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UMENTOS\6.TESIS 2018\Codebook_FONDECYT_1170239\a59ce30bf3a72a8a6df4a71290f8c646e47aa994\"/>
    </mc:Choice>
  </mc:AlternateContent>
  <xr:revisionPtr revIDLastSave="0" documentId="13_ncr:1_{DD00C450-F8DF-4B19-B26D-58D35B6E8633}" xr6:coauthVersionLast="45" xr6:coauthVersionMax="45" xr10:uidLastSave="{00000000-0000-0000-0000-000000000000}"/>
  <bookViews>
    <workbookView xWindow="28692" yWindow="-108" windowWidth="29016" windowHeight="15972" xr2:uid="{06ED7BC4-12A3-4EA5-A14C-244686F0D132}"/>
  </bookViews>
  <sheets>
    <sheet name="24_03_2020" sheetId="5" r:id="rId1"/>
    <sheet name="Hoja6" sheetId="6" r:id="rId2"/>
    <sheet name="23_03_20 antes_del_def" sheetId="2" r:id="rId3"/>
    <sheet name="comparacion prin y final marzo" sheetId="4" state="hidden" r:id="rId4"/>
  </sheets>
  <externalReferences>
    <externalReference r:id="rId5"/>
  </externalReferences>
  <definedNames>
    <definedName name="_xlnm._FilterDatabase" localSheetId="2" hidden="1">'23_03_20 antes_del_def'!$A$2:$G$1570</definedName>
    <definedName name="_xlnm._FilterDatabase" localSheetId="0" hidden="1">'24_03_2020'!$A$2:$J$513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6" i="5" l="1"/>
  <c r="F417" i="5"/>
  <c r="F418" i="5"/>
  <c r="F419" i="5"/>
  <c r="F420" i="5"/>
  <c r="F421" i="5"/>
  <c r="E498" i="5"/>
  <c r="E499" i="5"/>
  <c r="E500" i="5"/>
  <c r="E501" i="5"/>
  <c r="E502" i="5"/>
  <c r="E503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504" i="5"/>
  <c r="E505" i="5"/>
  <c r="E506" i="5"/>
  <c r="E507" i="5"/>
  <c r="E508" i="5"/>
  <c r="E509" i="5"/>
  <c r="E510" i="5"/>
  <c r="E511" i="5"/>
  <c r="E512" i="5"/>
  <c r="E513" i="5"/>
  <c r="E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3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80" i="2"/>
  <c r="E281" i="2"/>
  <c r="E282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3" i="2"/>
  <c r="C496" i="2" l="1"/>
  <c r="C495" i="2"/>
  <c r="C494" i="2"/>
  <c r="C492" i="2"/>
  <c r="C493" i="2"/>
  <c r="C360" i="2"/>
  <c r="C490" i="2"/>
  <c r="C491" i="2"/>
  <c r="C489" i="2"/>
  <c r="C486" i="2"/>
  <c r="C487" i="2"/>
  <c r="C488" i="2"/>
  <c r="D394" i="2" l="1"/>
  <c r="E394" i="2" s="1"/>
  <c r="D393" i="2"/>
  <c r="E393" i="2" s="1"/>
  <c r="H346" i="2"/>
  <c r="H347" i="2"/>
  <c r="H348" i="2"/>
  <c r="H340" i="2"/>
  <c r="H341" i="2"/>
  <c r="H342" i="2"/>
  <c r="H343" i="2"/>
  <c r="H344" i="2"/>
  <c r="H345" i="2"/>
  <c r="H339" i="2"/>
  <c r="C407" i="2" l="1"/>
  <c r="C406" i="2"/>
  <c r="C485" i="2"/>
  <c r="C484" i="2"/>
  <c r="C226" i="2"/>
  <c r="C202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96" i="2"/>
  <c r="C197" i="2"/>
  <c r="C198" i="2"/>
  <c r="C199" i="2"/>
  <c r="C200" i="2"/>
  <c r="C355" i="2"/>
  <c r="C356" i="2"/>
  <c r="C357" i="2"/>
  <c r="C358" i="2"/>
  <c r="C359" i="2"/>
  <c r="C211" i="2"/>
  <c r="C225" i="2"/>
  <c r="C192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66" i="2"/>
  <c r="D253" i="2"/>
  <c r="D254" i="2"/>
  <c r="D255" i="2"/>
  <c r="E255" i="2" s="1"/>
  <c r="D256" i="2"/>
  <c r="D257" i="2"/>
  <c r="D258" i="2"/>
  <c r="D259" i="2"/>
  <c r="D260" i="2"/>
  <c r="D261" i="2"/>
  <c r="D262" i="2"/>
  <c r="D263" i="2"/>
  <c r="D264" i="2"/>
  <c r="D265" i="2"/>
  <c r="D25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05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283" i="2"/>
  <c r="C234" i="2"/>
  <c r="C436" i="2"/>
  <c r="C437" i="2"/>
  <c r="C438" i="2"/>
  <c r="C439" i="2"/>
  <c r="C440" i="2"/>
  <c r="C441" i="2"/>
  <c r="C442" i="2"/>
  <c r="C443" i="2"/>
  <c r="C444" i="2"/>
  <c r="C445" i="2"/>
  <c r="C446" i="2"/>
  <c r="C435" i="2"/>
  <c r="C190" i="2"/>
  <c r="C191" i="2"/>
  <c r="C193" i="2"/>
  <c r="C194" i="2"/>
  <c r="C195" i="2"/>
  <c r="C201" i="2"/>
  <c r="C203" i="2"/>
  <c r="C204" i="2"/>
  <c r="C205" i="2"/>
  <c r="C206" i="2"/>
  <c r="C207" i="2"/>
  <c r="C208" i="2"/>
  <c r="C209" i="2"/>
  <c r="C210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7" i="2"/>
  <c r="C228" i="2"/>
  <c r="C229" i="2"/>
  <c r="C230" i="2"/>
  <c r="C231" i="2"/>
  <c r="C232" i="2"/>
  <c r="C233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5" i="2"/>
  <c r="C280" i="2"/>
  <c r="C281" i="2"/>
  <c r="C282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46" i="2"/>
  <c r="C347" i="2"/>
  <c r="C348" i="2"/>
  <c r="C349" i="2"/>
  <c r="C350" i="2"/>
  <c r="C351" i="2"/>
  <c r="C352" i="2"/>
  <c r="C353" i="2"/>
  <c r="C354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188" i="2"/>
  <c r="C189" i="2"/>
  <c r="C187" i="2"/>
  <c r="C283" i="2" l="1"/>
  <c r="E283" i="2"/>
  <c r="C304" i="2"/>
  <c r="E304" i="2"/>
  <c r="C303" i="2"/>
  <c r="E303" i="2"/>
  <c r="C302" i="2"/>
  <c r="E302" i="2"/>
  <c r="C301" i="2"/>
  <c r="E301" i="2"/>
  <c r="C300" i="2"/>
  <c r="E300" i="2"/>
  <c r="C299" i="2"/>
  <c r="E299" i="2"/>
  <c r="C298" i="2"/>
  <c r="E298" i="2"/>
  <c r="C297" i="2"/>
  <c r="E297" i="2"/>
  <c r="C296" i="2"/>
  <c r="E296" i="2"/>
  <c r="C295" i="2"/>
  <c r="E295" i="2"/>
  <c r="C294" i="2"/>
  <c r="E294" i="2"/>
  <c r="C293" i="2"/>
  <c r="E293" i="2"/>
  <c r="C292" i="2"/>
  <c r="E292" i="2"/>
  <c r="C291" i="2"/>
  <c r="E291" i="2"/>
  <c r="C290" i="2"/>
  <c r="E290" i="2"/>
  <c r="C289" i="2"/>
  <c r="E289" i="2"/>
  <c r="C288" i="2"/>
  <c r="E288" i="2"/>
  <c r="C287" i="2"/>
  <c r="E287" i="2"/>
  <c r="C286" i="2"/>
  <c r="E286" i="2"/>
  <c r="C285" i="2"/>
  <c r="E285" i="2"/>
  <c r="C284" i="2"/>
  <c r="E284" i="2"/>
  <c r="C305" i="2"/>
  <c r="E305" i="2"/>
  <c r="C326" i="2"/>
  <c r="E326" i="2"/>
  <c r="C325" i="2"/>
  <c r="E325" i="2"/>
  <c r="C324" i="2"/>
  <c r="E324" i="2"/>
  <c r="C323" i="2"/>
  <c r="E323" i="2"/>
  <c r="C322" i="2"/>
  <c r="E322" i="2"/>
  <c r="C321" i="2"/>
  <c r="E321" i="2"/>
  <c r="C320" i="2"/>
  <c r="E320" i="2"/>
  <c r="C319" i="2"/>
  <c r="E319" i="2"/>
  <c r="C318" i="2"/>
  <c r="E318" i="2"/>
  <c r="C317" i="2"/>
  <c r="E317" i="2"/>
  <c r="C316" i="2"/>
  <c r="E316" i="2"/>
  <c r="C315" i="2"/>
  <c r="E315" i="2"/>
  <c r="C314" i="2"/>
  <c r="E314" i="2"/>
  <c r="C313" i="2"/>
  <c r="E313" i="2"/>
  <c r="C312" i="2"/>
  <c r="E312" i="2"/>
  <c r="C311" i="2"/>
  <c r="E311" i="2"/>
  <c r="C310" i="2"/>
  <c r="E310" i="2"/>
  <c r="C309" i="2"/>
  <c r="E309" i="2"/>
  <c r="C308" i="2"/>
  <c r="E308" i="2"/>
  <c r="C307" i="2"/>
  <c r="E307" i="2"/>
  <c r="C306" i="2"/>
  <c r="E306" i="2"/>
  <c r="C252" i="2"/>
  <c r="E252" i="2"/>
  <c r="C265" i="2"/>
  <c r="E265" i="2"/>
  <c r="C264" i="2"/>
  <c r="E264" i="2"/>
  <c r="C263" i="2"/>
  <c r="E263" i="2"/>
  <c r="C262" i="2"/>
  <c r="E262" i="2"/>
  <c r="C261" i="2"/>
  <c r="E261" i="2"/>
  <c r="C260" i="2"/>
  <c r="E260" i="2"/>
  <c r="C259" i="2"/>
  <c r="E259" i="2"/>
  <c r="C258" i="2"/>
  <c r="E258" i="2"/>
  <c r="C257" i="2"/>
  <c r="E257" i="2"/>
  <c r="C256" i="2"/>
  <c r="E256" i="2"/>
  <c r="C254" i="2"/>
  <c r="E254" i="2"/>
  <c r="C253" i="2"/>
  <c r="E253" i="2"/>
  <c r="C266" i="2"/>
  <c r="E266" i="2"/>
  <c r="C279" i="2"/>
  <c r="E279" i="2"/>
  <c r="C278" i="2"/>
  <c r="E278" i="2"/>
  <c r="C277" i="2"/>
  <c r="E277" i="2"/>
  <c r="C276" i="2"/>
  <c r="E276" i="2"/>
  <c r="C275" i="2"/>
  <c r="E275" i="2"/>
  <c r="C274" i="2"/>
  <c r="E274" i="2"/>
  <c r="C273" i="2"/>
  <c r="E273" i="2"/>
  <c r="C272" i="2"/>
  <c r="E272" i="2"/>
  <c r="C271" i="2"/>
  <c r="E271" i="2"/>
  <c r="C270" i="2"/>
  <c r="E270" i="2"/>
  <c r="C269" i="2"/>
  <c r="E269" i="2"/>
  <c r="C268" i="2"/>
  <c r="E268" i="2"/>
  <c r="C267" i="2"/>
  <c r="E267" i="2"/>
  <c r="C345" i="2"/>
  <c r="C343" i="2"/>
  <c r="C341" i="2"/>
  <c r="C339" i="2"/>
  <c r="C344" i="2"/>
  <c r="C342" i="2"/>
  <c r="C3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González Santa Cruz</author>
  </authors>
  <commentList>
    <comment ref="D2" authorId="0" shapeId="0" xr:uid="{9A69696D-E664-415E-A0E5-734C2427E633}">
      <text>
        <r>
          <rPr>
            <b/>
            <sz val="9"/>
            <color indexed="81"/>
            <rFont val="Tahoma"/>
            <family val="2"/>
          </rPr>
          <t>Andrés González Santa Cruz:</t>
        </r>
        <r>
          <rPr>
            <sz val="9"/>
            <color indexed="81"/>
            <rFont val="Tahoma"/>
            <family val="2"/>
          </rPr>
          <t xml:space="preserve">
=BUSCARV(B2;[Libro6]Hoja1!$A:$B;2;0)
</t>
        </r>
      </text>
    </comment>
    <comment ref="G2" authorId="0" shapeId="0" xr:uid="{30F0C6F7-A08D-4D5A-86D8-12D1A66FFECD}">
      <text>
        <r>
          <rPr>
            <b/>
            <sz val="9"/>
            <color indexed="81"/>
            <rFont val="Tahoma"/>
            <family val="2"/>
          </rPr>
          <t>Andrés González Santa Cruz:</t>
        </r>
        <r>
          <rPr>
            <sz val="9"/>
            <color indexed="81"/>
            <rFont val="Tahoma"/>
            <family val="2"/>
          </rPr>
          <t xml:space="preserve">
=BUSCARV(B2;'23_03_20 antes_del_def'!B:D;3;0)</t>
        </r>
      </text>
    </comment>
  </commentList>
</comments>
</file>

<file path=xl/sharedStrings.xml><?xml version="1.0" encoding="utf-8"?>
<sst xmlns="http://schemas.openxmlformats.org/spreadsheetml/2006/main" count="4151" uniqueCount="1478">
  <si>
    <t>SbjNum</t>
  </si>
  <si>
    <t>N_PERSONA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</si>
  <si>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</si>
  <si>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</si>
  <si>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</si>
  <si>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</si>
  <si>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</si>
  <si>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</si>
  <si>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</si>
  <si>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</si>
  <si>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</si>
  <si>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</si>
  <si>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A12_O1</t>
  </si>
  <si>
    <t>A12_O2</t>
  </si>
  <si>
    <t>A12_O3</t>
  </si>
  <si>
    <t>A12_O4</t>
  </si>
  <si>
    <t>A12_O5</t>
  </si>
  <si>
    <t>A12_O6</t>
  </si>
  <si>
    <t>A12_Otra_1</t>
  </si>
  <si>
    <t>A12_Otra_2</t>
  </si>
  <si>
    <t>A13</t>
  </si>
  <si>
    <t>A14</t>
  </si>
  <si>
    <t>A14_1</t>
  </si>
  <si>
    <t>A15</t>
  </si>
  <si>
    <t>A15_1</t>
  </si>
  <si>
    <t>A16</t>
  </si>
  <si>
    <t>A16_1</t>
  </si>
  <si>
    <t>A17</t>
  </si>
  <si>
    <t>A18_top_1</t>
  </si>
  <si>
    <t>A18_top_2</t>
  </si>
  <si>
    <t>A18_top_3</t>
  </si>
  <si>
    <t>A18_top_4</t>
  </si>
  <si>
    <t>A18_top_5</t>
  </si>
  <si>
    <t>A18_top_6</t>
  </si>
  <si>
    <t>A18_top_7</t>
  </si>
  <si>
    <t>A18_top_8</t>
  </si>
  <si>
    <t>A18_top_9</t>
  </si>
  <si>
    <t>A18_top_10</t>
  </si>
  <si>
    <t>A19_top_1</t>
  </si>
  <si>
    <t>A19_top_2</t>
  </si>
  <si>
    <t>A19_top_3</t>
  </si>
  <si>
    <t>A19_top_4</t>
  </si>
  <si>
    <t>A20_1_Top_1</t>
  </si>
  <si>
    <t>A20_1_Top_2</t>
  </si>
  <si>
    <t>A20_1_Top_3</t>
  </si>
  <si>
    <t>A20_1_Top_4</t>
  </si>
  <si>
    <t>A20_1_Top_5</t>
  </si>
  <si>
    <t>A20_1_Top_6</t>
  </si>
  <si>
    <t>A20_1_Top_7</t>
  </si>
  <si>
    <t>A20_1_Top_8</t>
  </si>
  <si>
    <t>A20_1_Top_9</t>
  </si>
  <si>
    <t>A20_1_Top_10</t>
  </si>
  <si>
    <t>A20_1_Top_11</t>
  </si>
  <si>
    <t>A20_1_Top_12</t>
  </si>
  <si>
    <t>A20_2_Top_13</t>
  </si>
  <si>
    <t>A20_2_Top_14</t>
  </si>
  <si>
    <t>A20_2_Top_15</t>
  </si>
  <si>
    <t>A20_2_Top_16</t>
  </si>
  <si>
    <t>A20_2_Top_17</t>
  </si>
  <si>
    <t>A20_2_Top_18</t>
  </si>
  <si>
    <t>A20_2_Top_19</t>
  </si>
  <si>
    <t>A20_2_Top_20</t>
  </si>
  <si>
    <t>A20_2_Top_21</t>
  </si>
  <si>
    <t>A20_2_Top_22</t>
  </si>
  <si>
    <t>A20_2_Top_23</t>
  </si>
  <si>
    <t>A20_2_Top_24</t>
  </si>
  <si>
    <t>A21</t>
  </si>
  <si>
    <t>A21_1</t>
  </si>
  <si>
    <t>A23</t>
  </si>
  <si>
    <t>A25</t>
  </si>
  <si>
    <t>A27</t>
  </si>
  <si>
    <t>A28</t>
  </si>
  <si>
    <t>A29_01</t>
  </si>
  <si>
    <t>A29_02</t>
  </si>
  <si>
    <t>A29_1</t>
  </si>
  <si>
    <t>A22</t>
  </si>
  <si>
    <t>A24</t>
  </si>
  <si>
    <t>A26</t>
  </si>
  <si>
    <t>A30</t>
  </si>
  <si>
    <t>A31_top_1</t>
  </si>
  <si>
    <t>A31_top_2</t>
  </si>
  <si>
    <t>A31_top_3</t>
  </si>
  <si>
    <t>A31_top_4</t>
  </si>
  <si>
    <t>A31_top_5</t>
  </si>
  <si>
    <t>A31_top_6</t>
  </si>
  <si>
    <t>A31_top_7</t>
  </si>
  <si>
    <t>A31_top_8</t>
  </si>
  <si>
    <t>A31_top_9</t>
  </si>
  <si>
    <t>A31_top_10</t>
  </si>
  <si>
    <t>A31_top_11</t>
  </si>
  <si>
    <t>A31_top_12</t>
  </si>
  <si>
    <t>A31_top_13</t>
  </si>
  <si>
    <t>A31_top_14</t>
  </si>
  <si>
    <t>A31_top_15</t>
  </si>
  <si>
    <t>A31_top_16</t>
  </si>
  <si>
    <t>A32</t>
  </si>
  <si>
    <t>A33_Coded_1</t>
  </si>
  <si>
    <t>A33_Coded_2</t>
  </si>
  <si>
    <t>A33_Coded_3</t>
  </si>
  <si>
    <t>A34_top_1</t>
  </si>
  <si>
    <t>A34_top_2</t>
  </si>
  <si>
    <t>A34_top_3</t>
  </si>
  <si>
    <t>A34_top_4</t>
  </si>
  <si>
    <t>A34_top_5</t>
  </si>
  <si>
    <t>A34_top_6</t>
  </si>
  <si>
    <t>A34_top_7</t>
  </si>
  <si>
    <t>A34_top_8</t>
  </si>
  <si>
    <t>A34_top_9</t>
  </si>
  <si>
    <t>A34_top_10</t>
  </si>
  <si>
    <t>A35_top_1</t>
  </si>
  <si>
    <t>A35_top_2</t>
  </si>
  <si>
    <t>A35_top_3</t>
  </si>
  <si>
    <t>A35_top_4</t>
  </si>
  <si>
    <t>A35_top_5</t>
  </si>
  <si>
    <t>A35_top_6</t>
  </si>
  <si>
    <t>A36</t>
  </si>
  <si>
    <t>A37_1</t>
  </si>
  <si>
    <t>A37_2</t>
  </si>
  <si>
    <t>A37_3</t>
  </si>
  <si>
    <t>A38_top_1</t>
  </si>
  <si>
    <t>A38_top_2</t>
  </si>
  <si>
    <t>A38_top_3</t>
  </si>
  <si>
    <t>A38_top_4</t>
  </si>
  <si>
    <t>A38_top_5</t>
  </si>
  <si>
    <t>A38_top_6</t>
  </si>
  <si>
    <t>A38_top_7</t>
  </si>
  <si>
    <t>A38_top_8</t>
  </si>
  <si>
    <t>A38_top_9</t>
  </si>
  <si>
    <t>A38_top_10</t>
  </si>
  <si>
    <t>A38_top_11</t>
  </si>
  <si>
    <t>A38_top_12</t>
  </si>
  <si>
    <t>A38_top_13</t>
  </si>
  <si>
    <t>A38_top_14</t>
  </si>
  <si>
    <t>A39_top_1</t>
  </si>
  <si>
    <t>A39_top_2</t>
  </si>
  <si>
    <t>A39_top_3</t>
  </si>
  <si>
    <t>A39_top_4</t>
  </si>
  <si>
    <t>A39_top_5</t>
  </si>
  <si>
    <t>A39_top_6</t>
  </si>
  <si>
    <t>A39_top_7</t>
  </si>
  <si>
    <t>A40</t>
  </si>
  <si>
    <t>A41</t>
  </si>
  <si>
    <t>A42</t>
  </si>
  <si>
    <t>A43_top_1</t>
  </si>
  <si>
    <t>A43_top_2</t>
  </si>
  <si>
    <t>A43_top_3</t>
  </si>
  <si>
    <t>A43_top_4</t>
  </si>
  <si>
    <t>A43_top_5</t>
  </si>
  <si>
    <t>A44</t>
  </si>
  <si>
    <t>A45_O1</t>
  </si>
  <si>
    <t>A45_O2</t>
  </si>
  <si>
    <t>A45_O3</t>
  </si>
  <si>
    <t>A45_O4</t>
  </si>
  <si>
    <t>A45_O5</t>
  </si>
  <si>
    <t>A46_top_1</t>
  </si>
  <si>
    <t>A46_top_12</t>
  </si>
  <si>
    <t>A46_top_13</t>
  </si>
  <si>
    <t>A47_top_1</t>
  </si>
  <si>
    <t>A47_top_2</t>
  </si>
  <si>
    <t>A47_top_3</t>
  </si>
  <si>
    <t>A47_top_4</t>
  </si>
  <si>
    <t>A47_top_5</t>
  </si>
  <si>
    <t>A47_top_6</t>
  </si>
  <si>
    <t>A47_top_7</t>
  </si>
  <si>
    <t>A48</t>
  </si>
  <si>
    <t>A49</t>
  </si>
  <si>
    <t>A50</t>
  </si>
  <si>
    <t>A51_1</t>
  </si>
  <si>
    <t>A51_2</t>
  </si>
  <si>
    <t>A51_3</t>
  </si>
  <si>
    <t>A52</t>
  </si>
  <si>
    <t>A53</t>
  </si>
  <si>
    <t>A54</t>
  </si>
  <si>
    <t>A56</t>
  </si>
  <si>
    <t>A55</t>
  </si>
  <si>
    <t>A57_1</t>
  </si>
  <si>
    <t>A63</t>
  </si>
  <si>
    <t>A58</t>
  </si>
  <si>
    <t>A59</t>
  </si>
  <si>
    <t>A60</t>
  </si>
  <si>
    <t>A61</t>
  </si>
  <si>
    <t>A62</t>
  </si>
  <si>
    <t>weight</t>
  </si>
  <si>
    <t>zona</t>
  </si>
  <si>
    <t>gse</t>
  </si>
  <si>
    <t>edux</t>
  </si>
  <si>
    <t>ocux</t>
  </si>
  <si>
    <t>Edad</t>
  </si>
  <si>
    <t>Tamano_de_la_empresa</t>
  </si>
  <si>
    <t>A1x1_Coded_1</t>
  </si>
  <si>
    <t>A1x2_Coded_1</t>
  </si>
  <si>
    <t>A11_RECOD</t>
  </si>
  <si>
    <t>A48A49</t>
  </si>
  <si>
    <t>depre</t>
  </si>
  <si>
    <t>estrechez</t>
  </si>
  <si>
    <t>mujer</t>
  </si>
  <si>
    <t>psicotrop</t>
  </si>
  <si>
    <t>frec_acos21_1</t>
  </si>
  <si>
    <t>frec_acos_ecotest</t>
  </si>
  <si>
    <t>testigo</t>
  </si>
  <si>
    <t>k2_muyelevado</t>
  </si>
  <si>
    <t>k2_elevado</t>
  </si>
  <si>
    <t>k6_2</t>
  </si>
  <si>
    <t>prec1</t>
  </si>
  <si>
    <t>prec2</t>
  </si>
  <si>
    <t>prec4</t>
  </si>
  <si>
    <t>prec5</t>
  </si>
  <si>
    <t>prec6</t>
  </si>
  <si>
    <t>antiguedad</t>
  </si>
  <si>
    <t>politrab</t>
  </si>
  <si>
    <t>desempleo</t>
  </si>
  <si>
    <t>trabdom</t>
  </si>
  <si>
    <t>atpub</t>
  </si>
  <si>
    <t>Khab</t>
  </si>
  <si>
    <t>Kcont</t>
  </si>
  <si>
    <t>latdec</t>
  </si>
  <si>
    <t>latdec_dic</t>
  </si>
  <si>
    <t>democ</t>
  </si>
  <si>
    <t>prec8</t>
  </si>
  <si>
    <t>prec9</t>
  </si>
  <si>
    <t>turnos</t>
  </si>
  <si>
    <t>estabilidad</t>
  </si>
  <si>
    <t>prec7</t>
  </si>
  <si>
    <t>democ_dic</t>
  </si>
  <si>
    <t>vul1</t>
  </si>
  <si>
    <t>vul2</t>
  </si>
  <si>
    <t>vul3</t>
  </si>
  <si>
    <t>vul4</t>
  </si>
  <si>
    <t>vul5</t>
  </si>
  <si>
    <t>vul6</t>
  </si>
  <si>
    <t>vul7</t>
  </si>
  <si>
    <t>vul</t>
  </si>
  <si>
    <t>auditc</t>
  </si>
  <si>
    <t>prec3r</t>
  </si>
  <si>
    <t>aposoc1</t>
  </si>
  <si>
    <t>aposoc2</t>
  </si>
  <si>
    <t>aposoc3</t>
  </si>
  <si>
    <t>aposoc4</t>
  </si>
  <si>
    <t>aposoc5</t>
  </si>
  <si>
    <t>aposoc6</t>
  </si>
  <si>
    <t>aposoc_tot</t>
  </si>
  <si>
    <t>tenpsi</t>
  </si>
  <si>
    <t>iso</t>
  </si>
  <si>
    <t>salgen</t>
  </si>
  <si>
    <t>climasex</t>
  </si>
  <si>
    <t>culorg1</t>
  </si>
  <si>
    <t>culorg2</t>
  </si>
  <si>
    <t>culorg3</t>
  </si>
  <si>
    <t>cultura</t>
  </si>
  <si>
    <t>LID_DES1</t>
  </si>
  <si>
    <t>LID_DES2</t>
  </si>
  <si>
    <t>LID_DES3</t>
  </si>
  <si>
    <t>LID_DES4</t>
  </si>
  <si>
    <t>LID_DES5</t>
  </si>
  <si>
    <t>LID_DES6</t>
  </si>
  <si>
    <t>LID_DES7</t>
  </si>
  <si>
    <t>LID_DES8</t>
  </si>
  <si>
    <t>LID_DES9</t>
  </si>
  <si>
    <t>LID_DES10</t>
  </si>
  <si>
    <t>LID_DES11</t>
  </si>
  <si>
    <t>LID_DES12</t>
  </si>
  <si>
    <t>LID_DES13</t>
  </si>
  <si>
    <t>LID_DES14</t>
  </si>
  <si>
    <t>LID_DES1_rec</t>
  </si>
  <si>
    <t>LID_DES2_rec</t>
  </si>
  <si>
    <t>LID_DES3_rec</t>
  </si>
  <si>
    <t>LID_DES4_rec</t>
  </si>
  <si>
    <t>LID_DES5_rec</t>
  </si>
  <si>
    <t>LID_DES6_rec</t>
  </si>
  <si>
    <t>LID_DES7_rec</t>
  </si>
  <si>
    <t>LID_DES8_rec</t>
  </si>
  <si>
    <t>LID_DES9_rec</t>
  </si>
  <si>
    <t>LID_DES10_rec</t>
  </si>
  <si>
    <t>LID_DES11_rec</t>
  </si>
  <si>
    <t>LID_DES12_rec</t>
  </si>
  <si>
    <t>LID_DES13_rec</t>
  </si>
  <si>
    <t>LID_DES14_rec</t>
  </si>
  <si>
    <t>LF</t>
  </si>
  <si>
    <t>LA</t>
  </si>
  <si>
    <t>LC</t>
  </si>
  <si>
    <t>NAQ1</t>
  </si>
  <si>
    <t>NAQ2</t>
  </si>
  <si>
    <t>NAQ3</t>
  </si>
  <si>
    <t>NAQ4</t>
  </si>
  <si>
    <t>NAQ5</t>
  </si>
  <si>
    <t>NAQ6</t>
  </si>
  <si>
    <t>NAQ7</t>
  </si>
  <si>
    <t>NAQ8</t>
  </si>
  <si>
    <t>NAQ9</t>
  </si>
  <si>
    <t>NAQ10</t>
  </si>
  <si>
    <t>NAQ11</t>
  </si>
  <si>
    <t>NAQ12</t>
  </si>
  <si>
    <t>NAQ13</t>
  </si>
  <si>
    <t>NAQ14</t>
  </si>
  <si>
    <t>NAQ15</t>
  </si>
  <si>
    <t>NAQ16</t>
  </si>
  <si>
    <t>NAQ17</t>
  </si>
  <si>
    <t>NAQ18</t>
  </si>
  <si>
    <t>NAQ19</t>
  </si>
  <si>
    <t>NAQ20</t>
  </si>
  <si>
    <t>NAQ21</t>
  </si>
  <si>
    <t>NAQ22</t>
  </si>
  <si>
    <t>NAQ1_rec</t>
  </si>
  <si>
    <t>NAQ2_rec</t>
  </si>
  <si>
    <t>NAQ3_rec</t>
  </si>
  <si>
    <t>NAQ4_rec</t>
  </si>
  <si>
    <t>NAQ5_rec</t>
  </si>
  <si>
    <t>NAQ6_rec</t>
  </si>
  <si>
    <t>NAQ7_rec</t>
  </si>
  <si>
    <t>NAQ8_rec</t>
  </si>
  <si>
    <t>NAQ9_rec</t>
  </si>
  <si>
    <t>NAQ10_rec</t>
  </si>
  <si>
    <t>NAQ11_rec</t>
  </si>
  <si>
    <t>NAQ12_rec</t>
  </si>
  <si>
    <t>NAQ13_rec</t>
  </si>
  <si>
    <t>NAQ14_rec</t>
  </si>
  <si>
    <t>NAQ15_rec</t>
  </si>
  <si>
    <t>NAQ16_rec</t>
  </si>
  <si>
    <t>NAQ17_rec</t>
  </si>
  <si>
    <t>NAQ18_rec</t>
  </si>
  <si>
    <t>NAQ19_rec</t>
  </si>
  <si>
    <t>NAQ20_rec</t>
  </si>
  <si>
    <t>NAQ21_rec</t>
  </si>
  <si>
    <t>NAQ22_rec</t>
  </si>
  <si>
    <t>NAQ_Dic</t>
  </si>
  <si>
    <t>NAQ_Leyman</t>
  </si>
  <si>
    <t>NAQ_MyE</t>
  </si>
  <si>
    <t>NAQ_A</t>
  </si>
  <si>
    <t>mas_horas</t>
  </si>
  <si>
    <t>menos45</t>
  </si>
  <si>
    <t>quieren_mas</t>
  </si>
  <si>
    <t>prec3</t>
  </si>
  <si>
    <t>prec</t>
  </si>
  <si>
    <t>precr</t>
  </si>
  <si>
    <t>precr1</t>
  </si>
  <si>
    <t>tamano</t>
  </si>
  <si>
    <t>r1</t>
  </si>
  <si>
    <t>r2</t>
  </si>
  <si>
    <t>r3</t>
  </si>
  <si>
    <t>r4</t>
  </si>
  <si>
    <t>r5</t>
  </si>
  <si>
    <t>r6</t>
  </si>
  <si>
    <t>r7</t>
  </si>
  <si>
    <t>e1</t>
  </si>
  <si>
    <t>e2</t>
  </si>
  <si>
    <t>e3</t>
  </si>
  <si>
    <t>esfuerzo</t>
  </si>
  <si>
    <t>recompensas</t>
  </si>
  <si>
    <t>desbalance</t>
  </si>
  <si>
    <t>desbalance_dic</t>
  </si>
  <si>
    <t>LA_rec</t>
  </si>
  <si>
    <t>LF_rec</t>
  </si>
  <si>
    <t>LC_rec</t>
  </si>
  <si>
    <t>LF_Leyman</t>
  </si>
  <si>
    <t>LA_Leyman</t>
  </si>
  <si>
    <t>LC_Leyman</t>
  </si>
  <si>
    <t>NAQ_sum</t>
  </si>
  <si>
    <t>NAQ_sum_cuartil</t>
  </si>
  <si>
    <t>k6</t>
  </si>
  <si>
    <t>s1</t>
  </si>
  <si>
    <t>s2</t>
  </si>
  <si>
    <t>s3</t>
  </si>
  <si>
    <t>s4</t>
  </si>
  <si>
    <t>s5</t>
  </si>
  <si>
    <t>satis</t>
  </si>
  <si>
    <t>satis_terc</t>
  </si>
  <si>
    <t>ocuprev</t>
  </si>
  <si>
    <t>NAQ_R_AF_rec</t>
  </si>
  <si>
    <t>NAQ_R_AP_rec</t>
  </si>
  <si>
    <t>NAQ_R_RT_rec</t>
  </si>
  <si>
    <t>NAQ_AF_Leyman</t>
  </si>
  <si>
    <t>NAQ_AP_Leyman</t>
  </si>
  <si>
    <t>NAQ_RT_Leyman</t>
  </si>
  <si>
    <t>NAQ_AF_MyE</t>
  </si>
  <si>
    <t>NAQ_AP_MyE</t>
  </si>
  <si>
    <t>NAQ_RT_MyE</t>
  </si>
  <si>
    <t>NAQ_AF_A</t>
  </si>
  <si>
    <t>NAQ_AP_A</t>
  </si>
  <si>
    <t>NAQ_RT_A</t>
  </si>
  <si>
    <t>satlab_rec</t>
  </si>
  <si>
    <t>ARAUCARIA_ACOSO</t>
  </si>
  <si>
    <t>ACOSO_AUTO</t>
  </si>
  <si>
    <t>ACOSO_AUTO_REC</t>
  </si>
  <si>
    <t>NAQ_sum_ROC</t>
  </si>
  <si>
    <t>NAQ_sum_ROC_3cat</t>
  </si>
  <si>
    <t>culorg1_ext</t>
  </si>
  <si>
    <t>culorg3_ext</t>
  </si>
  <si>
    <t>culorg2_ext</t>
  </si>
  <si>
    <t>hombre</t>
  </si>
  <si>
    <t>autonaq</t>
  </si>
  <si>
    <t>NAQ23</t>
  </si>
  <si>
    <t>NAQ24</t>
  </si>
  <si>
    <t>NAQ23_rec</t>
  </si>
  <si>
    <t>NAQ24_rec</t>
  </si>
  <si>
    <t>NAQ_R_incivismo_rec</t>
  </si>
  <si>
    <t>NAQ_Inciv_Leyman</t>
  </si>
  <si>
    <t>clus2_2clas</t>
  </si>
  <si>
    <t>prev3</t>
  </si>
  <si>
    <t>superv</t>
  </si>
  <si>
    <t>ocuprev_rec</t>
  </si>
  <si>
    <t>SECT_PRIV</t>
  </si>
  <si>
    <t>cont_trab</t>
  </si>
  <si>
    <t>org_sind</t>
  </si>
  <si>
    <t>gse_ac3</t>
  </si>
  <si>
    <t>jef_hogar</t>
  </si>
  <si>
    <t>agr_fisica</t>
  </si>
  <si>
    <t>acos_sex</t>
  </si>
  <si>
    <t>bajarecompensa</t>
  </si>
  <si>
    <t>altoesfuerzo</t>
  </si>
  <si>
    <t>classpost1</t>
  </si>
  <si>
    <t>classpost2</t>
  </si>
  <si>
    <t>classpost3</t>
  </si>
  <si>
    <t>classpost4</t>
  </si>
  <si>
    <t>classpost5</t>
  </si>
  <si>
    <t>classpost6</t>
  </si>
  <si>
    <t>expclass_CULORG_1</t>
  </si>
  <si>
    <t>expclass_CULORG_2</t>
  </si>
  <si>
    <t>expclass_CULORG_3</t>
  </si>
  <si>
    <t>expclass_CULORG_4</t>
  </si>
  <si>
    <t>expclass_CULORG_5</t>
  </si>
  <si>
    <t>expclass_CULORG_6</t>
  </si>
  <si>
    <t>proc_res</t>
  </si>
  <si>
    <t>bienst_tarea</t>
  </si>
  <si>
    <t>laxo_estr</t>
  </si>
  <si>
    <t>rec_expclass_CULORG_1</t>
  </si>
  <si>
    <t>rec_expclass_CULORG_2</t>
  </si>
  <si>
    <t>rec_expclass_CULORG_3</t>
  </si>
  <si>
    <t>rec_expclass_CULORG_4</t>
  </si>
  <si>
    <t>rec_expclass_CULORG_5</t>
  </si>
  <si>
    <t>rec_expclass_CULORG_6</t>
  </si>
  <si>
    <t>cluster_rec</t>
  </si>
  <si>
    <t>cluster_rec2</t>
  </si>
  <si>
    <t>classpost_naq_1</t>
  </si>
  <si>
    <t>classpost_naq_2</t>
  </si>
  <si>
    <t>classpost_naq_3</t>
  </si>
  <si>
    <t>classpost_naq_4</t>
  </si>
  <si>
    <t>classpost_naq_5</t>
  </si>
  <si>
    <t>classpost_naq_6</t>
  </si>
  <si>
    <t xml:space="preserve">cap label variable </t>
  </si>
  <si>
    <t>GSE Encuestado/a (Adimark)</t>
  </si>
  <si>
    <t>Escolaridad (Adimark)</t>
  </si>
  <si>
    <t>Situación Ocupacional (Adimark)</t>
  </si>
  <si>
    <t>Edad (en grupos) (Adimark)</t>
  </si>
  <si>
    <t>Tamaño de la Empresa (Adimark)</t>
  </si>
  <si>
    <t>Clasificación por Cluster, Ítemes de Cultura (6 clases)</t>
  </si>
  <si>
    <t>LF_rec_logit</t>
  </si>
  <si>
    <t>LA_rec_logit</t>
  </si>
  <si>
    <t>LC_rec_logit</t>
  </si>
  <si>
    <t>NAQ_Dic_logit</t>
  </si>
  <si>
    <t>LID_DES_Dic</t>
  </si>
  <si>
    <t>LID_DES_Dic_logit</t>
  </si>
  <si>
    <t>LID_DES_sum</t>
  </si>
  <si>
    <t>LID_DES_sum_cuartil</t>
  </si>
  <si>
    <t>NAQ_sum_cuartil_01</t>
  </si>
  <si>
    <t>classprior1</t>
  </si>
  <si>
    <t>classprior2</t>
  </si>
  <si>
    <t>classprior3</t>
  </si>
  <si>
    <t>classprior4</t>
  </si>
  <si>
    <t>classprior5</t>
  </si>
  <si>
    <t>classprior6</t>
  </si>
  <si>
    <t>cluster_rec_final</t>
  </si>
  <si>
    <t>cluster_rec2_final</t>
  </si>
  <si>
    <t>Obs./Base de datos</t>
  </si>
  <si>
    <t>Sexo (1=Mujer)</t>
  </si>
  <si>
    <t>Vulnerabilidad, suma de puntajes (1= 3 o más)</t>
  </si>
  <si>
    <t>Suma de puntajes brutos Liderazgo Autoritario</t>
  </si>
  <si>
    <t>Ocupación (Adimark)</t>
  </si>
  <si>
    <t>Cargo (Adimark)</t>
  </si>
  <si>
    <t>Personas con síntomas depresivos (Adimark)</t>
  </si>
  <si>
    <t>ZONA</t>
  </si>
  <si>
    <t>¿Usted trabaja para un organismo público o para una empresa privada?</t>
  </si>
  <si>
    <t>En este trabajo ¿Tiene contrato o acuerdo de trabajo escrito?</t>
  </si>
  <si>
    <t>¿Qué tipo de contrato o acuerdo de trabajo tiene?</t>
  </si>
  <si>
    <t>¿Usted desearía trabajar?</t>
  </si>
  <si>
    <t>Respecto a su horario de trabajo, ¿este es?</t>
  </si>
  <si>
    <t>Podría decir si la remuneración de su trabajo principal, es:</t>
  </si>
  <si>
    <t>Puede decirnos ¿de qué depende la parte variable de sus remuneraciones?</t>
  </si>
  <si>
    <t>¿Puede decirnos cuánto tiempo lleva trabajando en esta empresa u organización?</t>
  </si>
  <si>
    <t>Además del trabajo principal, ¿usted destina tiempo a otro trabajo pagado?</t>
  </si>
  <si>
    <t>¿Cuántas horas le dedica a la semana en total a este otro trabajo pagado?</t>
  </si>
  <si>
    <t>En los últimos 12 meses ¿usted ha estado desempleado?</t>
  </si>
  <si>
    <t>En los últimos 12 meses, ¿Por cuánto tiempo ha estado desempleado?</t>
  </si>
  <si>
    <t>Y aproximadamente, ¿Cuántas horas a la semana le dedica al trabajo doméstico y/o de cuidado en total?</t>
  </si>
  <si>
    <t>En su trabajo, ¿tiene habitualmente contacto directo con público, de viva voz o por teléfono (pacientes, clientes, alumnos, apoderados)?</t>
  </si>
  <si>
    <t>Han dudado de su juicio sobre un asunto en el que tiene responsabilidad.</t>
  </si>
  <si>
    <t>Ha sido ignorado o excluido por el resto de sus compañeros o grupo profesional.</t>
  </si>
  <si>
    <t>Si definimos el acoso como una situación en la que una persona percibe que continuamente es objeto de conductas negativas frente a las cuales tiene dificultades para defenderse ¿según esta definición, usted ha sido acosado/a durante los últimos 6 mese</t>
  </si>
  <si>
    <t>Y, ¿qué tan frecuentemente ha ocurrido ese acoso?</t>
  </si>
  <si>
    <t>¿Con qué frecuencia le ha ocurrido esto?</t>
  </si>
  <si>
    <t>¿En los últimos 12 meses, en su trabajo principal ¿usted ha sido testigo de conductas, palabras o gestos de carácter sexual no deseado?</t>
  </si>
  <si>
    <t>Si usted ha sido objeto de acoso psicológico, agresión física o palabras o gestos de carácter sexual no deseados ¿Quiénes han sido principalmente los agresores?</t>
  </si>
  <si>
    <t>¿De qué sexo han sido los agresores?</t>
  </si>
  <si>
    <t>Ahora, si consideramos los últimos 12 meses, en su trabajo principal, ¿ha sido alguna vez objeto de acoso psicológico, es decir de palabras o actos repetidos que atacan su dignidad o integridad?</t>
  </si>
  <si>
    <t>¿En su trabajo principal, en los últimos 12 meses, ha sido víctima de agresión física?</t>
  </si>
  <si>
    <t>En los últimos 12 meses, en su trabajo principal ¿ha sido objeto de palabras o gestos de carácter sexual no deseado?</t>
  </si>
  <si>
    <t>En caso de que usted haya sido objeto de alguna de las conductas señaladas, como acoso psicológico, agresión física o palabras o gestos de carácter sexual, ¿ha hecho algo para enfrentarlas?</t>
  </si>
  <si>
    <t>Evitar encontrarse con los/as agresores/as</t>
  </si>
  <si>
    <t>Hacer uso de licencias médicas</t>
  </si>
  <si>
    <t>Evitar pensar en los hechos</t>
  </si>
  <si>
    <t>Volcarse en otras actividades (deporte, salidas, recreación en general)</t>
  </si>
  <si>
    <t>Renunciar a su trabajo</t>
  </si>
  <si>
    <t>Buscar apoyo en las creencias religiosas o espirituales.</t>
  </si>
  <si>
    <t>Realizar planes para mejorar la situación y llevarlos a cabo.</t>
  </si>
  <si>
    <t>Buscar información para solucionar la situación.</t>
  </si>
  <si>
    <t>Comentar lo sucedido con sus compañeros/as de trabajo.</t>
  </si>
  <si>
    <t>Comentar lo sucedido con familiares y/o amigos/as</t>
  </si>
  <si>
    <t>Buscar ayuda en personas que sufren el mismo problema.</t>
  </si>
  <si>
    <t>Hablar con el/los involucrado/s</t>
  </si>
  <si>
    <t>Hablar con superiores.</t>
  </si>
  <si>
    <t>Denunciar los hechos al sindicato</t>
  </si>
  <si>
    <t>Tomar acciones legales</t>
  </si>
  <si>
    <t>Otras acciones</t>
  </si>
  <si>
    <t>Y ¿usted ha vivido alguna situación en la que hayan sido vulnerados o pasados a llevar sus derechos en el trabajo?</t>
  </si>
  <si>
    <t>¿Qué situación?, descríbala por favor.</t>
  </si>
  <si>
    <t>Mi jefe inmediato presta atención a lo que yo digo (considera mi punto de vista)</t>
  </si>
  <si>
    <t>Mi jefe inmediato consigue que la gente trabaje junta</t>
  </si>
  <si>
    <t>Mi jefe inmediato facilita la realización del trabajo</t>
  </si>
  <si>
    <t>Los(as) colegas con quienes trabajo se interesan o preocupan por mí</t>
  </si>
  <si>
    <t>Mis colegas facilitan la realización de mi trabajo</t>
  </si>
  <si>
    <t>En mi trabajo tengo la impresión de formar parte de un equipo</t>
  </si>
  <si>
    <t>¿En su lugar de trabajo hay un clima sexista?</t>
  </si>
  <si>
    <t>En mi empresa, (institución, organización) lo importante es cómo se hacen las cosas, no importan tanto los resultados.^^^En mi empresa, (institución, organización) lo importante son los resultados, no importa tanto cómo se hacen las cosas.</t>
  </si>
  <si>
    <t>En mi empresa, (institución, organización) se preocupan del bienestar de los trabajadores más que del cumplimiento de las tareas.^^^En mi empresa, (institución, organización) se preocupan del cumplimiento de las tareas más que del bienestar de los trabajad</t>
  </si>
  <si>
    <t>En mi empresa, (institución, organización) hay poca planificación y control, a veces hay que improvisar^^^En mi empresa, (institución, organización) hay una disciplina de trabajo muy estricta, todo está controlado y resulta predecible</t>
  </si>
  <si>
    <t>Tiene miedo de reclamar mejores condiciones de trabajo</t>
  </si>
  <si>
    <t>Se siente indefenso/a ante el trato injusto de sus superiores</t>
  </si>
  <si>
    <t>Se siente preocupado de que le cambien las condiciones de su salario</t>
  </si>
  <si>
    <t>Tiene miedo de que lo despidan si no hace lo que le piden</t>
  </si>
  <si>
    <t>Se siente preocupado(a) de que lo/a despidan o no le renueven el contrato</t>
  </si>
  <si>
    <t>Se siente preocupado por lo difícil que sería encontrar otro trabajo en caso que lo despidan</t>
  </si>
  <si>
    <t>Le hacen sentir que usted puede ser fácilmente reemplazado (a)</t>
  </si>
  <si>
    <t>¿En su empresa o institución existe alguna organización sindical o gremial?</t>
  </si>
  <si>
    <t>Pertenece usted a alguna organización sindical o gremial</t>
  </si>
  <si>
    <t>¿Tiene usted algún cargo de representación sindical?</t>
  </si>
  <si>
    <t>Me siento bastante satisfecho con mi trabajo actual</t>
  </si>
  <si>
    <t>Casi todos los días estoy entusiasmado con mi trabajo</t>
  </si>
  <si>
    <t>Cada día en el trabajo parece que nunca terminará</t>
  </si>
  <si>
    <t>Disfruto con mi trabajo</t>
  </si>
  <si>
    <t>En general, diría usted que su salud es…</t>
  </si>
  <si>
    <t>En los últimos seis meses ¿ha enfrentado algunas de las siguientes situaciones?</t>
  </si>
  <si>
    <t>Durante los últimos 12 meses, ¿se sintió triste o deprimido/a por dos semanas consecutivas o más?</t>
  </si>
  <si>
    <t>Durante los últimos 12 meses, ¿llegó a sentir la pérdida de interés por la mayoría de las cosas que le gustaba hacer, tales como su trabajo, pasatiempos o cualquier actividad, por dos semanas seguidas o más?</t>
  </si>
  <si>
    <t>Si usted ha sentido alguno de los problemas de salud antes señalados, como sentirse nervioso/a o con miedo, triste, deprimido/a, o ha consumido algún medicamento ¿a qué lo/s atribuye?</t>
  </si>
  <si>
    <t>A continuación, quisiera hacerle algunas preguntas respecto a consumo de alcohol. ¿Qué tan seguido toma usted alguna bebida alcohólica?</t>
  </si>
  <si>
    <t>¿Cuántos tragos suele tomar usted en un día típico de consumo de alcohol?</t>
  </si>
  <si>
    <t>¿Qué tan seguido toma usted 5 o más tragos en una sola ocasión?</t>
  </si>
  <si>
    <t>Sexo</t>
  </si>
  <si>
    <t>Edad (años cumplidos)</t>
  </si>
  <si>
    <t>Indíqueme por favor, ¿cuál es su nivel educacional?</t>
  </si>
  <si>
    <t>Por favor, indíqueme el nivel educacional del jefe de hogar</t>
  </si>
  <si>
    <t>¿Es usted el/la jefe/a de hogar?</t>
  </si>
  <si>
    <t>Jefe de Hogar:</t>
  </si>
  <si>
    <t>TRABAJO DEL ENTREVISTADO:</t>
  </si>
  <si>
    <t>¿Nos podría decir en cuál de los siguientes tramos se encuentra su ingreso personal mensual? (considerando todos sus ingresos)</t>
  </si>
  <si>
    <t>Situación de pareja actual</t>
  </si>
  <si>
    <t>¿Cuántas personas dependen económicamente de usted (totalmente o en parte)?</t>
  </si>
  <si>
    <t>Por favor, indique la frase que más se acerca a la realidad de su hogar: “Pensando en el total de ingresos mensuales de su hogar, este…</t>
  </si>
  <si>
    <t>¿Me podría decir ¿en cuál de los siguientes tramos se encuentra aproximadamente el ingreso mensual total de su hogar?</t>
  </si>
  <si>
    <t>Alguien le ha ocultado información que ha afectado a su rendimiento.(NAQ1)</t>
  </si>
  <si>
    <t>Ha sido humillado o ridiculizado en relación a su trabajo.(NAQ2)</t>
  </si>
  <si>
    <t>Le han ordenado realizar un trabajo que está por debajo de su nivel de competencia o calificación.(NAQ3)</t>
  </si>
  <si>
    <t>Le han cambiado de realizar tareas de responsabilidad por otras más triviales o desagradables.(NAQ4)</t>
  </si>
  <si>
    <t>Se han extendido rumores sobre usted.(NAQ5)</t>
  </si>
  <si>
    <t>Ha sido ignorado, excluido o le han dejado de hablar.(NAQ6)</t>
  </si>
  <si>
    <t>Le han insultado u ofendido con comentarios sobre usted, sus actitudes o su vida privada.(NAQ7)</t>
  </si>
  <si>
    <t>Le han gritado o ha sido objeto de enfados espontáneos.(NAQ8)</t>
  </si>
  <si>
    <t>Ha sufrido conductas intimidatorias como ser apuntado con el dedo, la invasión de su espacio personal, empujones, que no le dejen pasar, etc.(NAQ9)</t>
  </si>
  <si>
    <t>Ha visto detalles o indirectas de otros que le sugieran abandonar su trabajo.(NAQ10)</t>
  </si>
  <si>
    <t>Le han recordado continuamente sus errores y fallos.(NAQ11)</t>
  </si>
  <si>
    <t>Ha sido ignorado o ha recibido una reacción hostil cuando se ha acercado a alguien.(NAQ12)</t>
  </si>
  <si>
    <t>Ha recibido críticas persistentes sobre su trabajo y esfuerzo(NAQ13)</t>
  </si>
  <si>
    <t>Sus opiniones y puntos de vista han sido ignorados.(NAQ14)</t>
  </si>
  <si>
    <t>Ha recibido bromas pesadas de gente con la que no se lleva bien.(NAQ15)</t>
  </si>
  <si>
    <t>Le han asignado tareas u objetivos inalcanzables.(NAQ16)</t>
  </si>
  <si>
    <t>Ha recibido acusaciones (reclamos) en su contra.(NAQ17)</t>
  </si>
  <si>
    <t>Ha sido excesivamente supervisado en su trabajo.(NAQ18)</t>
  </si>
  <si>
    <t>Ha sido presionado para no reclamar algo a lo que tiene derecho (p. Ej., licencia por enfermedad, vacaciones, viáticos, etc.)(NAQ19)</t>
  </si>
  <si>
    <t>Ha sido objeto de numerosas tomaduras de pelo y sarcasmos.(NAQ20)</t>
  </si>
  <si>
    <t>Ha sido expuesto a una excesiva carga de trabajo.(NAQ21)</t>
  </si>
  <si>
    <t>Ha recibido amenazas de violencia o de abusos físicos.(NAQ22)</t>
  </si>
  <si>
    <t>¿Lo ha humillado a usted o a otros empleados/as, si no alcanzan los estándares esperados?(LID_DES1)</t>
  </si>
  <si>
    <t>¿Ha incentivado las ideas o propuestas creativas o innovadoras?(LID_DES2)</t>
  </si>
  <si>
    <t>¿Ha mostrado preocupación por los resultados?(LID_DES3)</t>
  </si>
  <si>
    <t>¿Ha hecho gestos (por ejemplo, muecas, miradas, ademanes) a usted o a otros empleados para demostrar que no está satisfecho con su esfuerzo o el de los demás?(LID_DES4)</t>
  </si>
  <si>
    <t>¿Ha evitado tomar decisiones?(LID_DES5)</t>
  </si>
  <si>
    <t>El supervisor/la supervisora ¿reconoce el buen desempeño?(LID_DES6)</t>
  </si>
  <si>
    <t>¿Ha evitado involucrarse en su trabajo?(LID_DES7)</t>
  </si>
  <si>
    <t>¿Ha difundido información incorrecta sobre usted o sus compañeros/as de trabajo, con el fin de dañar su posición o la de ellos en la empresa?(LID_DES8)</t>
  </si>
  <si>
    <t>¿Ha estado ausente cuando se le/a necesita?(LID_DES9)</t>
  </si>
  <si>
    <t>¿Le ha retado por teléfono, le colgó (cortó), o enviado un correo grosero porque pensó que había hecho un mal trabajo?(LID_DES10)</t>
  </si>
  <si>
    <t>¿Busca la manera de desarrollar sus capacidades?(LID_DES11)</t>
  </si>
  <si>
    <t>¿Establece objetivos claros e inequívocos?(LID_DES12)</t>
  </si>
  <si>
    <t>¿Define y explica claramente las tareas que le asigna a usted y a sus compañeros de trabajo?(LID_DES13)</t>
  </si>
  <si>
    <t>¿Es flexible y está dispuesto/a a pensar de manera innovadora?(LID_DES14)</t>
  </si>
  <si>
    <t>Salud General (1=Mala o Muy Mala)</t>
  </si>
  <si>
    <t>Ausencia Contrato Escrito</t>
  </si>
  <si>
    <t>Contrato precario (Honorarios u otro)</t>
  </si>
  <si>
    <t>Trabaja menos de 44 hrs y desea trabajar más</t>
  </si>
  <si>
    <t>Horario nocturno o por turnos</t>
  </si>
  <si>
    <t>Remuneración variable</t>
  </si>
  <si>
    <t>Baja estabilidad laboral</t>
  </si>
  <si>
    <t>Exposición a Lid. Autoritario/Tiránico (Leymann)</t>
  </si>
  <si>
    <t>Exposición a Lid. Constructivo (Leymann)</t>
  </si>
  <si>
    <t>Exposición a Lid. Laissez-Faire (Leymann)</t>
  </si>
  <si>
    <t>Consumo de psicotrópicos</t>
  </si>
  <si>
    <t>Sintomatología depresiva</t>
  </si>
  <si>
    <t>Weight (ponderador)</t>
  </si>
  <si>
    <t>COD</t>
  </si>
  <si>
    <t>CODIGO_BD_2020</t>
  </si>
  <si>
    <t>ETIQUETA</t>
  </si>
  <si>
    <t>COMANDO</t>
  </si>
  <si>
    <t>fuente etiqueta</t>
  </si>
  <si>
    <t>Región (Adimark)</t>
  </si>
  <si>
    <t>Estrechez Económica</t>
  </si>
  <si>
    <t>Desempleo últimos 12 meses</t>
  </si>
  <si>
    <t>Atención a Público</t>
  </si>
  <si>
    <t>Bajo apoyo social</t>
  </si>
  <si>
    <t>ISOSTRAIN</t>
  </si>
  <si>
    <t>Clima Sexista</t>
  </si>
  <si>
    <t>C.O. Orientada a resultados, tareas y rígida</t>
  </si>
  <si>
    <t>Autocategorización Acoso Frecuente (Varias veces por semana y A diario)</t>
  </si>
  <si>
    <t>Testigo de acoso sexual (A28)</t>
  </si>
  <si>
    <t>Baja latitud decisional (Dicotomizada)</t>
  </si>
  <si>
    <t>Altas demandas emocionales (Dicotomizada)</t>
  </si>
  <si>
    <t>JOBSTRAIN/Tensión Psíquica (Dicotomizada)</t>
  </si>
  <si>
    <t>NAQ Criterio Leymann</t>
  </si>
  <si>
    <t>NAQ Criterio Mikkelsen y Einarsen</t>
  </si>
  <si>
    <t>NAQ Criterio Agervold</t>
  </si>
  <si>
    <t>Desbalance Esfuerzo-Recompensa</t>
  </si>
  <si>
    <t>Acosados de vez en cuando o víctimas de acoso (Puntaje Bruto NAQ)</t>
  </si>
  <si>
    <t>NAQ_sum_ROC3</t>
  </si>
  <si>
    <t>Suma ptjes brutos NAQ-R ROC (crit. inclusivo)</t>
  </si>
  <si>
    <t>Baja Recompensa (Art JPT)</t>
  </si>
  <si>
    <t>Alto Esfuerzo (Art JPT)</t>
  </si>
  <si>
    <t>Existencia de Organización Sindical o Gremial (1=No)</t>
  </si>
  <si>
    <t>LID_DES_MyE</t>
  </si>
  <si>
    <t>CO orientada a Control Estricto (vs. Laxo) (Art JPT)</t>
  </si>
  <si>
    <t>CO orientada a Resultados (vs. a Procesos) (Art JPT)</t>
  </si>
  <si>
    <t>CO orientada a Cumplimiento de Tareas (vs. Bienestar de Trabajadores) (Art JPT)</t>
  </si>
  <si>
    <t>NAQ Acoso Físico (Leymann)</t>
  </si>
  <si>
    <t>NAQ Acoso Psicológico (Leymann)</t>
  </si>
  <si>
    <t>NAQ Relacionado con el Trabajo (Leymann)</t>
  </si>
  <si>
    <t>Supervisa a otros</t>
  </si>
  <si>
    <t>Trabaja Organismo Público o Empresa Privada (1=Sector privado)</t>
  </si>
  <si>
    <t>Ausencia de Contrato Escrito (1= Sin Contrato)</t>
  </si>
  <si>
    <t>GSE Encuestado (D y E) (1= DyE)</t>
  </si>
  <si>
    <t>Jefe de Hogar (1=Sí)</t>
  </si>
  <si>
    <t>Agresión física últimos 12 meses</t>
  </si>
  <si>
    <t>Acoso sexual últimos 12 meses</t>
  </si>
  <si>
    <t>Consumo riesgoso de Alcohol (ACC)</t>
  </si>
  <si>
    <t>CO Balanceada en Eje Resultados vs. Procesos (1=3/4) (JPT)</t>
  </si>
  <si>
    <t>CO Balanceada en Eje Tareas vs. Bienestar Trabajadores (1=3/4) (JPT)</t>
  </si>
  <si>
    <t>CO Balanceada en Eje Control Estricto vs. Laxo (1=3/4) (JPT)</t>
  </si>
  <si>
    <t>Ocupación Araucaria (codificada erroneamente, ver ocuprev rec)</t>
  </si>
  <si>
    <t>Ocupación Araucaria (Operarios, Técnicos y No Calificados v/s Oficinistas, Servicios, Jefaturas y Profesionales) (Art JPT)</t>
  </si>
  <si>
    <t>Ocupación Araucaria (Recodificada 5= Vendedores) (Art JPT)</t>
  </si>
  <si>
    <t>Sexo Hombre (1=Hombre)</t>
  </si>
  <si>
    <t>Clase Esperada (sin 0), Clasificación por Cluster, Ítemes de Cultura, clase 1 (6 clases) (JPT)</t>
  </si>
  <si>
    <t>Clase Esperada (sin 0), Clasificación por Cluster, Ítemes de Cultura, clase 2 (6 clases) (JPT)</t>
  </si>
  <si>
    <t>Clase Esperada (sin 0), Clasificación por Cluster, Ítemes de Cultura, clase 3 (6 clases) (JPT)</t>
  </si>
  <si>
    <t>Clase Esperada (sin 0), Clasificación por Cluster, Ítemes de Cultura, clase 4 (6 clases) (JPT)</t>
  </si>
  <si>
    <t>Clase Esperada (sin 0), Clasificación por Cluster, Ítemes de Cultura, clase 5 (6 clases) (JPT)</t>
  </si>
  <si>
    <t>Clase Esperada (sin 0), Clasificación por Cluster, Ítemes de Cultura, clase 6 (6 clases) (JPT)</t>
  </si>
  <si>
    <t>Conjunto concatenado de clases (JPT)</t>
  </si>
  <si>
    <t>Recodificación Clases Latentes Cultura (1=.;2=6;3=5;4=4;5=3;6=2;7=1) (JPT)</t>
  </si>
  <si>
    <t>Clase Esperada, Clasificación por Cluster, Ítemes de Cultura, clase 1 (6 clases) (JPT)</t>
  </si>
  <si>
    <t>Clase Esperada, Clasificación por Cluster, Ítemes de Cultura, clase 2 (6 clases) (JPT)</t>
  </si>
  <si>
    <t>Clase Esperada, Clasificación por Cluster, Ítemes de Cultura, clase 3 (6 clases) (JPT)</t>
  </si>
  <si>
    <t>Clase Esperada, Clasificación por Cluster, Ítemes de Cultura, clase 4 (6 clases) (JPT)</t>
  </si>
  <si>
    <t>Clase Esperada, Clasificación por Cluster, Ítemes de Cultura, clase 5 (6 clases) (JPT)</t>
  </si>
  <si>
    <t>Clase Esperada, Clasificación por Cluster, Ítemes de Cultura, clase 6 (6 clases) (JPT)</t>
  </si>
  <si>
    <t>Probabilidad Posterior de Pertencer a la Clase 1, CULTURA por Clases (JPT)</t>
  </si>
  <si>
    <t>Probabilidad Posterior de Pertencer a la Clase 2, CULTURA por Clases (JPT)</t>
  </si>
  <si>
    <t>Probabilidad Posterior de Pertencer a la Clase 3, CULTURA por Clases (JPT)</t>
  </si>
  <si>
    <t>Probabilidad Posterior de Pertencer a la Clase 4, CULTURA por Clases (JPT)</t>
  </si>
  <si>
    <t>Probabilidad Posterior de Pertencer a la Clase 5, CULTURA por Clases (JPT)</t>
  </si>
  <si>
    <t>Probabilidad Posterior de Pertencer a la Clase 6, CULTURA por Clases (JPT)</t>
  </si>
  <si>
    <t>Pertenencia Esperada a la Clase 1 (&gt;.5), NAQ por Clases (ags)</t>
  </si>
  <si>
    <t>Pertenencia Esperada a la Clase 2 (&gt;.5), NAQ por Clases (ags)</t>
  </si>
  <si>
    <t>Pertenencia Esperada a la Clase 3 (&gt;.5), NAQ por Clases (ags)</t>
  </si>
  <si>
    <t>Pertenencia Esperada a la Clase 4 (&gt;.5), NAQ por Clases (ags)</t>
  </si>
  <si>
    <t>Pertenencia Esperada a la Clase 5 (&gt;.5), NAQ por Clases (ags)</t>
  </si>
  <si>
    <t>Pertenencia Esperada a la Clase 6 (&gt;.5), NAQ por Clases (ags)</t>
  </si>
  <si>
    <t>Probabilidad Posterior de Pertencer a la Clase 1, NAQ por Clases (ags)</t>
  </si>
  <si>
    <t>Probabilidad Posterior de Pertencer a la Clase 2, NAQ por Clases (ags)</t>
  </si>
  <si>
    <t>Probabilidad Posterior de Pertencer a la Clase 3, NAQ por Clases (ags)</t>
  </si>
  <si>
    <t>Probabilidad Posterior de Pertencer a la Clase 4, NAQ por Clases (ags)</t>
  </si>
  <si>
    <t>Probabilidad Posterior de Pertencer a la Clase 5, NAQ por Clases (ags)</t>
  </si>
  <si>
    <t>Probabilidad Posterior de Pertencer a la Clase 6, NAQ por Clases (ags)</t>
  </si>
  <si>
    <t>Probabilidad Posterior de Pertencer a la Clase 1, CULTURA Definitiva por Clases (JPT)</t>
  </si>
  <si>
    <t>Probabilidad Posterior de Pertencer a la Clase 2, CULTURA Definitiva por Clases (JPT)</t>
  </si>
  <si>
    <t>Probabilidad Posterior de Pertencer a la Clase 3, CULTURA Definitiva por Clases (JPT)</t>
  </si>
  <si>
    <t>Probabilidad Posterior de Pertencer a la Clase 4, CULTURA Definitiva por Clases (JPT)</t>
  </si>
  <si>
    <t>Probabilidad Posterior de Pertencer a la Clase 5, CULTURA Definitiva por Clases (JPT)</t>
  </si>
  <si>
    <t>Probabilidad Posterior de Pertencer a la Clase 6, CULTURA Definitiva por Clases (JPT)</t>
  </si>
  <si>
    <t>Clase Esperada (sin 0), Clasificación por Cluster, Ítemes de Cultura Definitiva, clase 1 (6 clases) (JPT)</t>
  </si>
  <si>
    <t>Clase Esperada (sin 0), Clasificación por Cluster, Ítemes de Cultura Definitiva, clase 2 (6 clases) (JPT)</t>
  </si>
  <si>
    <t>Clase Esperada (sin 0), Clasificación por Cluster, Ítemes de Cultura Definitiva, clase 3 (6 clases) (JPT)</t>
  </si>
  <si>
    <t>Clase Esperada (sin 0), Clasificación por Cluster, Ítemes de Cultura Definitiva, clase 4 (6 clases) (JPT)</t>
  </si>
  <si>
    <t>Clase Esperada (sin 0), Clasificación por Cluster, Ítemes de Cultura Definitiva, clase 5 (6 clases) (JPT)</t>
  </si>
  <si>
    <t>Clase Esperada (sin 0), Clasificación por Cluster, Ítemes de Cultura Definitiva, clase 6 (6 clases) (JPT)</t>
  </si>
  <si>
    <t>Clase Esperada, Clasificación por Cluster, Ítemes de Cultura Definitiva, clase 1 (6 clases) (JPT)</t>
  </si>
  <si>
    <t>Clase Esperada, Clasificación por Cluster, Ítemes de Cultura Definitiva, clase 2 (6 clases) (JPT)</t>
  </si>
  <si>
    <t>Clase Esperada, Clasificación por Cluster, Ítemes de Cultura Definitiva, clase 3 (6 clases) (JPT)</t>
  </si>
  <si>
    <t>Clase Esperada, Clasificación por Cluster, Ítemes de Cultura Definitiva, clase 4 (6 clases) (JPT)</t>
  </si>
  <si>
    <t>Clase Esperada, Clasificación por Cluster, Ítemes de Cultura Definitiva, clase 5 (6 clases) (JPT)</t>
  </si>
  <si>
    <t>Clase Esperada, Clasificación por Cluster, Ítemes de Cultura Definitiva, clase 6 (6 clases) (JPT)</t>
  </si>
  <si>
    <t>Probabilidad A priori de Pertenecer a la Clase 1, CULTURA Definitiva por Clases (JPT)</t>
  </si>
  <si>
    <t>Probabilidad A priori de Pertenecer a la Clase 2, CULTURA Definitiva por Clases (JPT)</t>
  </si>
  <si>
    <t>Probabilidad A priori de Pertenecer a la Clase 3, CULTURA Definitiva por Clases (JPT)</t>
  </si>
  <si>
    <t>Probabilidad A priori de Pertenecer a la Clase 4, CULTURA Definitiva por Clases (JPT)</t>
  </si>
  <si>
    <t>Probabilidad A priori de Pertenecer a la Clase 5, CULTURA Definitiva por Clases (JPT)</t>
  </si>
  <si>
    <t>Probabilidad A priori de Pertenecer a la Clase 6, CULTURA Definitiva por Clases (JPT)</t>
  </si>
  <si>
    <t xml:space="preserve"> Podría decir si la remuneración de su trabajo principal, es: (Recodificado) (Adimark)</t>
  </si>
  <si>
    <t>Suma de puntajes brutos Distrés K6</t>
  </si>
  <si>
    <t>MAXIMO 80 CARACTERES</t>
  </si>
  <si>
    <t>LARGO</t>
  </si>
  <si>
    <t>Considero que mi trabajo es bastante desagradable (invertido)</t>
  </si>
  <si>
    <t>Me siento bastante satisfecho con mi trabajo actual (s1)</t>
  </si>
  <si>
    <t>Casi todos los días estoy entusiasmado con mi trabajo (s2)</t>
  </si>
  <si>
    <t>Cada día en el trabajo parece que nunca terminará (s3)</t>
  </si>
  <si>
    <t>Disfruto con mi trabajo (s4)</t>
  </si>
  <si>
    <t>Considero que mi trabajo es bastante desagradable (s5)</t>
  </si>
  <si>
    <t>¿Disminuir la ansiedad o el nerviosismo, tales como ansiolíticos? (CON_PSI)</t>
  </si>
  <si>
    <t>¿Ayudar a dormir, tales como hipnóticos? (CON_PSI)</t>
  </si>
  <si>
    <t>¿Remontar el ánimo tales como antidepresivos? (CON_PSI)</t>
  </si>
  <si>
    <t>Nervioso/a (K6)</t>
  </si>
  <si>
    <t>Desesperado/a (K6)</t>
  </si>
  <si>
    <t>Descontrolado/a o fuera de sí (K6)</t>
  </si>
  <si>
    <t>Tan deprimido/a que nada le puede hacer sonreír (K6)</t>
  </si>
  <si>
    <t>Que todo es un esfuerzo (K6)</t>
  </si>
  <si>
    <t>Bueno/a para nada (K6)</t>
  </si>
  <si>
    <t>Sin esperanza (K6)</t>
  </si>
  <si>
    <t>Mi trabajo exige que yo aprenda cosas nuevas (JCQ)</t>
  </si>
  <si>
    <t>Mi trabajo exige un alto nivel de calificaciones o habilidades (JCQ)</t>
  </si>
  <si>
    <t>Mi trabajo consiste en hacer siempre las mismas cosas (JCQ)</t>
  </si>
  <si>
    <t>Tengo libertad de decidir cómo hacer mi trabajo (JCQ)</t>
  </si>
  <si>
    <t>Tengo suficiente influencia en cómo ocurren las cosas en mi trabajo (JCQ)</t>
  </si>
  <si>
    <t>Mi trabajo exige trabajar muy rápido (JCQ)</t>
  </si>
  <si>
    <t>Me piden hacer una cantidad excesiva de trabajo (JCQ)</t>
  </si>
  <si>
    <t>Tengo suficiente tiempo para hacer mi trabajo (JCQ)</t>
  </si>
  <si>
    <t>Recibo demandas contradictorias por parte de otras personas (JCQ)</t>
  </si>
  <si>
    <t>Mi trabajo me exige un trabajo mental muy intenso (JCQ)</t>
  </si>
  <si>
    <t>¿Hay en su trabajo momentos y/o situaciones que le producen desgaste emocional? (DEMOC)</t>
  </si>
  <si>
    <t>En general, ¿considera usted que su trabajo le produce desgaste emocional? (DEMOC)</t>
  </si>
  <si>
    <t>En su trabajo, ¿tiene usted que guardar sus emociones y no expresarlas? (DEMOC)</t>
  </si>
  <si>
    <t>En su trabajo, ¿tiene usted que guardar sus opiniones y no expresarlas? (DEMOC)</t>
  </si>
  <si>
    <t>Presencia acoso psicologico Araucaria (A22)</t>
  </si>
  <si>
    <t>Trabajo Doméstico (A16)</t>
  </si>
  <si>
    <t>JCQ desarrollo de habilidades</t>
  </si>
  <si>
    <t>JCQ control</t>
  </si>
  <si>
    <t>JCQ latitud decisional</t>
  </si>
  <si>
    <t>Demandas Psicológicas (JCQ) y Demandas Emocionales (ISTAS 21)</t>
  </si>
  <si>
    <t>Ingreso Personal Mensual (&lt;350000 pesos)</t>
  </si>
  <si>
    <t>Antigüedad (Mayor a 6 meses) (A13)</t>
  </si>
  <si>
    <t>Politrabajo (A14)</t>
  </si>
  <si>
    <t>Desempleo últimos 12 meses (A15)</t>
  </si>
  <si>
    <t>Mi jefe inmediato presta atención a lo que yo digo (considera mi punto de vista) (recodificada sin NR)</t>
  </si>
  <si>
    <t>Mi jefe inmediato consigue que la gente trabaje junta (recodificada sin NR)</t>
  </si>
  <si>
    <t>Mi jefe inmediato facilita la realización del trabajo  (recodificada sin NR)</t>
  </si>
  <si>
    <t>Los(as) colegas con quienes trabajo se interesan o preocupan por mí  (recodificada sin NR)</t>
  </si>
  <si>
    <t>Mis colegas facilitan la realización de mi trabajo  (recodificada sin NR)</t>
  </si>
  <si>
    <t>En mi trabajo tengo la impresión de formar parte de un equipo  (recodificada sin NR)</t>
  </si>
  <si>
    <t>Indicador de precariedad</t>
  </si>
  <si>
    <t>Trabaja menos de 45 horas semanales y desearia trabajar más</t>
  </si>
  <si>
    <t>Desearía trabajar más horas a la semana (A9)</t>
  </si>
  <si>
    <t>Trabajo principal de menos 45 horas (A8)</t>
  </si>
  <si>
    <t>Mis superiores me dan el reconocimiento que merezco (r1)</t>
  </si>
  <si>
    <t>Las oportunidades de promoción en mi trabajo son escasas (r2)</t>
  </si>
  <si>
    <t>Me inquieta/angustia que se empeoren mis condiciones de trabajo (horario, carga laboral, salario, etc.) (r3)</t>
  </si>
  <si>
    <t>Mi estabilidad laboral es baja (r4)</t>
  </si>
  <si>
    <t>Si pienso en todo el trabajo y esfuerzo que he realizado, el reconocimiento que recibo en mi trabajo me parece adecuado (r5)</t>
  </si>
  <si>
    <t>Si pienso en todo el trabajo y esfuerzo que he realizado mis oportunidades de ascender me parecen adecuadas (r6)</t>
  </si>
  <si>
    <t>Si pienso en todo el trabajo y esfuerzo que he realizado, mi sueldo me parece adecuado (r7)</t>
  </si>
  <si>
    <t>A menudo debido a la cantidad de tareas que tengo trabajo a un ritmo muy apurado (e1)</t>
  </si>
  <si>
    <t>Me interrumpen o molestan con frecuencia en mi trabajo (e2)</t>
  </si>
  <si>
    <t>En el último tiempo tengo cada vez más trabajo (e3)</t>
  </si>
  <si>
    <t>Suma Esfuerzos</t>
  </si>
  <si>
    <t>Suma Recompensas</t>
  </si>
  <si>
    <t>esfuerzo/(recompensas* 0.4285)</t>
  </si>
  <si>
    <t>Suma de Puntajes Brutos Satisfacción Laboral</t>
  </si>
  <si>
    <t>Suma de puntajes dic (Al menos una vez a la semana) Acoso Físico</t>
  </si>
  <si>
    <t>Suma de puntajes dic (Al menos una vez a la semana) Acoso Psicológico</t>
  </si>
  <si>
    <t>Suma de puntajes dic (Al menos una vez a la semana) Rel con Trabajo</t>
  </si>
  <si>
    <t>NAQ Acoso Físico (Mikkelsen y Einarsen)</t>
  </si>
  <si>
    <t>NAQ Acoso Psicológico (Mikkelsen y Einarsen)</t>
  </si>
  <si>
    <t>NAQ Relacionado con el Trabajo (Mikkelsen y Einarsen)</t>
  </si>
  <si>
    <t>NAQ Acoso Físico (Agervold)</t>
  </si>
  <si>
    <t>NAQ Acoso Psicológico (Agervold)</t>
  </si>
  <si>
    <t>NAQ Relacionado con el Trabajo (Agervold)</t>
  </si>
  <si>
    <t>Baja Satisfacción Laboral (1er cuartil suma de puntajes)</t>
  </si>
  <si>
    <t>Suma acoso sexual, psicológico y físico, Araucaria</t>
  </si>
  <si>
    <t>Suma acoso sexual, psicológico y físico, Araucaria, más Autocategorización NAQ</t>
  </si>
  <si>
    <t>Al menos una forma de victimización acoso sexual, físico, psi o autonaq</t>
  </si>
  <si>
    <t>Conjunto concatenado de clases definitivo (contiene a los que no pertenecen) (JPT)</t>
  </si>
  <si>
    <t>Clasificación preliminar (contiene a los que no pertenecen) (JPT)</t>
  </si>
  <si>
    <t>Distrés muy elevado (&gt;12 en suma de puntajes brutos)</t>
  </si>
  <si>
    <t>Distrés elevado o muy elevado (&gt;6)</t>
  </si>
  <si>
    <t>Exposición a Liderazgos Destructivos (OCM Mikkelsen y Einarsen) (Art JPT)</t>
  </si>
  <si>
    <t>Sistema de turnos</t>
  </si>
  <si>
    <t>Tamaño de la organización (Adimark)</t>
  </si>
  <si>
    <t>Mis superiores me dan el reconocimiento que merezco</t>
  </si>
  <si>
    <t>Las oportunidades de promoción en mi trabajo son escasas</t>
  </si>
  <si>
    <t>Me inquieta/angustia que se empeoren mis condiciones de trabajo (horario, carga laboral, salario, etc.)</t>
  </si>
  <si>
    <t>Mi estabilidad laboral es baja</t>
  </si>
  <si>
    <t>Si pienso en todo el trabajo y esfuerzo que he realizado, el reconocimiento que recibo en mi trabajo me parece adecuado</t>
  </si>
  <si>
    <t>Si pienso en todo el trabajo y esfuerzo que he realizado mis oportunidades de ascender me parecen adecuadas</t>
  </si>
  <si>
    <t>Si pienso en todo el trabajo y esfuerzo que he realizado, mi sueldo me parece adecuado</t>
  </si>
  <si>
    <t>A menudo debido a la cantidad de tareas que tengo trabajo a un ritmo muy apurado</t>
  </si>
  <si>
    <t>Me interrumpen o molestan con frecuencia en mi trabajo</t>
  </si>
  <si>
    <t>En el último tiempo tengo cada vez más trabajo</t>
  </si>
  <si>
    <t>Variable NAQ23 recodificada (sin datos perdidos en base a criterio Leymann)</t>
  </si>
  <si>
    <t>Variable NAQ24 recodificada (sin datos perdidos en base a criterio Leymann)</t>
  </si>
  <si>
    <t>Escala Incivismo NAQ (Suma items 7, 14, 23 y 24) (Am y Xi 2018)</t>
  </si>
  <si>
    <t>Escala Incivismo NAQ (&gt;0) (Am y Xi 2018)</t>
  </si>
  <si>
    <t>Suma ptjes dicotomizados Leyman (1,4,8,10) Lid Autoritario</t>
  </si>
  <si>
    <t>Suma ptjes dicotomizados Leyman (5,7,9) Lid Laissez-Faire</t>
  </si>
  <si>
    <t>Suma ptjes dicotomizados Leyman (6,11,12,14) Lid Constructivo</t>
  </si>
  <si>
    <t>Suma puntajes brutos (5, 7, 9, 1, 4, 8, 10) Lid Destructivo</t>
  </si>
  <si>
    <t>3 o más indicadores de precariedad laboral (de suma prec1 2 3 5 6 7 8 y vul)</t>
  </si>
  <si>
    <t>Suma puntajes dicotomizados Lid Laissez-Faire Leymann (OCM), 3 niveles(ags)</t>
  </si>
  <si>
    <t>Suma puntajes dicotomizados Lid Autoritario Leymann (OCM), 3 niveles(ags)</t>
  </si>
  <si>
    <t>Suma puntajes dicotomizados Lid Constructivo Leymann (OCM), 3 niveles(ags)</t>
  </si>
  <si>
    <t>Suma puntajes dicotomizados NAQ Leymann (OCM), 3 niveles(ags)</t>
  </si>
  <si>
    <t>Suma puntajes dicotomizado (NAQ) ("Dichotomized sum score")</t>
  </si>
  <si>
    <t>Suma puntajes dicotomizados DLS Leymann (OCM), 3 niveles(ags)</t>
  </si>
  <si>
    <t>Suma puntajes dicotomizado (DLS) ("Dichotomized sum score") (ags)</t>
  </si>
  <si>
    <t>NAQ por cuartiles (Por defecto, con 2000 casos)</t>
  </si>
  <si>
    <t>Suma ptjes brutos NAQ-R (por cuartiles) (correcto 1995 casos)</t>
  </si>
  <si>
    <t>A. ¿Cuántas personas de 20 o más años que trabajan en forma dependiente o asalariada, viven actualmente en esta vivienda?</t>
  </si>
  <si>
    <t>NO CONSIDERAR PERSONAS UNIFORMADAS PERTENECIENTES A LAS FFAA Y DE ORDEN, NI AL SERVICIO DOMÉSTICO</t>
  </si>
  <si>
    <t>En la empresa u organización donde usted trabaja ¿Supervisa a empleados/as?</t>
  </si>
  <si>
    <t>¿A qué actividad económica se dedica la org. en la que trabaja?</t>
  </si>
  <si>
    <t>Incluyéndose Ud ¿cuántas personas trabajan en su lugar de trabajo?</t>
  </si>
  <si>
    <t>Sin considerar trabajo remunerado (semana), ¿dedica tiempo a tareas domésticas no remuneradas?</t>
  </si>
  <si>
    <t>Habitualmente en su trabajo principal, ¿cuántas hrs trabaja en la semana?</t>
  </si>
  <si>
    <t>cluster</t>
  </si>
  <si>
    <t>borrada a proposito (puede estar duplicada</t>
  </si>
  <si>
    <t>NAQ_sum_ROC2</t>
  </si>
  <si>
    <t>borrada a proposito (irrelevante)</t>
  </si>
  <si>
    <t>LID_DES14_clus</t>
  </si>
  <si>
    <t>LID_DES13_clus</t>
  </si>
  <si>
    <t>LID_DES12_clus</t>
  </si>
  <si>
    <t>LID_DES11_clus</t>
  </si>
  <si>
    <t>LID_DES10_clus</t>
  </si>
  <si>
    <t>LID_DES9_clus</t>
  </si>
  <si>
    <t>LID_DES8_clus</t>
  </si>
  <si>
    <t>LID_DES7_clus</t>
  </si>
  <si>
    <t>LID_DES6_clus</t>
  </si>
  <si>
    <t>LID_DES5_clus</t>
  </si>
  <si>
    <t>LID_DES4_clus</t>
  </si>
  <si>
    <t>LID_DES3_clus</t>
  </si>
  <si>
    <t>LID_DES2_clus</t>
  </si>
  <si>
    <t>LID_DES1_clus</t>
  </si>
  <si>
    <t>NAQ22_clus</t>
  </si>
  <si>
    <t>NAQ21_clus</t>
  </si>
  <si>
    <t>NAQ20_clus</t>
  </si>
  <si>
    <t>NAQ19_clus</t>
  </si>
  <si>
    <t>NAQ18_clus</t>
  </si>
  <si>
    <t>NAQ17_clus</t>
  </si>
  <si>
    <t>NAQ16_clus</t>
  </si>
  <si>
    <t>NAQ15_clus</t>
  </si>
  <si>
    <t>NAQ14_clus</t>
  </si>
  <si>
    <t>NAQ13_clus</t>
  </si>
  <si>
    <t>NAQ12_clus</t>
  </si>
  <si>
    <t>NAQ11_clus</t>
  </si>
  <si>
    <t>NAQ10_clus</t>
  </si>
  <si>
    <t>NAQ9_clus</t>
  </si>
  <si>
    <t>NAQ8_clus</t>
  </si>
  <si>
    <t>NAQ7_clus</t>
  </si>
  <si>
    <t>NAQ6_clus</t>
  </si>
  <si>
    <t>NAQ5_clus</t>
  </si>
  <si>
    <t>NAQ4_clus</t>
  </si>
  <si>
    <t>NAQ3_clus</t>
  </si>
  <si>
    <t>NAQ2_clus</t>
  </si>
  <si>
    <t>NAQ1_clus</t>
  </si>
  <si>
    <t>expclass1</t>
  </si>
  <si>
    <t>esto</t>
  </si>
  <si>
    <t>Suma de puntajes brutos Liderazgo Laissez-Faire (todas las variables)</t>
  </si>
  <si>
    <t>Suma de puntajes brutos Liderazgo Constructivo (todas las variables)</t>
  </si>
  <si>
    <t>LC2</t>
  </si>
  <si>
    <t>LF2</t>
  </si>
  <si>
    <t>democ_paper</t>
  </si>
  <si>
    <t>Suma de puntajes brutos Liderazgo Constructivo (solo variables validadas) (ags)</t>
  </si>
  <si>
    <t>Suma de puntajes brutos Liderazgo Laissez-Faire (solo variables validadas) (ags)</t>
  </si>
  <si>
    <t>NAQ_R_AF_sum</t>
  </si>
  <si>
    <t>NAQ_R_AP_sum</t>
  </si>
  <si>
    <t>NAQ_R_RT_sum</t>
  </si>
  <si>
    <t>Demandas Psicológicas (JCQ) y Demandas Emocionales (ISTAS 21) (ags)</t>
  </si>
  <si>
    <t>Rowotal, perdidos los trata como 0</t>
  </si>
  <si>
    <t>Suma de puntajes brutos NAQ Acoso Físico (ags)</t>
  </si>
  <si>
    <t>Suma de puntajes brutos NAQ Acoso Psicológico (ags)</t>
  </si>
  <si>
    <t>Suma de puntajes brutos NAQ Acoso Relacionado con el Trabajo (ags)</t>
  </si>
  <si>
    <t>ACOSO_TEN_DIST</t>
  </si>
  <si>
    <t>Ver si está correcto</t>
  </si>
  <si>
    <t>Suma acoso Autocategorización NAQ, Tensión Psíquica, Distrés (ags)</t>
  </si>
  <si>
    <t>Al menos una forma de Autocategorización NAQ, Tensión Psíquica, Distrés (ags)</t>
  </si>
  <si>
    <t>Igual a gse1</t>
  </si>
  <si>
    <t>santiago</t>
  </si>
  <si>
    <t>valpo</t>
  </si>
  <si>
    <t>concep</t>
  </si>
  <si>
    <t>Zona, Gran Santiago</t>
  </si>
  <si>
    <t>Zona, Gran Valparaiso</t>
  </si>
  <si>
    <t>Zona, Gran Concepción</t>
  </si>
  <si>
    <t>Autocategorización según Definición NAQ (A21)</t>
  </si>
  <si>
    <t>CO Desbalanceada en Eje Resultados vs. Procesos (puntajes 3 y 4=0)</t>
  </si>
  <si>
    <t>CO Desbalanceada en Eje Tareas vs. Bienestar Trabajadores (puntajes 3 y 4=0)</t>
  </si>
  <si>
    <t>CO Desbalanceada en Eje Control Estricto vs. Laxo (puntajes 3 y 4=0)</t>
  </si>
  <si>
    <t>Terciles mal asignados</t>
  </si>
  <si>
    <t>La variable se cambió por el sufijo _alt para evitar confusiones</t>
  </si>
  <si>
    <t>No es lo mismo que classpost*. Según 2020_03_23, classpost* debiese reemplazarse por classpost_culorg_final*. La variable se cambió por el sufijo _alt para evitar confusiones</t>
  </si>
  <si>
    <t>no esta en BD_2020 pero si estuvo en el archivo de principios de marzo</t>
  </si>
  <si>
    <t>Lo mismo que prec_paper</t>
  </si>
  <si>
    <t>Al 20-03-23 se corrigen eventuales diferencias</t>
  </si>
  <si>
    <t>Está invertida</t>
  </si>
  <si>
    <t>Variable Dicotomizada Suma Puntajes Brutos NAQ Curvas ROC (&gt;11 ptos) (tesis ags)</t>
  </si>
  <si>
    <t>Variable Dicotomizada Suma Puntajes Brutos NAQ Curvas ROC (&gt;=9 ptos) (tesis ags)</t>
  </si>
  <si>
    <t>Diferencia entre quienes obtienen &gt;11 ptos, &gt;9 ptos, y 0 a 8 (tesis ags)</t>
  </si>
  <si>
    <t>El Índice Youden obtuvo 11,5</t>
  </si>
  <si>
    <t>Suma ptjes brutos NAQ-R ROC (crit. inclusivo) (Art Xi y Am) (tesis ags)</t>
  </si>
  <si>
    <t>2020-03-23, proviene de un punto de corte menos estricto (&gt;=9 ptos). El Índice Youden obtuvo 8,5. No obstante, en la tesis de AGS e utilizó el criterio más conservador, al utilizar el software R</t>
  </si>
  <si>
    <t>Igual a autonaq_freq. Expuestos a violencia varias veces a la semana o a diario</t>
  </si>
  <si>
    <t>ags, ver diferencias origen. En 2020_03_23 ya no existe. El error se produjo porque la variable eliminada se hizo en base a cuartiles de la variable no ponderada.</t>
  </si>
  <si>
    <t>Se puede eliminar</t>
  </si>
  <si>
    <t>Igual que NAQ_sum_ROC2. Se generó en base a la tesis de ags, mediante el software R</t>
  </si>
  <si>
    <t>Distinto de LC. Definido en el artículo de Validación</t>
  </si>
  <si>
    <t>Distinto de LF. Definido en el artículo de Validación</t>
  </si>
  <si>
    <t>2020-03-23. Se recodifica acorde a la definición en DO 7.08.18. Lo mismo que prec5</t>
  </si>
  <si>
    <t>rec_expclass_CULORG_alt_1</t>
  </si>
  <si>
    <t>rec_expclass_CULORG_alt_2</t>
  </si>
  <si>
    <t>rec_expclass_CULORG_alt_3</t>
  </si>
  <si>
    <t>rec_expclass_CULORG_alt_4</t>
  </si>
  <si>
    <t>rec_expclass_CULORG_alt_5</t>
  </si>
  <si>
    <t>rec_expclass_CULORG_alt_6</t>
  </si>
  <si>
    <t>expclass_naq_alt_1</t>
  </si>
  <si>
    <t>expclass_naq_alt_2</t>
  </si>
  <si>
    <t>expclass_naq_alt_3</t>
  </si>
  <si>
    <t>expclass_naq_alt_4</t>
  </si>
  <si>
    <t>expclass_naq_alt_5</t>
  </si>
  <si>
    <t>expclass_naq_alt_6</t>
  </si>
  <si>
    <t>2020_03_23, se transforma y se nombra con el sufijo "alt" para evitar confusiones</t>
  </si>
  <si>
    <t>En 2020_03_23, se eliminaron y se generaron nuevas variables con la finalidad de diferenciarlas con un modelo alternativo</t>
  </si>
  <si>
    <t>expclass_CULORG_alt_1</t>
  </si>
  <si>
    <t>expclass_CULORG_alt_2</t>
  </si>
  <si>
    <t>expclass_CULORG_alt_3</t>
  </si>
  <si>
    <t>expclass_CULORG_alt_4</t>
  </si>
  <si>
    <t>expclass_CULORG_alt_5</t>
  </si>
  <si>
    <t>expclass_CULORG_alt_6</t>
  </si>
  <si>
    <t>cluster_rec_alt</t>
  </si>
  <si>
    <t>cluster_rec2_binary</t>
  </si>
  <si>
    <t>classpost_culorg_alt1</t>
  </si>
  <si>
    <t>classpost_culorg_alt2</t>
  </si>
  <si>
    <t>classpost_culorg_alt3</t>
  </si>
  <si>
    <t>classpost_culorg_alt4</t>
  </si>
  <si>
    <t>classpost_culorg_alt5</t>
  </si>
  <si>
    <t>classpost_culorg_alt6</t>
  </si>
  <si>
    <t>cluster_rec2_alt</t>
  </si>
  <si>
    <t>Educacion277</t>
  </si>
  <si>
    <t>ocuprev_xi_am277</t>
  </si>
  <si>
    <t>ing_hog_xi_am277</t>
  </si>
  <si>
    <t>vul_hm</t>
  </si>
  <si>
    <t>LF_Leyman_hm</t>
  </si>
  <si>
    <t>LA_Leyman_hm</t>
  </si>
  <si>
    <t>LC_Leyman_hm</t>
  </si>
  <si>
    <t>depre_hm</t>
  </si>
  <si>
    <t>psicotrop_hm</t>
  </si>
  <si>
    <t>k2_elevado_hm</t>
  </si>
  <si>
    <t>climasex_hm</t>
  </si>
  <si>
    <t>jerarquia_acoso</t>
  </si>
  <si>
    <t>jerarquia_acoso2</t>
  </si>
  <si>
    <t>LID_DES_Leyman</t>
  </si>
  <si>
    <t>acos_psico_freq</t>
  </si>
  <si>
    <t>carga_dom</t>
  </si>
  <si>
    <t>Educacion_media</t>
  </si>
  <si>
    <t>cont_def</t>
  </si>
  <si>
    <t>ocuprev_nocalif</t>
  </si>
  <si>
    <t>classpost_naq_def_1</t>
  </si>
  <si>
    <t>classpost_naq_def_2</t>
  </si>
  <si>
    <t>classpost_naq_def_3</t>
  </si>
  <si>
    <t>classpost_naq_def_4</t>
  </si>
  <si>
    <t>classpost_naq_def_5</t>
  </si>
  <si>
    <t>classpost_naq_def_6</t>
  </si>
  <si>
    <t>rec_expclass_naq_alt_1</t>
  </si>
  <si>
    <t>rec_expclass_naq_alt_2</t>
  </si>
  <si>
    <t>rec_expclass_naq_alt_3</t>
  </si>
  <si>
    <t>rec_expclass_naq_alt_4</t>
  </si>
  <si>
    <t>rec_expclass_naq_alt_5</t>
  </si>
  <si>
    <t>rec_expclass_naq_alt_6</t>
  </si>
  <si>
    <t>cluster_naq_alt</t>
  </si>
  <si>
    <t>cluster_naq_alt_rec</t>
  </si>
  <si>
    <t>Variable LID_DES1 recodificada (sin datos perdidos)</t>
  </si>
  <si>
    <t>Variable LID_DES2 recodificada (sin datos perdidos)</t>
  </si>
  <si>
    <t>Variable LID_DES3 recodificada (sin datos perdidos)</t>
  </si>
  <si>
    <t>Variable LID_DES4 recodificada (sin datos perdidos)</t>
  </si>
  <si>
    <t>Variable LID_DES5 recodificada (sin datos perdidos)</t>
  </si>
  <si>
    <t>Variable LID_DES6 recodificada (sin datos perdidos)</t>
  </si>
  <si>
    <t>Variable LID_DES7 recodificada (sin datos perdidos)</t>
  </si>
  <si>
    <t>Variable LID_DES8 recodificada (sin datos perdidos)</t>
  </si>
  <si>
    <t>Variable LID_DES9 recodificada (sin datos perdidos)</t>
  </si>
  <si>
    <t>Variable LID_DES10 recodificada (sin datos perdidos)</t>
  </si>
  <si>
    <t>Variable LID_DES11 recodificada (sin datos perdidos)</t>
  </si>
  <si>
    <t>Variable LID_DES12 recodificada (sin datos perdidos)</t>
  </si>
  <si>
    <t>Variable LID_DES13 recodificada (sin datos perdidos)</t>
  </si>
  <si>
    <t>Variable LID_DES14 recodificada (sin datos perdidos)</t>
  </si>
  <si>
    <t>Variable LID_DES1 recodificada (sin datos perdidos en base a criterio Leymann)</t>
  </si>
  <si>
    <t>Variable LID_DES2 recodificada (sin datos perdidos en base a criterio Leymann)</t>
  </si>
  <si>
    <t>Variable LID_DES3 recodificada (sin datos perdidos en base a criterio Leymann)</t>
  </si>
  <si>
    <t>Variable LID_DES4 recodificada (sin datos perdidos en base a criterio Leymann)</t>
  </si>
  <si>
    <t>Variable LID_DES5 recodificada (sin datos perdidos en base a criterio Leymann)</t>
  </si>
  <si>
    <t>Variable LID_DES6 recodificada (sin datos perdidos en base a criterio Leymann)</t>
  </si>
  <si>
    <t>Variable LID_DES7 recodificada (sin datos perdidos en base a criterio Leymann)</t>
  </si>
  <si>
    <t>Variable LID_DES8 recodificada (sin datos perdidos en base a criterio Leymann)</t>
  </si>
  <si>
    <t>Variable LID_DES9 recodificada (sin datos perdidos en base a criterio Leymann)</t>
  </si>
  <si>
    <t>Variable LID_DES10 recodificada (sin datos perdidos en base a criterio Leymann)</t>
  </si>
  <si>
    <t>Variable LID_DES11 recodificada (sin datos perdidos en base a criterio Leymann)</t>
  </si>
  <si>
    <t>Variable LID_DES12 recodificada (sin datos perdidos en base a criterio Leymann)</t>
  </si>
  <si>
    <t>Variable LID_DES13 recodificada (sin datos perdidos en base a criterio Leymann)</t>
  </si>
  <si>
    <t>Variable LID_DES14 recodificada (sin datos perdidos en base a criterio Leymann)</t>
  </si>
  <si>
    <t>Variable NAQ1 recodificada (sin datos perdidos)</t>
  </si>
  <si>
    <t>Variable NAQ2 recodificada (sin datos perdidos)</t>
  </si>
  <si>
    <t>Variable NAQ3 recodificada (sin datos perdidos)</t>
  </si>
  <si>
    <t>Variable NAQ4 recodificada (sin datos perdidos)</t>
  </si>
  <si>
    <t>Variable NAQ5 recodificada (sin datos perdidos)</t>
  </si>
  <si>
    <t>Variable NAQ6 recodificada (sin datos perdidos)</t>
  </si>
  <si>
    <t>Variable NAQ7 recodificada (sin datos perdidos)</t>
  </si>
  <si>
    <t>Variable NAQ8 recodificada (sin datos perdidos)</t>
  </si>
  <si>
    <t>Variable NAQ9 recodificada (sin datos perdidos)</t>
  </si>
  <si>
    <t>Variable NAQ10 recodificada (sin datos perdidos)</t>
  </si>
  <si>
    <t>Variable NAQ11 recodificada (sin datos perdidos)</t>
  </si>
  <si>
    <t>Variable NAQ12 recodificada (sin datos perdidos)</t>
  </si>
  <si>
    <t>Variable NAQ13 recodificada (sin datos perdidos)</t>
  </si>
  <si>
    <t>Variable NAQ14 recodificada (sin datos perdidos)</t>
  </si>
  <si>
    <t>Variable NAQ15 recodificada (sin datos perdidos)</t>
  </si>
  <si>
    <t>Variable NAQ16 recodificada (sin datos perdidos)</t>
  </si>
  <si>
    <t>Variable NAQ17 recodificada (sin datos perdidos)</t>
  </si>
  <si>
    <t>Variable NAQ18 recodificada (sin datos perdidos)</t>
  </si>
  <si>
    <t>Variable NAQ19 recodificada (sin datos perdidos)</t>
  </si>
  <si>
    <t>Variable NAQ20 recodificada (sin datos perdidos)</t>
  </si>
  <si>
    <t>Variable NAQ21 recodificada (sin datos perdidos)</t>
  </si>
  <si>
    <t>Variable NAQ22 recodificada (sin datos perdidos)</t>
  </si>
  <si>
    <t>Variable NAQ1 recodificada (sin datos perdidos en base a criterio Leymann)</t>
  </si>
  <si>
    <t>Variable NAQ2 recodificada (sin datos perdidos en base a criterio Leymann)</t>
  </si>
  <si>
    <t>Variable NAQ3 recodificada (sin datos perdidos en base a criterio Leymann)</t>
  </si>
  <si>
    <t>Variable NAQ4 recodificada (sin datos perdidos en base a criterio Leymann)</t>
  </si>
  <si>
    <t>Variable NAQ5 recodificada (sin datos perdidos en base a criterio Leymann)</t>
  </si>
  <si>
    <t>Variable NAQ6 recodificada (sin datos perdidos en base a criterio Leymann)</t>
  </si>
  <si>
    <t>Variable NAQ7 recodificada (sin datos perdidos en base a criterio Leymann)</t>
  </si>
  <si>
    <t>Variable NAQ8 recodificada (sin datos perdidos en base a criterio Leymann)</t>
  </si>
  <si>
    <t>Variable NAQ9 recodificada (sin datos perdidos en base a criterio Leymann)</t>
  </si>
  <si>
    <t>Variable NAQ10 recodificada (sin datos perdidos en base a criterio Leymann)</t>
  </si>
  <si>
    <t>Variable NAQ11 recodificada (sin datos perdidos en base a criterio Leymann)</t>
  </si>
  <si>
    <t>Variable NAQ12 recodificada (sin datos perdidos en base a criterio Leymann)</t>
  </si>
  <si>
    <t>Variable NAQ13 recodificada (sin datos perdidos en base a criterio Leymann)</t>
  </si>
  <si>
    <t>Variable NAQ14 recodificada (sin datos perdidos en base a criterio Leymann)</t>
  </si>
  <si>
    <t>Variable NAQ15 recodificada (sin datos perdidos en base a criterio Leymann)</t>
  </si>
  <si>
    <t>Variable NAQ16 recodificada (sin datos perdidos en base a criterio Leymann)</t>
  </si>
  <si>
    <t>Variable NAQ17 recodificada (sin datos perdidos en base a criterio Leymann)</t>
  </si>
  <si>
    <t>Variable NAQ18 recodificada (sin datos perdidos en base a criterio Leymann)</t>
  </si>
  <si>
    <t>Variable NAQ19 recodificada (sin datos perdidos en base a criterio Leymann)</t>
  </si>
  <si>
    <t>Variable NAQ20 recodificada (sin datos perdidos en base a criterio Leymann)</t>
  </si>
  <si>
    <t>Variable NAQ21 recodificada (sin datos perdidos en base a criterio Leymann)</t>
  </si>
  <si>
    <t>Variable NAQ22 recodificada (sin datos perdidos en base a criterio Leymann)</t>
  </si>
  <si>
    <t>Variable NAQ23 recodificada (sin datos perdidos) no utilizada para cálculos indicadores NAQ</t>
  </si>
  <si>
    <t>Variable NAQ24 recodificada (sin datos perdidos) no utilizada para cálculos indicadores NAQ</t>
  </si>
  <si>
    <t>La variable no se cambia. Esta sería la variable concatenada con la verdadera categorización</t>
  </si>
  <si>
    <t>cluster_alt</t>
  </si>
  <si>
    <t>Clase a Comparar con el Resto de las Clases</t>
  </si>
  <si>
    <t>Podría cambiar, sujeto a transformaciones en los objetivos de investigación</t>
  </si>
  <si>
    <t>cluster_rec2_naq_alt</t>
  </si>
  <si>
    <t>Se reemplazaron classpost_naq_* por variables que reprodujeran de manera más adecuada la prob</t>
  </si>
  <si>
    <t>Clase Esperada (sin 0), Clasificación por Cluster, Ítemes de NAQ Definitiva, clase 1 (6 clases) (ags)</t>
  </si>
  <si>
    <t>Clase Esperada (sin 0), Clasificación por Cluster, Ítemes de NAQ Definitiva, clase 2 (6 clases) (ags)</t>
  </si>
  <si>
    <t>Clase Esperada (sin 0), Clasificación por Cluster, Ítemes de NAQ Definitiva, clase 3 (6 clases) (ags)</t>
  </si>
  <si>
    <t>Clase Esperada (sin 0), Clasificación por Cluster, Ítemes de NAQ Definitiva, clase 4 (6 clases) (ags)</t>
  </si>
  <si>
    <t>Clase Esperada (sin 0), Clasificación por Cluster, Ítemes de NAQ Definitiva, clase 5 (6 clases) (ags)</t>
  </si>
  <si>
    <t>Clase Esperada (sin 0), Clasificación por Cluster, Ítemes de NAQ Definitiva, clase 6 (6 clases) (ags)</t>
  </si>
  <si>
    <t>Conjunto concatenado de clases definitivo (contiene a los que no pertenecen) NAQ (ags)</t>
  </si>
  <si>
    <t>Clasificación por Cluster, Ítemes de NAQ (6 clases)</t>
  </si>
  <si>
    <t>Clasificación preliminar (contiene a los que no pertenecen) NAQ (ags)</t>
  </si>
  <si>
    <t>Recodificación de Nivel Educacional (Art. Ximena y Amalia)</t>
  </si>
  <si>
    <t>Recodificación de Ocupación (Art. Ximena y Amalia)</t>
  </si>
  <si>
    <t>Recodificación de Ingreso Hogar Mensual (Art. Ximena y Amalia)</t>
  </si>
  <si>
    <t>Exposición a Liderazgos Destructivos (OCM Leyman) (Art JPT)</t>
  </si>
  <si>
    <t>Acoso Psicológico Seguido y Muy Seguido (Art. Ximena y Amalia)</t>
  </si>
  <si>
    <t>CODIGO_ESTANDARIZADO</t>
  </si>
  <si>
    <t>sbj_num</t>
  </si>
  <si>
    <t>n_persona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</si>
  <si>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</si>
  <si>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</si>
  <si>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</si>
  <si>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</si>
  <si>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</si>
  <si>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</si>
  <si>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</si>
  <si>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</si>
  <si>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</si>
  <si>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</si>
  <si>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a12_o1</t>
  </si>
  <si>
    <t>a12_o2</t>
  </si>
  <si>
    <t>a12_o3</t>
  </si>
  <si>
    <t>a12_o4</t>
  </si>
  <si>
    <t>a12_o5</t>
  </si>
  <si>
    <t>a12_o6</t>
  </si>
  <si>
    <t>a12_otra_1</t>
  </si>
  <si>
    <t>a12_otra_2</t>
  </si>
  <si>
    <t>a13</t>
  </si>
  <si>
    <t>a14</t>
  </si>
  <si>
    <t>a14_1</t>
  </si>
  <si>
    <t>a15</t>
  </si>
  <si>
    <t>a15_1</t>
  </si>
  <si>
    <t>a16</t>
  </si>
  <si>
    <t>a16_1</t>
  </si>
  <si>
    <t>a17</t>
  </si>
  <si>
    <t>a18_top_1</t>
  </si>
  <si>
    <t>a18_top_2</t>
  </si>
  <si>
    <t>a18_top_3</t>
  </si>
  <si>
    <t>a18_top_4</t>
  </si>
  <si>
    <t>a18_top_5</t>
  </si>
  <si>
    <t>a18_top_6</t>
  </si>
  <si>
    <t>a18_top_7</t>
  </si>
  <si>
    <t>a18_top_8</t>
  </si>
  <si>
    <t>a18_top_9</t>
  </si>
  <si>
    <t>a18_top_10</t>
  </si>
  <si>
    <t>a19_top_1</t>
  </si>
  <si>
    <t>a19_top_2</t>
  </si>
  <si>
    <t>a19_top_3</t>
  </si>
  <si>
    <t>a19_top_4</t>
  </si>
  <si>
    <t>a20_1_top_1</t>
  </si>
  <si>
    <t>a20_1_top_2</t>
  </si>
  <si>
    <t>a20_1_top_3</t>
  </si>
  <si>
    <t>a20_1_top_4</t>
  </si>
  <si>
    <t>a20_1_top_5</t>
  </si>
  <si>
    <t>a20_1_top_6</t>
  </si>
  <si>
    <t>a20_1_top_7</t>
  </si>
  <si>
    <t>a20_1_top_8</t>
  </si>
  <si>
    <t>a20_1_top_9</t>
  </si>
  <si>
    <t>a20_1_top_10</t>
  </si>
  <si>
    <t>a20_1_top_11</t>
  </si>
  <si>
    <t>a20_1_top_12</t>
  </si>
  <si>
    <t>a20_2_top_13</t>
  </si>
  <si>
    <t>a20_2_top_14</t>
  </si>
  <si>
    <t>a20_2_top_15</t>
  </si>
  <si>
    <t>a20_2_top_16</t>
  </si>
  <si>
    <t>a20_2_top_17</t>
  </si>
  <si>
    <t>a20_2_top_18</t>
  </si>
  <si>
    <t>a20_2_top_19</t>
  </si>
  <si>
    <t>a20_2_top_20</t>
  </si>
  <si>
    <t>a20_2_top_21</t>
  </si>
  <si>
    <t>a20_2_top_22</t>
  </si>
  <si>
    <t>a20_2_top_23</t>
  </si>
  <si>
    <t>a20_2_top_24</t>
  </si>
  <si>
    <t>a21</t>
  </si>
  <si>
    <t>a21_1</t>
  </si>
  <si>
    <t>a23</t>
  </si>
  <si>
    <t>a25</t>
  </si>
  <si>
    <t>a27</t>
  </si>
  <si>
    <t>a28</t>
  </si>
  <si>
    <t>a29_01</t>
  </si>
  <si>
    <t>a29_02</t>
  </si>
  <si>
    <t>a29_1</t>
  </si>
  <si>
    <t>a22</t>
  </si>
  <si>
    <t>a24</t>
  </si>
  <si>
    <t>a26</t>
  </si>
  <si>
    <t>a30</t>
  </si>
  <si>
    <t>a31_top_1</t>
  </si>
  <si>
    <t>a31_top_2</t>
  </si>
  <si>
    <t>a31_top_3</t>
  </si>
  <si>
    <t>a31_top_4</t>
  </si>
  <si>
    <t>a31_top_5</t>
  </si>
  <si>
    <t>a31_top_6</t>
  </si>
  <si>
    <t>a31_top_7</t>
  </si>
  <si>
    <t>a31_top_8</t>
  </si>
  <si>
    <t>a31_top_9</t>
  </si>
  <si>
    <t>a31_top_10</t>
  </si>
  <si>
    <t>a31_top_11</t>
  </si>
  <si>
    <t>a31_top_12</t>
  </si>
  <si>
    <t>a31_top_13</t>
  </si>
  <si>
    <t>a31_top_14</t>
  </si>
  <si>
    <t>a31_top_15</t>
  </si>
  <si>
    <t>a31_top_16</t>
  </si>
  <si>
    <t>a32</t>
  </si>
  <si>
    <t>a33_coded_1</t>
  </si>
  <si>
    <t>a33_coded_2</t>
  </si>
  <si>
    <t>a33_coded_3</t>
  </si>
  <si>
    <t>a34_top_1</t>
  </si>
  <si>
    <t>a34_top_2</t>
  </si>
  <si>
    <t>a34_top_3</t>
  </si>
  <si>
    <t>a34_top_4</t>
  </si>
  <si>
    <t>a34_top_5</t>
  </si>
  <si>
    <t>a34_top_6</t>
  </si>
  <si>
    <t>a34_top_7</t>
  </si>
  <si>
    <t>a34_top_8</t>
  </si>
  <si>
    <t>a34_top_9</t>
  </si>
  <si>
    <t>a34_top_10</t>
  </si>
  <si>
    <t>a35_top_1</t>
  </si>
  <si>
    <t>a35_top_2</t>
  </si>
  <si>
    <t>a35_top_3</t>
  </si>
  <si>
    <t>a35_top_4</t>
  </si>
  <si>
    <t>a35_top_5</t>
  </si>
  <si>
    <t>a35_top_6</t>
  </si>
  <si>
    <t>a36</t>
  </si>
  <si>
    <t>a37_1</t>
  </si>
  <si>
    <t>a37_2</t>
  </si>
  <si>
    <t>a37_3</t>
  </si>
  <si>
    <t>a38_top_1</t>
  </si>
  <si>
    <t>a38_top_2</t>
  </si>
  <si>
    <t>a38_top_3</t>
  </si>
  <si>
    <t>a38_top_4</t>
  </si>
  <si>
    <t>a38_top_5</t>
  </si>
  <si>
    <t>a38_top_6</t>
  </si>
  <si>
    <t>a38_top_7</t>
  </si>
  <si>
    <t>a38_top_8</t>
  </si>
  <si>
    <t>a38_top_9</t>
  </si>
  <si>
    <t>a38_top_10</t>
  </si>
  <si>
    <t>a38_top_11</t>
  </si>
  <si>
    <t>a38_top_12</t>
  </si>
  <si>
    <t>a38_top_13</t>
  </si>
  <si>
    <t>a38_top_14</t>
  </si>
  <si>
    <t>a39_top_1</t>
  </si>
  <si>
    <t>a39_top_2</t>
  </si>
  <si>
    <t>a39_top_3</t>
  </si>
  <si>
    <t>a39_top_4</t>
  </si>
  <si>
    <t>a39_top_5</t>
  </si>
  <si>
    <t>a39_top_6</t>
  </si>
  <si>
    <t>a39_top_7</t>
  </si>
  <si>
    <t>a40</t>
  </si>
  <si>
    <t>a41</t>
  </si>
  <si>
    <t>a42</t>
  </si>
  <si>
    <t>a43_top_1</t>
  </si>
  <si>
    <t>a43_top_2</t>
  </si>
  <si>
    <t>a43_top_3</t>
  </si>
  <si>
    <t>a43_top_4</t>
  </si>
  <si>
    <t>a43_top_5</t>
  </si>
  <si>
    <t>a44</t>
  </si>
  <si>
    <t>a45_o1</t>
  </si>
  <si>
    <t>a45_o2</t>
  </si>
  <si>
    <t>a45_o3</t>
  </si>
  <si>
    <t>a45_o4</t>
  </si>
  <si>
    <t>a45_o5</t>
  </si>
  <si>
    <t>a46_top_1</t>
  </si>
  <si>
    <t>a46_top_12</t>
  </si>
  <si>
    <t>a46_top_13</t>
  </si>
  <si>
    <t>a47_top_1</t>
  </si>
  <si>
    <t>a47_top_2</t>
  </si>
  <si>
    <t>a47_top_3</t>
  </si>
  <si>
    <t>a47_top_4</t>
  </si>
  <si>
    <t>a47_top_5</t>
  </si>
  <si>
    <t>a47_top_6</t>
  </si>
  <si>
    <t>a47_top_7</t>
  </si>
  <si>
    <t>a48</t>
  </si>
  <si>
    <t>a49</t>
  </si>
  <si>
    <t>a50</t>
  </si>
  <si>
    <t>a51_1</t>
  </si>
  <si>
    <t>a51_2</t>
  </si>
  <si>
    <t>a51_3</t>
  </si>
  <si>
    <t>a52</t>
  </si>
  <si>
    <t>a53</t>
  </si>
  <si>
    <t>a54</t>
  </si>
  <si>
    <t>a56</t>
  </si>
  <si>
    <t>a55</t>
  </si>
  <si>
    <t>a57_1</t>
  </si>
  <si>
    <t>a63</t>
  </si>
  <si>
    <t>a58</t>
  </si>
  <si>
    <t>a59</t>
  </si>
  <si>
    <t>a60</t>
  </si>
  <si>
    <t>a61</t>
  </si>
  <si>
    <t>a62</t>
  </si>
  <si>
    <t>edad</t>
  </si>
  <si>
    <t>tamano_de_la_empresa</t>
  </si>
  <si>
    <t>a1x1_coded_1</t>
  </si>
  <si>
    <t>a1x2_coded_1</t>
  </si>
  <si>
    <t>a11_recod</t>
  </si>
  <si>
    <t>a48a49</t>
  </si>
  <si>
    <t>khab</t>
  </si>
  <si>
    <t>kcont</t>
  </si>
  <si>
    <t>lid_des1</t>
  </si>
  <si>
    <t>lid_des2</t>
  </si>
  <si>
    <t>lid_des3</t>
  </si>
  <si>
    <t>lid_des4</t>
  </si>
  <si>
    <t>lid_des5</t>
  </si>
  <si>
    <t>lid_des6</t>
  </si>
  <si>
    <t>lid_des7</t>
  </si>
  <si>
    <t>lid_des8</t>
  </si>
  <si>
    <t>lid_des9</t>
  </si>
  <si>
    <t>lid_des10</t>
  </si>
  <si>
    <t>lid_des11</t>
  </si>
  <si>
    <t>lid_des12</t>
  </si>
  <si>
    <t>lid_des13</t>
  </si>
  <si>
    <t>lid_des14</t>
  </si>
  <si>
    <t>lid_des1_rec</t>
  </si>
  <si>
    <t>lid_des2_rec</t>
  </si>
  <si>
    <t>lid_des3_rec</t>
  </si>
  <si>
    <t>lid_des4_rec</t>
  </si>
  <si>
    <t>lid_des5_rec</t>
  </si>
  <si>
    <t>lid_des6_rec</t>
  </si>
  <si>
    <t>lid_des7_rec</t>
  </si>
  <si>
    <t>lid_des8_rec</t>
  </si>
  <si>
    <t>lid_des9_rec</t>
  </si>
  <si>
    <t>lid_des10_rec</t>
  </si>
  <si>
    <t>lid_des11_rec</t>
  </si>
  <si>
    <t>lid_des12_rec</t>
  </si>
  <si>
    <t>lid_des13_rec</t>
  </si>
  <si>
    <t>lid_des14_rec</t>
  </si>
  <si>
    <t>lf</t>
  </si>
  <si>
    <t>la</t>
  </si>
  <si>
    <t>lc</t>
  </si>
  <si>
    <t>naq1</t>
  </si>
  <si>
    <t>naq2</t>
  </si>
  <si>
    <t>naq3</t>
  </si>
  <si>
    <t>naq4</t>
  </si>
  <si>
    <t>naq5</t>
  </si>
  <si>
    <t>naq6</t>
  </si>
  <si>
    <t>naq7</t>
  </si>
  <si>
    <t>naq8</t>
  </si>
  <si>
    <t>naq9</t>
  </si>
  <si>
    <t>naq10</t>
  </si>
  <si>
    <t>naq11</t>
  </si>
  <si>
    <t>naq12</t>
  </si>
  <si>
    <t>naq13</t>
  </si>
  <si>
    <t>naq14</t>
  </si>
  <si>
    <t>naq15</t>
  </si>
  <si>
    <t>naq16</t>
  </si>
  <si>
    <t>naq17</t>
  </si>
  <si>
    <t>naq18</t>
  </si>
  <si>
    <t>naq19</t>
  </si>
  <si>
    <t>naq20</t>
  </si>
  <si>
    <t>naq21</t>
  </si>
  <si>
    <t>naq22</t>
  </si>
  <si>
    <t>naq1_rec</t>
  </si>
  <si>
    <t>naq2_rec</t>
  </si>
  <si>
    <t>naq3_rec</t>
  </si>
  <si>
    <t>naq4_rec</t>
  </si>
  <si>
    <t>naq5_rec</t>
  </si>
  <si>
    <t>naq6_rec</t>
  </si>
  <si>
    <t>naq7_rec</t>
  </si>
  <si>
    <t>naq8_rec</t>
  </si>
  <si>
    <t>naq9_rec</t>
  </si>
  <si>
    <t>naq10_rec</t>
  </si>
  <si>
    <t>naq11_rec</t>
  </si>
  <si>
    <t>naq12_rec</t>
  </si>
  <si>
    <t>naq13_rec</t>
  </si>
  <si>
    <t>naq14_rec</t>
  </si>
  <si>
    <t>naq15_rec</t>
  </si>
  <si>
    <t>naq16_rec</t>
  </si>
  <si>
    <t>naq17_rec</t>
  </si>
  <si>
    <t>naq18_rec</t>
  </si>
  <si>
    <t>naq19_rec</t>
  </si>
  <si>
    <t>naq20_rec</t>
  </si>
  <si>
    <t>naq21_rec</t>
  </si>
  <si>
    <t>naq22_rec</t>
  </si>
  <si>
    <t>naq_dic</t>
  </si>
  <si>
    <t>naq_leyman</t>
  </si>
  <si>
    <t>naq_my_e</t>
  </si>
  <si>
    <t>naq_a</t>
  </si>
  <si>
    <t>la_rec</t>
  </si>
  <si>
    <t>lf_rec</t>
  </si>
  <si>
    <t>lc_rec</t>
  </si>
  <si>
    <t>lf_leyman</t>
  </si>
  <si>
    <t>la_leyman</t>
  </si>
  <si>
    <t>lc_leyman</t>
  </si>
  <si>
    <t>naq_sum</t>
  </si>
  <si>
    <t>naq_r_af_rec</t>
  </si>
  <si>
    <t>naq_r_ap_rec</t>
  </si>
  <si>
    <t>naq_r_rt_rec</t>
  </si>
  <si>
    <t>naq_af_leyman</t>
  </si>
  <si>
    <t>naq_ap_leyman</t>
  </si>
  <si>
    <t>naq_rt_leyman</t>
  </si>
  <si>
    <t>naq_af_my_e</t>
  </si>
  <si>
    <t>naq_ap_my_e</t>
  </si>
  <si>
    <t>naq_rt_my_e</t>
  </si>
  <si>
    <t>naq_af_a</t>
  </si>
  <si>
    <t>naq_ap_a</t>
  </si>
  <si>
    <t>naq_rt_a</t>
  </si>
  <si>
    <t>araucaria_acoso</t>
  </si>
  <si>
    <t>acoso_auto</t>
  </si>
  <si>
    <t>acoso_auto_rec</t>
  </si>
  <si>
    <t>naq_sum_roc</t>
  </si>
  <si>
    <t>naq_sum_roc_3cat</t>
  </si>
  <si>
    <t>naq23</t>
  </si>
  <si>
    <t>naq24</t>
  </si>
  <si>
    <t>naq23_rec</t>
  </si>
  <si>
    <t>naq24_rec</t>
  </si>
  <si>
    <t>naq_r_incivismo_rec</t>
  </si>
  <si>
    <t>naq_inciv_leyman</t>
  </si>
  <si>
    <t>sect_priv</t>
  </si>
  <si>
    <t>lf_rec_logit</t>
  </si>
  <si>
    <t>la_rec_logit</t>
  </si>
  <si>
    <t>lc_rec_logit</t>
  </si>
  <si>
    <t>naq_dic_logit</t>
  </si>
  <si>
    <t>lid_des_sum</t>
  </si>
  <si>
    <t>lid_des_sum_cuartil</t>
  </si>
  <si>
    <t>naq_sum_cuartil</t>
  </si>
  <si>
    <t>expclass_culorg_1</t>
  </si>
  <si>
    <t>expclass_culorg_2</t>
  </si>
  <si>
    <t>expclass_culorg_3</t>
  </si>
  <si>
    <t>expclass_culorg_4</t>
  </si>
  <si>
    <t>expclass_culorg_5</t>
  </si>
  <si>
    <t>expclass_culorg_6</t>
  </si>
  <si>
    <t>expclass_culorg_alt_1</t>
  </si>
  <si>
    <t>expclass_culorg_alt_2</t>
  </si>
  <si>
    <t>expclass_culorg_alt_3</t>
  </si>
  <si>
    <t>expclass_culorg_alt_4</t>
  </si>
  <si>
    <t>expclass_culorg_alt_5</t>
  </si>
  <si>
    <t>expclass_culorg_alt_6</t>
  </si>
  <si>
    <t>rec_expclass_culorg_alt_1</t>
  </si>
  <si>
    <t>rec_expclass_culorg_alt_2</t>
  </si>
  <si>
    <t>rec_expclass_culorg_alt_3</t>
  </si>
  <si>
    <t>rec_expclass_culorg_alt_4</t>
  </si>
  <si>
    <t>rec_expclass_culorg_alt_5</t>
  </si>
  <si>
    <t>rec_expclass_culorg_alt_6</t>
  </si>
  <si>
    <t>rec_expclass_culorg_1</t>
  </si>
  <si>
    <t>rec_expclass_culorg_2</t>
  </si>
  <si>
    <t>rec_expclass_culorg_3</t>
  </si>
  <si>
    <t>rec_expclass_culorg_4</t>
  </si>
  <si>
    <t>rec_expclass_culorg_5</t>
  </si>
  <si>
    <t>rec_expclass_culorg_6</t>
  </si>
  <si>
    <t>naq_r_af_sum</t>
  </si>
  <si>
    <t>naq_r_ap_sum</t>
  </si>
  <si>
    <t>naq_r_rt_sum</t>
  </si>
  <si>
    <t>lf2</t>
  </si>
  <si>
    <t>lc2</t>
  </si>
  <si>
    <t>lid_des_dic</t>
  </si>
  <si>
    <t>lid_des_dic_logit</t>
  </si>
  <si>
    <t>lid_des_my_e</t>
  </si>
  <si>
    <t>naq_sum_roc3</t>
  </si>
  <si>
    <t>educacion277</t>
  </si>
  <si>
    <t>lf_leyman_hm</t>
  </si>
  <si>
    <t>la_leyman_hm</t>
  </si>
  <si>
    <t>lc_leyman_hm</t>
  </si>
  <si>
    <t>lid_des_leyman</t>
  </si>
  <si>
    <t>educacion_media</t>
  </si>
  <si>
    <t>Sólo con mujeres y hombres expuestos a vulnerabilidad (Art. Ximena y Amalia)</t>
  </si>
  <si>
    <t>Sólo con mujeres y hombres expuestos a Lid Laissez Faire (Leymann) (Art. Ximena y Amalia)</t>
  </si>
  <si>
    <t>Sólo con mujeres y hombres expuestos a Lid Autoritario (Leymann) (Art. Ximena y Amalia)</t>
  </si>
  <si>
    <t>Sólo con mujeres y hombres expuestos a Lid Constructivo (Leymann) (Art. Ximena y Amalia)</t>
  </si>
  <si>
    <t>Sólo con mujeres y hombres expuestos a Sint Depresiva (Leymann) (Art. Ximena y Amalia)</t>
  </si>
  <si>
    <t>Sólo con mujeres y hombres expuestos a Cons Psicotrópicos (Leymann) (Art. Ximena y Amalia)</t>
  </si>
  <si>
    <t>Sólo con mujeres y hombres expuestos a Distrés (Leymann) (Art. Ximena y Amalia)</t>
  </si>
  <si>
    <t>Sólo con mujeres y hombres expuestos a Clima Sexista (Leymann) (Art. Ximena y Amalia)</t>
  </si>
  <si>
    <t>Expuestos a Acoso Psicológico, Físico o Sexual, Jerarquía Agresores (1)</t>
  </si>
  <si>
    <t>Expuestos a Acoso Psicológico, Físico o Sexual, Jerarquía Agresores (2)</t>
  </si>
  <si>
    <t>Y sin considerar su trabajo remunerado, durante la semana, ¿usted dedica además tiempo para hacer tareas domésticas y/o de cuidado, pero no remunerado? (A16)</t>
  </si>
  <si>
    <t>Educación Menor a Nivel de Enseñanza Media Completa (Art. Magdalena)</t>
  </si>
  <si>
    <t>Contrato Definido (Art. Magdalena)</t>
  </si>
  <si>
    <t>Ocupación Sin Calificación (Operarios, Técnicos, Conductores y Trabajdores No-Calificados) (Art. Magdalena)</t>
  </si>
  <si>
    <t>https://docs.google.com/spreadsheets/d/1icue8QiVeKC8BXyHkBKlCjss34oTzN8nIAId0jT2NAA/edit#gid=324213614</t>
  </si>
  <si>
    <t>Suma puntajes dicotomizado (NAQ) (Dichotomized sum score)</t>
  </si>
  <si>
    <t>Suma puntajes dicotomizado (DLS) (Dichotomized sum score) (ags)</t>
  </si>
  <si>
    <t>ETIQUETA A R</t>
  </si>
  <si>
    <t>ETIQUETA A STATA</t>
  </si>
  <si>
    <t>Pertenencia Esperada a la Clase 1 (&gt;.6), NAQ por Clases (ags)</t>
  </si>
  <si>
    <t>Pertenencia Esperada a la Clase 2 (&gt;.6), NAQ por Clases (ags)</t>
  </si>
  <si>
    <t>Pertenencia Esperada a la Clase 3 (&gt;.6), NAQ por Clases (ags)</t>
  </si>
  <si>
    <t>Pertenencia Esperada a la Clase 4 (&gt;.6), NAQ por Clases (ags)</t>
  </si>
  <si>
    <t>Pertenencia Esperada a la Clase 5 (&gt;.6), NAQ por Clases (ags)</t>
  </si>
  <si>
    <t>Pertenencia Esperada a la Clase 6 (&gt;.6), NAQ por Clases (ags)</t>
  </si>
  <si>
    <t>Pertenencia Esperada a la Clase 1 (&gt;.5), Cultura por Clases (JPT)</t>
  </si>
  <si>
    <t>Pertenencia Esperada a la Clase 2 (&gt;.5), Cultura por Clases (JPT)</t>
  </si>
  <si>
    <t>Pertenencia Esperada a la Clase 3 (&gt;.5), Cultura por Clases (JPT)</t>
  </si>
  <si>
    <t>Pertenencia Esperada a la Clase 4 (&gt;.5), Cultura por Clases (JPT)</t>
  </si>
  <si>
    <t>Pertenencia Esperada a la Clase 5 (&gt;.5), Cultura por Clases (JPT)</t>
  </si>
  <si>
    <t>Pertenencia Esperada a la Clase 6 (&gt;.5), Cultura por Clases (JPT)</t>
  </si>
  <si>
    <t>Pertenencia Esperada a la Clase 1 (&gt;.5), Cultura Alternativa por Clases (JPT)</t>
  </si>
  <si>
    <t>Pertenencia Esperada a la Clase 2 (&gt;.5), Cultura Alternativa por Clases (JPT)</t>
  </si>
  <si>
    <t>Pertenencia Esperada a la Clase 3 (&gt;.5), Cultura Alternativa por Clases (JPT)</t>
  </si>
  <si>
    <t>Pertenencia Esperada a la Clase 4 (&gt;.5), Cultura Alternativa por Clases (JPT)</t>
  </si>
  <si>
    <t>Pertenencia Esperada a la Clase 5 (&gt;.5), Cultura Alternativa por Clases (JPT)</t>
  </si>
  <si>
    <t>Pertenencia Esperada a la Clase 6 (&gt;.5), Cultura Alternativa por Clases (JPT)</t>
  </si>
  <si>
    <t>Clase Esperada (sin 0), Clasificación por Cluster, Ítemes de Cultura Alternativa, clase 1 (6 clases) (JPT)</t>
  </si>
  <si>
    <t>Clase Esperada (sin 0), Clasificación por Cluster, Ítemes de Cultura Alternativa, clase 2 (6 clases) (JPT)</t>
  </si>
  <si>
    <t>Clase Esperada (sin 0), Clasificación por Cluster, Ítemes de Cultura Alternativa, clase 3 (6 clases) (JPT)</t>
  </si>
  <si>
    <t>Clase Esperada (sin 0), Clasificación por Cluster, Ítemes de Cultura Alternativa, clase 4 (6 clases) (JPT)</t>
  </si>
  <si>
    <t>Clase Esperada (sin 0), Clasificación por Cluster, Ítemes de Cultura Alternativa, clase 5 (6 clases) (JPT)</t>
  </si>
  <si>
    <t>Clase Esperada (sin 0), Clasificación por Cluster, Ítemes de Cultura Alternativa, clase 6 (6 clases) (JPT)</t>
  </si>
  <si>
    <t>naturaleza</t>
  </si>
  <si>
    <t>character</t>
  </si>
  <si>
    <t>numeric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</si>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</sst>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2" borderId="0" xfId="0" applyFont="1" applyFill="1"/>
    <xf numFmtId="0" fontId="7" fillId="0" borderId="0" xfId="0" applyFont="1"/>
    <xf numFmtId="0" fontId="4" fillId="0" borderId="0" xfId="1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ISS%20Fondecyt\OneDrive\Escritorio\do%20files\variables%20y%20etique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_BD_prec"/>
      <sheetName val="variables_BD_cultura"/>
      <sheetName val="Var_ADIMARK"/>
      <sheetName val="Hoja1"/>
    </sheetNames>
    <sheetDataSet>
      <sheetData sheetId="0" refreshError="1"/>
      <sheetData sheetId="1">
        <row r="1">
          <cell r="D1" t="str">
            <v>cod1</v>
          </cell>
          <cell r="E1" t="str">
            <v>cod2</v>
          </cell>
          <cell r="F1" t="str">
            <v>cod3</v>
          </cell>
          <cell r="G1" t="str">
            <v>obs</v>
          </cell>
          <cell r="H1" t="str">
            <v>Variables</v>
          </cell>
        </row>
        <row r="2">
          <cell r="D2" t="str">
            <v>Edad</v>
          </cell>
          <cell r="G2" t="str">
            <v>Por tramos</v>
          </cell>
          <cell r="H2" t="str">
            <v>Edad por Tramos</v>
          </cell>
        </row>
        <row r="3">
          <cell r="D3" t="str">
            <v>superv</v>
          </cell>
          <cell r="H3" t="str">
            <v>Supervisa a otros</v>
          </cell>
        </row>
        <row r="4">
          <cell r="D4" t="str">
            <v>atpub</v>
          </cell>
          <cell r="H4" t="str">
            <v>Atención a Público</v>
          </cell>
        </row>
        <row r="5">
          <cell r="D5" t="str">
            <v>estrechez</v>
          </cell>
          <cell r="H5" t="str">
            <v>Estrechez Económica</v>
          </cell>
        </row>
        <row r="6">
          <cell r="D6" t="str">
            <v>ocuprev_rec</v>
          </cell>
          <cell r="E6" t="str">
            <v>ocux</v>
          </cell>
          <cell r="F6" t="str">
            <v>A1x1_Coded_1</v>
          </cell>
          <cell r="H6" t="str">
            <v>Ocupación</v>
          </cell>
        </row>
        <row r="7">
          <cell r="D7" t="str">
            <v>antiguedad</v>
          </cell>
          <cell r="G7" t="str">
            <v>Más de 6m</v>
          </cell>
          <cell r="H7" t="str">
            <v>Antigüedad (Mayor a 6 meses)</v>
          </cell>
        </row>
        <row r="8">
          <cell r="D8" t="str">
            <v>politrab</v>
          </cell>
          <cell r="H8" t="str">
            <v>Politrabajo</v>
          </cell>
        </row>
        <row r="9">
          <cell r="D9" t="str">
            <v>cont_trab</v>
          </cell>
          <cell r="H9" t="str">
            <v>Ausencia de Contrato Escrito</v>
          </cell>
        </row>
        <row r="10">
          <cell r="D10" t="str">
            <v>climasex</v>
          </cell>
          <cell r="H10" t="str">
            <v>Clima Sexista</v>
          </cell>
        </row>
        <row r="11">
          <cell r="D11" t="str">
            <v>org_sind</v>
          </cell>
          <cell r="H11" t="str">
            <v>Ausencia de organización sindical o gremial en la organización</v>
          </cell>
        </row>
        <row r="12">
          <cell r="D12" t="str">
            <v>SECT_PRIV</v>
          </cell>
          <cell r="H12" t="str">
            <v>Trabaja Organismo Público o Empresa Privada (Sector privado)</v>
          </cell>
        </row>
        <row r="13">
          <cell r="D13" t="str">
            <v>jef_hogar</v>
          </cell>
          <cell r="H13" t="str">
            <v>Jefe de Hogar</v>
          </cell>
        </row>
        <row r="14">
          <cell r="D14" t="str">
            <v>zona</v>
          </cell>
          <cell r="H14" t="str">
            <v>Región</v>
          </cell>
        </row>
        <row r="15">
          <cell r="D15" t="str">
            <v>gse_ac3</v>
          </cell>
          <cell r="H15" t="str">
            <v>GSE Encuestado (D y E)</v>
          </cell>
        </row>
        <row r="16">
          <cell r="D16" t="str">
            <v>NAQ_sum</v>
          </cell>
          <cell r="H16" t="str">
            <v>Acosados de vez en cuando o víctimas de acoso (Puntaje Bruto NAQ)</v>
          </cell>
        </row>
        <row r="17">
          <cell r="D17" t="str">
            <v>NAQ_Dic</v>
          </cell>
          <cell r="H17" t="str">
            <v>Acosados de vez en cuando o víctimas de acoso (Puntaje Bruto NAQ) ("Dichotomized sum score")</v>
          </cell>
        </row>
        <row r="18">
          <cell r="D18" t="str">
            <v>NAQ_sum_cuartil</v>
          </cell>
          <cell r="G18" t="str">
            <v>están bien actualizados los cuartiles?</v>
          </cell>
          <cell r="H18" t="str">
            <v>Suma Puntaje NAQ por Cuartil</v>
          </cell>
        </row>
        <row r="19">
          <cell r="D19" t="str">
            <v>NAQ_Leyman</v>
          </cell>
          <cell r="H19" t="str">
            <v>NAQ Criterio Leymann</v>
          </cell>
        </row>
        <row r="20">
          <cell r="D20" t="str">
            <v>NAQ_MyE</v>
          </cell>
          <cell r="H20" t="str">
            <v>NAQ Criterio Mikkelsen y Einarsen</v>
          </cell>
        </row>
        <row r="21">
          <cell r="D21" t="str">
            <v>NAQ_A</v>
          </cell>
          <cell r="H21" t="str">
            <v>NAQ Criterio Agervold</v>
          </cell>
        </row>
        <row r="22">
          <cell r="D22" t="str">
            <v>NAQ_AF_Leyman</v>
          </cell>
          <cell r="H22" t="str">
            <v>NAQ Acoso Físico (Leymann)</v>
          </cell>
        </row>
        <row r="23">
          <cell r="D23" t="str">
            <v>NAQ_AP_Leyman</v>
          </cell>
          <cell r="H23" t="str">
            <v>NAQ Acoso Psicológico (Leymann)</v>
          </cell>
        </row>
        <row r="24">
          <cell r="D24" t="str">
            <v>NAQ_RT_Leyman</v>
          </cell>
          <cell r="H24" t="str">
            <v>NAQ Relacionado con el Trabajo (Leymann)</v>
          </cell>
        </row>
        <row r="25">
          <cell r="D25" t="str">
            <v>autonaq</v>
          </cell>
          <cell r="H25" t="str">
            <v>Autocategorización según Definición</v>
          </cell>
        </row>
        <row r="26">
          <cell r="D26" t="str">
            <v>frec_acos21_1</v>
          </cell>
          <cell r="G26" t="str">
            <v>Varias veces por semana y A Diario</v>
          </cell>
          <cell r="H26" t="str">
            <v>Autocategorización Acoso frecuente</v>
          </cell>
        </row>
        <row r="27">
          <cell r="D27" t="str">
            <v>A22</v>
          </cell>
          <cell r="G27" t="str">
            <v>Tienen nr's</v>
          </cell>
          <cell r="H27" t="str">
            <v>Acoso psicológico últimos 12 meses</v>
          </cell>
        </row>
        <row r="28">
          <cell r="D28" t="str">
            <v>agr_fisica</v>
          </cell>
          <cell r="G28" t="str">
            <v>Tienen nr's</v>
          </cell>
          <cell r="H28" t="str">
            <v>Agresión física últimos 12 meses</v>
          </cell>
        </row>
        <row r="29">
          <cell r="D29" t="str">
            <v>acos_sex</v>
          </cell>
          <cell r="G29" t="str">
            <v>Tienen nr's</v>
          </cell>
          <cell r="H29" t="str">
            <v>Acoso sexual últimos 12 meses</v>
          </cell>
        </row>
        <row r="30">
          <cell r="D30" t="str">
            <v>testigo</v>
          </cell>
          <cell r="G30" t="str">
            <v>A28 "nr" reemplazado</v>
          </cell>
          <cell r="H30" t="str">
            <v>Testigo de acoso sexual</v>
          </cell>
        </row>
        <row r="31">
          <cell r="D31" t="str">
            <v>democ_dic</v>
          </cell>
          <cell r="H31" t="str">
            <v>Altas demandas emocionales</v>
          </cell>
        </row>
        <row r="32">
          <cell r="D32" t="str">
            <v>latdec_dic</v>
          </cell>
          <cell r="H32" t="str">
            <v>Baja latitud decisional</v>
          </cell>
        </row>
        <row r="33">
          <cell r="D33" t="str">
            <v>tenpsi</v>
          </cell>
          <cell r="H33" t="str">
            <v>JOBSTRAIN</v>
          </cell>
        </row>
        <row r="34">
          <cell r="D34" t="str">
            <v>aposoc_tot</v>
          </cell>
          <cell r="H34" t="str">
            <v>Bajo apoyo social</v>
          </cell>
        </row>
        <row r="35">
          <cell r="D35" t="str">
            <v>iso</v>
          </cell>
          <cell r="H35" t="str">
            <v>ISOSTRAIN</v>
          </cell>
        </row>
        <row r="36">
          <cell r="D36" t="str">
            <v>altoesfuerzo</v>
          </cell>
          <cell r="H36" t="str">
            <v>Altos Esfuerzos</v>
          </cell>
        </row>
        <row r="37">
          <cell r="D37" t="str">
            <v>bajarecompensa</v>
          </cell>
          <cell r="H37" t="str">
            <v>Bajas Recompensas</v>
          </cell>
        </row>
        <row r="38">
          <cell r="D38" t="str">
            <v>desbalance_dic</v>
          </cell>
          <cell r="H38" t="str">
            <v>Desbalance Esfuerzo Recompensa</v>
          </cell>
        </row>
        <row r="39">
          <cell r="D39" t="str">
            <v>culorg1</v>
          </cell>
          <cell r="H39" t="str">
            <v>Org. asociada a Resultados (vs. a Calidad)</v>
          </cell>
        </row>
        <row r="40">
          <cell r="D40" t="str">
            <v>culorg2</v>
          </cell>
          <cell r="H40" t="str">
            <v>Org. asociada a Cumplimiento de Tareas (vs. Bienestar de Trabajadores)</v>
          </cell>
        </row>
        <row r="41">
          <cell r="D41" t="str">
            <v>culorg3</v>
          </cell>
          <cell r="H41" t="str">
            <v>Org. asociada a Control Rígido (vs. Improvisación)</v>
          </cell>
        </row>
        <row r="42">
          <cell r="D42" t="str">
            <v>cultura</v>
          </cell>
          <cell r="H42" t="str">
            <v>C.O. Orientada a resultados, tareas y rígida</v>
          </cell>
        </row>
        <row r="43">
          <cell r="D43" t="str">
            <v>LA_Leyman</v>
          </cell>
          <cell r="H43" t="str">
            <v>Exposición a Lid. Autoritario/Tiránico (Leymann)</v>
          </cell>
        </row>
        <row r="44">
          <cell r="D44" t="str">
            <v>LC_Leyman</v>
          </cell>
          <cell r="H44" t="str">
            <v>Exposición a Lid. Constructivo (Leymann)</v>
          </cell>
        </row>
        <row r="45">
          <cell r="D45" t="str">
            <v>LF_Leyman</v>
          </cell>
          <cell r="H45" t="str">
            <v>Exposición a Lid. Laissez-Faire (Leymann)</v>
          </cell>
        </row>
        <row r="46">
          <cell r="D46" t="str">
            <v>salgen</v>
          </cell>
          <cell r="H46" t="str">
            <v>Salud General Mala o Muy Mala</v>
          </cell>
        </row>
        <row r="47">
          <cell r="D47" t="str">
            <v>k2_elevado</v>
          </cell>
          <cell r="H47" t="str">
            <v>Distrés elevado o muy elevado</v>
          </cell>
        </row>
        <row r="48">
          <cell r="D48" t="str">
            <v>auditc</v>
          </cell>
          <cell r="H48" t="str">
            <v>Consumo riesgoso de Alcohol</v>
          </cell>
        </row>
        <row r="49">
          <cell r="D49" t="str">
            <v>psicotrop</v>
          </cell>
          <cell r="H49" t="str">
            <v>Consumo de psicotrópicos</v>
          </cell>
        </row>
        <row r="50">
          <cell r="D50" t="str">
            <v>depre</v>
          </cell>
          <cell r="H50" t="str">
            <v>Sintomatología depresiva</v>
          </cell>
        </row>
        <row r="51">
          <cell r="D51" t="str">
            <v>vul</v>
          </cell>
          <cell r="H51" t="str">
            <v>Sensación de vulnerabilidad</v>
          </cell>
        </row>
        <row r="52">
          <cell r="D52" t="str">
            <v>prec1</v>
          </cell>
          <cell r="H52" t="str">
            <v>Ausencia Contrato Escrito</v>
          </cell>
        </row>
        <row r="53">
          <cell r="D53" t="str">
            <v>prec2</v>
          </cell>
          <cell r="H53" t="str">
            <v>Contrato precario (Honorarios u otro)</v>
          </cell>
        </row>
        <row r="54">
          <cell r="D54" t="str">
            <v>prec3r</v>
          </cell>
          <cell r="H54" t="str">
            <v>Trabaja menos de 44 hrs y desea trabajar más</v>
          </cell>
        </row>
        <row r="55">
          <cell r="D55" t="str">
            <v>prec5</v>
          </cell>
          <cell r="H55" t="str">
            <v>Horario nocturno o por turnos</v>
          </cell>
        </row>
        <row r="56">
          <cell r="D56" t="str">
            <v>prec6</v>
          </cell>
          <cell r="H56" t="str">
            <v>Remuneración variable</v>
          </cell>
        </row>
        <row r="57">
          <cell r="D57" t="str">
            <v>prec7</v>
          </cell>
          <cell r="H57" t="str">
            <v>Baja estabilidad laboral</v>
          </cell>
        </row>
        <row r="58">
          <cell r="D58" t="str">
            <v>desempleo</v>
          </cell>
          <cell r="H58" t="str">
            <v>Desempleo últimos 12 meses</v>
          </cell>
        </row>
        <row r="59">
          <cell r="D59" t="str">
            <v>precr1</v>
          </cell>
          <cell r="H59" t="str">
            <v>3 o más indicadores de precariedad laboral</v>
          </cell>
        </row>
        <row r="60">
          <cell r="D60" t="str">
            <v>vul1</v>
          </cell>
          <cell r="H60" t="str">
            <v>Tiene miedo de reclamar mejores condiciones de trabajo</v>
          </cell>
        </row>
        <row r="61">
          <cell r="D61" t="str">
            <v>vul2</v>
          </cell>
          <cell r="H61" t="str">
            <v>Se siente indefenso/a ante el trato injusto de sus superiores</v>
          </cell>
        </row>
        <row r="62">
          <cell r="D62" t="str">
            <v>vul3</v>
          </cell>
          <cell r="H62" t="str">
            <v>Se siente preocupado de que le cambien las condiciones de su salario</v>
          </cell>
        </row>
        <row r="63">
          <cell r="D63" t="str">
            <v>vul4</v>
          </cell>
          <cell r="H63" t="str">
            <v>Tiene miedo de que lo despidan si no hace lo que le piden</v>
          </cell>
        </row>
        <row r="64">
          <cell r="D64" t="str">
            <v>vul5</v>
          </cell>
          <cell r="H64" t="str">
            <v>Se siente preocupado(a) de que lo/a despidan o no le renueven el contrato</v>
          </cell>
        </row>
        <row r="65">
          <cell r="D65" t="str">
            <v>vul6</v>
          </cell>
          <cell r="H65" t="str">
            <v>Se siente preocupado por lo difícil que sería encontrar otro trabajo en caso que lo despidan</v>
          </cell>
        </row>
        <row r="66">
          <cell r="D66" t="str">
            <v>vul7</v>
          </cell>
          <cell r="H66" t="str">
            <v>Le hacen sentir que usted puede ser fácilmente reemplazado (a)</v>
          </cell>
        </row>
        <row r="67">
          <cell r="D67" t="str">
            <v>prev3</v>
          </cell>
          <cell r="H67" t="str">
            <v>Ocupación (Operarios, Técnicos y No Calificados v/s Oficinistas, Servicios, Jefaturas y Profesionales)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icue8QiVeKC8BXyHkBKlCjss34oTzN8nIAId0jT2NAA/edi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97CA-9E1E-4DD2-BF2D-FB2CB9C88729}">
  <dimension ref="A1:J513"/>
  <sheetViews>
    <sheetView tabSelected="1" topLeftCell="A2" zoomScaleNormal="100" workbookViewId="0">
      <selection activeCell="B434" sqref="B434"/>
    </sheetView>
  </sheetViews>
  <sheetFormatPr baseColWidth="10" defaultRowHeight="14.4" x14ac:dyDescent="0.3"/>
  <cols>
    <col min="1" max="1" width="17.88671875" bestFit="1" customWidth="1"/>
    <col min="2" max="2" width="17.88671875" style="12" customWidth="1"/>
    <col min="3" max="3" width="30" bestFit="1" customWidth="1"/>
    <col min="4" max="4" width="36.6640625" customWidth="1"/>
    <col min="5" max="5" width="245.109375" bestFit="1" customWidth="1"/>
    <col min="6" max="6" width="252.21875" bestFit="1" customWidth="1"/>
    <col min="7" max="7" width="244.109375" bestFit="1" customWidth="1"/>
    <col min="8" max="8" width="14" bestFit="1" customWidth="1"/>
    <col min="9" max="9" width="28" bestFit="1" customWidth="1"/>
    <col min="10" max="10" width="10.77734375" bestFit="1" customWidth="1"/>
  </cols>
  <sheetData>
    <row r="1" spans="1:10" x14ac:dyDescent="0.3">
      <c r="C1" s="7" t="s">
        <v>1445</v>
      </c>
    </row>
    <row r="2" spans="1:10" x14ac:dyDescent="0.3">
      <c r="A2" s="1" t="s">
        <v>610</v>
      </c>
      <c r="B2" s="10" t="s">
        <v>1474</v>
      </c>
      <c r="C2" s="1" t="s">
        <v>608</v>
      </c>
      <c r="D2" s="1" t="s">
        <v>1084</v>
      </c>
      <c r="E2" s="1" t="s">
        <v>1449</v>
      </c>
      <c r="F2" s="1" t="s">
        <v>1448</v>
      </c>
      <c r="G2" s="1" t="s">
        <v>611</v>
      </c>
      <c r="H2" s="1" t="s">
        <v>716</v>
      </c>
      <c r="I2" s="1" t="s">
        <v>462</v>
      </c>
      <c r="J2" s="1" t="s">
        <v>607</v>
      </c>
    </row>
    <row r="3" spans="1:10" x14ac:dyDescent="0.3">
      <c r="A3" t="s">
        <v>438</v>
      </c>
      <c r="B3" s="12" t="s">
        <v>1475</v>
      </c>
      <c r="C3" t="s">
        <v>0</v>
      </c>
      <c r="D3" t="s">
        <v>1085</v>
      </c>
      <c r="E3" t="str">
        <f>A3&amp;" "&amp;C3&amp;" '"&amp;G3&amp;"'"</f>
        <v>cap label variable  SbjNum 'SbjNum'</v>
      </c>
      <c r="F3" t="str">
        <f>D3&amp;"= '"&amp;G3&amp;"'"</f>
        <v>sbj_num= 'SbjNum'</v>
      </c>
      <c r="G3" t="s">
        <v>0</v>
      </c>
      <c r="H3">
        <f>LEN(G3)</f>
        <v>6</v>
      </c>
    </row>
    <row r="4" spans="1:10" x14ac:dyDescent="0.3">
      <c r="A4" t="s">
        <v>438</v>
      </c>
      <c r="B4" s="12" t="s">
        <v>1477</v>
      </c>
      <c r="C4" t="s">
        <v>1</v>
      </c>
      <c r="D4" t="s">
        <v>1086</v>
      </c>
      <c r="E4" t="str">
        <f t="shared" ref="E4:E67" si="0">A4&amp;" "&amp;C4&amp;" '"&amp;G4&amp;"'"</f>
        <v>cap label variable  N_PERSONA 'A. ¿Cuántas personas de 20 o más años que trabajan en forma dependiente o asalariada, viven actualmente en esta vivienda?'</v>
      </c>
      <c r="F4" t="str">
        <f t="shared" ref="F4:F67" si="1">D4&amp;"= '"&amp;G4&amp;"'"</f>
        <v>n_persona= 'A. ¿Cuántas personas de 20 o más años que trabajan en forma dependiente o asalariada, viven actualmente en esta vivienda?'</v>
      </c>
      <c r="G4" t="s">
        <v>829</v>
      </c>
      <c r="H4">
        <f t="shared" ref="H4:H67" si="2">LEN(G4)</f>
        <v>121</v>
      </c>
    </row>
    <row r="5" spans="1:10" x14ac:dyDescent="0.3">
      <c r="A5" t="s">
        <v>438</v>
      </c>
      <c r="B5" s="12" t="s">
        <v>1477</v>
      </c>
      <c r="C5" t="s">
        <v>2</v>
      </c>
      <c r="D5" t="s">
        <v>1087</v>
      </c>
      <c r="E5" t="str">
        <f t="shared" si="0"/>
        <v>cap label variable  A2 'En la empresa u organización donde usted trabaja ¿Supervisa a empleados/as?'</v>
      </c>
      <c r="F5" t="str">
        <f t="shared" si="1"/>
        <v>a2= 'En la empresa u organización donde usted trabaja ¿Supervisa a empleados/as?'</v>
      </c>
      <c r="G5" t="s">
        <v>831</v>
      </c>
      <c r="H5">
        <f t="shared" si="2"/>
        <v>75</v>
      </c>
    </row>
    <row r="6" spans="1:10" x14ac:dyDescent="0.3">
      <c r="A6" t="s">
        <v>438</v>
      </c>
      <c r="B6" s="12" t="s">
        <v>1477</v>
      </c>
      <c r="C6" t="s">
        <v>3</v>
      </c>
      <c r="D6" t="s">
        <v>1088</v>
      </c>
      <c r="E6" t="str">
        <f t="shared" si="0"/>
        <v>cap label variable  A3 '¿A qué actividad económica se dedica la org. en la que trabaja?'</v>
      </c>
      <c r="F6" t="str">
        <f t="shared" si="1"/>
        <v>a3= '¿A qué actividad económica se dedica la org. en la que trabaja?'</v>
      </c>
      <c r="G6" t="s">
        <v>832</v>
      </c>
      <c r="H6">
        <f t="shared" si="2"/>
        <v>63</v>
      </c>
    </row>
    <row r="7" spans="1:10" x14ac:dyDescent="0.3">
      <c r="A7" t="s">
        <v>438</v>
      </c>
      <c r="B7" s="12" t="s">
        <v>1477</v>
      </c>
      <c r="C7" t="s">
        <v>4</v>
      </c>
      <c r="D7" t="s">
        <v>1089</v>
      </c>
      <c r="E7" t="str">
        <f t="shared" si="0"/>
        <v>cap label variable  A4 '¿Usted trabaja para un organismo público o para una empresa privada?'</v>
      </c>
      <c r="F7" t="str">
        <f t="shared" si="1"/>
        <v>a4= '¿Usted trabaja para un organismo público o para una empresa privada?'</v>
      </c>
      <c r="G7" t="s">
        <v>470</v>
      </c>
      <c r="H7">
        <f t="shared" si="2"/>
        <v>68</v>
      </c>
    </row>
    <row r="8" spans="1:10" x14ac:dyDescent="0.3">
      <c r="A8" t="s">
        <v>438</v>
      </c>
      <c r="B8" s="12" t="s">
        <v>1477</v>
      </c>
      <c r="C8" t="s">
        <v>5</v>
      </c>
      <c r="D8" t="s">
        <v>1090</v>
      </c>
      <c r="E8" t="str">
        <f t="shared" si="0"/>
        <v>cap label variable  A5 'En este trabajo ¿Tiene contrato o acuerdo de trabajo escrito?'</v>
      </c>
      <c r="F8" t="str">
        <f t="shared" si="1"/>
        <v>a5= 'En este trabajo ¿Tiene contrato o acuerdo de trabajo escrito?'</v>
      </c>
      <c r="G8" t="s">
        <v>471</v>
      </c>
      <c r="H8">
        <f t="shared" si="2"/>
        <v>61</v>
      </c>
    </row>
    <row r="9" spans="1:10" x14ac:dyDescent="0.3">
      <c r="A9" t="s">
        <v>438</v>
      </c>
      <c r="B9" s="12" t="s">
        <v>1477</v>
      </c>
      <c r="C9" t="s">
        <v>6</v>
      </c>
      <c r="D9" t="s">
        <v>1091</v>
      </c>
      <c r="E9" t="str">
        <f t="shared" si="0"/>
        <v>cap label variable  A6 '¿Qué tipo de contrato o acuerdo de trabajo tiene?'</v>
      </c>
      <c r="F9" t="str">
        <f t="shared" si="1"/>
        <v>a6= '¿Qué tipo de contrato o acuerdo de trabajo tiene?'</v>
      </c>
      <c r="G9" t="s">
        <v>472</v>
      </c>
      <c r="H9">
        <f t="shared" si="2"/>
        <v>49</v>
      </c>
    </row>
    <row r="10" spans="1:10" x14ac:dyDescent="0.3">
      <c r="A10" t="s">
        <v>438</v>
      </c>
      <c r="B10" s="12" t="s">
        <v>1477</v>
      </c>
      <c r="C10" t="s">
        <v>7</v>
      </c>
      <c r="D10" t="s">
        <v>1092</v>
      </c>
      <c r="E10" t="str">
        <f t="shared" si="0"/>
        <v>cap label variable  A7 'Incluyéndose Ud ¿cuántas personas trabajan en su lugar de trabajo?'</v>
      </c>
      <c r="F10" t="str">
        <f t="shared" si="1"/>
        <v>a7= 'Incluyéndose Ud ¿cuántas personas trabajan en su lugar de trabajo?'</v>
      </c>
      <c r="G10" t="s">
        <v>833</v>
      </c>
      <c r="H10">
        <f t="shared" si="2"/>
        <v>66</v>
      </c>
    </row>
    <row r="11" spans="1:10" x14ac:dyDescent="0.3">
      <c r="A11" t="s">
        <v>438</v>
      </c>
      <c r="B11" s="12" t="s">
        <v>1477</v>
      </c>
      <c r="C11" t="s">
        <v>8</v>
      </c>
      <c r="D11" t="s">
        <v>1093</v>
      </c>
      <c r="E11" t="str">
        <f t="shared" si="0"/>
        <v>cap label variable  A8 'Habitualmente en su trabajo principal, ¿cuántas hrs trabaja en la semana?'</v>
      </c>
      <c r="F11" t="str">
        <f t="shared" si="1"/>
        <v>a8= 'Habitualmente en su trabajo principal, ¿cuántas hrs trabaja en la semana?'</v>
      </c>
      <c r="G11" t="s">
        <v>835</v>
      </c>
      <c r="H11">
        <f t="shared" si="2"/>
        <v>73</v>
      </c>
    </row>
    <row r="12" spans="1:10" x14ac:dyDescent="0.3">
      <c r="A12" t="s">
        <v>438</v>
      </c>
      <c r="B12" s="12" t="s">
        <v>1477</v>
      </c>
      <c r="C12" t="s">
        <v>9</v>
      </c>
      <c r="D12" t="s">
        <v>1094</v>
      </c>
      <c r="E12" t="str">
        <f t="shared" si="0"/>
        <v>cap label variable  A9 '¿Usted desearía trabajar?'</v>
      </c>
      <c r="F12" t="str">
        <f t="shared" si="1"/>
        <v>a9= '¿Usted desearía trabajar?'</v>
      </c>
      <c r="G12" t="s">
        <v>473</v>
      </c>
      <c r="H12">
        <f t="shared" si="2"/>
        <v>25</v>
      </c>
    </row>
    <row r="13" spans="1:10" x14ac:dyDescent="0.3">
      <c r="A13" t="s">
        <v>438</v>
      </c>
      <c r="B13" s="12" t="s">
        <v>1477</v>
      </c>
      <c r="C13" t="s">
        <v>10</v>
      </c>
      <c r="D13" t="s">
        <v>1095</v>
      </c>
      <c r="E13" t="str">
        <f t="shared" si="0"/>
        <v>cap label variable  A10 'Respecto a su horario de trabajo, ¿este es?'</v>
      </c>
      <c r="F13" t="str">
        <f t="shared" si="1"/>
        <v>a10= 'Respecto a su horario de trabajo, ¿este es?'</v>
      </c>
      <c r="G13" t="s">
        <v>474</v>
      </c>
      <c r="H13">
        <f t="shared" si="2"/>
        <v>43</v>
      </c>
    </row>
    <row r="14" spans="1:10" x14ac:dyDescent="0.3">
      <c r="A14" t="s">
        <v>438</v>
      </c>
      <c r="B14" s="12" t="s">
        <v>1477</v>
      </c>
      <c r="C14" t="s">
        <v>11</v>
      </c>
      <c r="D14" t="s">
        <v>1096</v>
      </c>
      <c r="E14" t="str">
        <f t="shared" si="0"/>
        <v>cap label variable  A11 'Podría decir si la remuneración de su trabajo principal, es:'</v>
      </c>
      <c r="F14" t="str">
        <f t="shared" si="1"/>
        <v>a11= 'Podría decir si la remuneración de su trabajo principal, es:'</v>
      </c>
      <c r="G14" t="s">
        <v>475</v>
      </c>
      <c r="H14">
        <f t="shared" si="2"/>
        <v>60</v>
      </c>
    </row>
    <row r="15" spans="1:10" x14ac:dyDescent="0.3">
      <c r="A15" t="s">
        <v>438</v>
      </c>
      <c r="B15" s="12" t="s">
        <v>1477</v>
      </c>
      <c r="C15" t="s">
        <v>12</v>
      </c>
      <c r="D15" t="s">
        <v>1097</v>
      </c>
      <c r="E15" t="str">
        <f t="shared" si="0"/>
        <v>cap label variable  A12_O1 'Puede decirnos ¿de qué depende la parte variable de sus remuneraciones?'</v>
      </c>
      <c r="F15" t="str">
        <f t="shared" si="1"/>
        <v>a12_o1= 'Puede decirnos ¿de qué depende la parte variable de sus remuneraciones?'</v>
      </c>
      <c r="G15" t="s">
        <v>476</v>
      </c>
      <c r="H15">
        <f t="shared" si="2"/>
        <v>71</v>
      </c>
    </row>
    <row r="16" spans="1:10" x14ac:dyDescent="0.3">
      <c r="A16" t="s">
        <v>438</v>
      </c>
      <c r="B16" s="12" t="s">
        <v>1477</v>
      </c>
      <c r="C16" t="s">
        <v>13</v>
      </c>
      <c r="D16" t="s">
        <v>1098</v>
      </c>
      <c r="E16" t="str">
        <f t="shared" si="0"/>
        <v>cap label variable  A12_O2 'Puede decirnos ¿de qué depende la parte variable de sus remuneraciones?'</v>
      </c>
      <c r="F16" t="str">
        <f t="shared" si="1"/>
        <v>a12_o2= 'Puede decirnos ¿de qué depende la parte variable de sus remuneraciones?'</v>
      </c>
      <c r="G16" t="s">
        <v>476</v>
      </c>
      <c r="H16">
        <f t="shared" si="2"/>
        <v>71</v>
      </c>
    </row>
    <row r="17" spans="1:8" x14ac:dyDescent="0.3">
      <c r="A17" t="s">
        <v>438</v>
      </c>
      <c r="B17" s="12" t="s">
        <v>1477</v>
      </c>
      <c r="C17" t="s">
        <v>14</v>
      </c>
      <c r="D17" t="s">
        <v>1099</v>
      </c>
      <c r="E17" t="str">
        <f t="shared" si="0"/>
        <v>cap label variable  A12_O3 'Puede decirnos ¿de qué depende la parte variable de sus remuneraciones?'</v>
      </c>
      <c r="F17" t="str">
        <f t="shared" si="1"/>
        <v>a12_o3= 'Puede decirnos ¿de qué depende la parte variable de sus remuneraciones?'</v>
      </c>
      <c r="G17" t="s">
        <v>476</v>
      </c>
      <c r="H17">
        <f t="shared" si="2"/>
        <v>71</v>
      </c>
    </row>
    <row r="18" spans="1:8" x14ac:dyDescent="0.3">
      <c r="A18" t="s">
        <v>438</v>
      </c>
      <c r="B18" s="12" t="s">
        <v>1477</v>
      </c>
      <c r="C18" t="s">
        <v>15</v>
      </c>
      <c r="D18" t="s">
        <v>1100</v>
      </c>
      <c r="E18" t="str">
        <f t="shared" si="0"/>
        <v>cap label variable  A12_O4 'Puede decirnos ¿de qué depende la parte variable de sus remuneraciones?'</v>
      </c>
      <c r="F18" t="str">
        <f t="shared" si="1"/>
        <v>a12_o4= 'Puede decirnos ¿de qué depende la parte variable de sus remuneraciones?'</v>
      </c>
      <c r="G18" t="s">
        <v>476</v>
      </c>
      <c r="H18">
        <f t="shared" si="2"/>
        <v>71</v>
      </c>
    </row>
    <row r="19" spans="1:8" x14ac:dyDescent="0.3">
      <c r="A19" t="s">
        <v>438</v>
      </c>
      <c r="B19" s="12" t="s">
        <v>1477</v>
      </c>
      <c r="C19" t="s">
        <v>16</v>
      </c>
      <c r="D19" t="s">
        <v>1101</v>
      </c>
      <c r="E19" t="str">
        <f t="shared" si="0"/>
        <v>cap label variable  A12_O5 'Puede decirnos ¿de qué depende la parte variable de sus remuneraciones?'</v>
      </c>
      <c r="F19" t="str">
        <f t="shared" si="1"/>
        <v>a12_o5= 'Puede decirnos ¿de qué depende la parte variable de sus remuneraciones?'</v>
      </c>
      <c r="G19" t="s">
        <v>476</v>
      </c>
      <c r="H19">
        <f t="shared" si="2"/>
        <v>71</v>
      </c>
    </row>
    <row r="20" spans="1:8" x14ac:dyDescent="0.3">
      <c r="A20" t="s">
        <v>438</v>
      </c>
      <c r="B20" s="12" t="s">
        <v>1477</v>
      </c>
      <c r="C20" t="s">
        <v>17</v>
      </c>
      <c r="D20" t="s">
        <v>1102</v>
      </c>
      <c r="E20" t="str">
        <f t="shared" si="0"/>
        <v>cap label variable  A12_O6 'Puede decirnos ¿de qué depende la parte variable de sus remuneraciones?'</v>
      </c>
      <c r="F20" t="str">
        <f t="shared" si="1"/>
        <v>a12_o6= 'Puede decirnos ¿de qué depende la parte variable de sus remuneraciones?'</v>
      </c>
      <c r="G20" t="s">
        <v>476</v>
      </c>
      <c r="H20">
        <f t="shared" si="2"/>
        <v>71</v>
      </c>
    </row>
    <row r="21" spans="1:8" x14ac:dyDescent="0.3">
      <c r="A21" t="s">
        <v>438</v>
      </c>
      <c r="B21" s="12" t="s">
        <v>1477</v>
      </c>
      <c r="C21" t="s">
        <v>18</v>
      </c>
      <c r="D21" t="s">
        <v>1103</v>
      </c>
      <c r="E21" t="str">
        <f t="shared" si="0"/>
        <v>cap label variable  A12_Otra_1 'Puede decirnos ¿de qué depende la parte variable de sus remuneraciones?'</v>
      </c>
      <c r="F21" t="str">
        <f t="shared" si="1"/>
        <v>a12_otra_1= 'Puede decirnos ¿de qué depende la parte variable de sus remuneraciones?'</v>
      </c>
      <c r="G21" t="s">
        <v>476</v>
      </c>
      <c r="H21">
        <f t="shared" si="2"/>
        <v>71</v>
      </c>
    </row>
    <row r="22" spans="1:8" x14ac:dyDescent="0.3">
      <c r="A22" t="s">
        <v>438</v>
      </c>
      <c r="B22" s="12" t="s">
        <v>1477</v>
      </c>
      <c r="C22" t="s">
        <v>19</v>
      </c>
      <c r="D22" t="s">
        <v>1104</v>
      </c>
      <c r="E22" t="str">
        <f t="shared" si="0"/>
        <v>cap label variable  A12_Otra_2 'Puede decirnos ¿de qué depende la parte variable de sus remuneraciones?'</v>
      </c>
      <c r="F22" t="str">
        <f t="shared" si="1"/>
        <v>a12_otra_2= 'Puede decirnos ¿de qué depende la parte variable de sus remuneraciones?'</v>
      </c>
      <c r="G22" t="s">
        <v>476</v>
      </c>
      <c r="H22">
        <f t="shared" si="2"/>
        <v>71</v>
      </c>
    </row>
    <row r="23" spans="1:8" x14ac:dyDescent="0.3">
      <c r="A23" t="s">
        <v>438</v>
      </c>
      <c r="B23" s="12" t="s">
        <v>1477</v>
      </c>
      <c r="C23" t="s">
        <v>20</v>
      </c>
      <c r="D23" t="s">
        <v>1105</v>
      </c>
      <c r="E23" t="str">
        <f t="shared" si="0"/>
        <v>cap label variable  A13 '¿Puede decirnos cuánto tiempo lleva trabajando en esta empresa u organización?'</v>
      </c>
      <c r="F23" t="str">
        <f t="shared" si="1"/>
        <v>a13= '¿Puede decirnos cuánto tiempo lleva trabajando en esta empresa u organización?'</v>
      </c>
      <c r="G23" t="s">
        <v>477</v>
      </c>
      <c r="H23">
        <f t="shared" si="2"/>
        <v>78</v>
      </c>
    </row>
    <row r="24" spans="1:8" x14ac:dyDescent="0.3">
      <c r="A24" t="s">
        <v>438</v>
      </c>
      <c r="B24" s="12" t="s">
        <v>1477</v>
      </c>
      <c r="C24" t="s">
        <v>21</v>
      </c>
      <c r="D24" t="s">
        <v>1106</v>
      </c>
      <c r="E24" t="str">
        <f t="shared" si="0"/>
        <v>cap label variable  A14 'Además del trabajo principal, ¿usted destina tiempo a otro trabajo pagado?'</v>
      </c>
      <c r="F24" t="str">
        <f t="shared" si="1"/>
        <v>a14= 'Además del trabajo principal, ¿usted destina tiempo a otro trabajo pagado?'</v>
      </c>
      <c r="G24" t="s">
        <v>478</v>
      </c>
      <c r="H24">
        <f t="shared" si="2"/>
        <v>74</v>
      </c>
    </row>
    <row r="25" spans="1:8" x14ac:dyDescent="0.3">
      <c r="A25" t="s">
        <v>438</v>
      </c>
      <c r="B25" s="12" t="s">
        <v>1476</v>
      </c>
      <c r="C25" t="s">
        <v>22</v>
      </c>
      <c r="D25" t="s">
        <v>1107</v>
      </c>
      <c r="E25" t="str">
        <f t="shared" si="0"/>
        <v>cap label variable  A14_1 '¿Cuántas horas le dedica a la semana en total a este otro trabajo pagado?'</v>
      </c>
      <c r="F25" t="str">
        <f t="shared" si="1"/>
        <v>a14_1= '¿Cuántas horas le dedica a la semana en total a este otro trabajo pagado?'</v>
      </c>
      <c r="G25" t="s">
        <v>479</v>
      </c>
      <c r="H25">
        <f t="shared" si="2"/>
        <v>73</v>
      </c>
    </row>
    <row r="26" spans="1:8" x14ac:dyDescent="0.3">
      <c r="A26" t="s">
        <v>438</v>
      </c>
      <c r="B26" s="12" t="s">
        <v>1477</v>
      </c>
      <c r="C26" t="s">
        <v>23</v>
      </c>
      <c r="D26" t="s">
        <v>1108</v>
      </c>
      <c r="E26" t="str">
        <f t="shared" si="0"/>
        <v>cap label variable  A15 'En los últimos 12 meses ¿usted ha estado desempleado?'</v>
      </c>
      <c r="F26" t="str">
        <f t="shared" si="1"/>
        <v>a15= 'En los últimos 12 meses ¿usted ha estado desempleado?'</v>
      </c>
      <c r="G26" t="s">
        <v>480</v>
      </c>
      <c r="H26">
        <f t="shared" si="2"/>
        <v>53</v>
      </c>
    </row>
    <row r="27" spans="1:8" x14ac:dyDescent="0.3">
      <c r="A27" t="s">
        <v>438</v>
      </c>
      <c r="B27" s="12" t="s">
        <v>1476</v>
      </c>
      <c r="C27" t="s">
        <v>24</v>
      </c>
      <c r="D27" t="s">
        <v>1109</v>
      </c>
      <c r="E27" t="str">
        <f t="shared" si="0"/>
        <v>cap label variable  A15_1 'En los últimos 12 meses, ¿Por cuánto tiempo ha estado desempleado?'</v>
      </c>
      <c r="F27" t="str">
        <f t="shared" si="1"/>
        <v>a15_1= 'En los últimos 12 meses, ¿Por cuánto tiempo ha estado desempleado?'</v>
      </c>
      <c r="G27" t="s">
        <v>481</v>
      </c>
      <c r="H27">
        <f t="shared" si="2"/>
        <v>66</v>
      </c>
    </row>
    <row r="28" spans="1:8" x14ac:dyDescent="0.3">
      <c r="A28" t="s">
        <v>438</v>
      </c>
      <c r="B28" s="12" t="s">
        <v>1477</v>
      </c>
      <c r="C28" t="s">
        <v>25</v>
      </c>
      <c r="D28" t="s">
        <v>1110</v>
      </c>
      <c r="E28" t="str">
        <f t="shared" si="0"/>
        <v>cap label variable  A16 'Sin considerar trabajo remunerado (semana), ¿dedica tiempo a tareas domésticas no remuneradas?'</v>
      </c>
      <c r="F28" t="str">
        <f t="shared" si="1"/>
        <v>a16= 'Sin considerar trabajo remunerado (semana), ¿dedica tiempo a tareas domésticas no remuneradas?'</v>
      </c>
      <c r="G28" t="s">
        <v>834</v>
      </c>
      <c r="H28">
        <f t="shared" si="2"/>
        <v>94</v>
      </c>
    </row>
    <row r="29" spans="1:8" x14ac:dyDescent="0.3">
      <c r="A29" t="s">
        <v>438</v>
      </c>
      <c r="B29" s="12" t="s">
        <v>1476</v>
      </c>
      <c r="C29" t="s">
        <v>26</v>
      </c>
      <c r="D29" t="s">
        <v>1111</v>
      </c>
      <c r="E29" t="str">
        <f t="shared" si="0"/>
        <v>cap label variable  A16_1 'Y aproximadamente, ¿Cuántas horas a la semana le dedica al trabajo doméstico y/o de cuidado en total?'</v>
      </c>
      <c r="F29" t="str">
        <f t="shared" si="1"/>
        <v>a16_1= 'Y aproximadamente, ¿Cuántas horas a la semana le dedica al trabajo doméstico y/o de cuidado en total?'</v>
      </c>
      <c r="G29" t="s">
        <v>482</v>
      </c>
      <c r="H29">
        <f t="shared" si="2"/>
        <v>101</v>
      </c>
    </row>
    <row r="30" spans="1:8" x14ac:dyDescent="0.3">
      <c r="A30" t="s">
        <v>438</v>
      </c>
      <c r="B30" s="12" t="s">
        <v>1477</v>
      </c>
      <c r="C30" t="s">
        <v>27</v>
      </c>
      <c r="D30" t="s">
        <v>1112</v>
      </c>
      <c r="E30" t="str">
        <f t="shared" si="0"/>
        <v>cap label variable  A17 'En su trabajo, ¿tiene habitualmente contacto directo con público, de viva voz o por teléfono (pacientes, clientes, alumnos, apoderados)?'</v>
      </c>
      <c r="F30" t="str">
        <f t="shared" si="1"/>
        <v>a17= 'En su trabajo, ¿tiene habitualmente contacto directo con público, de viva voz o por teléfono (pacientes, clientes, alumnos, apoderados)?'</v>
      </c>
      <c r="G30" t="s">
        <v>483</v>
      </c>
      <c r="H30">
        <f t="shared" si="2"/>
        <v>136</v>
      </c>
    </row>
    <row r="31" spans="1:8" x14ac:dyDescent="0.3">
      <c r="A31" t="s">
        <v>438</v>
      </c>
      <c r="B31" s="12" t="s">
        <v>1477</v>
      </c>
      <c r="C31" t="s">
        <v>28</v>
      </c>
      <c r="D31" t="s">
        <v>1113</v>
      </c>
      <c r="E31" t="str">
        <f t="shared" si="0"/>
        <v>cap label variable  A18_top_1 'Mi trabajo exige que yo aprenda cosas nuevas (JCQ)'</v>
      </c>
      <c r="F31" t="str">
        <f t="shared" si="1"/>
        <v>a18_top_1= 'Mi trabajo exige que yo aprenda cosas nuevas (JCQ)'</v>
      </c>
      <c r="G31" t="s">
        <v>733</v>
      </c>
      <c r="H31">
        <f t="shared" si="2"/>
        <v>50</v>
      </c>
    </row>
    <row r="32" spans="1:8" x14ac:dyDescent="0.3">
      <c r="A32" t="s">
        <v>438</v>
      </c>
      <c r="B32" s="12" t="s">
        <v>1477</v>
      </c>
      <c r="C32" t="s">
        <v>29</v>
      </c>
      <c r="D32" t="s">
        <v>1114</v>
      </c>
      <c r="E32" t="str">
        <f t="shared" si="0"/>
        <v>cap label variable  A18_top_2 'Mi trabajo exige un alto nivel de calificaciones o habilidades (JCQ)'</v>
      </c>
      <c r="F32" t="str">
        <f t="shared" si="1"/>
        <v>a18_top_2= 'Mi trabajo exige un alto nivel de calificaciones o habilidades (JCQ)'</v>
      </c>
      <c r="G32" t="s">
        <v>734</v>
      </c>
      <c r="H32">
        <f t="shared" si="2"/>
        <v>68</v>
      </c>
    </row>
    <row r="33" spans="1:8" x14ac:dyDescent="0.3">
      <c r="A33" t="s">
        <v>438</v>
      </c>
      <c r="B33" s="12" t="s">
        <v>1477</v>
      </c>
      <c r="C33" t="s">
        <v>30</v>
      </c>
      <c r="D33" t="s">
        <v>1115</v>
      </c>
      <c r="E33" t="str">
        <f t="shared" si="0"/>
        <v>cap label variable  A18_top_3 'Mi trabajo consiste en hacer siempre las mismas cosas (JCQ)'</v>
      </c>
      <c r="F33" t="str">
        <f t="shared" si="1"/>
        <v>a18_top_3= 'Mi trabajo consiste en hacer siempre las mismas cosas (JCQ)'</v>
      </c>
      <c r="G33" t="s">
        <v>735</v>
      </c>
      <c r="H33">
        <f t="shared" si="2"/>
        <v>59</v>
      </c>
    </row>
    <row r="34" spans="1:8" x14ac:dyDescent="0.3">
      <c r="A34" t="s">
        <v>438</v>
      </c>
      <c r="B34" s="12" t="s">
        <v>1477</v>
      </c>
      <c r="C34" t="s">
        <v>31</v>
      </c>
      <c r="D34" t="s">
        <v>1116</v>
      </c>
      <c r="E34" t="str">
        <f t="shared" si="0"/>
        <v>cap label variable  A18_top_4 'Tengo libertad de decidir cómo hacer mi trabajo (JCQ)'</v>
      </c>
      <c r="F34" t="str">
        <f t="shared" si="1"/>
        <v>a18_top_4= 'Tengo libertad de decidir cómo hacer mi trabajo (JCQ)'</v>
      </c>
      <c r="G34" t="s">
        <v>736</v>
      </c>
      <c r="H34">
        <f t="shared" si="2"/>
        <v>53</v>
      </c>
    </row>
    <row r="35" spans="1:8" x14ac:dyDescent="0.3">
      <c r="A35" t="s">
        <v>438</v>
      </c>
      <c r="B35" s="12" t="s">
        <v>1477</v>
      </c>
      <c r="C35" t="s">
        <v>32</v>
      </c>
      <c r="D35" t="s">
        <v>1117</v>
      </c>
      <c r="E35" t="str">
        <f t="shared" si="0"/>
        <v>cap label variable  A18_top_5 'Tengo suficiente influencia en cómo ocurren las cosas en mi trabajo (JCQ)'</v>
      </c>
      <c r="F35" t="str">
        <f t="shared" si="1"/>
        <v>a18_top_5= 'Tengo suficiente influencia en cómo ocurren las cosas en mi trabajo (JCQ)'</v>
      </c>
      <c r="G35" t="s">
        <v>737</v>
      </c>
      <c r="H35">
        <f t="shared" si="2"/>
        <v>73</v>
      </c>
    </row>
    <row r="36" spans="1:8" x14ac:dyDescent="0.3">
      <c r="A36" t="s">
        <v>438</v>
      </c>
      <c r="B36" s="12" t="s">
        <v>1477</v>
      </c>
      <c r="C36" t="s">
        <v>33</v>
      </c>
      <c r="D36" t="s">
        <v>1118</v>
      </c>
      <c r="E36" t="str">
        <f t="shared" si="0"/>
        <v>cap label variable  A18_top_6 'Mi trabajo exige trabajar muy rápido (JCQ)'</v>
      </c>
      <c r="F36" t="str">
        <f t="shared" si="1"/>
        <v>a18_top_6= 'Mi trabajo exige trabajar muy rápido (JCQ)'</v>
      </c>
      <c r="G36" t="s">
        <v>738</v>
      </c>
      <c r="H36">
        <f t="shared" si="2"/>
        <v>42</v>
      </c>
    </row>
    <row r="37" spans="1:8" x14ac:dyDescent="0.3">
      <c r="A37" t="s">
        <v>438</v>
      </c>
      <c r="B37" s="12" t="s">
        <v>1477</v>
      </c>
      <c r="C37" t="s">
        <v>34</v>
      </c>
      <c r="D37" t="s">
        <v>1119</v>
      </c>
      <c r="E37" t="str">
        <f t="shared" si="0"/>
        <v>cap label variable  A18_top_7 'Me piden hacer una cantidad excesiva de trabajo (JCQ)'</v>
      </c>
      <c r="F37" t="str">
        <f t="shared" si="1"/>
        <v>a18_top_7= 'Me piden hacer una cantidad excesiva de trabajo (JCQ)'</v>
      </c>
      <c r="G37" t="s">
        <v>739</v>
      </c>
      <c r="H37">
        <f t="shared" si="2"/>
        <v>53</v>
      </c>
    </row>
    <row r="38" spans="1:8" x14ac:dyDescent="0.3">
      <c r="A38" t="s">
        <v>438</v>
      </c>
      <c r="B38" s="12" t="s">
        <v>1477</v>
      </c>
      <c r="C38" t="s">
        <v>35</v>
      </c>
      <c r="D38" t="s">
        <v>1120</v>
      </c>
      <c r="E38" t="str">
        <f t="shared" si="0"/>
        <v>cap label variable  A18_top_8 'Tengo suficiente tiempo para hacer mi trabajo (JCQ)'</v>
      </c>
      <c r="F38" t="str">
        <f t="shared" si="1"/>
        <v>a18_top_8= 'Tengo suficiente tiempo para hacer mi trabajo (JCQ)'</v>
      </c>
      <c r="G38" t="s">
        <v>740</v>
      </c>
      <c r="H38">
        <f t="shared" si="2"/>
        <v>51</v>
      </c>
    </row>
    <row r="39" spans="1:8" x14ac:dyDescent="0.3">
      <c r="A39" t="s">
        <v>438</v>
      </c>
      <c r="B39" s="12" t="s">
        <v>1477</v>
      </c>
      <c r="C39" t="s">
        <v>36</v>
      </c>
      <c r="D39" t="s">
        <v>1121</v>
      </c>
      <c r="E39" t="str">
        <f t="shared" si="0"/>
        <v>cap label variable  A18_top_9 'Recibo demandas contradictorias por parte de otras personas (JCQ)'</v>
      </c>
      <c r="F39" t="str">
        <f t="shared" si="1"/>
        <v>a18_top_9= 'Recibo demandas contradictorias por parte de otras personas (JCQ)'</v>
      </c>
      <c r="G39" t="s">
        <v>741</v>
      </c>
      <c r="H39">
        <f t="shared" si="2"/>
        <v>65</v>
      </c>
    </row>
    <row r="40" spans="1:8" x14ac:dyDescent="0.3">
      <c r="A40" t="s">
        <v>438</v>
      </c>
      <c r="B40" s="12" t="s">
        <v>1477</v>
      </c>
      <c r="C40" t="s">
        <v>37</v>
      </c>
      <c r="D40" t="s">
        <v>1122</v>
      </c>
      <c r="E40" t="str">
        <f t="shared" si="0"/>
        <v>cap label variable  A18_top_10 'Mi trabajo me exige un trabajo mental muy intenso (JCQ)'</v>
      </c>
      <c r="F40" t="str">
        <f t="shared" si="1"/>
        <v>a18_top_10= 'Mi trabajo me exige un trabajo mental muy intenso (JCQ)'</v>
      </c>
      <c r="G40" t="s">
        <v>742</v>
      </c>
      <c r="H40">
        <f t="shared" si="2"/>
        <v>55</v>
      </c>
    </row>
    <row r="41" spans="1:8" x14ac:dyDescent="0.3">
      <c r="A41" t="s">
        <v>438</v>
      </c>
      <c r="B41" s="12" t="s">
        <v>1477</v>
      </c>
      <c r="C41" t="s">
        <v>38</v>
      </c>
      <c r="D41" t="s">
        <v>1123</v>
      </c>
      <c r="E41" t="str">
        <f t="shared" si="0"/>
        <v>cap label variable  A19_top_1 '¿Hay en su trabajo momentos y/o situaciones que le producen desgaste emocional? (DEMOC)'</v>
      </c>
      <c r="F41" t="str">
        <f t="shared" si="1"/>
        <v>a19_top_1= '¿Hay en su trabajo momentos y/o situaciones que le producen desgaste emocional? (DEMOC)'</v>
      </c>
      <c r="G41" t="s">
        <v>743</v>
      </c>
      <c r="H41">
        <f t="shared" si="2"/>
        <v>87</v>
      </c>
    </row>
    <row r="42" spans="1:8" x14ac:dyDescent="0.3">
      <c r="A42" t="s">
        <v>438</v>
      </c>
      <c r="B42" s="12" t="s">
        <v>1477</v>
      </c>
      <c r="C42" t="s">
        <v>39</v>
      </c>
      <c r="D42" t="s">
        <v>1124</v>
      </c>
      <c r="E42" t="str">
        <f t="shared" si="0"/>
        <v>cap label variable  A19_top_2 'En general, ¿considera usted que su trabajo le produce desgaste emocional? (DEMOC)'</v>
      </c>
      <c r="F42" t="str">
        <f t="shared" si="1"/>
        <v>a19_top_2= 'En general, ¿considera usted que su trabajo le produce desgaste emocional? (DEMOC)'</v>
      </c>
      <c r="G42" t="s">
        <v>744</v>
      </c>
      <c r="H42">
        <f t="shared" si="2"/>
        <v>82</v>
      </c>
    </row>
    <row r="43" spans="1:8" x14ac:dyDescent="0.3">
      <c r="A43" t="s">
        <v>438</v>
      </c>
      <c r="B43" s="12" t="s">
        <v>1477</v>
      </c>
      <c r="C43" t="s">
        <v>40</v>
      </c>
      <c r="D43" t="s">
        <v>1125</v>
      </c>
      <c r="E43" t="str">
        <f t="shared" si="0"/>
        <v>cap label variable  A19_top_3 'En su trabajo, ¿tiene usted que guardar sus emociones y no expresarlas? (DEMOC)'</v>
      </c>
      <c r="F43" t="str">
        <f t="shared" si="1"/>
        <v>a19_top_3= 'En su trabajo, ¿tiene usted que guardar sus emociones y no expresarlas? (DEMOC)'</v>
      </c>
      <c r="G43" t="s">
        <v>745</v>
      </c>
      <c r="H43">
        <f t="shared" si="2"/>
        <v>79</v>
      </c>
    </row>
    <row r="44" spans="1:8" x14ac:dyDescent="0.3">
      <c r="A44" t="s">
        <v>438</v>
      </c>
      <c r="B44" s="12" t="s">
        <v>1477</v>
      </c>
      <c r="C44" t="s">
        <v>41</v>
      </c>
      <c r="D44" t="s">
        <v>1126</v>
      </c>
      <c r="E44" t="str">
        <f t="shared" si="0"/>
        <v>cap label variable  A19_top_4 'En su trabajo, ¿tiene usted que guardar sus opiniones y no expresarlas? (DEMOC)'</v>
      </c>
      <c r="F44" t="str">
        <f t="shared" si="1"/>
        <v>a19_top_4= 'En su trabajo, ¿tiene usted que guardar sus opiniones y no expresarlas? (DEMOC)'</v>
      </c>
      <c r="G44" t="s">
        <v>746</v>
      </c>
      <c r="H44">
        <f t="shared" si="2"/>
        <v>79</v>
      </c>
    </row>
    <row r="45" spans="1:8" x14ac:dyDescent="0.3">
      <c r="A45" t="s">
        <v>438</v>
      </c>
      <c r="B45" s="12" t="s">
        <v>1477</v>
      </c>
      <c r="C45" t="s">
        <v>42</v>
      </c>
      <c r="D45" t="s">
        <v>1127</v>
      </c>
      <c r="E45" t="str">
        <f t="shared" si="0"/>
        <v>cap label variable  A20_1_Top_1 'Alguien le ha ocultado información que ha afectado a su rendimiento.(NAQ1)'</v>
      </c>
      <c r="F45" t="str">
        <f t="shared" si="1"/>
        <v>a20_1_top_1= 'Alguien le ha ocultado información que ha afectado a su rendimiento.(NAQ1)'</v>
      </c>
      <c r="G45" t="s">
        <v>558</v>
      </c>
      <c r="H45">
        <f t="shared" si="2"/>
        <v>74</v>
      </c>
    </row>
    <row r="46" spans="1:8" x14ac:dyDescent="0.3">
      <c r="A46" t="s">
        <v>438</v>
      </c>
      <c r="B46" s="12" t="s">
        <v>1477</v>
      </c>
      <c r="C46" t="s">
        <v>43</v>
      </c>
      <c r="D46" t="s">
        <v>1128</v>
      </c>
      <c r="E46" t="str">
        <f t="shared" si="0"/>
        <v>cap label variable  A20_1_Top_2 'Ha sido humillado o ridiculizado en relación a su trabajo.(NAQ2)'</v>
      </c>
      <c r="F46" t="str">
        <f t="shared" si="1"/>
        <v>a20_1_top_2= 'Ha sido humillado o ridiculizado en relación a su trabajo.(NAQ2)'</v>
      </c>
      <c r="G46" t="s">
        <v>559</v>
      </c>
      <c r="H46">
        <f t="shared" si="2"/>
        <v>64</v>
      </c>
    </row>
    <row r="47" spans="1:8" x14ac:dyDescent="0.3">
      <c r="A47" t="s">
        <v>438</v>
      </c>
      <c r="B47" s="12" t="s">
        <v>1477</v>
      </c>
      <c r="C47" t="s">
        <v>44</v>
      </c>
      <c r="D47" t="s">
        <v>1129</v>
      </c>
      <c r="E47" t="str">
        <f t="shared" si="0"/>
        <v>cap label variable  A20_1_Top_3 'Le han ordenado realizar un trabajo que está por debajo de su nivel de competencia o calificación.(NAQ3)'</v>
      </c>
      <c r="F47" t="str">
        <f t="shared" si="1"/>
        <v>a20_1_top_3= 'Le han ordenado realizar un trabajo que está por debajo de su nivel de competencia o calificación.(NAQ3)'</v>
      </c>
      <c r="G47" t="s">
        <v>560</v>
      </c>
      <c r="H47">
        <f t="shared" si="2"/>
        <v>104</v>
      </c>
    </row>
    <row r="48" spans="1:8" x14ac:dyDescent="0.3">
      <c r="A48" t="s">
        <v>438</v>
      </c>
      <c r="B48" s="12" t="s">
        <v>1477</v>
      </c>
      <c r="C48" t="s">
        <v>45</v>
      </c>
      <c r="D48" t="s">
        <v>1130</v>
      </c>
      <c r="E48" t="str">
        <f t="shared" si="0"/>
        <v>cap label variable  A20_1_Top_4 'Le han cambiado de realizar tareas de responsabilidad por otras más triviales o desagradables.(NAQ4)'</v>
      </c>
      <c r="F48" t="str">
        <f t="shared" si="1"/>
        <v>a20_1_top_4= 'Le han cambiado de realizar tareas de responsabilidad por otras más triviales o desagradables.(NAQ4)'</v>
      </c>
      <c r="G48" t="s">
        <v>561</v>
      </c>
      <c r="H48">
        <f t="shared" si="2"/>
        <v>100</v>
      </c>
    </row>
    <row r="49" spans="1:8" x14ac:dyDescent="0.3">
      <c r="A49" t="s">
        <v>438</v>
      </c>
      <c r="B49" s="12" t="s">
        <v>1477</v>
      </c>
      <c r="C49" t="s">
        <v>46</v>
      </c>
      <c r="D49" t="s">
        <v>1131</v>
      </c>
      <c r="E49" t="str">
        <f t="shared" si="0"/>
        <v>cap label variable  A20_1_Top_5 'Se han extendido rumores sobre usted.(NAQ5)'</v>
      </c>
      <c r="F49" t="str">
        <f t="shared" si="1"/>
        <v>a20_1_top_5= 'Se han extendido rumores sobre usted.(NAQ5)'</v>
      </c>
      <c r="G49" t="s">
        <v>562</v>
      </c>
      <c r="H49">
        <f t="shared" si="2"/>
        <v>43</v>
      </c>
    </row>
    <row r="50" spans="1:8" x14ac:dyDescent="0.3">
      <c r="A50" t="s">
        <v>438</v>
      </c>
      <c r="B50" s="12" t="s">
        <v>1477</v>
      </c>
      <c r="C50" t="s">
        <v>47</v>
      </c>
      <c r="D50" t="s">
        <v>1132</v>
      </c>
      <c r="E50" t="str">
        <f t="shared" si="0"/>
        <v>cap label variable  A20_1_Top_6 'Ha sido ignorado, excluido o le han dejado de hablar.(NAQ6)'</v>
      </c>
      <c r="F50" t="str">
        <f t="shared" si="1"/>
        <v>a20_1_top_6= 'Ha sido ignorado, excluido o le han dejado de hablar.(NAQ6)'</v>
      </c>
      <c r="G50" t="s">
        <v>563</v>
      </c>
      <c r="H50">
        <f t="shared" si="2"/>
        <v>59</v>
      </c>
    </row>
    <row r="51" spans="1:8" x14ac:dyDescent="0.3">
      <c r="A51" t="s">
        <v>438</v>
      </c>
      <c r="B51" s="12" t="s">
        <v>1477</v>
      </c>
      <c r="C51" t="s">
        <v>48</v>
      </c>
      <c r="D51" t="s">
        <v>1133</v>
      </c>
      <c r="E51" t="str">
        <f t="shared" si="0"/>
        <v>cap label variable  A20_1_Top_7 'Le han insultado u ofendido con comentarios sobre usted, sus actitudes o su vida privada.(NAQ7)'</v>
      </c>
      <c r="F51" t="str">
        <f t="shared" si="1"/>
        <v>a20_1_top_7= 'Le han insultado u ofendido con comentarios sobre usted, sus actitudes o su vida privada.(NAQ7)'</v>
      </c>
      <c r="G51" t="s">
        <v>564</v>
      </c>
      <c r="H51">
        <f t="shared" si="2"/>
        <v>95</v>
      </c>
    </row>
    <row r="52" spans="1:8" x14ac:dyDescent="0.3">
      <c r="A52" t="s">
        <v>438</v>
      </c>
      <c r="B52" s="12" t="s">
        <v>1477</v>
      </c>
      <c r="C52" t="s">
        <v>49</v>
      </c>
      <c r="D52" t="s">
        <v>1134</v>
      </c>
      <c r="E52" t="str">
        <f t="shared" si="0"/>
        <v>cap label variable  A20_1_Top_8 'Le han gritado o ha sido objeto de enfados espontáneos.(NAQ8)'</v>
      </c>
      <c r="F52" t="str">
        <f t="shared" si="1"/>
        <v>a20_1_top_8= 'Le han gritado o ha sido objeto de enfados espontáneos.(NAQ8)'</v>
      </c>
      <c r="G52" t="s">
        <v>565</v>
      </c>
      <c r="H52">
        <f t="shared" si="2"/>
        <v>61</v>
      </c>
    </row>
    <row r="53" spans="1:8" x14ac:dyDescent="0.3">
      <c r="A53" t="s">
        <v>438</v>
      </c>
      <c r="B53" s="12" t="s">
        <v>1477</v>
      </c>
      <c r="C53" t="s">
        <v>50</v>
      </c>
      <c r="D53" t="s">
        <v>1135</v>
      </c>
      <c r="E53" t="str">
        <f t="shared" si="0"/>
        <v>cap label variable  A20_1_Top_9 'Ha sufrido conductas intimidatorias como ser apuntado con el dedo, la invasión de su espacio personal, empujones, que no le dejen pasar, etc.(NAQ9)'</v>
      </c>
      <c r="F53" t="str">
        <f t="shared" si="1"/>
        <v>a20_1_top_9= 'Ha sufrido conductas intimidatorias como ser apuntado con el dedo, la invasión de su espacio personal, empujones, que no le dejen pasar, etc.(NAQ9)'</v>
      </c>
      <c r="G53" t="s">
        <v>566</v>
      </c>
      <c r="H53">
        <f t="shared" si="2"/>
        <v>147</v>
      </c>
    </row>
    <row r="54" spans="1:8" x14ac:dyDescent="0.3">
      <c r="A54" t="s">
        <v>438</v>
      </c>
      <c r="B54" s="12" t="s">
        <v>1477</v>
      </c>
      <c r="C54" t="s">
        <v>51</v>
      </c>
      <c r="D54" t="s">
        <v>1136</v>
      </c>
      <c r="E54" t="str">
        <f t="shared" si="0"/>
        <v>cap label variable  A20_1_Top_10 'Ha visto detalles o indirectas de otros que le sugieran abandonar su trabajo.(NAQ10)'</v>
      </c>
      <c r="F54" t="str">
        <f t="shared" si="1"/>
        <v>a20_1_top_10= 'Ha visto detalles o indirectas de otros que le sugieran abandonar su trabajo.(NAQ10)'</v>
      </c>
      <c r="G54" t="s">
        <v>567</v>
      </c>
      <c r="H54">
        <f t="shared" si="2"/>
        <v>84</v>
      </c>
    </row>
    <row r="55" spans="1:8" x14ac:dyDescent="0.3">
      <c r="A55" t="s">
        <v>438</v>
      </c>
      <c r="B55" s="12" t="s">
        <v>1477</v>
      </c>
      <c r="C55" t="s">
        <v>52</v>
      </c>
      <c r="D55" t="s">
        <v>1137</v>
      </c>
      <c r="E55" t="str">
        <f t="shared" si="0"/>
        <v>cap label variable  A20_1_Top_11 'Le han recordado continuamente sus errores y fallos.(NAQ11)'</v>
      </c>
      <c r="F55" t="str">
        <f t="shared" si="1"/>
        <v>a20_1_top_11= 'Le han recordado continuamente sus errores y fallos.(NAQ11)'</v>
      </c>
      <c r="G55" t="s">
        <v>568</v>
      </c>
      <c r="H55">
        <f t="shared" si="2"/>
        <v>59</v>
      </c>
    </row>
    <row r="56" spans="1:8" x14ac:dyDescent="0.3">
      <c r="A56" t="s">
        <v>438</v>
      </c>
      <c r="B56" s="12" t="s">
        <v>1477</v>
      </c>
      <c r="C56" t="s">
        <v>53</v>
      </c>
      <c r="D56" t="s">
        <v>1138</v>
      </c>
      <c r="E56" t="str">
        <f t="shared" si="0"/>
        <v>cap label variable  A20_1_Top_12 'Ha sido ignorado o ha recibido una reacción hostil cuando se ha acercado a alguien.(NAQ12)'</v>
      </c>
      <c r="F56" t="str">
        <f t="shared" si="1"/>
        <v>a20_1_top_12= 'Ha sido ignorado o ha recibido una reacción hostil cuando se ha acercado a alguien.(NAQ12)'</v>
      </c>
      <c r="G56" t="s">
        <v>569</v>
      </c>
      <c r="H56">
        <f t="shared" si="2"/>
        <v>90</v>
      </c>
    </row>
    <row r="57" spans="1:8" x14ac:dyDescent="0.3">
      <c r="A57" t="s">
        <v>438</v>
      </c>
      <c r="B57" s="12" t="s">
        <v>1477</v>
      </c>
      <c r="C57" t="s">
        <v>54</v>
      </c>
      <c r="D57" t="s">
        <v>1139</v>
      </c>
      <c r="E57" t="str">
        <f t="shared" si="0"/>
        <v>cap label variable  A20_2_Top_13 'Ha recibido críticas persistentes sobre su trabajo y esfuerzo(NAQ13)'</v>
      </c>
      <c r="F57" t="str">
        <f t="shared" si="1"/>
        <v>a20_2_top_13= 'Ha recibido críticas persistentes sobre su trabajo y esfuerzo(NAQ13)'</v>
      </c>
      <c r="G57" t="s">
        <v>570</v>
      </c>
      <c r="H57">
        <f t="shared" si="2"/>
        <v>68</v>
      </c>
    </row>
    <row r="58" spans="1:8" x14ac:dyDescent="0.3">
      <c r="A58" t="s">
        <v>438</v>
      </c>
      <c r="B58" s="12" t="s">
        <v>1477</v>
      </c>
      <c r="C58" t="s">
        <v>55</v>
      </c>
      <c r="D58" t="s">
        <v>1140</v>
      </c>
      <c r="E58" t="str">
        <f t="shared" si="0"/>
        <v>cap label variable  A20_2_Top_14 'Sus opiniones y puntos de vista han sido ignorados.(NAQ14)'</v>
      </c>
      <c r="F58" t="str">
        <f t="shared" si="1"/>
        <v>a20_2_top_14= 'Sus opiniones y puntos de vista han sido ignorados.(NAQ14)'</v>
      </c>
      <c r="G58" t="s">
        <v>571</v>
      </c>
      <c r="H58">
        <f t="shared" si="2"/>
        <v>58</v>
      </c>
    </row>
    <row r="59" spans="1:8" x14ac:dyDescent="0.3">
      <c r="A59" t="s">
        <v>438</v>
      </c>
      <c r="B59" s="12" t="s">
        <v>1477</v>
      </c>
      <c r="C59" t="s">
        <v>56</v>
      </c>
      <c r="D59" t="s">
        <v>1141</v>
      </c>
      <c r="E59" t="str">
        <f t="shared" si="0"/>
        <v>cap label variable  A20_2_Top_15 'Ha recibido bromas pesadas de gente con la que no se lleva bien.(NAQ15)'</v>
      </c>
      <c r="F59" t="str">
        <f t="shared" si="1"/>
        <v>a20_2_top_15= 'Ha recibido bromas pesadas de gente con la que no se lleva bien.(NAQ15)'</v>
      </c>
      <c r="G59" t="s">
        <v>572</v>
      </c>
      <c r="H59">
        <f t="shared" si="2"/>
        <v>71</v>
      </c>
    </row>
    <row r="60" spans="1:8" x14ac:dyDescent="0.3">
      <c r="A60" t="s">
        <v>438</v>
      </c>
      <c r="B60" s="12" t="s">
        <v>1477</v>
      </c>
      <c r="C60" t="s">
        <v>57</v>
      </c>
      <c r="D60" t="s">
        <v>1142</v>
      </c>
      <c r="E60" t="str">
        <f t="shared" si="0"/>
        <v>cap label variable  A20_2_Top_16 'Le han asignado tareas u objetivos inalcanzables.(NAQ16)'</v>
      </c>
      <c r="F60" t="str">
        <f t="shared" si="1"/>
        <v>a20_2_top_16= 'Le han asignado tareas u objetivos inalcanzables.(NAQ16)'</v>
      </c>
      <c r="G60" t="s">
        <v>573</v>
      </c>
      <c r="H60">
        <f t="shared" si="2"/>
        <v>56</v>
      </c>
    </row>
    <row r="61" spans="1:8" x14ac:dyDescent="0.3">
      <c r="A61" t="s">
        <v>438</v>
      </c>
      <c r="B61" s="12" t="s">
        <v>1477</v>
      </c>
      <c r="C61" t="s">
        <v>58</v>
      </c>
      <c r="D61" t="s">
        <v>1143</v>
      </c>
      <c r="E61" t="str">
        <f t="shared" si="0"/>
        <v>cap label variable  A20_2_Top_17 'Ha recibido acusaciones (reclamos) en su contra.(NAQ17)'</v>
      </c>
      <c r="F61" t="str">
        <f t="shared" si="1"/>
        <v>a20_2_top_17= 'Ha recibido acusaciones (reclamos) en su contra.(NAQ17)'</v>
      </c>
      <c r="G61" t="s">
        <v>574</v>
      </c>
      <c r="H61">
        <f t="shared" si="2"/>
        <v>55</v>
      </c>
    </row>
    <row r="62" spans="1:8" x14ac:dyDescent="0.3">
      <c r="A62" t="s">
        <v>438</v>
      </c>
      <c r="B62" s="12" t="s">
        <v>1477</v>
      </c>
      <c r="C62" t="s">
        <v>59</v>
      </c>
      <c r="D62" t="s">
        <v>1144</v>
      </c>
      <c r="E62" t="str">
        <f t="shared" si="0"/>
        <v>cap label variable  A20_2_Top_18 'Ha sido excesivamente supervisado en su trabajo.(NAQ18)'</v>
      </c>
      <c r="F62" t="str">
        <f t="shared" si="1"/>
        <v>a20_2_top_18= 'Ha sido excesivamente supervisado en su trabajo.(NAQ18)'</v>
      </c>
      <c r="G62" t="s">
        <v>575</v>
      </c>
      <c r="H62">
        <f t="shared" si="2"/>
        <v>55</v>
      </c>
    </row>
    <row r="63" spans="1:8" x14ac:dyDescent="0.3">
      <c r="A63" t="s">
        <v>438</v>
      </c>
      <c r="B63" s="12" t="s">
        <v>1477</v>
      </c>
      <c r="C63" t="s">
        <v>60</v>
      </c>
      <c r="D63" t="s">
        <v>1145</v>
      </c>
      <c r="E63" t="str">
        <f t="shared" si="0"/>
        <v>cap label variable  A20_2_Top_19 'Ha sido presionado para no reclamar algo a lo que tiene derecho (p. Ej., licencia por enfermedad, vacaciones, viáticos, etc.)(NAQ19)'</v>
      </c>
      <c r="F63" t="str">
        <f t="shared" si="1"/>
        <v>a20_2_top_19= 'Ha sido presionado para no reclamar algo a lo que tiene derecho (p. Ej., licencia por enfermedad, vacaciones, viáticos, etc.)(NAQ19)'</v>
      </c>
      <c r="G63" t="s">
        <v>576</v>
      </c>
      <c r="H63">
        <f t="shared" si="2"/>
        <v>132</v>
      </c>
    </row>
    <row r="64" spans="1:8" x14ac:dyDescent="0.3">
      <c r="A64" t="s">
        <v>438</v>
      </c>
      <c r="B64" s="12" t="s">
        <v>1477</v>
      </c>
      <c r="C64" t="s">
        <v>61</v>
      </c>
      <c r="D64" t="s">
        <v>1146</v>
      </c>
      <c r="E64" t="str">
        <f t="shared" si="0"/>
        <v>cap label variable  A20_2_Top_20 'Ha sido objeto de numerosas tomaduras de pelo y sarcasmos.(NAQ20)'</v>
      </c>
      <c r="F64" t="str">
        <f t="shared" si="1"/>
        <v>a20_2_top_20= 'Ha sido objeto de numerosas tomaduras de pelo y sarcasmos.(NAQ20)'</v>
      </c>
      <c r="G64" t="s">
        <v>577</v>
      </c>
      <c r="H64">
        <f t="shared" si="2"/>
        <v>65</v>
      </c>
    </row>
    <row r="65" spans="1:8" x14ac:dyDescent="0.3">
      <c r="A65" t="s">
        <v>438</v>
      </c>
      <c r="B65" s="12" t="s">
        <v>1477</v>
      </c>
      <c r="C65" t="s">
        <v>62</v>
      </c>
      <c r="D65" t="s">
        <v>1147</v>
      </c>
      <c r="E65" t="str">
        <f t="shared" si="0"/>
        <v>cap label variable  A20_2_Top_21 'Ha sido expuesto a una excesiva carga de trabajo.(NAQ21)'</v>
      </c>
      <c r="F65" t="str">
        <f t="shared" si="1"/>
        <v>a20_2_top_21= 'Ha sido expuesto a una excesiva carga de trabajo.(NAQ21)'</v>
      </c>
      <c r="G65" t="s">
        <v>578</v>
      </c>
      <c r="H65">
        <f t="shared" si="2"/>
        <v>56</v>
      </c>
    </row>
    <row r="66" spans="1:8" x14ac:dyDescent="0.3">
      <c r="A66" t="s">
        <v>438</v>
      </c>
      <c r="B66" s="12" t="s">
        <v>1477</v>
      </c>
      <c r="C66" t="s">
        <v>63</v>
      </c>
      <c r="D66" t="s">
        <v>1148</v>
      </c>
      <c r="E66" t="str">
        <f t="shared" si="0"/>
        <v>cap label variable  A20_2_Top_22 'Ha recibido amenazas de violencia o de abusos físicos.(NAQ22)'</v>
      </c>
      <c r="F66" t="str">
        <f t="shared" si="1"/>
        <v>a20_2_top_22= 'Ha recibido amenazas de violencia o de abusos físicos.(NAQ22)'</v>
      </c>
      <c r="G66" t="s">
        <v>579</v>
      </c>
      <c r="H66">
        <f t="shared" si="2"/>
        <v>61</v>
      </c>
    </row>
    <row r="67" spans="1:8" x14ac:dyDescent="0.3">
      <c r="A67" t="s">
        <v>438</v>
      </c>
      <c r="B67" s="12" t="s">
        <v>1477</v>
      </c>
      <c r="C67" t="s">
        <v>64</v>
      </c>
      <c r="D67" t="s">
        <v>1149</v>
      </c>
      <c r="E67" t="str">
        <f t="shared" si="0"/>
        <v>cap label variable  A20_2_Top_23 'Han dudado de su juicio sobre un asunto en el que tiene responsabilidad.'</v>
      </c>
      <c r="F67" t="str">
        <f t="shared" si="1"/>
        <v>a20_2_top_23= 'Han dudado de su juicio sobre un asunto en el que tiene responsabilidad.'</v>
      </c>
      <c r="G67" t="s">
        <v>484</v>
      </c>
      <c r="H67">
        <f t="shared" si="2"/>
        <v>72</v>
      </c>
    </row>
    <row r="68" spans="1:8" x14ac:dyDescent="0.3">
      <c r="A68" t="s">
        <v>438</v>
      </c>
      <c r="B68" s="12" t="s">
        <v>1477</v>
      </c>
      <c r="C68" t="s">
        <v>65</v>
      </c>
      <c r="D68" t="s">
        <v>1150</v>
      </c>
      <c r="E68" t="str">
        <f t="shared" ref="E68:E131" si="3">A68&amp;" "&amp;C68&amp;" '"&amp;G68&amp;"'"</f>
        <v>cap label variable  A20_2_Top_24 'Ha sido ignorado o excluido por el resto de sus compañeros o grupo profesional.'</v>
      </c>
      <c r="F68" t="str">
        <f t="shared" ref="F68:F131" si="4">D68&amp;"= '"&amp;G68&amp;"'"</f>
        <v>a20_2_top_24= 'Ha sido ignorado o excluido por el resto de sus compañeros o grupo profesional.'</v>
      </c>
      <c r="G68" t="s">
        <v>485</v>
      </c>
      <c r="H68">
        <f t="shared" ref="H68:H131" si="5">LEN(G68)</f>
        <v>79</v>
      </c>
    </row>
    <row r="69" spans="1:8" x14ac:dyDescent="0.3">
      <c r="A69" t="s">
        <v>438</v>
      </c>
      <c r="B69" s="12" t="s">
        <v>1477</v>
      </c>
      <c r="C69" t="s">
        <v>66</v>
      </c>
      <c r="D69" t="s">
        <v>1151</v>
      </c>
      <c r="E69" t="str">
        <f t="shared" si="3"/>
        <v>cap label variable  A21 'Si definimos el acoso como una situación en la que una persona percibe que continuamente es objeto de conductas negativas frente a las cuales tiene dificultades para defenderse ¿según esta definición, usted ha sido acosado/a durante los últimos 6 mese'</v>
      </c>
      <c r="F69" t="str">
        <f t="shared" si="4"/>
        <v>a21= 'Si definimos el acoso como una situación en la que una persona percibe que continuamente es objeto de conductas negativas frente a las cuales tiene dificultades para defenderse ¿según esta definición, usted ha sido acosado/a durante los últimos 6 mese'</v>
      </c>
      <c r="G69" t="s">
        <v>486</v>
      </c>
      <c r="H69">
        <f t="shared" si="5"/>
        <v>251</v>
      </c>
    </row>
    <row r="70" spans="1:8" x14ac:dyDescent="0.3">
      <c r="A70" t="s">
        <v>438</v>
      </c>
      <c r="B70" s="12" t="s">
        <v>1477</v>
      </c>
      <c r="C70" t="s">
        <v>67</v>
      </c>
      <c r="D70" t="s">
        <v>1152</v>
      </c>
      <c r="E70" t="str">
        <f t="shared" si="3"/>
        <v>cap label variable  A21_1 'Y, ¿qué tan frecuentemente ha ocurrido ese acoso?'</v>
      </c>
      <c r="F70" t="str">
        <f t="shared" si="4"/>
        <v>a21_1= 'Y, ¿qué tan frecuentemente ha ocurrido ese acoso?'</v>
      </c>
      <c r="G70" t="s">
        <v>487</v>
      </c>
      <c r="H70">
        <f t="shared" si="5"/>
        <v>49</v>
      </c>
    </row>
    <row r="71" spans="1:8" x14ac:dyDescent="0.3">
      <c r="A71" t="s">
        <v>438</v>
      </c>
      <c r="B71" s="12" t="s">
        <v>1477</v>
      </c>
      <c r="C71" t="s">
        <v>68</v>
      </c>
      <c r="D71" t="s">
        <v>1153</v>
      </c>
      <c r="E71" t="str">
        <f t="shared" si="3"/>
        <v>cap label variable  A23 '¿Con qué frecuencia le ha ocurrido esto?'</v>
      </c>
      <c r="F71" t="str">
        <f t="shared" si="4"/>
        <v>a23= '¿Con qué frecuencia le ha ocurrido esto?'</v>
      </c>
      <c r="G71" t="s">
        <v>488</v>
      </c>
      <c r="H71">
        <f t="shared" si="5"/>
        <v>40</v>
      </c>
    </row>
    <row r="72" spans="1:8" x14ac:dyDescent="0.3">
      <c r="A72" t="s">
        <v>438</v>
      </c>
      <c r="B72" s="12" t="s">
        <v>1477</v>
      </c>
      <c r="C72" t="s">
        <v>69</v>
      </c>
      <c r="D72" t="s">
        <v>1154</v>
      </c>
      <c r="E72" t="str">
        <f t="shared" si="3"/>
        <v>cap label variable  A25 '¿Con qué frecuencia le ha ocurrido esto?'</v>
      </c>
      <c r="F72" t="str">
        <f t="shared" si="4"/>
        <v>a25= '¿Con qué frecuencia le ha ocurrido esto?'</v>
      </c>
      <c r="G72" t="s">
        <v>488</v>
      </c>
      <c r="H72">
        <f t="shared" si="5"/>
        <v>40</v>
      </c>
    </row>
    <row r="73" spans="1:8" x14ac:dyDescent="0.3">
      <c r="A73" t="s">
        <v>438</v>
      </c>
      <c r="B73" s="12" t="s">
        <v>1477</v>
      </c>
      <c r="C73" t="s">
        <v>70</v>
      </c>
      <c r="D73" t="s">
        <v>1155</v>
      </c>
      <c r="E73" t="str">
        <f t="shared" si="3"/>
        <v>cap label variable  A27 '¿Con qué frecuencia le ha ocurrido esto?'</v>
      </c>
      <c r="F73" t="str">
        <f t="shared" si="4"/>
        <v>a27= '¿Con qué frecuencia le ha ocurrido esto?'</v>
      </c>
      <c r="G73" t="s">
        <v>488</v>
      </c>
      <c r="H73">
        <f t="shared" si="5"/>
        <v>40</v>
      </c>
    </row>
    <row r="74" spans="1:8" x14ac:dyDescent="0.3">
      <c r="A74" t="s">
        <v>438</v>
      </c>
      <c r="B74" s="12" t="s">
        <v>1477</v>
      </c>
      <c r="C74" t="s">
        <v>71</v>
      </c>
      <c r="D74" t="s">
        <v>1156</v>
      </c>
      <c r="E74" t="str">
        <f t="shared" si="3"/>
        <v>cap label variable  A28 '¿En los últimos 12 meses, en su trabajo principal ¿usted ha sido testigo de conductas, palabras o gestos de carácter sexual no deseado?'</v>
      </c>
      <c r="F74" t="str">
        <f t="shared" si="4"/>
        <v>a28= '¿En los últimos 12 meses, en su trabajo principal ¿usted ha sido testigo de conductas, palabras o gestos de carácter sexual no deseado?'</v>
      </c>
      <c r="G74" t="s">
        <v>489</v>
      </c>
      <c r="H74">
        <f t="shared" si="5"/>
        <v>135</v>
      </c>
    </row>
    <row r="75" spans="1:8" x14ac:dyDescent="0.3">
      <c r="A75" t="s">
        <v>438</v>
      </c>
      <c r="B75" s="12" t="s">
        <v>1477</v>
      </c>
      <c r="C75" t="s">
        <v>72</v>
      </c>
      <c r="D75" t="s">
        <v>1157</v>
      </c>
      <c r="E75" t="str">
        <f t="shared" si="3"/>
        <v>cap label variable  A29_01 'Si usted ha sido objeto de acoso psicológico, agresión física o palabras o gestos de carácter sexual no deseados ¿Quiénes han sido principalmente los agresores?'</v>
      </c>
      <c r="F75" t="str">
        <f t="shared" si="4"/>
        <v>a29_01= 'Si usted ha sido objeto de acoso psicológico, agresión física o palabras o gestos de carácter sexual no deseados ¿Quiénes han sido principalmente los agresores?'</v>
      </c>
      <c r="G75" t="s">
        <v>490</v>
      </c>
      <c r="H75">
        <f t="shared" si="5"/>
        <v>160</v>
      </c>
    </row>
    <row r="76" spans="1:8" x14ac:dyDescent="0.3">
      <c r="A76" t="s">
        <v>438</v>
      </c>
      <c r="B76" s="12" t="s">
        <v>1477</v>
      </c>
      <c r="C76" t="s">
        <v>73</v>
      </c>
      <c r="D76" t="s">
        <v>1158</v>
      </c>
      <c r="E76" t="str">
        <f t="shared" si="3"/>
        <v>cap label variable  A29_02 'Si usted ha sido objeto de acoso psicológico, agresión física o palabras o gestos de carácter sexual no deseados ¿Quiénes han sido principalmente los agresores?'</v>
      </c>
      <c r="F76" t="str">
        <f t="shared" si="4"/>
        <v>a29_02= 'Si usted ha sido objeto de acoso psicológico, agresión física o palabras o gestos de carácter sexual no deseados ¿Quiénes han sido principalmente los agresores?'</v>
      </c>
      <c r="G76" t="s">
        <v>490</v>
      </c>
      <c r="H76">
        <f t="shared" si="5"/>
        <v>160</v>
      </c>
    </row>
    <row r="77" spans="1:8" x14ac:dyDescent="0.3">
      <c r="A77" t="s">
        <v>438</v>
      </c>
      <c r="B77" s="12" t="s">
        <v>1477</v>
      </c>
      <c r="C77" t="s">
        <v>74</v>
      </c>
      <c r="D77" t="s">
        <v>1159</v>
      </c>
      <c r="E77" t="str">
        <f t="shared" si="3"/>
        <v>cap label variable  A29_1 '¿De qué sexo han sido los agresores?'</v>
      </c>
      <c r="F77" t="str">
        <f t="shared" si="4"/>
        <v>a29_1= '¿De qué sexo han sido los agresores?'</v>
      </c>
      <c r="G77" t="s">
        <v>491</v>
      </c>
      <c r="H77">
        <f t="shared" si="5"/>
        <v>36</v>
      </c>
    </row>
    <row r="78" spans="1:8" x14ac:dyDescent="0.3">
      <c r="A78" t="s">
        <v>438</v>
      </c>
      <c r="B78" s="12" t="s">
        <v>1477</v>
      </c>
      <c r="C78" t="s">
        <v>75</v>
      </c>
      <c r="D78" t="s">
        <v>1160</v>
      </c>
      <c r="E78" t="str">
        <f t="shared" si="3"/>
        <v>cap label variable  A22 'Ahora, si consideramos los últimos 12 meses, en su trabajo principal, ¿ha sido alguna vez objeto de acoso psicológico, es decir de palabras o actos repetidos que atacan su dignidad o integridad?'</v>
      </c>
      <c r="F78" t="str">
        <f t="shared" si="4"/>
        <v>a22= 'Ahora, si consideramos los últimos 12 meses, en su trabajo principal, ¿ha sido alguna vez objeto de acoso psicológico, es decir de palabras o actos repetidos que atacan su dignidad o integridad?'</v>
      </c>
      <c r="G78" t="s">
        <v>492</v>
      </c>
      <c r="H78">
        <f t="shared" si="5"/>
        <v>194</v>
      </c>
    </row>
    <row r="79" spans="1:8" x14ac:dyDescent="0.3">
      <c r="A79" t="s">
        <v>438</v>
      </c>
      <c r="B79" s="12" t="s">
        <v>1477</v>
      </c>
      <c r="C79" t="s">
        <v>76</v>
      </c>
      <c r="D79" t="s">
        <v>1161</v>
      </c>
      <c r="E79" t="str">
        <f t="shared" si="3"/>
        <v>cap label variable  A24 '¿En su trabajo principal, en los últimos 12 meses, ha sido víctima de agresión física?'</v>
      </c>
      <c r="F79" t="str">
        <f t="shared" si="4"/>
        <v>a24= '¿En su trabajo principal, en los últimos 12 meses, ha sido víctima de agresión física?'</v>
      </c>
      <c r="G79" t="s">
        <v>493</v>
      </c>
      <c r="H79">
        <f t="shared" si="5"/>
        <v>86</v>
      </c>
    </row>
    <row r="80" spans="1:8" x14ac:dyDescent="0.3">
      <c r="A80" t="s">
        <v>438</v>
      </c>
      <c r="B80" s="12" t="s">
        <v>1477</v>
      </c>
      <c r="C80" t="s">
        <v>77</v>
      </c>
      <c r="D80" t="s">
        <v>1162</v>
      </c>
      <c r="E80" t="str">
        <f t="shared" si="3"/>
        <v>cap label variable  A26 'En los últimos 12 meses, en su trabajo principal ¿ha sido objeto de palabras o gestos de carácter sexual no deseado?'</v>
      </c>
      <c r="F80" t="str">
        <f t="shared" si="4"/>
        <v>a26= 'En los últimos 12 meses, en su trabajo principal ¿ha sido objeto de palabras o gestos de carácter sexual no deseado?'</v>
      </c>
      <c r="G80" t="s">
        <v>494</v>
      </c>
      <c r="H80">
        <f t="shared" si="5"/>
        <v>116</v>
      </c>
    </row>
    <row r="81" spans="1:8" x14ac:dyDescent="0.3">
      <c r="A81" t="s">
        <v>438</v>
      </c>
      <c r="B81" s="12" t="s">
        <v>1477</v>
      </c>
      <c r="C81" t="s">
        <v>78</v>
      </c>
      <c r="D81" t="s">
        <v>1163</v>
      </c>
      <c r="E81" t="str">
        <f t="shared" si="3"/>
        <v>cap label variable  A30 'En caso de que usted haya sido objeto de alguna de las conductas señaladas, como acoso psicológico, agresión física o palabras o gestos de carácter sexual, ¿ha hecho algo para enfrentarlas?'</v>
      </c>
      <c r="F81" t="str">
        <f t="shared" si="4"/>
        <v>a30= 'En caso de que usted haya sido objeto de alguna de las conductas señaladas, como acoso psicológico, agresión física o palabras o gestos de carácter sexual, ¿ha hecho algo para enfrentarlas?'</v>
      </c>
      <c r="G81" t="s">
        <v>495</v>
      </c>
      <c r="H81">
        <f t="shared" si="5"/>
        <v>189</v>
      </c>
    </row>
    <row r="82" spans="1:8" x14ac:dyDescent="0.3">
      <c r="A82" t="s">
        <v>438</v>
      </c>
      <c r="B82" s="12" t="s">
        <v>1477</v>
      </c>
      <c r="C82" t="s">
        <v>79</v>
      </c>
      <c r="D82" t="s">
        <v>1164</v>
      </c>
      <c r="E82" t="str">
        <f t="shared" si="3"/>
        <v>cap label variable  A31_top_1 'Evitar encontrarse con los/as agresores/as'</v>
      </c>
      <c r="F82" t="str">
        <f t="shared" si="4"/>
        <v>a31_top_1= 'Evitar encontrarse con los/as agresores/as'</v>
      </c>
      <c r="G82" t="s">
        <v>496</v>
      </c>
      <c r="H82">
        <f t="shared" si="5"/>
        <v>42</v>
      </c>
    </row>
    <row r="83" spans="1:8" x14ac:dyDescent="0.3">
      <c r="A83" t="s">
        <v>438</v>
      </c>
      <c r="B83" s="12" t="s">
        <v>1477</v>
      </c>
      <c r="C83" t="s">
        <v>80</v>
      </c>
      <c r="D83" t="s">
        <v>1165</v>
      </c>
      <c r="E83" t="str">
        <f t="shared" si="3"/>
        <v>cap label variable  A31_top_2 'Hacer uso de licencias médicas'</v>
      </c>
      <c r="F83" t="str">
        <f t="shared" si="4"/>
        <v>a31_top_2= 'Hacer uso de licencias médicas'</v>
      </c>
      <c r="G83" t="s">
        <v>497</v>
      </c>
      <c r="H83">
        <f t="shared" si="5"/>
        <v>30</v>
      </c>
    </row>
    <row r="84" spans="1:8" x14ac:dyDescent="0.3">
      <c r="A84" t="s">
        <v>438</v>
      </c>
      <c r="B84" s="12" t="s">
        <v>1477</v>
      </c>
      <c r="C84" t="s">
        <v>81</v>
      </c>
      <c r="D84" t="s">
        <v>1166</v>
      </c>
      <c r="E84" t="str">
        <f t="shared" si="3"/>
        <v>cap label variable  A31_top_3 'Evitar pensar en los hechos'</v>
      </c>
      <c r="F84" t="str">
        <f t="shared" si="4"/>
        <v>a31_top_3= 'Evitar pensar en los hechos'</v>
      </c>
      <c r="G84" t="s">
        <v>498</v>
      </c>
      <c r="H84">
        <f t="shared" si="5"/>
        <v>27</v>
      </c>
    </row>
    <row r="85" spans="1:8" x14ac:dyDescent="0.3">
      <c r="A85" t="s">
        <v>438</v>
      </c>
      <c r="B85" s="12" t="s">
        <v>1477</v>
      </c>
      <c r="C85" t="s">
        <v>82</v>
      </c>
      <c r="D85" t="s">
        <v>1167</v>
      </c>
      <c r="E85" t="str">
        <f t="shared" si="3"/>
        <v>cap label variable  A31_top_4 'Volcarse en otras actividades (deporte, salidas, recreación en general)'</v>
      </c>
      <c r="F85" t="str">
        <f t="shared" si="4"/>
        <v>a31_top_4= 'Volcarse en otras actividades (deporte, salidas, recreación en general)'</v>
      </c>
      <c r="G85" t="s">
        <v>499</v>
      </c>
      <c r="H85">
        <f t="shared" si="5"/>
        <v>71</v>
      </c>
    </row>
    <row r="86" spans="1:8" x14ac:dyDescent="0.3">
      <c r="A86" t="s">
        <v>438</v>
      </c>
      <c r="B86" s="12" t="s">
        <v>1477</v>
      </c>
      <c r="C86" t="s">
        <v>83</v>
      </c>
      <c r="D86" t="s">
        <v>1168</v>
      </c>
      <c r="E86" t="str">
        <f t="shared" si="3"/>
        <v>cap label variable  A31_top_5 'Renunciar a su trabajo'</v>
      </c>
      <c r="F86" t="str">
        <f t="shared" si="4"/>
        <v>a31_top_5= 'Renunciar a su trabajo'</v>
      </c>
      <c r="G86" t="s">
        <v>500</v>
      </c>
      <c r="H86">
        <f t="shared" si="5"/>
        <v>22</v>
      </c>
    </row>
    <row r="87" spans="1:8" x14ac:dyDescent="0.3">
      <c r="A87" t="s">
        <v>438</v>
      </c>
      <c r="B87" s="12" t="s">
        <v>1477</v>
      </c>
      <c r="C87" t="s">
        <v>84</v>
      </c>
      <c r="D87" t="s">
        <v>1169</v>
      </c>
      <c r="E87" t="str">
        <f t="shared" si="3"/>
        <v>cap label variable  A31_top_6 'Buscar apoyo en las creencias religiosas o espirituales.'</v>
      </c>
      <c r="F87" t="str">
        <f t="shared" si="4"/>
        <v>a31_top_6= 'Buscar apoyo en las creencias religiosas o espirituales.'</v>
      </c>
      <c r="G87" t="s">
        <v>501</v>
      </c>
      <c r="H87">
        <f t="shared" si="5"/>
        <v>56</v>
      </c>
    </row>
    <row r="88" spans="1:8" x14ac:dyDescent="0.3">
      <c r="A88" t="s">
        <v>438</v>
      </c>
      <c r="B88" s="12" t="s">
        <v>1477</v>
      </c>
      <c r="C88" t="s">
        <v>85</v>
      </c>
      <c r="D88" t="s">
        <v>1170</v>
      </c>
      <c r="E88" t="str">
        <f t="shared" si="3"/>
        <v>cap label variable  A31_top_7 'Realizar planes para mejorar la situación y llevarlos a cabo.'</v>
      </c>
      <c r="F88" t="str">
        <f t="shared" si="4"/>
        <v>a31_top_7= 'Realizar planes para mejorar la situación y llevarlos a cabo.'</v>
      </c>
      <c r="G88" t="s">
        <v>502</v>
      </c>
      <c r="H88">
        <f t="shared" si="5"/>
        <v>61</v>
      </c>
    </row>
    <row r="89" spans="1:8" x14ac:dyDescent="0.3">
      <c r="A89" t="s">
        <v>438</v>
      </c>
      <c r="B89" s="12" t="s">
        <v>1477</v>
      </c>
      <c r="C89" t="s">
        <v>86</v>
      </c>
      <c r="D89" t="s">
        <v>1171</v>
      </c>
      <c r="E89" t="str">
        <f t="shared" si="3"/>
        <v>cap label variable  A31_top_8 'Buscar información para solucionar la situación.'</v>
      </c>
      <c r="F89" t="str">
        <f t="shared" si="4"/>
        <v>a31_top_8= 'Buscar información para solucionar la situación.'</v>
      </c>
      <c r="G89" t="s">
        <v>503</v>
      </c>
      <c r="H89">
        <f t="shared" si="5"/>
        <v>48</v>
      </c>
    </row>
    <row r="90" spans="1:8" x14ac:dyDescent="0.3">
      <c r="A90" t="s">
        <v>438</v>
      </c>
      <c r="B90" s="12" t="s">
        <v>1477</v>
      </c>
      <c r="C90" t="s">
        <v>87</v>
      </c>
      <c r="D90" t="s">
        <v>1172</v>
      </c>
      <c r="E90" t="str">
        <f t="shared" si="3"/>
        <v>cap label variable  A31_top_9 'Comentar lo sucedido con sus compañeros/as de trabajo.'</v>
      </c>
      <c r="F90" t="str">
        <f t="shared" si="4"/>
        <v>a31_top_9= 'Comentar lo sucedido con sus compañeros/as de trabajo.'</v>
      </c>
      <c r="G90" t="s">
        <v>504</v>
      </c>
      <c r="H90">
        <f t="shared" si="5"/>
        <v>54</v>
      </c>
    </row>
    <row r="91" spans="1:8" x14ac:dyDescent="0.3">
      <c r="A91" t="s">
        <v>438</v>
      </c>
      <c r="B91" s="12" t="s">
        <v>1477</v>
      </c>
      <c r="C91" t="s">
        <v>88</v>
      </c>
      <c r="D91" t="s">
        <v>1173</v>
      </c>
      <c r="E91" t="str">
        <f t="shared" si="3"/>
        <v>cap label variable  A31_top_10 'Comentar lo sucedido con familiares y/o amigos/as'</v>
      </c>
      <c r="F91" t="str">
        <f t="shared" si="4"/>
        <v>a31_top_10= 'Comentar lo sucedido con familiares y/o amigos/as'</v>
      </c>
      <c r="G91" t="s">
        <v>505</v>
      </c>
      <c r="H91">
        <f t="shared" si="5"/>
        <v>49</v>
      </c>
    </row>
    <row r="92" spans="1:8" x14ac:dyDescent="0.3">
      <c r="A92" t="s">
        <v>438</v>
      </c>
      <c r="B92" s="12" t="s">
        <v>1477</v>
      </c>
      <c r="C92" t="s">
        <v>89</v>
      </c>
      <c r="D92" t="s">
        <v>1174</v>
      </c>
      <c r="E92" t="str">
        <f t="shared" si="3"/>
        <v>cap label variable  A31_top_11 'Buscar ayuda en personas que sufren el mismo problema.'</v>
      </c>
      <c r="F92" t="str">
        <f t="shared" si="4"/>
        <v>a31_top_11= 'Buscar ayuda en personas que sufren el mismo problema.'</v>
      </c>
      <c r="G92" t="s">
        <v>506</v>
      </c>
      <c r="H92">
        <f t="shared" si="5"/>
        <v>54</v>
      </c>
    </row>
    <row r="93" spans="1:8" x14ac:dyDescent="0.3">
      <c r="A93" t="s">
        <v>438</v>
      </c>
      <c r="B93" s="12" t="s">
        <v>1477</v>
      </c>
      <c r="C93" t="s">
        <v>90</v>
      </c>
      <c r="D93" t="s">
        <v>1175</v>
      </c>
      <c r="E93" t="str">
        <f t="shared" si="3"/>
        <v>cap label variable  A31_top_12 'Hablar con el/los involucrado/s'</v>
      </c>
      <c r="F93" t="str">
        <f t="shared" si="4"/>
        <v>a31_top_12= 'Hablar con el/los involucrado/s'</v>
      </c>
      <c r="G93" t="s">
        <v>507</v>
      </c>
      <c r="H93">
        <f t="shared" si="5"/>
        <v>31</v>
      </c>
    </row>
    <row r="94" spans="1:8" x14ac:dyDescent="0.3">
      <c r="A94" t="s">
        <v>438</v>
      </c>
      <c r="B94" s="12" t="s">
        <v>1477</v>
      </c>
      <c r="C94" t="s">
        <v>91</v>
      </c>
      <c r="D94" t="s">
        <v>1176</v>
      </c>
      <c r="E94" t="str">
        <f t="shared" si="3"/>
        <v>cap label variable  A31_top_13 'Hablar con superiores.'</v>
      </c>
      <c r="F94" t="str">
        <f t="shared" si="4"/>
        <v>a31_top_13= 'Hablar con superiores.'</v>
      </c>
      <c r="G94" t="s">
        <v>508</v>
      </c>
      <c r="H94">
        <f t="shared" si="5"/>
        <v>22</v>
      </c>
    </row>
    <row r="95" spans="1:8" x14ac:dyDescent="0.3">
      <c r="A95" t="s">
        <v>438</v>
      </c>
      <c r="B95" s="12" t="s">
        <v>1477</v>
      </c>
      <c r="C95" t="s">
        <v>92</v>
      </c>
      <c r="D95" t="s">
        <v>1177</v>
      </c>
      <c r="E95" t="str">
        <f t="shared" si="3"/>
        <v>cap label variable  A31_top_14 'Denunciar los hechos al sindicato'</v>
      </c>
      <c r="F95" t="str">
        <f t="shared" si="4"/>
        <v>a31_top_14= 'Denunciar los hechos al sindicato'</v>
      </c>
      <c r="G95" t="s">
        <v>509</v>
      </c>
      <c r="H95">
        <f t="shared" si="5"/>
        <v>33</v>
      </c>
    </row>
    <row r="96" spans="1:8" x14ac:dyDescent="0.3">
      <c r="A96" t="s">
        <v>438</v>
      </c>
      <c r="B96" s="12" t="s">
        <v>1477</v>
      </c>
      <c r="C96" t="s">
        <v>93</v>
      </c>
      <c r="D96" t="s">
        <v>1178</v>
      </c>
      <c r="E96" t="str">
        <f t="shared" si="3"/>
        <v>cap label variable  A31_top_15 'Tomar acciones legales'</v>
      </c>
      <c r="F96" t="str">
        <f t="shared" si="4"/>
        <v>a31_top_15= 'Tomar acciones legales'</v>
      </c>
      <c r="G96" t="s">
        <v>510</v>
      </c>
      <c r="H96">
        <f t="shared" si="5"/>
        <v>22</v>
      </c>
    </row>
    <row r="97" spans="1:8" x14ac:dyDescent="0.3">
      <c r="A97" t="s">
        <v>438</v>
      </c>
      <c r="B97" s="12" t="s">
        <v>1477</v>
      </c>
      <c r="C97" t="s">
        <v>94</v>
      </c>
      <c r="D97" t="s">
        <v>1179</v>
      </c>
      <c r="E97" t="str">
        <f t="shared" si="3"/>
        <v>cap label variable  A31_top_16 'Otras acciones'</v>
      </c>
      <c r="F97" t="str">
        <f t="shared" si="4"/>
        <v>a31_top_16= 'Otras acciones'</v>
      </c>
      <c r="G97" t="s">
        <v>511</v>
      </c>
      <c r="H97">
        <f t="shared" si="5"/>
        <v>14</v>
      </c>
    </row>
    <row r="98" spans="1:8" x14ac:dyDescent="0.3">
      <c r="A98" t="s">
        <v>438</v>
      </c>
      <c r="B98" s="12" t="s">
        <v>1477</v>
      </c>
      <c r="C98" t="s">
        <v>95</v>
      </c>
      <c r="D98" t="s">
        <v>1180</v>
      </c>
      <c r="E98" t="str">
        <f t="shared" si="3"/>
        <v>cap label variable  A32 'Y ¿usted ha vivido alguna situación en la que hayan sido vulnerados o pasados a llevar sus derechos en el trabajo?'</v>
      </c>
      <c r="F98" t="str">
        <f t="shared" si="4"/>
        <v>a32= 'Y ¿usted ha vivido alguna situación en la que hayan sido vulnerados o pasados a llevar sus derechos en el trabajo?'</v>
      </c>
      <c r="G98" t="s">
        <v>512</v>
      </c>
      <c r="H98">
        <f t="shared" si="5"/>
        <v>114</v>
      </c>
    </row>
    <row r="99" spans="1:8" x14ac:dyDescent="0.3">
      <c r="A99" t="s">
        <v>438</v>
      </c>
      <c r="B99" s="12" t="s">
        <v>1477</v>
      </c>
      <c r="C99" t="s">
        <v>96</v>
      </c>
      <c r="D99" t="s">
        <v>1181</v>
      </c>
      <c r="E99" t="str">
        <f t="shared" si="3"/>
        <v>cap label variable  A33_Coded_1 '¿Qué situación?, descríbala por favor.'</v>
      </c>
      <c r="F99" t="str">
        <f t="shared" si="4"/>
        <v>a33_coded_1= '¿Qué situación?, descríbala por favor.'</v>
      </c>
      <c r="G99" t="s">
        <v>513</v>
      </c>
      <c r="H99">
        <f t="shared" si="5"/>
        <v>38</v>
      </c>
    </row>
    <row r="100" spans="1:8" x14ac:dyDescent="0.3">
      <c r="A100" t="s">
        <v>438</v>
      </c>
      <c r="B100" s="12" t="s">
        <v>1477</v>
      </c>
      <c r="C100" t="s">
        <v>97</v>
      </c>
      <c r="D100" t="s">
        <v>1182</v>
      </c>
      <c r="E100" t="str">
        <f t="shared" si="3"/>
        <v>cap label variable  A33_Coded_2 '¿Qué situación?, descríbala por favor.'</v>
      </c>
      <c r="F100" t="str">
        <f t="shared" si="4"/>
        <v>a33_coded_2= '¿Qué situación?, descríbala por favor.'</v>
      </c>
      <c r="G100" t="s">
        <v>513</v>
      </c>
      <c r="H100">
        <f t="shared" si="5"/>
        <v>38</v>
      </c>
    </row>
    <row r="101" spans="1:8" x14ac:dyDescent="0.3">
      <c r="A101" t="s">
        <v>438</v>
      </c>
      <c r="B101" s="12" t="s">
        <v>1477</v>
      </c>
      <c r="C101" t="s">
        <v>98</v>
      </c>
      <c r="D101" t="s">
        <v>1183</v>
      </c>
      <c r="E101" t="str">
        <f t="shared" si="3"/>
        <v>cap label variable  A33_Coded_3 '¿Qué situación?, descríbala por favor.'</v>
      </c>
      <c r="F101" t="str">
        <f t="shared" si="4"/>
        <v>a33_coded_3= '¿Qué situación?, descríbala por favor.'</v>
      </c>
      <c r="G101" t="s">
        <v>513</v>
      </c>
      <c r="H101">
        <f t="shared" si="5"/>
        <v>38</v>
      </c>
    </row>
    <row r="102" spans="1:8" x14ac:dyDescent="0.3">
      <c r="A102" t="s">
        <v>438</v>
      </c>
      <c r="B102" s="12" t="s">
        <v>1477</v>
      </c>
      <c r="C102" t="s">
        <v>99</v>
      </c>
      <c r="D102" t="s">
        <v>1184</v>
      </c>
      <c r="E102" t="str">
        <f t="shared" si="3"/>
        <v>cap label variable  A34_top_1 'A menudo debido a la cantidad de tareas que tengo trabajo a un ritmo muy apurado (e1)'</v>
      </c>
      <c r="F102" t="str">
        <f t="shared" si="4"/>
        <v>a34_top_1= 'A menudo debido a la cantidad de tareas que tengo trabajo a un ritmo muy apurado (e1)'</v>
      </c>
      <c r="G102" t="s">
        <v>774</v>
      </c>
      <c r="H102">
        <f t="shared" si="5"/>
        <v>85</v>
      </c>
    </row>
    <row r="103" spans="1:8" x14ac:dyDescent="0.3">
      <c r="A103" t="s">
        <v>438</v>
      </c>
      <c r="B103" s="12" t="s">
        <v>1477</v>
      </c>
      <c r="C103" t="s">
        <v>100</v>
      </c>
      <c r="D103" t="s">
        <v>1185</v>
      </c>
      <c r="E103" t="str">
        <f t="shared" si="3"/>
        <v>cap label variable  A34_top_2 'Me interrumpen o molestan con frecuencia en mi trabajo (e2)'</v>
      </c>
      <c r="F103" t="str">
        <f t="shared" si="4"/>
        <v>a34_top_2= 'Me interrumpen o molestan con frecuencia en mi trabajo (e2)'</v>
      </c>
      <c r="G103" t="s">
        <v>775</v>
      </c>
      <c r="H103">
        <f t="shared" si="5"/>
        <v>59</v>
      </c>
    </row>
    <row r="104" spans="1:8" x14ac:dyDescent="0.3">
      <c r="A104" t="s">
        <v>438</v>
      </c>
      <c r="B104" s="12" t="s">
        <v>1477</v>
      </c>
      <c r="C104" t="s">
        <v>101</v>
      </c>
      <c r="D104" t="s">
        <v>1186</v>
      </c>
      <c r="E104" t="str">
        <f t="shared" si="3"/>
        <v>cap label variable  A34_top_3 'En el último tiempo tengo cada vez más trabajo (e3)'</v>
      </c>
      <c r="F104" t="str">
        <f t="shared" si="4"/>
        <v>a34_top_3= 'En el último tiempo tengo cada vez más trabajo (e3)'</v>
      </c>
      <c r="G104" t="s">
        <v>776</v>
      </c>
      <c r="H104">
        <f t="shared" si="5"/>
        <v>51</v>
      </c>
    </row>
    <row r="105" spans="1:8" x14ac:dyDescent="0.3">
      <c r="A105" t="s">
        <v>438</v>
      </c>
      <c r="B105" s="12" t="s">
        <v>1477</v>
      </c>
      <c r="C105" t="s">
        <v>102</v>
      </c>
      <c r="D105" t="s">
        <v>1187</v>
      </c>
      <c r="E105" t="str">
        <f t="shared" si="3"/>
        <v>cap label variable  A34_top_4 'Mis superiores me dan el reconocimiento que merezco (r1)'</v>
      </c>
      <c r="F105" t="str">
        <f t="shared" si="4"/>
        <v>a34_top_4= 'Mis superiores me dan el reconocimiento que merezco (r1)'</v>
      </c>
      <c r="G105" t="s">
        <v>767</v>
      </c>
      <c r="H105">
        <f t="shared" si="5"/>
        <v>56</v>
      </c>
    </row>
    <row r="106" spans="1:8" x14ac:dyDescent="0.3">
      <c r="A106" t="s">
        <v>438</v>
      </c>
      <c r="B106" s="12" t="s">
        <v>1477</v>
      </c>
      <c r="C106" t="s">
        <v>103</v>
      </c>
      <c r="D106" t="s">
        <v>1188</v>
      </c>
      <c r="E106" t="str">
        <f t="shared" si="3"/>
        <v>cap label variable  A34_top_5 'Las oportunidades de promoción en mi trabajo son escasas (r2)'</v>
      </c>
      <c r="F106" t="str">
        <f t="shared" si="4"/>
        <v>a34_top_5= 'Las oportunidades de promoción en mi trabajo son escasas (r2)'</v>
      </c>
      <c r="G106" t="s">
        <v>768</v>
      </c>
      <c r="H106">
        <f t="shared" si="5"/>
        <v>61</v>
      </c>
    </row>
    <row r="107" spans="1:8" x14ac:dyDescent="0.3">
      <c r="A107" t="s">
        <v>438</v>
      </c>
      <c r="B107" s="12" t="s">
        <v>1477</v>
      </c>
      <c r="C107" t="s">
        <v>104</v>
      </c>
      <c r="D107" t="s">
        <v>1189</v>
      </c>
      <c r="E107" t="str">
        <f t="shared" si="3"/>
        <v>cap label variable  A34_top_6 'Me inquieta/angustia que se empeoren mis condiciones de trabajo (horario, carga laboral, salario, etc.) (r3)'</v>
      </c>
      <c r="F107" t="str">
        <f t="shared" si="4"/>
        <v>a34_top_6= 'Me inquieta/angustia que se empeoren mis condiciones de trabajo (horario, carga laboral, salario, etc.) (r3)'</v>
      </c>
      <c r="G107" t="s">
        <v>769</v>
      </c>
      <c r="H107">
        <f t="shared" si="5"/>
        <v>108</v>
      </c>
    </row>
    <row r="108" spans="1:8" x14ac:dyDescent="0.3">
      <c r="A108" t="s">
        <v>438</v>
      </c>
      <c r="B108" s="12" t="s">
        <v>1477</v>
      </c>
      <c r="C108" t="s">
        <v>105</v>
      </c>
      <c r="D108" t="s">
        <v>1190</v>
      </c>
      <c r="E108" t="str">
        <f t="shared" si="3"/>
        <v>cap label variable  A34_top_7 'Mi estabilidad laboral es baja (r4)'</v>
      </c>
      <c r="F108" t="str">
        <f t="shared" si="4"/>
        <v>a34_top_7= 'Mi estabilidad laboral es baja (r4)'</v>
      </c>
      <c r="G108" t="s">
        <v>770</v>
      </c>
      <c r="H108">
        <f t="shared" si="5"/>
        <v>35</v>
      </c>
    </row>
    <row r="109" spans="1:8" x14ac:dyDescent="0.3">
      <c r="A109" t="s">
        <v>438</v>
      </c>
      <c r="B109" s="12" t="s">
        <v>1477</v>
      </c>
      <c r="C109" t="s">
        <v>106</v>
      </c>
      <c r="D109" t="s">
        <v>1191</v>
      </c>
      <c r="E109" t="str">
        <f t="shared" si="3"/>
        <v>cap label variable  A34_top_8 'Si pienso en todo el trabajo y esfuerzo que he realizado, el reconocimiento que recibo en mi trabajo me parece adecuado (r5)'</v>
      </c>
      <c r="F109" t="str">
        <f t="shared" si="4"/>
        <v>a34_top_8= 'Si pienso en todo el trabajo y esfuerzo que he realizado, el reconocimiento que recibo en mi trabajo me parece adecuado (r5)'</v>
      </c>
      <c r="G109" t="s">
        <v>771</v>
      </c>
      <c r="H109">
        <f t="shared" si="5"/>
        <v>124</v>
      </c>
    </row>
    <row r="110" spans="1:8" x14ac:dyDescent="0.3">
      <c r="A110" t="s">
        <v>438</v>
      </c>
      <c r="B110" s="12" t="s">
        <v>1477</v>
      </c>
      <c r="C110" t="s">
        <v>107</v>
      </c>
      <c r="D110" t="s">
        <v>1192</v>
      </c>
      <c r="E110" t="str">
        <f t="shared" si="3"/>
        <v>cap label variable  A34_top_9 'Si pienso en todo el trabajo y esfuerzo que he realizado mis oportunidades de ascender me parecen adecuadas (r6)'</v>
      </c>
      <c r="F110" t="str">
        <f t="shared" si="4"/>
        <v>a34_top_9= 'Si pienso en todo el trabajo y esfuerzo que he realizado mis oportunidades de ascender me parecen adecuadas (r6)'</v>
      </c>
      <c r="G110" t="s">
        <v>772</v>
      </c>
      <c r="H110">
        <f t="shared" si="5"/>
        <v>112</v>
      </c>
    </row>
    <row r="111" spans="1:8" x14ac:dyDescent="0.3">
      <c r="A111" t="s">
        <v>438</v>
      </c>
      <c r="B111" s="12" t="s">
        <v>1477</v>
      </c>
      <c r="C111" t="s">
        <v>108</v>
      </c>
      <c r="D111" t="s">
        <v>1193</v>
      </c>
      <c r="E111" t="str">
        <f t="shared" si="3"/>
        <v>cap label variable  A34_top_10 'Si pienso en todo el trabajo y esfuerzo que he realizado, mi sueldo me parece adecuado (r7)'</v>
      </c>
      <c r="F111" t="str">
        <f t="shared" si="4"/>
        <v>a34_top_10= 'Si pienso en todo el trabajo y esfuerzo que he realizado, mi sueldo me parece adecuado (r7)'</v>
      </c>
      <c r="G111" t="s">
        <v>773</v>
      </c>
      <c r="H111">
        <f t="shared" si="5"/>
        <v>91</v>
      </c>
    </row>
    <row r="112" spans="1:8" x14ac:dyDescent="0.3">
      <c r="A112" t="s">
        <v>438</v>
      </c>
      <c r="B112" s="12" t="s">
        <v>1477</v>
      </c>
      <c r="C112" t="s">
        <v>109</v>
      </c>
      <c r="D112" t="s">
        <v>1194</v>
      </c>
      <c r="E112" t="str">
        <f t="shared" si="3"/>
        <v>cap label variable  A35_top_1 'Mi jefe inmediato presta atención a lo que yo digo (considera mi punto de vista)'</v>
      </c>
      <c r="F112" t="str">
        <f t="shared" si="4"/>
        <v>a35_top_1= 'Mi jefe inmediato presta atención a lo que yo digo (considera mi punto de vista)'</v>
      </c>
      <c r="G112" t="s">
        <v>514</v>
      </c>
      <c r="H112">
        <f t="shared" si="5"/>
        <v>80</v>
      </c>
    </row>
    <row r="113" spans="1:8" x14ac:dyDescent="0.3">
      <c r="A113" t="s">
        <v>438</v>
      </c>
      <c r="B113" s="12" t="s">
        <v>1477</v>
      </c>
      <c r="C113" t="s">
        <v>110</v>
      </c>
      <c r="D113" t="s">
        <v>1195</v>
      </c>
      <c r="E113" t="str">
        <f t="shared" si="3"/>
        <v>cap label variable  A35_top_2 'Mi jefe inmediato consigue que la gente trabaje junta'</v>
      </c>
      <c r="F113" t="str">
        <f t="shared" si="4"/>
        <v>a35_top_2= 'Mi jefe inmediato consigue que la gente trabaje junta'</v>
      </c>
      <c r="G113" t="s">
        <v>515</v>
      </c>
      <c r="H113">
        <f t="shared" si="5"/>
        <v>53</v>
      </c>
    </row>
    <row r="114" spans="1:8" x14ac:dyDescent="0.3">
      <c r="A114" t="s">
        <v>438</v>
      </c>
      <c r="B114" s="12" t="s">
        <v>1477</v>
      </c>
      <c r="C114" t="s">
        <v>111</v>
      </c>
      <c r="D114" t="s">
        <v>1196</v>
      </c>
      <c r="E114" t="str">
        <f t="shared" si="3"/>
        <v>cap label variable  A35_top_3 'Mi jefe inmediato facilita la realización del trabajo'</v>
      </c>
      <c r="F114" t="str">
        <f t="shared" si="4"/>
        <v>a35_top_3= 'Mi jefe inmediato facilita la realización del trabajo'</v>
      </c>
      <c r="G114" t="s">
        <v>516</v>
      </c>
      <c r="H114">
        <f t="shared" si="5"/>
        <v>53</v>
      </c>
    </row>
    <row r="115" spans="1:8" x14ac:dyDescent="0.3">
      <c r="A115" t="s">
        <v>438</v>
      </c>
      <c r="B115" s="12" t="s">
        <v>1477</v>
      </c>
      <c r="C115" t="s">
        <v>112</v>
      </c>
      <c r="D115" t="s">
        <v>1197</v>
      </c>
      <c r="E115" t="str">
        <f t="shared" si="3"/>
        <v>cap label variable  A35_top_4 'Los(as) colegas con quienes trabajo se interesan o preocupan por mí'</v>
      </c>
      <c r="F115" t="str">
        <f t="shared" si="4"/>
        <v>a35_top_4= 'Los(as) colegas con quienes trabajo se interesan o preocupan por mí'</v>
      </c>
      <c r="G115" t="s">
        <v>517</v>
      </c>
      <c r="H115">
        <f t="shared" si="5"/>
        <v>67</v>
      </c>
    </row>
    <row r="116" spans="1:8" x14ac:dyDescent="0.3">
      <c r="A116" t="s">
        <v>438</v>
      </c>
      <c r="B116" s="12" t="s">
        <v>1477</v>
      </c>
      <c r="C116" t="s">
        <v>113</v>
      </c>
      <c r="D116" t="s">
        <v>1198</v>
      </c>
      <c r="E116" t="str">
        <f t="shared" si="3"/>
        <v>cap label variable  A35_top_5 'Mis colegas facilitan la realización de mi trabajo'</v>
      </c>
      <c r="F116" t="str">
        <f t="shared" si="4"/>
        <v>a35_top_5= 'Mis colegas facilitan la realización de mi trabajo'</v>
      </c>
      <c r="G116" t="s">
        <v>518</v>
      </c>
      <c r="H116">
        <f t="shared" si="5"/>
        <v>50</v>
      </c>
    </row>
    <row r="117" spans="1:8" x14ac:dyDescent="0.3">
      <c r="A117" t="s">
        <v>438</v>
      </c>
      <c r="B117" s="12" t="s">
        <v>1477</v>
      </c>
      <c r="C117" t="s">
        <v>114</v>
      </c>
      <c r="D117" t="s">
        <v>1199</v>
      </c>
      <c r="E117" t="str">
        <f t="shared" si="3"/>
        <v>cap label variable  A35_top_6 'En mi trabajo tengo la impresión de formar parte de un equipo'</v>
      </c>
      <c r="F117" t="str">
        <f t="shared" si="4"/>
        <v>a35_top_6= 'En mi trabajo tengo la impresión de formar parte de un equipo'</v>
      </c>
      <c r="G117" t="s">
        <v>519</v>
      </c>
      <c r="H117">
        <f t="shared" si="5"/>
        <v>61</v>
      </c>
    </row>
    <row r="118" spans="1:8" x14ac:dyDescent="0.3">
      <c r="A118" t="s">
        <v>438</v>
      </c>
      <c r="B118" s="12" t="s">
        <v>1477</v>
      </c>
      <c r="C118" t="s">
        <v>115</v>
      </c>
      <c r="D118" t="s">
        <v>1200</v>
      </c>
      <c r="E118" t="str">
        <f t="shared" si="3"/>
        <v>cap label variable  A36 '¿En su lugar de trabajo hay un clima sexista?'</v>
      </c>
      <c r="F118" t="str">
        <f t="shared" si="4"/>
        <v>a36= '¿En su lugar de trabajo hay un clima sexista?'</v>
      </c>
      <c r="G118" t="s">
        <v>520</v>
      </c>
      <c r="H118">
        <f t="shared" si="5"/>
        <v>45</v>
      </c>
    </row>
    <row r="119" spans="1:8" x14ac:dyDescent="0.3">
      <c r="A119" t="s">
        <v>438</v>
      </c>
      <c r="B119" s="12" t="s">
        <v>1477</v>
      </c>
      <c r="C119" t="s">
        <v>116</v>
      </c>
      <c r="D119" t="s">
        <v>1201</v>
      </c>
      <c r="E119" t="str">
        <f t="shared" si="3"/>
        <v>cap label variable  A37_1 'En mi empresa, (institución, organización) lo importante es cómo se hacen las cosas, no importan tanto los resultados.^^^En mi empresa, (institución, organización) lo importante son los resultados, no importa tanto cómo se hacen las cosas.'</v>
      </c>
      <c r="F119" t="str">
        <f t="shared" si="4"/>
        <v>a37_1= 'En mi empresa, (institución, organización) lo importante es cómo se hacen las cosas, no importan tanto los resultados.^^^En mi empresa, (institución, organización) lo importante son los resultados, no importa tanto cómo se hacen las cosas.'</v>
      </c>
      <c r="G119" t="s">
        <v>521</v>
      </c>
      <c r="H119">
        <f t="shared" si="5"/>
        <v>239</v>
      </c>
    </row>
    <row r="120" spans="1:8" x14ac:dyDescent="0.3">
      <c r="A120" t="s">
        <v>438</v>
      </c>
      <c r="B120" s="12" t="s">
        <v>1477</v>
      </c>
      <c r="C120" t="s">
        <v>117</v>
      </c>
      <c r="D120" t="s">
        <v>1202</v>
      </c>
      <c r="E120" t="str">
        <f t="shared" si="3"/>
        <v>cap label variable  A37_2 'En mi empresa, (institución, organización) se preocupan del bienestar de los trabajadores más que del cumplimiento de las tareas.^^^En mi empresa, (institución, organización) se preocupan del cumplimiento de las tareas más que del bienestar de los trabajad'</v>
      </c>
      <c r="F120" t="str">
        <f t="shared" si="4"/>
        <v>a37_2= 'En mi empresa, (institución, organización) se preocupan del bienestar de los trabajadores más que del cumplimiento de las tareas.^^^En mi empresa, (institución, organización) se preocupan del cumplimiento de las tareas más que del bienestar de los trabajad'</v>
      </c>
      <c r="G120" t="s">
        <v>522</v>
      </c>
      <c r="H120">
        <f t="shared" si="5"/>
        <v>256</v>
      </c>
    </row>
    <row r="121" spans="1:8" x14ac:dyDescent="0.3">
      <c r="A121" t="s">
        <v>438</v>
      </c>
      <c r="B121" s="12" t="s">
        <v>1477</v>
      </c>
      <c r="C121" t="s">
        <v>118</v>
      </c>
      <c r="D121" t="s">
        <v>1203</v>
      </c>
      <c r="E121" t="str">
        <f t="shared" si="3"/>
        <v>cap label variable  A37_3 'En mi empresa, (institución, organización) hay poca planificación y control, a veces hay que improvisar^^^En mi empresa, (institución, organización) hay una disciplina de trabajo muy estricta, todo está controlado y resulta predecible'</v>
      </c>
      <c r="F121" t="str">
        <f t="shared" si="4"/>
        <v>a37_3= 'En mi empresa, (institución, organización) hay poca planificación y control, a veces hay que improvisar^^^En mi empresa, (institución, organización) hay una disciplina de trabajo muy estricta, todo está controlado y resulta predecible'</v>
      </c>
      <c r="G121" t="s">
        <v>523</v>
      </c>
      <c r="H121">
        <f t="shared" si="5"/>
        <v>234</v>
      </c>
    </row>
    <row r="122" spans="1:8" x14ac:dyDescent="0.3">
      <c r="A122" t="s">
        <v>438</v>
      </c>
      <c r="B122" s="12" t="s">
        <v>1477</v>
      </c>
      <c r="C122" t="s">
        <v>119</v>
      </c>
      <c r="D122" t="s">
        <v>1204</v>
      </c>
      <c r="E122" t="str">
        <f t="shared" si="3"/>
        <v>cap label variable  A38_top_1 '¿Lo ha humillado a usted o a otros empleados/as, si no alcanzan los estándares esperados?(LID_DES1)'</v>
      </c>
      <c r="F122" t="str">
        <f t="shared" si="4"/>
        <v>a38_top_1= '¿Lo ha humillado a usted o a otros empleados/as, si no alcanzan los estándares esperados?(LID_DES1)'</v>
      </c>
      <c r="G122" t="s">
        <v>580</v>
      </c>
      <c r="H122">
        <f t="shared" si="5"/>
        <v>99</v>
      </c>
    </row>
    <row r="123" spans="1:8" x14ac:dyDescent="0.3">
      <c r="A123" t="s">
        <v>438</v>
      </c>
      <c r="B123" s="12" t="s">
        <v>1477</v>
      </c>
      <c r="C123" t="s">
        <v>120</v>
      </c>
      <c r="D123" t="s">
        <v>1205</v>
      </c>
      <c r="E123" t="str">
        <f t="shared" si="3"/>
        <v>cap label variable  A38_top_2 '¿Ha incentivado las ideas o propuestas creativas o innovadoras?(LID_DES2)'</v>
      </c>
      <c r="F123" t="str">
        <f t="shared" si="4"/>
        <v>a38_top_2= '¿Ha incentivado las ideas o propuestas creativas o innovadoras?(LID_DES2)'</v>
      </c>
      <c r="G123" t="s">
        <v>581</v>
      </c>
      <c r="H123">
        <f t="shared" si="5"/>
        <v>73</v>
      </c>
    </row>
    <row r="124" spans="1:8" x14ac:dyDescent="0.3">
      <c r="A124" t="s">
        <v>438</v>
      </c>
      <c r="B124" s="12" t="s">
        <v>1477</v>
      </c>
      <c r="C124" t="s">
        <v>121</v>
      </c>
      <c r="D124" t="s">
        <v>1206</v>
      </c>
      <c r="E124" t="str">
        <f t="shared" si="3"/>
        <v>cap label variable  A38_top_3 '¿Ha mostrado preocupación por los resultados?(LID_DES3)'</v>
      </c>
      <c r="F124" t="str">
        <f t="shared" si="4"/>
        <v>a38_top_3= '¿Ha mostrado preocupación por los resultados?(LID_DES3)'</v>
      </c>
      <c r="G124" t="s">
        <v>582</v>
      </c>
      <c r="H124">
        <f t="shared" si="5"/>
        <v>55</v>
      </c>
    </row>
    <row r="125" spans="1:8" x14ac:dyDescent="0.3">
      <c r="A125" t="s">
        <v>438</v>
      </c>
      <c r="B125" s="12" t="s">
        <v>1477</v>
      </c>
      <c r="C125" t="s">
        <v>122</v>
      </c>
      <c r="D125" t="s">
        <v>1207</v>
      </c>
      <c r="E125" t="str">
        <f t="shared" si="3"/>
        <v>cap label variable  A38_top_4 '¿Ha hecho gestos (por ejemplo, muecas, miradas, ademanes) a usted o a otros empleados para demostrar que no está satisfecho con su esfuerzo o el de los demás?(LID_DES4)'</v>
      </c>
      <c r="F125" t="str">
        <f t="shared" si="4"/>
        <v>a38_top_4= '¿Ha hecho gestos (por ejemplo, muecas, miradas, ademanes) a usted o a otros empleados para demostrar que no está satisfecho con su esfuerzo o el de los demás?(LID_DES4)'</v>
      </c>
      <c r="G125" t="s">
        <v>583</v>
      </c>
      <c r="H125">
        <f t="shared" si="5"/>
        <v>168</v>
      </c>
    </row>
    <row r="126" spans="1:8" x14ac:dyDescent="0.3">
      <c r="A126" t="s">
        <v>438</v>
      </c>
      <c r="B126" s="12" t="s">
        <v>1477</v>
      </c>
      <c r="C126" t="s">
        <v>123</v>
      </c>
      <c r="D126" t="s">
        <v>1208</v>
      </c>
      <c r="E126" t="str">
        <f t="shared" si="3"/>
        <v>cap label variable  A38_top_5 '¿Ha evitado tomar decisiones?(LID_DES5)'</v>
      </c>
      <c r="F126" t="str">
        <f t="shared" si="4"/>
        <v>a38_top_5= '¿Ha evitado tomar decisiones?(LID_DES5)'</v>
      </c>
      <c r="G126" t="s">
        <v>584</v>
      </c>
      <c r="H126">
        <f t="shared" si="5"/>
        <v>39</v>
      </c>
    </row>
    <row r="127" spans="1:8" x14ac:dyDescent="0.3">
      <c r="A127" t="s">
        <v>438</v>
      </c>
      <c r="B127" s="12" t="s">
        <v>1477</v>
      </c>
      <c r="C127" t="s">
        <v>124</v>
      </c>
      <c r="D127" t="s">
        <v>1209</v>
      </c>
      <c r="E127" t="str">
        <f t="shared" si="3"/>
        <v>cap label variable  A38_top_6 'El supervisor/la supervisora ¿reconoce el buen desempeño?(LID_DES6)'</v>
      </c>
      <c r="F127" t="str">
        <f t="shared" si="4"/>
        <v>a38_top_6= 'El supervisor/la supervisora ¿reconoce el buen desempeño?(LID_DES6)'</v>
      </c>
      <c r="G127" t="s">
        <v>585</v>
      </c>
      <c r="H127">
        <f t="shared" si="5"/>
        <v>67</v>
      </c>
    </row>
    <row r="128" spans="1:8" x14ac:dyDescent="0.3">
      <c r="A128" t="s">
        <v>438</v>
      </c>
      <c r="B128" s="12" t="s">
        <v>1477</v>
      </c>
      <c r="C128" t="s">
        <v>125</v>
      </c>
      <c r="D128" t="s">
        <v>1210</v>
      </c>
      <c r="E128" t="str">
        <f t="shared" si="3"/>
        <v>cap label variable  A38_top_7 '¿Ha evitado involucrarse en su trabajo?(LID_DES7)'</v>
      </c>
      <c r="F128" t="str">
        <f t="shared" si="4"/>
        <v>a38_top_7= '¿Ha evitado involucrarse en su trabajo?(LID_DES7)'</v>
      </c>
      <c r="G128" t="s">
        <v>586</v>
      </c>
      <c r="H128">
        <f t="shared" si="5"/>
        <v>49</v>
      </c>
    </row>
    <row r="129" spans="1:8" x14ac:dyDescent="0.3">
      <c r="A129" t="s">
        <v>438</v>
      </c>
      <c r="B129" s="12" t="s">
        <v>1477</v>
      </c>
      <c r="C129" t="s">
        <v>126</v>
      </c>
      <c r="D129" t="s">
        <v>1211</v>
      </c>
      <c r="E129" t="str">
        <f t="shared" si="3"/>
        <v>cap label variable  A38_top_8 '¿Ha difundido información incorrecta sobre usted o sus compañeros/as de trabajo, con el fin de dañar su posición o la de ellos en la empresa?(LID_DES8)'</v>
      </c>
      <c r="F129" t="str">
        <f t="shared" si="4"/>
        <v>a38_top_8= '¿Ha difundido información incorrecta sobre usted o sus compañeros/as de trabajo, con el fin de dañar su posición o la de ellos en la empresa?(LID_DES8)'</v>
      </c>
      <c r="G129" t="s">
        <v>587</v>
      </c>
      <c r="H129">
        <f t="shared" si="5"/>
        <v>151</v>
      </c>
    </row>
    <row r="130" spans="1:8" x14ac:dyDescent="0.3">
      <c r="A130" t="s">
        <v>438</v>
      </c>
      <c r="B130" s="12" t="s">
        <v>1477</v>
      </c>
      <c r="C130" t="s">
        <v>127</v>
      </c>
      <c r="D130" t="s">
        <v>1212</v>
      </c>
      <c r="E130" t="str">
        <f t="shared" si="3"/>
        <v>cap label variable  A38_top_9 '¿Ha estado ausente cuando se le/a necesita?(LID_DES9)'</v>
      </c>
      <c r="F130" t="str">
        <f t="shared" si="4"/>
        <v>a38_top_9= '¿Ha estado ausente cuando se le/a necesita?(LID_DES9)'</v>
      </c>
      <c r="G130" t="s">
        <v>588</v>
      </c>
      <c r="H130">
        <f t="shared" si="5"/>
        <v>53</v>
      </c>
    </row>
    <row r="131" spans="1:8" x14ac:dyDescent="0.3">
      <c r="A131" t="s">
        <v>438</v>
      </c>
      <c r="B131" s="12" t="s">
        <v>1477</v>
      </c>
      <c r="C131" t="s">
        <v>128</v>
      </c>
      <c r="D131" t="s">
        <v>1213</v>
      </c>
      <c r="E131" t="str">
        <f t="shared" si="3"/>
        <v>cap label variable  A38_top_10 '¿Le ha retado por teléfono, le colgó (cortó), o enviado un correo grosero porque pensó que había hecho un mal trabajo?(LID_DES10)'</v>
      </c>
      <c r="F131" t="str">
        <f t="shared" si="4"/>
        <v>a38_top_10= '¿Le ha retado por teléfono, le colgó (cortó), o enviado un correo grosero porque pensó que había hecho un mal trabajo?(LID_DES10)'</v>
      </c>
      <c r="G131" t="s">
        <v>589</v>
      </c>
      <c r="H131">
        <f t="shared" si="5"/>
        <v>129</v>
      </c>
    </row>
    <row r="132" spans="1:8" x14ac:dyDescent="0.3">
      <c r="A132" t="s">
        <v>438</v>
      </c>
      <c r="B132" s="12" t="s">
        <v>1477</v>
      </c>
      <c r="C132" t="s">
        <v>129</v>
      </c>
      <c r="D132" t="s">
        <v>1214</v>
      </c>
      <c r="E132" t="str">
        <f t="shared" ref="E132:E195" si="6">A132&amp;" "&amp;C132&amp;" '"&amp;G132&amp;"'"</f>
        <v>cap label variable  A38_top_11 '¿Busca la manera de desarrollar sus capacidades?(LID_DES11)'</v>
      </c>
      <c r="F132" t="str">
        <f t="shared" ref="F132:F195" si="7">D132&amp;"= '"&amp;G132&amp;"'"</f>
        <v>a38_top_11= '¿Busca la manera de desarrollar sus capacidades?(LID_DES11)'</v>
      </c>
      <c r="G132" t="s">
        <v>590</v>
      </c>
      <c r="H132">
        <f t="shared" ref="H132:H195" si="8">LEN(G132)</f>
        <v>59</v>
      </c>
    </row>
    <row r="133" spans="1:8" x14ac:dyDescent="0.3">
      <c r="A133" t="s">
        <v>438</v>
      </c>
      <c r="B133" s="12" t="s">
        <v>1477</v>
      </c>
      <c r="C133" t="s">
        <v>130</v>
      </c>
      <c r="D133" t="s">
        <v>1215</v>
      </c>
      <c r="E133" t="str">
        <f t="shared" si="6"/>
        <v>cap label variable  A38_top_12 '¿Establece objetivos claros e inequívocos?(LID_DES12)'</v>
      </c>
      <c r="F133" t="str">
        <f t="shared" si="7"/>
        <v>a38_top_12= '¿Establece objetivos claros e inequívocos?(LID_DES12)'</v>
      </c>
      <c r="G133" t="s">
        <v>591</v>
      </c>
      <c r="H133">
        <f t="shared" si="8"/>
        <v>53</v>
      </c>
    </row>
    <row r="134" spans="1:8" x14ac:dyDescent="0.3">
      <c r="A134" t="s">
        <v>438</v>
      </c>
      <c r="B134" s="12" t="s">
        <v>1477</v>
      </c>
      <c r="C134" t="s">
        <v>131</v>
      </c>
      <c r="D134" t="s">
        <v>1216</v>
      </c>
      <c r="E134" t="str">
        <f t="shared" si="6"/>
        <v>cap label variable  A38_top_13 '¿Define y explica claramente las tareas que le asigna a usted y a sus compañeros de trabajo?(LID_DES13)'</v>
      </c>
      <c r="F134" t="str">
        <f t="shared" si="7"/>
        <v>a38_top_13= '¿Define y explica claramente las tareas que le asigna a usted y a sus compañeros de trabajo?(LID_DES13)'</v>
      </c>
      <c r="G134" t="s">
        <v>592</v>
      </c>
      <c r="H134">
        <f t="shared" si="8"/>
        <v>103</v>
      </c>
    </row>
    <row r="135" spans="1:8" x14ac:dyDescent="0.3">
      <c r="A135" t="s">
        <v>438</v>
      </c>
      <c r="B135" s="12" t="s">
        <v>1477</v>
      </c>
      <c r="C135" t="s">
        <v>132</v>
      </c>
      <c r="D135" t="s">
        <v>1217</v>
      </c>
      <c r="E135" t="str">
        <f t="shared" si="6"/>
        <v>cap label variable  A38_top_14 '¿Es flexible y está dispuesto/a a pensar de manera innovadora?(LID_DES14)'</v>
      </c>
      <c r="F135" t="str">
        <f t="shared" si="7"/>
        <v>a38_top_14= '¿Es flexible y está dispuesto/a a pensar de manera innovadora?(LID_DES14)'</v>
      </c>
      <c r="G135" t="s">
        <v>593</v>
      </c>
      <c r="H135">
        <f t="shared" si="8"/>
        <v>73</v>
      </c>
    </row>
    <row r="136" spans="1:8" x14ac:dyDescent="0.3">
      <c r="A136" t="s">
        <v>438</v>
      </c>
      <c r="B136" s="12" t="s">
        <v>1477</v>
      </c>
      <c r="C136" t="s">
        <v>133</v>
      </c>
      <c r="D136" t="s">
        <v>1218</v>
      </c>
      <c r="E136" t="str">
        <f t="shared" si="6"/>
        <v>cap label variable  A39_top_1 'Tiene miedo de reclamar mejores condiciones de trabajo'</v>
      </c>
      <c r="F136" t="str">
        <f t="shared" si="7"/>
        <v>a39_top_1= 'Tiene miedo de reclamar mejores condiciones de trabajo'</v>
      </c>
      <c r="G136" t="s">
        <v>524</v>
      </c>
      <c r="H136">
        <f t="shared" si="8"/>
        <v>54</v>
      </c>
    </row>
    <row r="137" spans="1:8" x14ac:dyDescent="0.3">
      <c r="A137" t="s">
        <v>438</v>
      </c>
      <c r="B137" s="12" t="s">
        <v>1477</v>
      </c>
      <c r="C137" t="s">
        <v>134</v>
      </c>
      <c r="D137" t="s">
        <v>1219</v>
      </c>
      <c r="E137" t="str">
        <f t="shared" si="6"/>
        <v>cap label variable  A39_top_2 'Se siente indefenso/a ante el trato injusto de sus superiores'</v>
      </c>
      <c r="F137" t="str">
        <f t="shared" si="7"/>
        <v>a39_top_2= 'Se siente indefenso/a ante el trato injusto de sus superiores'</v>
      </c>
      <c r="G137" t="s">
        <v>525</v>
      </c>
      <c r="H137">
        <f t="shared" si="8"/>
        <v>61</v>
      </c>
    </row>
    <row r="138" spans="1:8" x14ac:dyDescent="0.3">
      <c r="A138" t="s">
        <v>438</v>
      </c>
      <c r="B138" s="12" t="s">
        <v>1477</v>
      </c>
      <c r="C138" t="s">
        <v>135</v>
      </c>
      <c r="D138" t="s">
        <v>1220</v>
      </c>
      <c r="E138" t="str">
        <f t="shared" si="6"/>
        <v>cap label variable  A39_top_3 'Se siente preocupado de que le cambien las condiciones de su salario'</v>
      </c>
      <c r="F138" t="str">
        <f t="shared" si="7"/>
        <v>a39_top_3= 'Se siente preocupado de que le cambien las condiciones de su salario'</v>
      </c>
      <c r="G138" t="s">
        <v>526</v>
      </c>
      <c r="H138">
        <f t="shared" si="8"/>
        <v>68</v>
      </c>
    </row>
    <row r="139" spans="1:8" x14ac:dyDescent="0.3">
      <c r="A139" t="s">
        <v>438</v>
      </c>
      <c r="B139" s="12" t="s">
        <v>1477</v>
      </c>
      <c r="C139" t="s">
        <v>136</v>
      </c>
      <c r="D139" t="s">
        <v>1221</v>
      </c>
      <c r="E139" t="str">
        <f t="shared" si="6"/>
        <v>cap label variable  A39_top_4 'Tiene miedo de que lo despidan si no hace lo que le piden'</v>
      </c>
      <c r="F139" t="str">
        <f t="shared" si="7"/>
        <v>a39_top_4= 'Tiene miedo de que lo despidan si no hace lo que le piden'</v>
      </c>
      <c r="G139" t="s">
        <v>527</v>
      </c>
      <c r="H139">
        <f t="shared" si="8"/>
        <v>57</v>
      </c>
    </row>
    <row r="140" spans="1:8" x14ac:dyDescent="0.3">
      <c r="A140" t="s">
        <v>438</v>
      </c>
      <c r="B140" s="12" t="s">
        <v>1477</v>
      </c>
      <c r="C140" t="s">
        <v>137</v>
      </c>
      <c r="D140" t="s">
        <v>1222</v>
      </c>
      <c r="E140" t="str">
        <f t="shared" si="6"/>
        <v>cap label variable  A39_top_5 'Se siente preocupado(a) de que lo/a despidan o no le renueven el contrato'</v>
      </c>
      <c r="F140" t="str">
        <f t="shared" si="7"/>
        <v>a39_top_5= 'Se siente preocupado(a) de que lo/a despidan o no le renueven el contrato'</v>
      </c>
      <c r="G140" t="s">
        <v>528</v>
      </c>
      <c r="H140">
        <f t="shared" si="8"/>
        <v>73</v>
      </c>
    </row>
    <row r="141" spans="1:8" x14ac:dyDescent="0.3">
      <c r="A141" t="s">
        <v>438</v>
      </c>
      <c r="B141" s="12" t="s">
        <v>1477</v>
      </c>
      <c r="C141" t="s">
        <v>138</v>
      </c>
      <c r="D141" t="s">
        <v>1223</v>
      </c>
      <c r="E141" t="str">
        <f t="shared" si="6"/>
        <v>cap label variable  A39_top_6 'Se siente preocupado por lo difícil que sería encontrar otro trabajo en caso que lo despidan'</v>
      </c>
      <c r="F141" t="str">
        <f t="shared" si="7"/>
        <v>a39_top_6= 'Se siente preocupado por lo difícil que sería encontrar otro trabajo en caso que lo despidan'</v>
      </c>
      <c r="G141" t="s">
        <v>529</v>
      </c>
      <c r="H141">
        <f t="shared" si="8"/>
        <v>92</v>
      </c>
    </row>
    <row r="142" spans="1:8" x14ac:dyDescent="0.3">
      <c r="A142" t="s">
        <v>438</v>
      </c>
      <c r="B142" s="12" t="s">
        <v>1477</v>
      </c>
      <c r="C142" t="s">
        <v>139</v>
      </c>
      <c r="D142" t="s">
        <v>1224</v>
      </c>
      <c r="E142" t="str">
        <f t="shared" si="6"/>
        <v>cap label variable  A39_top_7 'Le hacen sentir que usted puede ser fácilmente reemplazado (a)'</v>
      </c>
      <c r="F142" t="str">
        <f t="shared" si="7"/>
        <v>a39_top_7= 'Le hacen sentir que usted puede ser fácilmente reemplazado (a)'</v>
      </c>
      <c r="G142" t="s">
        <v>530</v>
      </c>
      <c r="H142">
        <f t="shared" si="8"/>
        <v>62</v>
      </c>
    </row>
    <row r="143" spans="1:8" x14ac:dyDescent="0.3">
      <c r="A143" t="s">
        <v>438</v>
      </c>
      <c r="B143" s="12" t="s">
        <v>1477</v>
      </c>
      <c r="C143" t="s">
        <v>140</v>
      </c>
      <c r="D143" t="s">
        <v>1225</v>
      </c>
      <c r="E143" t="str">
        <f t="shared" si="6"/>
        <v>cap label variable  A40 '¿En su empresa o institución existe alguna organización sindical o gremial?'</v>
      </c>
      <c r="F143" t="str">
        <f t="shared" si="7"/>
        <v>a40= '¿En su empresa o institución existe alguna organización sindical o gremial?'</v>
      </c>
      <c r="G143" t="s">
        <v>531</v>
      </c>
      <c r="H143">
        <f t="shared" si="8"/>
        <v>75</v>
      </c>
    </row>
    <row r="144" spans="1:8" x14ac:dyDescent="0.3">
      <c r="A144" t="s">
        <v>438</v>
      </c>
      <c r="B144" s="12" t="s">
        <v>1477</v>
      </c>
      <c r="C144" t="s">
        <v>141</v>
      </c>
      <c r="D144" t="s">
        <v>1226</v>
      </c>
      <c r="E144" t="str">
        <f t="shared" si="6"/>
        <v>cap label variable  A41 'Pertenece usted a alguna organización sindical o gremial'</v>
      </c>
      <c r="F144" t="str">
        <f t="shared" si="7"/>
        <v>a41= 'Pertenece usted a alguna organización sindical o gremial'</v>
      </c>
      <c r="G144" t="s">
        <v>532</v>
      </c>
      <c r="H144">
        <f t="shared" si="8"/>
        <v>56</v>
      </c>
    </row>
    <row r="145" spans="1:8" x14ac:dyDescent="0.3">
      <c r="A145" t="s">
        <v>438</v>
      </c>
      <c r="B145" s="12" t="s">
        <v>1477</v>
      </c>
      <c r="C145" t="s">
        <v>142</v>
      </c>
      <c r="D145" t="s">
        <v>1227</v>
      </c>
      <c r="E145" t="str">
        <f t="shared" si="6"/>
        <v>cap label variable  A42 '¿Tiene usted algún cargo de representación sindical?'</v>
      </c>
      <c r="F145" t="str">
        <f t="shared" si="7"/>
        <v>a42= '¿Tiene usted algún cargo de representación sindical?'</v>
      </c>
      <c r="G145" t="s">
        <v>533</v>
      </c>
      <c r="H145">
        <f t="shared" si="8"/>
        <v>52</v>
      </c>
    </row>
    <row r="146" spans="1:8" x14ac:dyDescent="0.3">
      <c r="A146" t="s">
        <v>438</v>
      </c>
      <c r="B146" s="12" t="s">
        <v>1477</v>
      </c>
      <c r="C146" t="s">
        <v>143</v>
      </c>
      <c r="D146" t="s">
        <v>1228</v>
      </c>
      <c r="E146" t="str">
        <f t="shared" si="6"/>
        <v>cap label variable  A43_top_1 'Me siento bastante satisfecho con mi trabajo actual (s1)'</v>
      </c>
      <c r="F146" t="str">
        <f t="shared" si="7"/>
        <v>a43_top_1= 'Me siento bastante satisfecho con mi trabajo actual (s1)'</v>
      </c>
      <c r="G146" t="s">
        <v>718</v>
      </c>
      <c r="H146">
        <f t="shared" si="8"/>
        <v>56</v>
      </c>
    </row>
    <row r="147" spans="1:8" x14ac:dyDescent="0.3">
      <c r="A147" t="s">
        <v>438</v>
      </c>
      <c r="B147" s="12" t="s">
        <v>1477</v>
      </c>
      <c r="C147" t="s">
        <v>144</v>
      </c>
      <c r="D147" t="s">
        <v>1229</v>
      </c>
      <c r="E147" t="str">
        <f t="shared" si="6"/>
        <v>cap label variable  A43_top_2 'Casi todos los días estoy entusiasmado con mi trabajo (s2)'</v>
      </c>
      <c r="F147" t="str">
        <f t="shared" si="7"/>
        <v>a43_top_2= 'Casi todos los días estoy entusiasmado con mi trabajo (s2)'</v>
      </c>
      <c r="G147" t="s">
        <v>719</v>
      </c>
      <c r="H147">
        <f t="shared" si="8"/>
        <v>58</v>
      </c>
    </row>
    <row r="148" spans="1:8" x14ac:dyDescent="0.3">
      <c r="A148" t="s">
        <v>438</v>
      </c>
      <c r="B148" s="12" t="s">
        <v>1477</v>
      </c>
      <c r="C148" t="s">
        <v>145</v>
      </c>
      <c r="D148" t="s">
        <v>1230</v>
      </c>
      <c r="E148" t="str">
        <f t="shared" si="6"/>
        <v>cap label variable  A43_top_3 'Cada día en el trabajo parece que nunca terminará (s3)'</v>
      </c>
      <c r="F148" t="str">
        <f t="shared" si="7"/>
        <v>a43_top_3= 'Cada día en el trabajo parece que nunca terminará (s3)'</v>
      </c>
      <c r="G148" t="s">
        <v>720</v>
      </c>
      <c r="H148">
        <f t="shared" si="8"/>
        <v>54</v>
      </c>
    </row>
    <row r="149" spans="1:8" x14ac:dyDescent="0.3">
      <c r="A149" t="s">
        <v>438</v>
      </c>
      <c r="B149" s="12" t="s">
        <v>1477</v>
      </c>
      <c r="C149" t="s">
        <v>146</v>
      </c>
      <c r="D149" t="s">
        <v>1231</v>
      </c>
      <c r="E149" t="str">
        <f t="shared" si="6"/>
        <v>cap label variable  A43_top_4 'Disfruto con mi trabajo (s4)'</v>
      </c>
      <c r="F149" t="str">
        <f t="shared" si="7"/>
        <v>a43_top_4= 'Disfruto con mi trabajo (s4)'</v>
      </c>
      <c r="G149" t="s">
        <v>721</v>
      </c>
      <c r="H149">
        <f t="shared" si="8"/>
        <v>28</v>
      </c>
    </row>
    <row r="150" spans="1:8" x14ac:dyDescent="0.3">
      <c r="A150" t="s">
        <v>438</v>
      </c>
      <c r="B150" s="12" t="s">
        <v>1477</v>
      </c>
      <c r="C150" t="s">
        <v>147</v>
      </c>
      <c r="D150" t="s">
        <v>1232</v>
      </c>
      <c r="E150" t="str">
        <f t="shared" si="6"/>
        <v>cap label variable  A43_top_5 'Considero que mi trabajo es bastante desagradable (s5)'</v>
      </c>
      <c r="F150" t="str">
        <f t="shared" si="7"/>
        <v>a43_top_5= 'Considero que mi trabajo es bastante desagradable (s5)'</v>
      </c>
      <c r="G150" t="s">
        <v>722</v>
      </c>
      <c r="H150">
        <f t="shared" si="8"/>
        <v>54</v>
      </c>
    </row>
    <row r="151" spans="1:8" x14ac:dyDescent="0.3">
      <c r="A151" t="s">
        <v>438</v>
      </c>
      <c r="B151" s="12" t="s">
        <v>1477</v>
      </c>
      <c r="C151" t="s">
        <v>148</v>
      </c>
      <c r="D151" t="s">
        <v>1233</v>
      </c>
      <c r="E151" t="str">
        <f t="shared" si="6"/>
        <v>cap label variable  A44 'En general, diría usted que su salud es…'</v>
      </c>
      <c r="F151" t="str">
        <f t="shared" si="7"/>
        <v>a44= 'En general, diría usted que su salud es…'</v>
      </c>
      <c r="G151" t="s">
        <v>538</v>
      </c>
      <c r="H151">
        <f t="shared" si="8"/>
        <v>40</v>
      </c>
    </row>
    <row r="152" spans="1:8" x14ac:dyDescent="0.3">
      <c r="A152" t="s">
        <v>438</v>
      </c>
      <c r="B152" s="12" t="s">
        <v>1477</v>
      </c>
      <c r="C152" t="s">
        <v>149</v>
      </c>
      <c r="D152" t="s">
        <v>1234</v>
      </c>
      <c r="E152" t="str">
        <f t="shared" si="6"/>
        <v>cap label variable  A45_O1 'En los últimos seis meses ¿ha enfrentado algunas de las siguientes situaciones?'</v>
      </c>
      <c r="F152" t="str">
        <f t="shared" si="7"/>
        <v>a45_o1= 'En los últimos seis meses ¿ha enfrentado algunas de las siguientes situaciones?'</v>
      </c>
      <c r="G152" t="s">
        <v>539</v>
      </c>
      <c r="H152">
        <f t="shared" si="8"/>
        <v>79</v>
      </c>
    </row>
    <row r="153" spans="1:8" x14ac:dyDescent="0.3">
      <c r="A153" t="s">
        <v>438</v>
      </c>
      <c r="B153" s="12" t="s">
        <v>1477</v>
      </c>
      <c r="C153" t="s">
        <v>150</v>
      </c>
      <c r="D153" t="s">
        <v>1235</v>
      </c>
      <c r="E153" t="str">
        <f t="shared" si="6"/>
        <v>cap label variable  A45_O2 'En los últimos seis meses ¿ha enfrentado algunas de las siguientes situaciones?'</v>
      </c>
      <c r="F153" t="str">
        <f t="shared" si="7"/>
        <v>a45_o2= 'En los últimos seis meses ¿ha enfrentado algunas de las siguientes situaciones?'</v>
      </c>
      <c r="G153" t="s">
        <v>539</v>
      </c>
      <c r="H153">
        <f t="shared" si="8"/>
        <v>79</v>
      </c>
    </row>
    <row r="154" spans="1:8" x14ac:dyDescent="0.3">
      <c r="A154" t="s">
        <v>438</v>
      </c>
      <c r="B154" s="12" t="s">
        <v>1477</v>
      </c>
      <c r="C154" t="s">
        <v>151</v>
      </c>
      <c r="D154" t="s">
        <v>1236</v>
      </c>
      <c r="E154" t="str">
        <f t="shared" si="6"/>
        <v>cap label variable  A45_O3 'En los últimos seis meses ¿ha enfrentado algunas de las siguientes situaciones?'</v>
      </c>
      <c r="F154" t="str">
        <f t="shared" si="7"/>
        <v>a45_o3= 'En los últimos seis meses ¿ha enfrentado algunas de las siguientes situaciones?'</v>
      </c>
      <c r="G154" t="s">
        <v>539</v>
      </c>
      <c r="H154">
        <f t="shared" si="8"/>
        <v>79</v>
      </c>
    </row>
    <row r="155" spans="1:8" x14ac:dyDescent="0.3">
      <c r="A155" t="s">
        <v>438</v>
      </c>
      <c r="B155" s="12" t="s">
        <v>1477</v>
      </c>
      <c r="C155" t="s">
        <v>152</v>
      </c>
      <c r="D155" t="s">
        <v>1237</v>
      </c>
      <c r="E155" t="str">
        <f t="shared" si="6"/>
        <v>cap label variable  A45_O4 'En los últimos seis meses ¿ha enfrentado algunas de las siguientes situaciones?'</v>
      </c>
      <c r="F155" t="str">
        <f t="shared" si="7"/>
        <v>a45_o4= 'En los últimos seis meses ¿ha enfrentado algunas de las siguientes situaciones?'</v>
      </c>
      <c r="G155" t="s">
        <v>539</v>
      </c>
      <c r="H155">
        <f t="shared" si="8"/>
        <v>79</v>
      </c>
    </row>
    <row r="156" spans="1:8" x14ac:dyDescent="0.3">
      <c r="A156" t="s">
        <v>438</v>
      </c>
      <c r="B156" s="12" t="s">
        <v>1477</v>
      </c>
      <c r="C156" t="s">
        <v>153</v>
      </c>
      <c r="D156" t="s">
        <v>1238</v>
      </c>
      <c r="E156" t="str">
        <f t="shared" si="6"/>
        <v>cap label variable  A45_O5 'En los últimos seis meses ¿ha enfrentado algunas de las siguientes situaciones?'</v>
      </c>
      <c r="F156" t="str">
        <f t="shared" si="7"/>
        <v>a45_o5= 'En los últimos seis meses ¿ha enfrentado algunas de las siguientes situaciones?'</v>
      </c>
      <c r="G156" t="s">
        <v>539</v>
      </c>
      <c r="H156">
        <f t="shared" si="8"/>
        <v>79</v>
      </c>
    </row>
    <row r="157" spans="1:8" x14ac:dyDescent="0.3">
      <c r="A157" t="s">
        <v>438</v>
      </c>
      <c r="B157" s="12" t="s">
        <v>1477</v>
      </c>
      <c r="C157" t="s">
        <v>154</v>
      </c>
      <c r="D157" t="s">
        <v>1239</v>
      </c>
      <c r="E157" t="str">
        <f t="shared" si="6"/>
        <v>cap label variable  A46_top_1 '¿Disminuir la ansiedad o el nerviosismo, tales como ansiolíticos? (CON_PSI)'</v>
      </c>
      <c r="F157" t="str">
        <f t="shared" si="7"/>
        <v>a46_top_1= '¿Disminuir la ansiedad o el nerviosismo, tales como ansiolíticos? (CON_PSI)'</v>
      </c>
      <c r="G157" t="s">
        <v>723</v>
      </c>
      <c r="H157">
        <f t="shared" si="8"/>
        <v>75</v>
      </c>
    </row>
    <row r="158" spans="1:8" x14ac:dyDescent="0.3">
      <c r="A158" t="s">
        <v>438</v>
      </c>
      <c r="B158" s="12" t="s">
        <v>1477</v>
      </c>
      <c r="C158" t="s">
        <v>155</v>
      </c>
      <c r="D158" t="s">
        <v>1240</v>
      </c>
      <c r="E158" t="str">
        <f t="shared" si="6"/>
        <v>cap label variable  A46_top_12 '¿Ayudar a dormir, tales como hipnóticos? (CON_PSI)'</v>
      </c>
      <c r="F158" t="str">
        <f t="shared" si="7"/>
        <v>a46_top_12= '¿Ayudar a dormir, tales como hipnóticos? (CON_PSI)'</v>
      </c>
      <c r="G158" t="s">
        <v>724</v>
      </c>
      <c r="H158">
        <f t="shared" si="8"/>
        <v>50</v>
      </c>
    </row>
    <row r="159" spans="1:8" x14ac:dyDescent="0.3">
      <c r="A159" t="s">
        <v>438</v>
      </c>
      <c r="B159" s="12" t="s">
        <v>1477</v>
      </c>
      <c r="C159" t="s">
        <v>156</v>
      </c>
      <c r="D159" t="s">
        <v>1241</v>
      </c>
      <c r="E159" t="str">
        <f t="shared" si="6"/>
        <v>cap label variable  A46_top_13 '¿Remontar el ánimo tales como antidepresivos? (CON_PSI)'</v>
      </c>
      <c r="F159" t="str">
        <f t="shared" si="7"/>
        <v>a46_top_13= '¿Remontar el ánimo tales como antidepresivos? (CON_PSI)'</v>
      </c>
      <c r="G159" t="s">
        <v>725</v>
      </c>
      <c r="H159">
        <f t="shared" si="8"/>
        <v>55</v>
      </c>
    </row>
    <row r="160" spans="1:8" x14ac:dyDescent="0.3">
      <c r="A160" t="s">
        <v>438</v>
      </c>
      <c r="B160" s="12" t="s">
        <v>1477</v>
      </c>
      <c r="C160" t="s">
        <v>157</v>
      </c>
      <c r="D160" t="s">
        <v>1242</v>
      </c>
      <c r="E160" t="str">
        <f t="shared" si="6"/>
        <v>cap label variable  A47_top_1 'Nervioso/a (K6)'</v>
      </c>
      <c r="F160" t="str">
        <f t="shared" si="7"/>
        <v>a47_top_1= 'Nervioso/a (K6)'</v>
      </c>
      <c r="G160" t="s">
        <v>726</v>
      </c>
      <c r="H160">
        <f t="shared" si="8"/>
        <v>15</v>
      </c>
    </row>
    <row r="161" spans="1:8" x14ac:dyDescent="0.3">
      <c r="A161" t="s">
        <v>438</v>
      </c>
      <c r="B161" s="12" t="s">
        <v>1477</v>
      </c>
      <c r="C161" t="s">
        <v>158</v>
      </c>
      <c r="D161" t="s">
        <v>1243</v>
      </c>
      <c r="E161" t="str">
        <f t="shared" si="6"/>
        <v>cap label variable  A47_top_2 'Desesperado/a (K6)'</v>
      </c>
      <c r="F161" t="str">
        <f t="shared" si="7"/>
        <v>a47_top_2= 'Desesperado/a (K6)'</v>
      </c>
      <c r="G161" t="s">
        <v>727</v>
      </c>
      <c r="H161">
        <f t="shared" si="8"/>
        <v>18</v>
      </c>
    </row>
    <row r="162" spans="1:8" x14ac:dyDescent="0.3">
      <c r="A162" t="s">
        <v>438</v>
      </c>
      <c r="B162" s="12" t="s">
        <v>1477</v>
      </c>
      <c r="C162" t="s">
        <v>159</v>
      </c>
      <c r="D162" t="s">
        <v>1244</v>
      </c>
      <c r="E162" t="str">
        <f t="shared" si="6"/>
        <v>cap label variable  A47_top_3 'Descontrolado/a o fuera de sí (K6)'</v>
      </c>
      <c r="F162" t="str">
        <f t="shared" si="7"/>
        <v>a47_top_3= 'Descontrolado/a o fuera de sí (K6)'</v>
      </c>
      <c r="G162" t="s">
        <v>728</v>
      </c>
      <c r="H162">
        <f t="shared" si="8"/>
        <v>34</v>
      </c>
    </row>
    <row r="163" spans="1:8" x14ac:dyDescent="0.3">
      <c r="A163" t="s">
        <v>438</v>
      </c>
      <c r="B163" s="12" t="s">
        <v>1477</v>
      </c>
      <c r="C163" t="s">
        <v>160</v>
      </c>
      <c r="D163" t="s">
        <v>1245</v>
      </c>
      <c r="E163" t="str">
        <f t="shared" si="6"/>
        <v>cap label variable  A47_top_4 'Tan deprimido/a que nada le puede hacer sonreír (K6)'</v>
      </c>
      <c r="F163" t="str">
        <f t="shared" si="7"/>
        <v>a47_top_4= 'Tan deprimido/a que nada le puede hacer sonreír (K6)'</v>
      </c>
      <c r="G163" t="s">
        <v>729</v>
      </c>
      <c r="H163">
        <f t="shared" si="8"/>
        <v>52</v>
      </c>
    </row>
    <row r="164" spans="1:8" x14ac:dyDescent="0.3">
      <c r="A164" t="s">
        <v>438</v>
      </c>
      <c r="B164" s="12" t="s">
        <v>1477</v>
      </c>
      <c r="C164" t="s">
        <v>161</v>
      </c>
      <c r="D164" t="s">
        <v>1246</v>
      </c>
      <c r="E164" t="str">
        <f t="shared" si="6"/>
        <v>cap label variable  A47_top_5 'Que todo es un esfuerzo (K6)'</v>
      </c>
      <c r="F164" t="str">
        <f t="shared" si="7"/>
        <v>a47_top_5= 'Que todo es un esfuerzo (K6)'</v>
      </c>
      <c r="G164" t="s">
        <v>730</v>
      </c>
      <c r="H164">
        <f t="shared" si="8"/>
        <v>28</v>
      </c>
    </row>
    <row r="165" spans="1:8" x14ac:dyDescent="0.3">
      <c r="A165" t="s">
        <v>438</v>
      </c>
      <c r="B165" s="12" t="s">
        <v>1477</v>
      </c>
      <c r="C165" t="s">
        <v>162</v>
      </c>
      <c r="D165" t="s">
        <v>1247</v>
      </c>
      <c r="E165" t="str">
        <f t="shared" si="6"/>
        <v>cap label variable  A47_top_6 'Bueno/a para nada (K6)'</v>
      </c>
      <c r="F165" t="str">
        <f t="shared" si="7"/>
        <v>a47_top_6= 'Bueno/a para nada (K6)'</v>
      </c>
      <c r="G165" t="s">
        <v>731</v>
      </c>
      <c r="H165">
        <f t="shared" si="8"/>
        <v>22</v>
      </c>
    </row>
    <row r="166" spans="1:8" x14ac:dyDescent="0.3">
      <c r="A166" t="s">
        <v>438</v>
      </c>
      <c r="B166" s="12" t="s">
        <v>1477</v>
      </c>
      <c r="C166" t="s">
        <v>163</v>
      </c>
      <c r="D166" t="s">
        <v>1248</v>
      </c>
      <c r="E166" t="str">
        <f t="shared" si="6"/>
        <v>cap label variable  A47_top_7 'Sin esperanza (K6)'</v>
      </c>
      <c r="F166" t="str">
        <f t="shared" si="7"/>
        <v>a47_top_7= 'Sin esperanza (K6)'</v>
      </c>
      <c r="G166" t="s">
        <v>732</v>
      </c>
      <c r="H166">
        <f t="shared" si="8"/>
        <v>18</v>
      </c>
    </row>
    <row r="167" spans="1:8" x14ac:dyDescent="0.3">
      <c r="A167" t="s">
        <v>438</v>
      </c>
      <c r="B167" s="12" t="s">
        <v>1477</v>
      </c>
      <c r="C167" t="s">
        <v>164</v>
      </c>
      <c r="D167" t="s">
        <v>1249</v>
      </c>
      <c r="E167" t="str">
        <f t="shared" si="6"/>
        <v>cap label variable  A48 'Durante los últimos 12 meses, ¿se sintió triste o deprimido/a por dos semanas consecutivas o más?'</v>
      </c>
      <c r="F167" t="str">
        <f t="shared" si="7"/>
        <v>a48= 'Durante los últimos 12 meses, ¿se sintió triste o deprimido/a por dos semanas consecutivas o más?'</v>
      </c>
      <c r="G167" t="s">
        <v>540</v>
      </c>
      <c r="H167">
        <f t="shared" si="8"/>
        <v>97</v>
      </c>
    </row>
    <row r="168" spans="1:8" x14ac:dyDescent="0.3">
      <c r="A168" t="s">
        <v>438</v>
      </c>
      <c r="B168" s="12" t="s">
        <v>1477</v>
      </c>
      <c r="C168" t="s">
        <v>165</v>
      </c>
      <c r="D168" t="s">
        <v>1250</v>
      </c>
      <c r="E168" t="str">
        <f t="shared" si="6"/>
        <v>cap label variable  A49 'Durante los últimos 12 meses, ¿llegó a sentir la pérdida de interés por la mayoría de las cosas que le gustaba hacer, tales como su trabajo, pasatiempos o cualquier actividad, por dos semanas seguidas o más?'</v>
      </c>
      <c r="F168" t="str">
        <f t="shared" si="7"/>
        <v>a49= 'Durante los últimos 12 meses, ¿llegó a sentir la pérdida de interés por la mayoría de las cosas que le gustaba hacer, tales como su trabajo, pasatiempos o cualquier actividad, por dos semanas seguidas o más?'</v>
      </c>
      <c r="G168" t="s">
        <v>541</v>
      </c>
      <c r="H168">
        <f t="shared" si="8"/>
        <v>207</v>
      </c>
    </row>
    <row r="169" spans="1:8" x14ac:dyDescent="0.3">
      <c r="A169" t="s">
        <v>438</v>
      </c>
      <c r="B169" s="12" t="s">
        <v>1477</v>
      </c>
      <c r="C169" t="s">
        <v>166</v>
      </c>
      <c r="D169" t="s">
        <v>1251</v>
      </c>
      <c r="E169" t="str">
        <f t="shared" si="6"/>
        <v>cap label variable  A50 'Si usted ha sentido alguno de los problemas de salud antes señalados, como sentirse nervioso/a o con miedo, triste, deprimido/a, o ha consumido algún medicamento ¿a qué lo/s atribuye?'</v>
      </c>
      <c r="F169" t="str">
        <f t="shared" si="7"/>
        <v>a50= 'Si usted ha sentido alguno de los problemas de salud antes señalados, como sentirse nervioso/a o con miedo, triste, deprimido/a, o ha consumido algún medicamento ¿a qué lo/s atribuye?'</v>
      </c>
      <c r="G169" t="s">
        <v>542</v>
      </c>
      <c r="H169">
        <f t="shared" si="8"/>
        <v>183</v>
      </c>
    </row>
    <row r="170" spans="1:8" x14ac:dyDescent="0.3">
      <c r="A170" t="s">
        <v>438</v>
      </c>
      <c r="B170" s="12" t="s">
        <v>1477</v>
      </c>
      <c r="C170" t="s">
        <v>167</v>
      </c>
      <c r="D170" t="s">
        <v>1252</v>
      </c>
      <c r="E170" t="str">
        <f t="shared" si="6"/>
        <v>cap label variable  A51_1 'A continuación, quisiera hacerle algunas preguntas respecto a consumo de alcohol. ¿Qué tan seguido toma usted alguna bebida alcohólica?'</v>
      </c>
      <c r="F170" t="str">
        <f t="shared" si="7"/>
        <v>a51_1= 'A continuación, quisiera hacerle algunas preguntas respecto a consumo de alcohol. ¿Qué tan seguido toma usted alguna bebida alcohólica?'</v>
      </c>
      <c r="G170" t="s">
        <v>543</v>
      </c>
      <c r="H170">
        <f t="shared" si="8"/>
        <v>135</v>
      </c>
    </row>
    <row r="171" spans="1:8" x14ac:dyDescent="0.3">
      <c r="A171" t="s">
        <v>438</v>
      </c>
      <c r="B171" s="12" t="s">
        <v>1477</v>
      </c>
      <c r="C171" t="s">
        <v>168</v>
      </c>
      <c r="D171" t="s">
        <v>1253</v>
      </c>
      <c r="E171" t="str">
        <f t="shared" si="6"/>
        <v>cap label variable  A51_2 '¿Cuántos tragos suele tomar usted en un día típico de consumo de alcohol?'</v>
      </c>
      <c r="F171" t="str">
        <f t="shared" si="7"/>
        <v>a51_2= '¿Cuántos tragos suele tomar usted en un día típico de consumo de alcohol?'</v>
      </c>
      <c r="G171" t="s">
        <v>544</v>
      </c>
      <c r="H171">
        <f t="shared" si="8"/>
        <v>73</v>
      </c>
    </row>
    <row r="172" spans="1:8" x14ac:dyDescent="0.3">
      <c r="A172" t="s">
        <v>438</v>
      </c>
      <c r="B172" s="12" t="s">
        <v>1477</v>
      </c>
      <c r="C172" t="s">
        <v>169</v>
      </c>
      <c r="D172" t="s">
        <v>1254</v>
      </c>
      <c r="E172" t="str">
        <f t="shared" si="6"/>
        <v>cap label variable  A51_3 '¿Qué tan seguido toma usted 5 o más tragos en una sola ocasión?'</v>
      </c>
      <c r="F172" t="str">
        <f t="shared" si="7"/>
        <v>a51_3= '¿Qué tan seguido toma usted 5 o más tragos en una sola ocasión?'</v>
      </c>
      <c r="G172" t="s">
        <v>545</v>
      </c>
      <c r="H172">
        <f t="shared" si="8"/>
        <v>63</v>
      </c>
    </row>
    <row r="173" spans="1:8" x14ac:dyDescent="0.3">
      <c r="A173" t="s">
        <v>438</v>
      </c>
      <c r="B173" s="12" t="s">
        <v>1477</v>
      </c>
      <c r="C173" t="s">
        <v>170</v>
      </c>
      <c r="D173" t="s">
        <v>1255</v>
      </c>
      <c r="E173" t="str">
        <f t="shared" si="6"/>
        <v>cap label variable  A52 'Sexo'</v>
      </c>
      <c r="F173" t="str">
        <f t="shared" si="7"/>
        <v>a52= 'Sexo'</v>
      </c>
      <c r="G173" t="s">
        <v>546</v>
      </c>
      <c r="H173">
        <f t="shared" si="8"/>
        <v>4</v>
      </c>
    </row>
    <row r="174" spans="1:8" x14ac:dyDescent="0.3">
      <c r="A174" t="s">
        <v>438</v>
      </c>
      <c r="B174" s="12" t="s">
        <v>1476</v>
      </c>
      <c r="C174" t="s">
        <v>171</v>
      </c>
      <c r="D174" t="s">
        <v>1256</v>
      </c>
      <c r="E174" t="str">
        <f t="shared" si="6"/>
        <v>cap label variable  A53 'Edad (años cumplidos)'</v>
      </c>
      <c r="F174" t="str">
        <f t="shared" si="7"/>
        <v>a53= 'Edad (años cumplidos)'</v>
      </c>
      <c r="G174" t="s">
        <v>547</v>
      </c>
      <c r="H174">
        <f t="shared" si="8"/>
        <v>21</v>
      </c>
    </row>
    <row r="175" spans="1:8" x14ac:dyDescent="0.3">
      <c r="A175" t="s">
        <v>438</v>
      </c>
      <c r="B175" s="12" t="s">
        <v>1477</v>
      </c>
      <c r="C175" t="s">
        <v>172</v>
      </c>
      <c r="D175" t="s">
        <v>1257</v>
      </c>
      <c r="E175" t="str">
        <f t="shared" si="6"/>
        <v>cap label variable  A54 'Indíqueme por favor, ¿cuál es su nivel educacional?'</v>
      </c>
      <c r="F175" t="str">
        <f t="shared" si="7"/>
        <v>a54= 'Indíqueme por favor, ¿cuál es su nivel educacional?'</v>
      </c>
      <c r="G175" t="s">
        <v>548</v>
      </c>
      <c r="H175">
        <f t="shared" si="8"/>
        <v>51</v>
      </c>
    </row>
    <row r="176" spans="1:8" x14ac:dyDescent="0.3">
      <c r="A176" t="s">
        <v>438</v>
      </c>
      <c r="B176" s="12" t="s">
        <v>1477</v>
      </c>
      <c r="C176" t="s">
        <v>173</v>
      </c>
      <c r="D176" t="s">
        <v>1258</v>
      </c>
      <c r="E176" t="str">
        <f t="shared" si="6"/>
        <v>cap label variable  A56 'Por favor, indíqueme el nivel educacional del jefe de hogar'</v>
      </c>
      <c r="F176" t="str">
        <f t="shared" si="7"/>
        <v>a56= 'Por favor, indíqueme el nivel educacional del jefe de hogar'</v>
      </c>
      <c r="G176" t="s">
        <v>549</v>
      </c>
      <c r="H176">
        <f t="shared" si="8"/>
        <v>59</v>
      </c>
    </row>
    <row r="177" spans="1:8" x14ac:dyDescent="0.3">
      <c r="A177" t="s">
        <v>438</v>
      </c>
      <c r="B177" s="12" t="s">
        <v>1477</v>
      </c>
      <c r="C177" t="s">
        <v>174</v>
      </c>
      <c r="D177" t="s">
        <v>1259</v>
      </c>
      <c r="E177" t="str">
        <f t="shared" si="6"/>
        <v>cap label variable  A55 '¿Es usted el/la jefe/a de hogar?'</v>
      </c>
      <c r="F177" t="str">
        <f t="shared" si="7"/>
        <v>a55= '¿Es usted el/la jefe/a de hogar?'</v>
      </c>
      <c r="G177" t="s">
        <v>550</v>
      </c>
      <c r="H177">
        <f t="shared" si="8"/>
        <v>32</v>
      </c>
    </row>
    <row r="178" spans="1:8" x14ac:dyDescent="0.3">
      <c r="A178" t="s">
        <v>438</v>
      </c>
      <c r="B178" s="12" t="s">
        <v>1477</v>
      </c>
      <c r="C178" t="s">
        <v>175</v>
      </c>
      <c r="D178" t="s">
        <v>1260</v>
      </c>
      <c r="E178" t="str">
        <f t="shared" si="6"/>
        <v>cap label variable  A57_1 'Jefe de Hogar:'</v>
      </c>
      <c r="F178" t="str">
        <f t="shared" si="7"/>
        <v>a57_1= 'Jefe de Hogar:'</v>
      </c>
      <c r="G178" t="s">
        <v>551</v>
      </c>
      <c r="H178">
        <f t="shared" si="8"/>
        <v>14</v>
      </c>
    </row>
    <row r="179" spans="1:8" x14ac:dyDescent="0.3">
      <c r="A179" t="s">
        <v>438</v>
      </c>
      <c r="B179" s="12" t="s">
        <v>1477</v>
      </c>
      <c r="C179" t="s">
        <v>176</v>
      </c>
      <c r="D179" t="s">
        <v>1261</v>
      </c>
      <c r="E179" t="str">
        <f t="shared" si="6"/>
        <v>cap label variable  A63 'TRABAJO DEL ENTREVISTADO:'</v>
      </c>
      <c r="F179" t="str">
        <f t="shared" si="7"/>
        <v>a63= 'TRABAJO DEL ENTREVISTADO:'</v>
      </c>
      <c r="G179" t="s">
        <v>552</v>
      </c>
      <c r="H179">
        <f t="shared" si="8"/>
        <v>25</v>
      </c>
    </row>
    <row r="180" spans="1:8" x14ac:dyDescent="0.3">
      <c r="A180" t="s">
        <v>438</v>
      </c>
      <c r="B180" s="12" t="s">
        <v>1477</v>
      </c>
      <c r="C180" t="s">
        <v>177</v>
      </c>
      <c r="D180" t="s">
        <v>1262</v>
      </c>
      <c r="E180" t="str">
        <f t="shared" si="6"/>
        <v>cap label variable  A58 '¿Nos podría decir en cuál de los siguientes tramos se encuentra su ingreso personal mensual? (considerando todos sus ingresos)'</v>
      </c>
      <c r="F180" t="str">
        <f t="shared" si="7"/>
        <v>a58= '¿Nos podría decir en cuál de los siguientes tramos se encuentra su ingreso personal mensual? (considerando todos sus ingresos)'</v>
      </c>
      <c r="G180" t="s">
        <v>553</v>
      </c>
      <c r="H180">
        <f t="shared" si="8"/>
        <v>126</v>
      </c>
    </row>
    <row r="181" spans="1:8" x14ac:dyDescent="0.3">
      <c r="A181" t="s">
        <v>438</v>
      </c>
      <c r="B181" s="12" t="s">
        <v>1477</v>
      </c>
      <c r="C181" t="s">
        <v>178</v>
      </c>
      <c r="D181" t="s">
        <v>1263</v>
      </c>
      <c r="E181" t="str">
        <f t="shared" si="6"/>
        <v>cap label variable  A59 'Situación de pareja actual'</v>
      </c>
      <c r="F181" t="str">
        <f t="shared" si="7"/>
        <v>a59= 'Situación de pareja actual'</v>
      </c>
      <c r="G181" t="s">
        <v>554</v>
      </c>
      <c r="H181">
        <f t="shared" si="8"/>
        <v>26</v>
      </c>
    </row>
    <row r="182" spans="1:8" x14ac:dyDescent="0.3">
      <c r="A182" t="s">
        <v>438</v>
      </c>
      <c r="B182" s="12" t="s">
        <v>1477</v>
      </c>
      <c r="C182" t="s">
        <v>179</v>
      </c>
      <c r="D182" t="s">
        <v>1264</v>
      </c>
      <c r="E182" t="str">
        <f t="shared" si="6"/>
        <v>cap label variable  A60 '¿Cuántas personas dependen económicamente de usted (totalmente o en parte)?'</v>
      </c>
      <c r="F182" t="str">
        <f t="shared" si="7"/>
        <v>a60= '¿Cuántas personas dependen económicamente de usted (totalmente o en parte)?'</v>
      </c>
      <c r="G182" t="s">
        <v>555</v>
      </c>
      <c r="H182">
        <f t="shared" si="8"/>
        <v>75</v>
      </c>
    </row>
    <row r="183" spans="1:8" x14ac:dyDescent="0.3">
      <c r="A183" t="s">
        <v>438</v>
      </c>
      <c r="B183" s="12" t="s">
        <v>1477</v>
      </c>
      <c r="C183" t="s">
        <v>180</v>
      </c>
      <c r="D183" t="s">
        <v>1265</v>
      </c>
      <c r="E183" t="str">
        <f t="shared" si="6"/>
        <v>cap label variable  A61 'Por favor, indique la frase que más se acerca a la realidad de su hogar: “Pensando en el total de ingresos mensuales de su hogar, este…'</v>
      </c>
      <c r="F183" t="str">
        <f t="shared" si="7"/>
        <v>a61= 'Por favor, indique la frase que más se acerca a la realidad de su hogar: “Pensando en el total de ingresos mensuales de su hogar, este…'</v>
      </c>
      <c r="G183" t="s">
        <v>556</v>
      </c>
      <c r="H183">
        <f t="shared" si="8"/>
        <v>135</v>
      </c>
    </row>
    <row r="184" spans="1:8" x14ac:dyDescent="0.3">
      <c r="A184" t="s">
        <v>438</v>
      </c>
      <c r="B184" s="12" t="s">
        <v>1477</v>
      </c>
      <c r="C184" t="s">
        <v>181</v>
      </c>
      <c r="D184" t="s">
        <v>1266</v>
      </c>
      <c r="E184" t="str">
        <f t="shared" si="6"/>
        <v>cap label variable  A62 '¿Me podría decir ¿en cuál de los siguientes tramos se encuentra aproximadamente el ingreso mensual total de su hogar?'</v>
      </c>
      <c r="F184" t="str">
        <f t="shared" si="7"/>
        <v>a62= '¿Me podría decir ¿en cuál de los siguientes tramos se encuentra aproximadamente el ingreso mensual total de su hogar?'</v>
      </c>
      <c r="G184" t="s">
        <v>557</v>
      </c>
      <c r="H184">
        <f t="shared" si="8"/>
        <v>117</v>
      </c>
    </row>
    <row r="185" spans="1:8" x14ac:dyDescent="0.3">
      <c r="A185" t="s">
        <v>438</v>
      </c>
      <c r="B185" s="12" t="s">
        <v>1476</v>
      </c>
      <c r="C185" t="s">
        <v>182</v>
      </c>
      <c r="D185" t="s">
        <v>182</v>
      </c>
      <c r="E185" t="str">
        <f t="shared" si="6"/>
        <v>cap label variable  weight 'Weight (ponderador)'</v>
      </c>
      <c r="F185" t="str">
        <f t="shared" si="7"/>
        <v>weight= 'Weight (ponderador)'</v>
      </c>
      <c r="G185" t="s">
        <v>606</v>
      </c>
      <c r="H185">
        <f t="shared" si="8"/>
        <v>19</v>
      </c>
    </row>
    <row r="186" spans="1:8" x14ac:dyDescent="0.3">
      <c r="A186" t="s">
        <v>438</v>
      </c>
      <c r="B186" s="12" t="s">
        <v>1477</v>
      </c>
      <c r="C186" t="s">
        <v>183</v>
      </c>
      <c r="D186" t="s">
        <v>183</v>
      </c>
      <c r="E186" t="str">
        <f t="shared" si="6"/>
        <v>cap label variable  zona 'Región (Adimark)'</v>
      </c>
      <c r="F186" t="str">
        <f t="shared" si="7"/>
        <v>zona= 'Región (Adimark)'</v>
      </c>
      <c r="G186" t="s">
        <v>612</v>
      </c>
      <c r="H186">
        <f t="shared" si="8"/>
        <v>16</v>
      </c>
    </row>
    <row r="187" spans="1:8" x14ac:dyDescent="0.3">
      <c r="A187" t="s">
        <v>438</v>
      </c>
      <c r="B187" s="12" t="s">
        <v>1477</v>
      </c>
      <c r="C187" t="s">
        <v>184</v>
      </c>
      <c r="D187" t="s">
        <v>184</v>
      </c>
      <c r="E187" t="str">
        <f t="shared" si="6"/>
        <v>cap label variable  gse 'GSE Encuestado/a (Adimark)'</v>
      </c>
      <c r="F187" t="str">
        <f t="shared" si="7"/>
        <v>gse= 'GSE Encuestado/a (Adimark)'</v>
      </c>
      <c r="G187" t="s">
        <v>439</v>
      </c>
      <c r="H187">
        <f t="shared" si="8"/>
        <v>26</v>
      </c>
    </row>
    <row r="188" spans="1:8" x14ac:dyDescent="0.3">
      <c r="A188" t="s">
        <v>438</v>
      </c>
      <c r="B188" s="12" t="s">
        <v>1477</v>
      </c>
      <c r="C188" t="s">
        <v>185</v>
      </c>
      <c r="D188" t="s">
        <v>185</v>
      </c>
      <c r="E188" t="str">
        <f t="shared" si="6"/>
        <v>cap label variable  edux 'Escolaridad (Adimark)'</v>
      </c>
      <c r="F188" t="str">
        <f t="shared" si="7"/>
        <v>edux= 'Escolaridad (Adimark)'</v>
      </c>
      <c r="G188" t="s">
        <v>440</v>
      </c>
      <c r="H188">
        <f t="shared" si="8"/>
        <v>21</v>
      </c>
    </row>
    <row r="189" spans="1:8" x14ac:dyDescent="0.3">
      <c r="A189" t="s">
        <v>438</v>
      </c>
      <c r="B189" s="12" t="s">
        <v>1477</v>
      </c>
      <c r="C189" t="s">
        <v>186</v>
      </c>
      <c r="D189" t="s">
        <v>186</v>
      </c>
      <c r="E189" t="str">
        <f t="shared" si="6"/>
        <v>cap label variable  ocux 'Situación Ocupacional (Adimark)'</v>
      </c>
      <c r="F189" t="str">
        <f t="shared" si="7"/>
        <v>ocux= 'Situación Ocupacional (Adimark)'</v>
      </c>
      <c r="G189" t="s">
        <v>441</v>
      </c>
      <c r="H189">
        <f t="shared" si="8"/>
        <v>31</v>
      </c>
    </row>
    <row r="190" spans="1:8" x14ac:dyDescent="0.3">
      <c r="A190" t="s">
        <v>438</v>
      </c>
      <c r="B190" s="12" t="s">
        <v>1477</v>
      </c>
      <c r="C190" t="s">
        <v>187</v>
      </c>
      <c r="D190" t="s">
        <v>1267</v>
      </c>
      <c r="E190" t="str">
        <f t="shared" si="6"/>
        <v>cap label variable  Edad 'Edad (en grupos) (Adimark)'</v>
      </c>
      <c r="F190" t="str">
        <f t="shared" si="7"/>
        <v>edad= 'Edad (en grupos) (Adimark)'</v>
      </c>
      <c r="G190" t="s">
        <v>442</v>
      </c>
      <c r="H190">
        <f t="shared" si="8"/>
        <v>26</v>
      </c>
    </row>
    <row r="191" spans="1:8" x14ac:dyDescent="0.3">
      <c r="A191" t="s">
        <v>438</v>
      </c>
      <c r="B191" s="12" t="s">
        <v>1477</v>
      </c>
      <c r="C191" t="s">
        <v>188</v>
      </c>
      <c r="D191" t="s">
        <v>1268</v>
      </c>
      <c r="E191" t="str">
        <f t="shared" si="6"/>
        <v>cap label variable  Tamano_de_la_empresa 'Tamaño de la Empresa (Adimark)'</v>
      </c>
      <c r="F191" t="str">
        <f t="shared" si="7"/>
        <v>tamano_de_la_empresa= 'Tamaño de la Empresa (Adimark)'</v>
      </c>
      <c r="G191" t="s">
        <v>443</v>
      </c>
      <c r="H191">
        <f t="shared" si="8"/>
        <v>30</v>
      </c>
    </row>
    <row r="192" spans="1:8" x14ac:dyDescent="0.3">
      <c r="A192" t="s">
        <v>438</v>
      </c>
      <c r="B192" s="12" t="s">
        <v>1477</v>
      </c>
      <c r="C192" t="s">
        <v>189</v>
      </c>
      <c r="D192" t="s">
        <v>1269</v>
      </c>
      <c r="E192" t="str">
        <f t="shared" si="6"/>
        <v>cap label variable  A1x1_Coded_1 'Ocupación (Adimark)'</v>
      </c>
      <c r="F192" t="str">
        <f t="shared" si="7"/>
        <v>a1x1_coded_1= 'Ocupación (Adimark)'</v>
      </c>
      <c r="G192" t="s">
        <v>466</v>
      </c>
      <c r="H192">
        <f t="shared" si="8"/>
        <v>19</v>
      </c>
    </row>
    <row r="193" spans="1:8" x14ac:dyDescent="0.3">
      <c r="A193" t="s">
        <v>438</v>
      </c>
      <c r="B193" s="12" t="s">
        <v>1477</v>
      </c>
      <c r="C193" t="s">
        <v>190</v>
      </c>
      <c r="D193" t="s">
        <v>1270</v>
      </c>
      <c r="E193" t="str">
        <f t="shared" si="6"/>
        <v>cap label variable  A1x2_Coded_1 'Cargo (Adimark)'</v>
      </c>
      <c r="F193" t="str">
        <f t="shared" si="7"/>
        <v>a1x2_coded_1= 'Cargo (Adimark)'</v>
      </c>
      <c r="G193" t="s">
        <v>467</v>
      </c>
      <c r="H193">
        <f t="shared" si="8"/>
        <v>15</v>
      </c>
    </row>
    <row r="194" spans="1:8" x14ac:dyDescent="0.3">
      <c r="A194" t="s">
        <v>438</v>
      </c>
      <c r="B194" s="12" t="s">
        <v>1477</v>
      </c>
      <c r="C194" t="s">
        <v>191</v>
      </c>
      <c r="D194" t="s">
        <v>1271</v>
      </c>
      <c r="E194" t="str">
        <f t="shared" si="6"/>
        <v>cap label variable  A11_RECOD ' Podría decir si la remuneración de su trabajo principal, es: (Recodificado) (Adimark)'</v>
      </c>
      <c r="F194" t="str">
        <f t="shared" si="7"/>
        <v>a11_recod= ' Podría decir si la remuneración de su trabajo principal, es: (Recodificado) (Adimark)'</v>
      </c>
      <c r="G194" t="s">
        <v>713</v>
      </c>
      <c r="H194">
        <f t="shared" si="8"/>
        <v>86</v>
      </c>
    </row>
    <row r="195" spans="1:8" x14ac:dyDescent="0.3">
      <c r="A195" t="s">
        <v>438</v>
      </c>
      <c r="B195" s="12" t="s">
        <v>1477</v>
      </c>
      <c r="C195" t="s">
        <v>192</v>
      </c>
      <c r="D195" t="s">
        <v>1272</v>
      </c>
      <c r="E195" t="str">
        <f t="shared" si="6"/>
        <v>cap label variable  A48A49 'Personas con síntomas depresivos (Adimark)'</v>
      </c>
      <c r="F195" t="str">
        <f t="shared" si="7"/>
        <v>a48a49= 'Personas con síntomas depresivos (Adimark)'</v>
      </c>
      <c r="G195" t="s">
        <v>468</v>
      </c>
      <c r="H195">
        <f t="shared" si="8"/>
        <v>42</v>
      </c>
    </row>
    <row r="196" spans="1:8" x14ac:dyDescent="0.3">
      <c r="A196" t="s">
        <v>438</v>
      </c>
      <c r="B196" s="12" t="s">
        <v>1477</v>
      </c>
      <c r="C196" t="s">
        <v>193</v>
      </c>
      <c r="D196" t="s">
        <v>193</v>
      </c>
      <c r="E196" t="str">
        <f t="shared" ref="E196:E259" si="9">A196&amp;" "&amp;C196&amp;" '"&amp;G196&amp;"'"</f>
        <v>cap label variable  depre 'Sintomatología depresiva'</v>
      </c>
      <c r="F196" t="str">
        <f t="shared" ref="F196:F259" si="10">D196&amp;"= '"&amp;G196&amp;"'"</f>
        <v>depre= 'Sintomatología depresiva'</v>
      </c>
      <c r="G196" t="s">
        <v>605</v>
      </c>
      <c r="H196">
        <f t="shared" ref="H196:H259" si="11">LEN(G196)</f>
        <v>24</v>
      </c>
    </row>
    <row r="197" spans="1:8" x14ac:dyDescent="0.3">
      <c r="A197" t="s">
        <v>438</v>
      </c>
      <c r="B197" s="12" t="s">
        <v>1477</v>
      </c>
      <c r="C197" t="s">
        <v>194</v>
      </c>
      <c r="D197" t="s">
        <v>194</v>
      </c>
      <c r="E197" t="str">
        <f t="shared" si="9"/>
        <v>cap label variable  estrechez 'Estrechez Económica'</v>
      </c>
      <c r="F197" t="str">
        <f t="shared" si="10"/>
        <v>estrechez= 'Estrechez Económica'</v>
      </c>
      <c r="G197" t="s">
        <v>613</v>
      </c>
      <c r="H197">
        <f t="shared" si="11"/>
        <v>19</v>
      </c>
    </row>
    <row r="198" spans="1:8" x14ac:dyDescent="0.3">
      <c r="A198" t="s">
        <v>438</v>
      </c>
      <c r="B198" s="12" t="s">
        <v>1477</v>
      </c>
      <c r="C198" t="s">
        <v>195</v>
      </c>
      <c r="D198" t="s">
        <v>195</v>
      </c>
      <c r="E198" t="str">
        <f t="shared" si="9"/>
        <v>cap label variable  mujer 'Sexo (1=Mujer)'</v>
      </c>
      <c r="F198" t="str">
        <f t="shared" si="10"/>
        <v>mujer= 'Sexo (1=Mujer)'</v>
      </c>
      <c r="G198" t="s">
        <v>463</v>
      </c>
      <c r="H198">
        <f t="shared" si="11"/>
        <v>14</v>
      </c>
    </row>
    <row r="199" spans="1:8" x14ac:dyDescent="0.3">
      <c r="A199" t="s">
        <v>438</v>
      </c>
      <c r="B199" s="12" t="s">
        <v>1477</v>
      </c>
      <c r="C199" t="s">
        <v>196</v>
      </c>
      <c r="D199" t="s">
        <v>196</v>
      </c>
      <c r="E199" t="str">
        <f t="shared" si="9"/>
        <v>cap label variable  psicotrop 'Consumo de psicotrópicos'</v>
      </c>
      <c r="F199" t="str">
        <f t="shared" si="10"/>
        <v>psicotrop= 'Consumo de psicotrópicos'</v>
      </c>
      <c r="G199" t="s">
        <v>604</v>
      </c>
      <c r="H199">
        <f t="shared" si="11"/>
        <v>24</v>
      </c>
    </row>
    <row r="200" spans="1:8" x14ac:dyDescent="0.3">
      <c r="A200" t="s">
        <v>438</v>
      </c>
      <c r="B200" s="12" t="s">
        <v>1477</v>
      </c>
      <c r="C200" t="s">
        <v>197</v>
      </c>
      <c r="D200" t="s">
        <v>197</v>
      </c>
      <c r="E200" t="str">
        <f t="shared" si="9"/>
        <v>cap label variable  frec_acos21_1 'Autocategorización Acoso Frecuente (Varias veces por semana y A diario)'</v>
      </c>
      <c r="F200" t="str">
        <f t="shared" si="10"/>
        <v>frec_acos21_1= 'Autocategorización Acoso Frecuente (Varias veces por semana y A diario)'</v>
      </c>
      <c r="G200" t="s">
        <v>620</v>
      </c>
      <c r="H200">
        <f t="shared" si="11"/>
        <v>71</v>
      </c>
    </row>
    <row r="201" spans="1:8" x14ac:dyDescent="0.3">
      <c r="A201" t="s">
        <v>438</v>
      </c>
      <c r="B201" s="12" t="s">
        <v>1477</v>
      </c>
      <c r="C201" t="s">
        <v>198</v>
      </c>
      <c r="D201" t="s">
        <v>198</v>
      </c>
      <c r="E201" t="str">
        <f t="shared" si="9"/>
        <v>cap label variable  frec_acos_ecotest 'Presencia acoso psicologico Araucaria (A22)'</v>
      </c>
      <c r="F201" t="str">
        <f t="shared" si="10"/>
        <v>frec_acos_ecotest= 'Presencia acoso psicologico Araucaria (A22)'</v>
      </c>
      <c r="G201" t="s">
        <v>747</v>
      </c>
      <c r="H201">
        <f t="shared" si="11"/>
        <v>43</v>
      </c>
    </row>
    <row r="202" spans="1:8" x14ac:dyDescent="0.3">
      <c r="A202" t="s">
        <v>438</v>
      </c>
      <c r="B202" s="12" t="s">
        <v>1477</v>
      </c>
      <c r="C202" t="s">
        <v>199</v>
      </c>
      <c r="D202" t="s">
        <v>199</v>
      </c>
      <c r="E202" t="str">
        <f t="shared" si="9"/>
        <v>cap label variable  testigo 'Testigo de acoso sexual (A28)'</v>
      </c>
      <c r="F202" t="str">
        <f t="shared" si="10"/>
        <v>testigo= 'Testigo de acoso sexual (A28)'</v>
      </c>
      <c r="G202" t="s">
        <v>621</v>
      </c>
      <c r="H202">
        <f t="shared" si="11"/>
        <v>29</v>
      </c>
    </row>
    <row r="203" spans="1:8" x14ac:dyDescent="0.3">
      <c r="A203" t="s">
        <v>438</v>
      </c>
      <c r="B203" s="12" t="s">
        <v>1477</v>
      </c>
      <c r="C203" t="s">
        <v>200</v>
      </c>
      <c r="D203" t="s">
        <v>200</v>
      </c>
      <c r="E203" t="str">
        <f t="shared" si="9"/>
        <v>cap label variable  k2_muyelevado 'Distrés muy elevado (&gt;12 en suma de puntajes brutos)'</v>
      </c>
      <c r="F203" t="str">
        <f t="shared" si="10"/>
        <v>k2_muyelevado= 'Distrés muy elevado (&gt;12 en suma de puntajes brutos)'</v>
      </c>
      <c r="G203" t="s">
        <v>796</v>
      </c>
      <c r="H203">
        <f t="shared" si="11"/>
        <v>52</v>
      </c>
    </row>
    <row r="204" spans="1:8" x14ac:dyDescent="0.3">
      <c r="A204" t="s">
        <v>438</v>
      </c>
      <c r="B204" s="12" t="s">
        <v>1477</v>
      </c>
      <c r="C204" t="s">
        <v>201</v>
      </c>
      <c r="D204" t="s">
        <v>201</v>
      </c>
      <c r="E204" t="str">
        <f t="shared" si="9"/>
        <v>cap label variable  k2_elevado 'Distrés elevado o muy elevado (&gt;6)'</v>
      </c>
      <c r="F204" t="str">
        <f t="shared" si="10"/>
        <v>k2_elevado= 'Distrés elevado o muy elevado (&gt;6)'</v>
      </c>
      <c r="G204" t="s">
        <v>797</v>
      </c>
      <c r="H204">
        <f t="shared" si="11"/>
        <v>34</v>
      </c>
    </row>
    <row r="205" spans="1:8" x14ac:dyDescent="0.3">
      <c r="A205" t="s">
        <v>438</v>
      </c>
      <c r="B205" s="12" t="s">
        <v>1476</v>
      </c>
      <c r="C205" t="s">
        <v>202</v>
      </c>
      <c r="D205" t="s">
        <v>202</v>
      </c>
      <c r="E205" t="str">
        <f t="shared" si="9"/>
        <v>cap label variable  k6_2 'Suma de puntajes brutos Distrés K6'</v>
      </c>
      <c r="F205" t="str">
        <f t="shared" si="10"/>
        <v>k6_2= 'Suma de puntajes brutos Distrés K6'</v>
      </c>
      <c r="G205" t="s">
        <v>714</v>
      </c>
      <c r="H205">
        <f t="shared" si="11"/>
        <v>34</v>
      </c>
    </row>
    <row r="206" spans="1:8" x14ac:dyDescent="0.3">
      <c r="A206" t="s">
        <v>438</v>
      </c>
      <c r="B206" s="12" t="s">
        <v>1477</v>
      </c>
      <c r="C206" t="s">
        <v>203</v>
      </c>
      <c r="D206" t="s">
        <v>203</v>
      </c>
      <c r="E206" t="str">
        <f t="shared" si="9"/>
        <v>cap label variable  prec1 'Ausencia Contrato Escrito'</v>
      </c>
      <c r="F206" t="str">
        <f t="shared" si="10"/>
        <v>prec1= 'Ausencia Contrato Escrito'</v>
      </c>
      <c r="G206" t="s">
        <v>595</v>
      </c>
      <c r="H206">
        <f t="shared" si="11"/>
        <v>25</v>
      </c>
    </row>
    <row r="207" spans="1:8" x14ac:dyDescent="0.3">
      <c r="A207" t="s">
        <v>438</v>
      </c>
      <c r="B207" s="12" t="s">
        <v>1477</v>
      </c>
      <c r="C207" t="s">
        <v>204</v>
      </c>
      <c r="D207" t="s">
        <v>204</v>
      </c>
      <c r="E207" t="str">
        <f t="shared" si="9"/>
        <v>cap label variable  prec2 'Contrato precario (Honorarios u otro)'</v>
      </c>
      <c r="F207" t="str">
        <f t="shared" si="10"/>
        <v>prec2= 'Contrato precario (Honorarios u otro)'</v>
      </c>
      <c r="G207" t="s">
        <v>596</v>
      </c>
      <c r="H207">
        <f t="shared" si="11"/>
        <v>37</v>
      </c>
    </row>
    <row r="208" spans="1:8" x14ac:dyDescent="0.3">
      <c r="A208" t="s">
        <v>438</v>
      </c>
      <c r="B208" s="12" t="s">
        <v>1477</v>
      </c>
      <c r="C208" t="s">
        <v>205</v>
      </c>
      <c r="D208" t="s">
        <v>205</v>
      </c>
      <c r="E208" t="str">
        <f t="shared" si="9"/>
        <v>cap label variable  prec4 'Trabaja menos de 44 hrs y desea trabajar más'</v>
      </c>
      <c r="F208" t="str">
        <f t="shared" si="10"/>
        <v>prec4= 'Trabaja menos de 44 hrs y desea trabajar más'</v>
      </c>
      <c r="G208" t="s">
        <v>597</v>
      </c>
      <c r="H208">
        <f t="shared" si="11"/>
        <v>44</v>
      </c>
    </row>
    <row r="209" spans="1:8" x14ac:dyDescent="0.3">
      <c r="A209" t="s">
        <v>438</v>
      </c>
      <c r="B209" s="12" t="s">
        <v>1477</v>
      </c>
      <c r="C209" t="s">
        <v>206</v>
      </c>
      <c r="D209" t="s">
        <v>206</v>
      </c>
      <c r="E209" t="str">
        <f t="shared" si="9"/>
        <v>cap label variable  prec5 'Horario nocturno o por turnos'</v>
      </c>
      <c r="F209" t="str">
        <f t="shared" si="10"/>
        <v>prec5= 'Horario nocturno o por turnos'</v>
      </c>
      <c r="G209" t="s">
        <v>598</v>
      </c>
      <c r="H209">
        <f t="shared" si="11"/>
        <v>29</v>
      </c>
    </row>
    <row r="210" spans="1:8" x14ac:dyDescent="0.3">
      <c r="A210" t="s">
        <v>438</v>
      </c>
      <c r="B210" s="12" t="s">
        <v>1477</v>
      </c>
      <c r="C210" t="s">
        <v>207</v>
      </c>
      <c r="D210" t="s">
        <v>207</v>
      </c>
      <c r="E210" t="str">
        <f t="shared" si="9"/>
        <v>cap label variable  prec6 'Remuneración variable'</v>
      </c>
      <c r="F210" t="str">
        <f t="shared" si="10"/>
        <v>prec6= 'Remuneración variable'</v>
      </c>
      <c r="G210" t="s">
        <v>599</v>
      </c>
      <c r="H210">
        <f t="shared" si="11"/>
        <v>21</v>
      </c>
    </row>
    <row r="211" spans="1:8" x14ac:dyDescent="0.3">
      <c r="A211" t="s">
        <v>438</v>
      </c>
      <c r="B211" s="12" t="s">
        <v>1477</v>
      </c>
      <c r="C211" t="s">
        <v>208</v>
      </c>
      <c r="D211" t="s">
        <v>208</v>
      </c>
      <c r="E211" t="str">
        <f t="shared" si="9"/>
        <v>cap label variable  antiguedad 'Antigüedad (Mayor a 6 meses) (A13)'</v>
      </c>
      <c r="F211" t="str">
        <f t="shared" si="10"/>
        <v>antiguedad= 'Antigüedad (Mayor a 6 meses) (A13)'</v>
      </c>
      <c r="G211" t="s">
        <v>754</v>
      </c>
      <c r="H211">
        <f t="shared" si="11"/>
        <v>34</v>
      </c>
    </row>
    <row r="212" spans="1:8" x14ac:dyDescent="0.3">
      <c r="A212" t="s">
        <v>438</v>
      </c>
      <c r="B212" s="12" t="s">
        <v>1477</v>
      </c>
      <c r="C212" t="s">
        <v>209</v>
      </c>
      <c r="D212" t="s">
        <v>209</v>
      </c>
      <c r="E212" t="str">
        <f t="shared" si="9"/>
        <v>cap label variable  politrab 'Politrabajo (A14)'</v>
      </c>
      <c r="F212" t="str">
        <f t="shared" si="10"/>
        <v>politrab= 'Politrabajo (A14)'</v>
      </c>
      <c r="G212" t="s">
        <v>755</v>
      </c>
      <c r="H212">
        <f t="shared" si="11"/>
        <v>17</v>
      </c>
    </row>
    <row r="213" spans="1:8" x14ac:dyDescent="0.3">
      <c r="A213" t="s">
        <v>438</v>
      </c>
      <c r="B213" s="12" t="s">
        <v>1477</v>
      </c>
      <c r="C213" t="s">
        <v>210</v>
      </c>
      <c r="D213" t="s">
        <v>210</v>
      </c>
      <c r="E213" t="str">
        <f t="shared" si="9"/>
        <v>cap label variable  desempleo 'Desempleo últimos 12 meses (A15)'</v>
      </c>
      <c r="F213" t="str">
        <f t="shared" si="10"/>
        <v>desempleo= 'Desempleo últimos 12 meses (A15)'</v>
      </c>
      <c r="G213" t="s">
        <v>756</v>
      </c>
      <c r="H213">
        <f t="shared" si="11"/>
        <v>32</v>
      </c>
    </row>
    <row r="214" spans="1:8" x14ac:dyDescent="0.3">
      <c r="A214" t="s">
        <v>438</v>
      </c>
      <c r="B214" s="12" t="s">
        <v>1477</v>
      </c>
      <c r="C214" t="s">
        <v>211</v>
      </c>
      <c r="D214" t="s">
        <v>211</v>
      </c>
      <c r="E214" t="str">
        <f t="shared" si="9"/>
        <v>cap label variable  trabdom 'Trabajo Doméstico (A16)'</v>
      </c>
      <c r="F214" t="str">
        <f t="shared" si="10"/>
        <v>trabdom= 'Trabajo Doméstico (A16)'</v>
      </c>
      <c r="G214" t="s">
        <v>748</v>
      </c>
      <c r="H214">
        <f t="shared" si="11"/>
        <v>23</v>
      </c>
    </row>
    <row r="215" spans="1:8" x14ac:dyDescent="0.3">
      <c r="A215" t="s">
        <v>438</v>
      </c>
      <c r="B215" s="12" t="s">
        <v>1477</v>
      </c>
      <c r="C215" t="s">
        <v>212</v>
      </c>
      <c r="D215" t="s">
        <v>212</v>
      </c>
      <c r="E215" t="str">
        <f t="shared" si="9"/>
        <v>cap label variable  atpub 'Atención a Público'</v>
      </c>
      <c r="F215" t="str">
        <f t="shared" si="10"/>
        <v>atpub= 'Atención a Público'</v>
      </c>
      <c r="G215" t="s">
        <v>615</v>
      </c>
      <c r="H215">
        <f t="shared" si="11"/>
        <v>18</v>
      </c>
    </row>
    <row r="216" spans="1:8" x14ac:dyDescent="0.3">
      <c r="A216" t="s">
        <v>438</v>
      </c>
      <c r="B216" s="12" t="s">
        <v>1476</v>
      </c>
      <c r="C216" t="s">
        <v>213</v>
      </c>
      <c r="D216" t="s">
        <v>1273</v>
      </c>
      <c r="E216" t="str">
        <f t="shared" si="9"/>
        <v>cap label variable  Khab 'JCQ desarrollo de habilidades'</v>
      </c>
      <c r="F216" t="str">
        <f t="shared" si="10"/>
        <v>khab= 'JCQ desarrollo de habilidades'</v>
      </c>
      <c r="G216" t="s">
        <v>749</v>
      </c>
      <c r="H216">
        <f t="shared" si="11"/>
        <v>29</v>
      </c>
    </row>
    <row r="217" spans="1:8" x14ac:dyDescent="0.3">
      <c r="A217" t="s">
        <v>438</v>
      </c>
      <c r="B217" s="12" t="s">
        <v>1476</v>
      </c>
      <c r="C217" t="s">
        <v>214</v>
      </c>
      <c r="D217" t="s">
        <v>1274</v>
      </c>
      <c r="E217" t="str">
        <f t="shared" si="9"/>
        <v>cap label variable  Kcont 'JCQ control'</v>
      </c>
      <c r="F217" t="str">
        <f t="shared" si="10"/>
        <v>kcont= 'JCQ control'</v>
      </c>
      <c r="G217" t="s">
        <v>750</v>
      </c>
      <c r="H217">
        <f t="shared" si="11"/>
        <v>11</v>
      </c>
    </row>
    <row r="218" spans="1:8" x14ac:dyDescent="0.3">
      <c r="A218" t="s">
        <v>438</v>
      </c>
      <c r="B218" s="12" t="s">
        <v>1476</v>
      </c>
      <c r="C218" t="s">
        <v>215</v>
      </c>
      <c r="D218" t="s">
        <v>215</v>
      </c>
      <c r="E218" t="str">
        <f t="shared" si="9"/>
        <v>cap label variable  latdec 'JCQ latitud decisional'</v>
      </c>
      <c r="F218" t="str">
        <f t="shared" si="10"/>
        <v>latdec= 'JCQ latitud decisional'</v>
      </c>
      <c r="G218" t="s">
        <v>751</v>
      </c>
      <c r="H218">
        <f t="shared" si="11"/>
        <v>22</v>
      </c>
    </row>
    <row r="219" spans="1:8" x14ac:dyDescent="0.3">
      <c r="A219" t="s">
        <v>438</v>
      </c>
      <c r="B219" s="12" t="s">
        <v>1477</v>
      </c>
      <c r="C219" t="s">
        <v>216</v>
      </c>
      <c r="D219" t="s">
        <v>216</v>
      </c>
      <c r="E219" t="str">
        <f t="shared" si="9"/>
        <v>cap label variable  latdec_dic 'Baja latitud decisional (Dicotomizada)'</v>
      </c>
      <c r="F219" t="str">
        <f t="shared" si="10"/>
        <v>latdec_dic= 'Baja latitud decisional (Dicotomizada)'</v>
      </c>
      <c r="G219" t="s">
        <v>622</v>
      </c>
      <c r="H219">
        <f t="shared" si="11"/>
        <v>38</v>
      </c>
    </row>
    <row r="220" spans="1:8" x14ac:dyDescent="0.3">
      <c r="A220" t="s">
        <v>438</v>
      </c>
      <c r="B220" s="12" t="s">
        <v>1476</v>
      </c>
      <c r="C220" t="s">
        <v>217</v>
      </c>
      <c r="D220" t="s">
        <v>217</v>
      </c>
      <c r="E220" t="str">
        <f t="shared" si="9"/>
        <v>cap label variable  democ 'Demandas Psicológicas (JCQ) y Demandas Emocionales (ISTAS 21)'</v>
      </c>
      <c r="F220" t="str">
        <f t="shared" si="10"/>
        <v>democ= 'Demandas Psicológicas (JCQ) y Demandas Emocionales (ISTAS 21)'</v>
      </c>
      <c r="G220" t="s">
        <v>752</v>
      </c>
      <c r="H220">
        <f t="shared" si="11"/>
        <v>61</v>
      </c>
    </row>
    <row r="221" spans="1:8" x14ac:dyDescent="0.3">
      <c r="A221" t="s">
        <v>438</v>
      </c>
      <c r="B221" s="12" t="s">
        <v>1477</v>
      </c>
      <c r="C221" t="s">
        <v>218</v>
      </c>
      <c r="D221" t="s">
        <v>218</v>
      </c>
      <c r="E221" t="str">
        <f t="shared" si="9"/>
        <v>cap label variable  prec8 'Desempleo últimos 12 meses'</v>
      </c>
      <c r="F221" t="str">
        <f t="shared" si="10"/>
        <v>prec8= 'Desempleo últimos 12 meses'</v>
      </c>
      <c r="G221" t="s">
        <v>614</v>
      </c>
      <c r="H221">
        <f t="shared" si="11"/>
        <v>26</v>
      </c>
    </row>
    <row r="222" spans="1:8" x14ac:dyDescent="0.3">
      <c r="A222" t="s">
        <v>438</v>
      </c>
      <c r="B222" s="12" t="s">
        <v>1477</v>
      </c>
      <c r="C222" t="s">
        <v>219</v>
      </c>
      <c r="D222" t="s">
        <v>219</v>
      </c>
      <c r="E222" t="str">
        <f t="shared" si="9"/>
        <v>cap label variable  prec9 'Ingreso Personal Mensual (&lt;350000 pesos)'</v>
      </c>
      <c r="F222" t="str">
        <f t="shared" si="10"/>
        <v>prec9= 'Ingreso Personal Mensual (&lt;350000 pesos)'</v>
      </c>
      <c r="G222" t="s">
        <v>753</v>
      </c>
      <c r="H222">
        <f t="shared" si="11"/>
        <v>40</v>
      </c>
    </row>
    <row r="223" spans="1:8" x14ac:dyDescent="0.3">
      <c r="A223" t="s">
        <v>438</v>
      </c>
      <c r="B223" s="12" t="s">
        <v>1477</v>
      </c>
      <c r="C223" t="s">
        <v>221</v>
      </c>
      <c r="D223" t="s">
        <v>221</v>
      </c>
      <c r="E223" t="str">
        <f t="shared" si="9"/>
        <v>cap label variable  estabilidad 'Baja estabilidad laboral'</v>
      </c>
      <c r="F223" t="str">
        <f t="shared" si="10"/>
        <v>estabilidad= 'Baja estabilidad laboral'</v>
      </c>
      <c r="G223" t="s">
        <v>600</v>
      </c>
      <c r="H223">
        <f t="shared" si="11"/>
        <v>24</v>
      </c>
    </row>
    <row r="224" spans="1:8" x14ac:dyDescent="0.3">
      <c r="A224" t="s">
        <v>438</v>
      </c>
      <c r="B224" s="12" t="s">
        <v>1477</v>
      </c>
      <c r="C224" t="s">
        <v>222</v>
      </c>
      <c r="D224" t="s">
        <v>222</v>
      </c>
      <c r="E224" t="str">
        <f t="shared" si="9"/>
        <v>cap label variable  prec7 'Baja estabilidad laboral'</v>
      </c>
      <c r="F224" t="str">
        <f t="shared" si="10"/>
        <v>prec7= 'Baja estabilidad laboral'</v>
      </c>
      <c r="G224" t="s">
        <v>600</v>
      </c>
      <c r="H224">
        <f t="shared" si="11"/>
        <v>24</v>
      </c>
    </row>
    <row r="225" spans="1:8" x14ac:dyDescent="0.3">
      <c r="A225" t="s">
        <v>438</v>
      </c>
      <c r="B225" s="12" t="s">
        <v>1477</v>
      </c>
      <c r="C225" t="s">
        <v>223</v>
      </c>
      <c r="D225" t="s">
        <v>223</v>
      </c>
      <c r="E225" t="str">
        <f t="shared" si="9"/>
        <v>cap label variable  democ_dic 'Altas demandas emocionales (Dicotomizada)'</v>
      </c>
      <c r="F225" t="str">
        <f t="shared" si="10"/>
        <v>democ_dic= 'Altas demandas emocionales (Dicotomizada)'</v>
      </c>
      <c r="G225" t="s">
        <v>623</v>
      </c>
      <c r="H225">
        <f t="shared" si="11"/>
        <v>41</v>
      </c>
    </row>
    <row r="226" spans="1:8" x14ac:dyDescent="0.3">
      <c r="A226" t="s">
        <v>438</v>
      </c>
      <c r="B226" s="12" t="s">
        <v>1477</v>
      </c>
      <c r="C226" t="s">
        <v>224</v>
      </c>
      <c r="D226" t="s">
        <v>224</v>
      </c>
      <c r="E226" t="str">
        <f t="shared" si="9"/>
        <v>cap label variable  vul1 'Tiene miedo de reclamar mejores condiciones de trabajo'</v>
      </c>
      <c r="F226" t="str">
        <f t="shared" si="10"/>
        <v>vul1= 'Tiene miedo de reclamar mejores condiciones de trabajo'</v>
      </c>
      <c r="G226" t="s">
        <v>524</v>
      </c>
      <c r="H226">
        <f t="shared" si="11"/>
        <v>54</v>
      </c>
    </row>
    <row r="227" spans="1:8" x14ac:dyDescent="0.3">
      <c r="A227" t="s">
        <v>438</v>
      </c>
      <c r="B227" s="12" t="s">
        <v>1477</v>
      </c>
      <c r="C227" t="s">
        <v>225</v>
      </c>
      <c r="D227" t="s">
        <v>225</v>
      </c>
      <c r="E227" t="str">
        <f t="shared" si="9"/>
        <v>cap label variable  vul2 'Se siente indefenso/a ante el trato injusto de sus superiores'</v>
      </c>
      <c r="F227" t="str">
        <f t="shared" si="10"/>
        <v>vul2= 'Se siente indefenso/a ante el trato injusto de sus superiores'</v>
      </c>
      <c r="G227" t="s">
        <v>525</v>
      </c>
      <c r="H227">
        <f t="shared" si="11"/>
        <v>61</v>
      </c>
    </row>
    <row r="228" spans="1:8" x14ac:dyDescent="0.3">
      <c r="A228" t="s">
        <v>438</v>
      </c>
      <c r="B228" s="12" t="s">
        <v>1477</v>
      </c>
      <c r="C228" t="s">
        <v>226</v>
      </c>
      <c r="D228" t="s">
        <v>226</v>
      </c>
      <c r="E228" t="str">
        <f t="shared" si="9"/>
        <v>cap label variable  vul3 'Se siente preocupado de que le cambien las condiciones de su salario'</v>
      </c>
      <c r="F228" t="str">
        <f t="shared" si="10"/>
        <v>vul3= 'Se siente preocupado de que le cambien las condiciones de su salario'</v>
      </c>
      <c r="G228" t="s">
        <v>526</v>
      </c>
      <c r="H228">
        <f t="shared" si="11"/>
        <v>68</v>
      </c>
    </row>
    <row r="229" spans="1:8" x14ac:dyDescent="0.3">
      <c r="A229" t="s">
        <v>438</v>
      </c>
      <c r="B229" s="12" t="s">
        <v>1477</v>
      </c>
      <c r="C229" t="s">
        <v>227</v>
      </c>
      <c r="D229" t="s">
        <v>227</v>
      </c>
      <c r="E229" t="str">
        <f t="shared" si="9"/>
        <v>cap label variable  vul4 'Tiene miedo de que lo despidan si no hace lo que le piden'</v>
      </c>
      <c r="F229" t="str">
        <f t="shared" si="10"/>
        <v>vul4= 'Tiene miedo de que lo despidan si no hace lo que le piden'</v>
      </c>
      <c r="G229" t="s">
        <v>527</v>
      </c>
      <c r="H229">
        <f t="shared" si="11"/>
        <v>57</v>
      </c>
    </row>
    <row r="230" spans="1:8" x14ac:dyDescent="0.3">
      <c r="A230" t="s">
        <v>438</v>
      </c>
      <c r="B230" s="12" t="s">
        <v>1477</v>
      </c>
      <c r="C230" t="s">
        <v>228</v>
      </c>
      <c r="D230" t="s">
        <v>228</v>
      </c>
      <c r="E230" t="str">
        <f t="shared" si="9"/>
        <v>cap label variable  vul5 'Se siente preocupado(a) de que lo/a despidan o no le renueven el contrato'</v>
      </c>
      <c r="F230" t="str">
        <f t="shared" si="10"/>
        <v>vul5= 'Se siente preocupado(a) de que lo/a despidan o no le renueven el contrato'</v>
      </c>
      <c r="G230" t="s">
        <v>528</v>
      </c>
      <c r="H230">
        <f t="shared" si="11"/>
        <v>73</v>
      </c>
    </row>
    <row r="231" spans="1:8" x14ac:dyDescent="0.3">
      <c r="A231" t="s">
        <v>438</v>
      </c>
      <c r="B231" s="12" t="s">
        <v>1477</v>
      </c>
      <c r="C231" t="s">
        <v>229</v>
      </c>
      <c r="D231" t="s">
        <v>229</v>
      </c>
      <c r="E231" t="str">
        <f t="shared" si="9"/>
        <v>cap label variable  vul6 'Se siente preocupado por lo difícil que sería encontrar otro trabajo en caso que lo despidan'</v>
      </c>
      <c r="F231" t="str">
        <f t="shared" si="10"/>
        <v>vul6= 'Se siente preocupado por lo difícil que sería encontrar otro trabajo en caso que lo despidan'</v>
      </c>
      <c r="G231" t="s">
        <v>529</v>
      </c>
      <c r="H231">
        <f t="shared" si="11"/>
        <v>92</v>
      </c>
    </row>
    <row r="232" spans="1:8" x14ac:dyDescent="0.3">
      <c r="A232" t="s">
        <v>438</v>
      </c>
      <c r="B232" s="12" t="s">
        <v>1477</v>
      </c>
      <c r="C232" t="s">
        <v>230</v>
      </c>
      <c r="D232" t="s">
        <v>230</v>
      </c>
      <c r="E232" t="str">
        <f t="shared" si="9"/>
        <v>cap label variable  vul7 'Le hacen sentir que usted puede ser fácilmente reemplazado (a)'</v>
      </c>
      <c r="F232" t="str">
        <f t="shared" si="10"/>
        <v>vul7= 'Le hacen sentir que usted puede ser fácilmente reemplazado (a)'</v>
      </c>
      <c r="G232" t="s">
        <v>530</v>
      </c>
      <c r="H232">
        <f t="shared" si="11"/>
        <v>62</v>
      </c>
    </row>
    <row r="233" spans="1:8" x14ac:dyDescent="0.3">
      <c r="A233" t="s">
        <v>438</v>
      </c>
      <c r="B233" s="12" t="s">
        <v>1477</v>
      </c>
      <c r="C233" t="s">
        <v>231</v>
      </c>
      <c r="D233" t="s">
        <v>231</v>
      </c>
      <c r="E233" t="str">
        <f t="shared" si="9"/>
        <v>cap label variable  vul 'Vulnerabilidad, suma de puntajes (1= 3 o más)'</v>
      </c>
      <c r="F233" t="str">
        <f t="shared" si="10"/>
        <v>vul= 'Vulnerabilidad, suma de puntajes (1= 3 o más)'</v>
      </c>
      <c r="G233" t="s">
        <v>464</v>
      </c>
      <c r="H233">
        <f t="shared" si="11"/>
        <v>45</v>
      </c>
    </row>
    <row r="234" spans="1:8" x14ac:dyDescent="0.3">
      <c r="A234" t="s">
        <v>438</v>
      </c>
      <c r="B234" s="12" t="s">
        <v>1477</v>
      </c>
      <c r="C234" t="s">
        <v>232</v>
      </c>
      <c r="D234" t="s">
        <v>232</v>
      </c>
      <c r="E234" t="str">
        <f t="shared" si="9"/>
        <v>cap label variable  auditc 'Consumo riesgoso de Alcohol (ACC)'</v>
      </c>
      <c r="F234" t="str">
        <f t="shared" si="10"/>
        <v>auditc= 'Consumo riesgoso de Alcohol (ACC)'</v>
      </c>
      <c r="G234" t="s">
        <v>649</v>
      </c>
      <c r="H234">
        <f t="shared" si="11"/>
        <v>33</v>
      </c>
    </row>
    <row r="235" spans="1:8" x14ac:dyDescent="0.3">
      <c r="A235" t="s">
        <v>438</v>
      </c>
      <c r="B235" s="12" t="s">
        <v>1477</v>
      </c>
      <c r="C235" t="s">
        <v>233</v>
      </c>
      <c r="D235" t="s">
        <v>233</v>
      </c>
      <c r="E235" t="str">
        <f t="shared" si="9"/>
        <v>cap label variable  prec3r 'Trabaja menos de 44 hrs y desea trabajar más'</v>
      </c>
      <c r="F235" t="str">
        <f t="shared" si="10"/>
        <v>prec3r= 'Trabaja menos de 44 hrs y desea trabajar más'</v>
      </c>
      <c r="G235" t="s">
        <v>597</v>
      </c>
      <c r="H235">
        <f t="shared" si="11"/>
        <v>44</v>
      </c>
    </row>
    <row r="236" spans="1:8" x14ac:dyDescent="0.3">
      <c r="A236" t="s">
        <v>438</v>
      </c>
      <c r="B236" s="12" t="s">
        <v>1477</v>
      </c>
      <c r="C236" t="s">
        <v>234</v>
      </c>
      <c r="D236" t="s">
        <v>234</v>
      </c>
      <c r="E236" t="str">
        <f t="shared" si="9"/>
        <v>cap label variable  aposoc1 'Mi jefe inmediato presta atención a lo que yo digo (considera mi punto de vista) (recodificada sin NR)'</v>
      </c>
      <c r="F236" t="str">
        <f t="shared" si="10"/>
        <v>aposoc1= 'Mi jefe inmediato presta atención a lo que yo digo (considera mi punto de vista) (recodificada sin NR)'</v>
      </c>
      <c r="G236" t="s">
        <v>757</v>
      </c>
      <c r="H236">
        <f t="shared" si="11"/>
        <v>102</v>
      </c>
    </row>
    <row r="237" spans="1:8" x14ac:dyDescent="0.3">
      <c r="A237" t="s">
        <v>438</v>
      </c>
      <c r="B237" s="12" t="s">
        <v>1477</v>
      </c>
      <c r="C237" t="s">
        <v>235</v>
      </c>
      <c r="D237" t="s">
        <v>235</v>
      </c>
      <c r="E237" t="str">
        <f t="shared" si="9"/>
        <v>cap label variable  aposoc2 'Mi jefe inmediato consigue que la gente trabaje junta (recodificada sin NR)'</v>
      </c>
      <c r="F237" t="str">
        <f t="shared" si="10"/>
        <v>aposoc2= 'Mi jefe inmediato consigue que la gente trabaje junta (recodificada sin NR)'</v>
      </c>
      <c r="G237" t="s">
        <v>758</v>
      </c>
      <c r="H237">
        <f t="shared" si="11"/>
        <v>75</v>
      </c>
    </row>
    <row r="238" spans="1:8" x14ac:dyDescent="0.3">
      <c r="A238" t="s">
        <v>438</v>
      </c>
      <c r="B238" s="12" t="s">
        <v>1477</v>
      </c>
      <c r="C238" t="s">
        <v>236</v>
      </c>
      <c r="D238" t="s">
        <v>236</v>
      </c>
      <c r="E238" t="str">
        <f t="shared" si="9"/>
        <v>cap label variable  aposoc3 'Mi jefe inmediato facilita la realización del trabajo  (recodificada sin NR)'</v>
      </c>
      <c r="F238" t="str">
        <f t="shared" si="10"/>
        <v>aposoc3= 'Mi jefe inmediato facilita la realización del trabajo  (recodificada sin NR)'</v>
      </c>
      <c r="G238" t="s">
        <v>759</v>
      </c>
      <c r="H238">
        <f t="shared" si="11"/>
        <v>76</v>
      </c>
    </row>
    <row r="239" spans="1:8" x14ac:dyDescent="0.3">
      <c r="A239" t="s">
        <v>438</v>
      </c>
      <c r="B239" s="12" t="s">
        <v>1477</v>
      </c>
      <c r="C239" t="s">
        <v>237</v>
      </c>
      <c r="D239" t="s">
        <v>237</v>
      </c>
      <c r="E239" t="str">
        <f t="shared" si="9"/>
        <v>cap label variable  aposoc4 'Los(as) colegas con quienes trabajo se interesan o preocupan por mí  (recodificada sin NR)'</v>
      </c>
      <c r="F239" t="str">
        <f t="shared" si="10"/>
        <v>aposoc4= 'Los(as) colegas con quienes trabajo se interesan o preocupan por mí  (recodificada sin NR)'</v>
      </c>
      <c r="G239" t="s">
        <v>760</v>
      </c>
      <c r="H239">
        <f t="shared" si="11"/>
        <v>90</v>
      </c>
    </row>
    <row r="240" spans="1:8" x14ac:dyDescent="0.3">
      <c r="A240" t="s">
        <v>438</v>
      </c>
      <c r="B240" s="12" t="s">
        <v>1477</v>
      </c>
      <c r="C240" t="s">
        <v>238</v>
      </c>
      <c r="D240" t="s">
        <v>238</v>
      </c>
      <c r="E240" t="str">
        <f t="shared" si="9"/>
        <v>cap label variable  aposoc5 'Mis colegas facilitan la realización de mi trabajo  (recodificada sin NR)'</v>
      </c>
      <c r="F240" t="str">
        <f t="shared" si="10"/>
        <v>aposoc5= 'Mis colegas facilitan la realización de mi trabajo  (recodificada sin NR)'</v>
      </c>
      <c r="G240" t="s">
        <v>761</v>
      </c>
      <c r="H240">
        <f t="shared" si="11"/>
        <v>73</v>
      </c>
    </row>
    <row r="241" spans="1:8" x14ac:dyDescent="0.3">
      <c r="A241" t="s">
        <v>438</v>
      </c>
      <c r="B241" s="12" t="s">
        <v>1477</v>
      </c>
      <c r="C241" t="s">
        <v>239</v>
      </c>
      <c r="D241" t="s">
        <v>239</v>
      </c>
      <c r="E241" t="str">
        <f t="shared" si="9"/>
        <v>cap label variable  aposoc6 'En mi trabajo tengo la impresión de formar parte de un equipo  (recodificada sin NR)'</v>
      </c>
      <c r="F241" t="str">
        <f t="shared" si="10"/>
        <v>aposoc6= 'En mi trabajo tengo la impresión de formar parte de un equipo  (recodificada sin NR)'</v>
      </c>
      <c r="G241" t="s">
        <v>762</v>
      </c>
      <c r="H241">
        <f t="shared" si="11"/>
        <v>84</v>
      </c>
    </row>
    <row r="242" spans="1:8" x14ac:dyDescent="0.3">
      <c r="A242" t="s">
        <v>438</v>
      </c>
      <c r="B242" s="12" t="s">
        <v>1477</v>
      </c>
      <c r="C242" t="s">
        <v>240</v>
      </c>
      <c r="D242" t="s">
        <v>240</v>
      </c>
      <c r="E242" t="str">
        <f t="shared" si="9"/>
        <v>cap label variable  aposoc_tot 'Bajo apoyo social'</v>
      </c>
      <c r="F242" t="str">
        <f t="shared" si="10"/>
        <v>aposoc_tot= 'Bajo apoyo social'</v>
      </c>
      <c r="G242" t="s">
        <v>616</v>
      </c>
      <c r="H242">
        <f t="shared" si="11"/>
        <v>17</v>
      </c>
    </row>
    <row r="243" spans="1:8" x14ac:dyDescent="0.3">
      <c r="A243" t="s">
        <v>438</v>
      </c>
      <c r="B243" s="12" t="s">
        <v>1477</v>
      </c>
      <c r="C243" t="s">
        <v>241</v>
      </c>
      <c r="D243" t="s">
        <v>241</v>
      </c>
      <c r="E243" t="str">
        <f t="shared" si="9"/>
        <v>cap label variable  tenpsi 'JOBSTRAIN/Tensión Psíquica (Dicotomizada)'</v>
      </c>
      <c r="F243" t="str">
        <f t="shared" si="10"/>
        <v>tenpsi= 'JOBSTRAIN/Tensión Psíquica (Dicotomizada)'</v>
      </c>
      <c r="G243" t="s">
        <v>624</v>
      </c>
      <c r="H243">
        <f t="shared" si="11"/>
        <v>41</v>
      </c>
    </row>
    <row r="244" spans="1:8" x14ac:dyDescent="0.3">
      <c r="A244" t="s">
        <v>438</v>
      </c>
      <c r="B244" s="12" t="s">
        <v>1477</v>
      </c>
      <c r="C244" t="s">
        <v>242</v>
      </c>
      <c r="D244" t="s">
        <v>242</v>
      </c>
      <c r="E244" t="str">
        <f t="shared" si="9"/>
        <v>cap label variable  iso 'ISOSTRAIN'</v>
      </c>
      <c r="F244" t="str">
        <f t="shared" si="10"/>
        <v>iso= 'ISOSTRAIN'</v>
      </c>
      <c r="G244" t="s">
        <v>617</v>
      </c>
      <c r="H244">
        <f t="shared" si="11"/>
        <v>9</v>
      </c>
    </row>
    <row r="245" spans="1:8" x14ac:dyDescent="0.3">
      <c r="A245" t="s">
        <v>438</v>
      </c>
      <c r="B245" s="12" t="s">
        <v>1477</v>
      </c>
      <c r="C245" t="s">
        <v>243</v>
      </c>
      <c r="D245" t="s">
        <v>243</v>
      </c>
      <c r="E245" t="str">
        <f t="shared" si="9"/>
        <v>cap label variable  salgen 'Salud General (1=Mala o Muy Mala)'</v>
      </c>
      <c r="F245" t="str">
        <f t="shared" si="10"/>
        <v>salgen= 'Salud General (1=Mala o Muy Mala)'</v>
      </c>
      <c r="G245" t="s">
        <v>594</v>
      </c>
      <c r="H245">
        <f t="shared" si="11"/>
        <v>33</v>
      </c>
    </row>
    <row r="246" spans="1:8" x14ac:dyDescent="0.3">
      <c r="A246" t="s">
        <v>438</v>
      </c>
      <c r="B246" s="12" t="s">
        <v>1477</v>
      </c>
      <c r="C246" t="s">
        <v>244</v>
      </c>
      <c r="D246" t="s">
        <v>244</v>
      </c>
      <c r="E246" t="str">
        <f t="shared" si="9"/>
        <v>cap label variable  climasex 'Clima Sexista'</v>
      </c>
      <c r="F246" t="str">
        <f t="shared" si="10"/>
        <v>climasex= 'Clima Sexista'</v>
      </c>
      <c r="G246" t="s">
        <v>618</v>
      </c>
      <c r="H246">
        <f t="shared" si="11"/>
        <v>13</v>
      </c>
    </row>
    <row r="247" spans="1:8" x14ac:dyDescent="0.3">
      <c r="A247" t="s">
        <v>438</v>
      </c>
      <c r="B247" s="12" t="s">
        <v>1477</v>
      </c>
      <c r="C247" t="s">
        <v>245</v>
      </c>
      <c r="D247" t="s">
        <v>245</v>
      </c>
      <c r="E247" t="str">
        <f t="shared" si="9"/>
        <v>cap label variable  culorg1 'CO orientada a Resultados (vs. a Procesos) (Art JPT)'</v>
      </c>
      <c r="F247" t="str">
        <f t="shared" si="10"/>
        <v>culorg1= 'CO orientada a Resultados (vs. a Procesos) (Art JPT)'</v>
      </c>
      <c r="G247" t="s">
        <v>637</v>
      </c>
      <c r="H247">
        <f t="shared" si="11"/>
        <v>52</v>
      </c>
    </row>
    <row r="248" spans="1:8" x14ac:dyDescent="0.3">
      <c r="A248" t="s">
        <v>438</v>
      </c>
      <c r="B248" s="12" t="s">
        <v>1477</v>
      </c>
      <c r="C248" t="s">
        <v>246</v>
      </c>
      <c r="D248" t="s">
        <v>246</v>
      </c>
      <c r="E248" t="str">
        <f t="shared" si="9"/>
        <v>cap label variable  culorg2 'CO orientada a Cumplimiento de Tareas (vs. Bienestar de Trabajadores) (Art JPT)'</v>
      </c>
      <c r="F248" t="str">
        <f t="shared" si="10"/>
        <v>culorg2= 'CO orientada a Cumplimiento de Tareas (vs. Bienestar de Trabajadores) (Art JPT)'</v>
      </c>
      <c r="G248" t="s">
        <v>638</v>
      </c>
      <c r="H248">
        <f t="shared" si="11"/>
        <v>79</v>
      </c>
    </row>
    <row r="249" spans="1:8" x14ac:dyDescent="0.3">
      <c r="A249" t="s">
        <v>438</v>
      </c>
      <c r="B249" s="12" t="s">
        <v>1477</v>
      </c>
      <c r="C249" t="s">
        <v>247</v>
      </c>
      <c r="D249" t="s">
        <v>247</v>
      </c>
      <c r="E249" t="str">
        <f t="shared" si="9"/>
        <v>cap label variable  culorg3 'CO orientada a Control Estricto (vs. Laxo) (Art JPT)'</v>
      </c>
      <c r="F249" t="str">
        <f t="shared" si="10"/>
        <v>culorg3= 'CO orientada a Control Estricto (vs. Laxo) (Art JPT)'</v>
      </c>
      <c r="G249" t="s">
        <v>636</v>
      </c>
      <c r="H249">
        <f t="shared" si="11"/>
        <v>52</v>
      </c>
    </row>
    <row r="250" spans="1:8" x14ac:dyDescent="0.3">
      <c r="A250" t="s">
        <v>438</v>
      </c>
      <c r="B250" s="12" t="s">
        <v>1477</v>
      </c>
      <c r="C250" t="s">
        <v>248</v>
      </c>
      <c r="D250" t="s">
        <v>248</v>
      </c>
      <c r="E250" t="str">
        <f t="shared" si="9"/>
        <v>cap label variable  cultura 'C.O. Orientada a resultados, tareas y rígida'</v>
      </c>
      <c r="F250" t="str">
        <f t="shared" si="10"/>
        <v>cultura= 'C.O. Orientada a resultados, tareas y rígida'</v>
      </c>
      <c r="G250" t="s">
        <v>619</v>
      </c>
      <c r="H250">
        <f t="shared" si="11"/>
        <v>44</v>
      </c>
    </row>
    <row r="251" spans="1:8" x14ac:dyDescent="0.3">
      <c r="A251" t="s">
        <v>438</v>
      </c>
      <c r="B251" s="12" t="s">
        <v>1477</v>
      </c>
      <c r="C251" t="s">
        <v>249</v>
      </c>
      <c r="D251" t="s">
        <v>1275</v>
      </c>
      <c r="E251" t="str">
        <f t="shared" si="9"/>
        <v>cap label variable  LID_DES1 'Variable LID_DES1 recodificada (sin datos perdidos)'</v>
      </c>
      <c r="F251" t="str">
        <f t="shared" si="10"/>
        <v>lid_des1= 'Variable LID_DES1 recodificada (sin datos perdidos)'</v>
      </c>
      <c r="G251" t="s">
        <v>990</v>
      </c>
      <c r="H251">
        <f t="shared" si="11"/>
        <v>51</v>
      </c>
    </row>
    <row r="252" spans="1:8" x14ac:dyDescent="0.3">
      <c r="A252" t="s">
        <v>438</v>
      </c>
      <c r="B252" s="12" t="s">
        <v>1477</v>
      </c>
      <c r="C252" t="s">
        <v>250</v>
      </c>
      <c r="D252" t="s">
        <v>1276</v>
      </c>
      <c r="E252" t="str">
        <f t="shared" si="9"/>
        <v>cap label variable  LID_DES2 'Variable LID_DES2 recodificada (sin datos perdidos)'</v>
      </c>
      <c r="F252" t="str">
        <f t="shared" si="10"/>
        <v>lid_des2= 'Variable LID_DES2 recodificada (sin datos perdidos)'</v>
      </c>
      <c r="G252" t="s">
        <v>991</v>
      </c>
      <c r="H252">
        <f t="shared" si="11"/>
        <v>51</v>
      </c>
    </row>
    <row r="253" spans="1:8" x14ac:dyDescent="0.3">
      <c r="A253" t="s">
        <v>438</v>
      </c>
      <c r="B253" s="12" t="s">
        <v>1477</v>
      </c>
      <c r="C253" t="s">
        <v>251</v>
      </c>
      <c r="D253" t="s">
        <v>1277</v>
      </c>
      <c r="E253" t="str">
        <f t="shared" si="9"/>
        <v>cap label variable  LID_DES3 'Variable LID_DES3 recodificada (sin datos perdidos)'</v>
      </c>
      <c r="F253" t="str">
        <f t="shared" si="10"/>
        <v>lid_des3= 'Variable LID_DES3 recodificada (sin datos perdidos)'</v>
      </c>
      <c r="G253" t="s">
        <v>992</v>
      </c>
      <c r="H253">
        <f t="shared" si="11"/>
        <v>51</v>
      </c>
    </row>
    <row r="254" spans="1:8" x14ac:dyDescent="0.3">
      <c r="A254" t="s">
        <v>438</v>
      </c>
      <c r="B254" s="12" t="s">
        <v>1477</v>
      </c>
      <c r="C254" t="s">
        <v>252</v>
      </c>
      <c r="D254" t="s">
        <v>1278</v>
      </c>
      <c r="E254" t="str">
        <f t="shared" si="9"/>
        <v>cap label variable  LID_DES4 'Variable LID_DES4 recodificada (sin datos perdidos)'</v>
      </c>
      <c r="F254" t="str">
        <f t="shared" si="10"/>
        <v>lid_des4= 'Variable LID_DES4 recodificada (sin datos perdidos)'</v>
      </c>
      <c r="G254" t="s">
        <v>993</v>
      </c>
      <c r="H254">
        <f t="shared" si="11"/>
        <v>51</v>
      </c>
    </row>
    <row r="255" spans="1:8" x14ac:dyDescent="0.3">
      <c r="A255" t="s">
        <v>438</v>
      </c>
      <c r="B255" s="12" t="s">
        <v>1477</v>
      </c>
      <c r="C255" t="s">
        <v>253</v>
      </c>
      <c r="D255" t="s">
        <v>1279</v>
      </c>
      <c r="E255" t="str">
        <f t="shared" si="9"/>
        <v>cap label variable  LID_DES5 'Variable LID_DES5 recodificada (sin datos perdidos)'</v>
      </c>
      <c r="F255" t="str">
        <f t="shared" si="10"/>
        <v>lid_des5= 'Variable LID_DES5 recodificada (sin datos perdidos)'</v>
      </c>
      <c r="G255" t="s">
        <v>994</v>
      </c>
      <c r="H255">
        <f t="shared" si="11"/>
        <v>51</v>
      </c>
    </row>
    <row r="256" spans="1:8" x14ac:dyDescent="0.3">
      <c r="A256" t="s">
        <v>438</v>
      </c>
      <c r="B256" s="12" t="s">
        <v>1477</v>
      </c>
      <c r="C256" t="s">
        <v>254</v>
      </c>
      <c r="D256" t="s">
        <v>1280</v>
      </c>
      <c r="E256" t="str">
        <f t="shared" si="9"/>
        <v>cap label variable  LID_DES6 'Variable LID_DES6 recodificada (sin datos perdidos)'</v>
      </c>
      <c r="F256" t="str">
        <f t="shared" si="10"/>
        <v>lid_des6= 'Variable LID_DES6 recodificada (sin datos perdidos)'</v>
      </c>
      <c r="G256" t="s">
        <v>995</v>
      </c>
      <c r="H256">
        <f t="shared" si="11"/>
        <v>51</v>
      </c>
    </row>
    <row r="257" spans="1:8" x14ac:dyDescent="0.3">
      <c r="A257" t="s">
        <v>438</v>
      </c>
      <c r="B257" s="12" t="s">
        <v>1477</v>
      </c>
      <c r="C257" t="s">
        <v>255</v>
      </c>
      <c r="D257" t="s">
        <v>1281</v>
      </c>
      <c r="E257" t="str">
        <f t="shared" si="9"/>
        <v>cap label variable  LID_DES7 'Variable LID_DES7 recodificada (sin datos perdidos)'</v>
      </c>
      <c r="F257" t="str">
        <f t="shared" si="10"/>
        <v>lid_des7= 'Variable LID_DES7 recodificada (sin datos perdidos)'</v>
      </c>
      <c r="G257" t="s">
        <v>996</v>
      </c>
      <c r="H257">
        <f t="shared" si="11"/>
        <v>51</v>
      </c>
    </row>
    <row r="258" spans="1:8" x14ac:dyDescent="0.3">
      <c r="A258" t="s">
        <v>438</v>
      </c>
      <c r="B258" s="12" t="s">
        <v>1477</v>
      </c>
      <c r="C258" t="s">
        <v>256</v>
      </c>
      <c r="D258" t="s">
        <v>1282</v>
      </c>
      <c r="E258" t="str">
        <f t="shared" si="9"/>
        <v>cap label variable  LID_DES8 'Variable LID_DES8 recodificada (sin datos perdidos)'</v>
      </c>
      <c r="F258" t="str">
        <f t="shared" si="10"/>
        <v>lid_des8= 'Variable LID_DES8 recodificada (sin datos perdidos)'</v>
      </c>
      <c r="G258" t="s">
        <v>997</v>
      </c>
      <c r="H258">
        <f t="shared" si="11"/>
        <v>51</v>
      </c>
    </row>
    <row r="259" spans="1:8" x14ac:dyDescent="0.3">
      <c r="A259" t="s">
        <v>438</v>
      </c>
      <c r="B259" s="12" t="s">
        <v>1477</v>
      </c>
      <c r="C259" t="s">
        <v>257</v>
      </c>
      <c r="D259" t="s">
        <v>1283</v>
      </c>
      <c r="E259" t="str">
        <f t="shared" si="9"/>
        <v>cap label variable  LID_DES9 'Variable LID_DES9 recodificada (sin datos perdidos)'</v>
      </c>
      <c r="F259" t="str">
        <f t="shared" si="10"/>
        <v>lid_des9= 'Variable LID_DES9 recodificada (sin datos perdidos)'</v>
      </c>
      <c r="G259" t="s">
        <v>998</v>
      </c>
      <c r="H259">
        <f t="shared" si="11"/>
        <v>51</v>
      </c>
    </row>
    <row r="260" spans="1:8" x14ac:dyDescent="0.3">
      <c r="A260" t="s">
        <v>438</v>
      </c>
      <c r="B260" s="12" t="s">
        <v>1477</v>
      </c>
      <c r="C260" t="s">
        <v>258</v>
      </c>
      <c r="D260" t="s">
        <v>1284</v>
      </c>
      <c r="E260" t="str">
        <f t="shared" ref="E260:E323" si="12">A260&amp;" "&amp;C260&amp;" '"&amp;G260&amp;"'"</f>
        <v>cap label variable  LID_DES10 'Variable LID_DES10 recodificada (sin datos perdidos)'</v>
      </c>
      <c r="F260" t="str">
        <f t="shared" ref="F260:F323" si="13">D260&amp;"= '"&amp;G260&amp;"'"</f>
        <v>lid_des10= 'Variable LID_DES10 recodificada (sin datos perdidos)'</v>
      </c>
      <c r="G260" t="s">
        <v>999</v>
      </c>
      <c r="H260">
        <f t="shared" ref="H260:H323" si="14">LEN(G260)</f>
        <v>52</v>
      </c>
    </row>
    <row r="261" spans="1:8" x14ac:dyDescent="0.3">
      <c r="A261" t="s">
        <v>438</v>
      </c>
      <c r="B261" s="12" t="s">
        <v>1477</v>
      </c>
      <c r="C261" t="s">
        <v>259</v>
      </c>
      <c r="D261" t="s">
        <v>1285</v>
      </c>
      <c r="E261" t="str">
        <f t="shared" si="12"/>
        <v>cap label variable  LID_DES11 'Variable LID_DES11 recodificada (sin datos perdidos)'</v>
      </c>
      <c r="F261" t="str">
        <f t="shared" si="13"/>
        <v>lid_des11= 'Variable LID_DES11 recodificada (sin datos perdidos)'</v>
      </c>
      <c r="G261" t="s">
        <v>1000</v>
      </c>
      <c r="H261">
        <f t="shared" si="14"/>
        <v>52</v>
      </c>
    </row>
    <row r="262" spans="1:8" x14ac:dyDescent="0.3">
      <c r="A262" t="s">
        <v>438</v>
      </c>
      <c r="B262" s="12" t="s">
        <v>1477</v>
      </c>
      <c r="C262" t="s">
        <v>260</v>
      </c>
      <c r="D262" t="s">
        <v>1286</v>
      </c>
      <c r="E262" t="str">
        <f t="shared" si="12"/>
        <v>cap label variable  LID_DES12 'Variable LID_DES12 recodificada (sin datos perdidos)'</v>
      </c>
      <c r="F262" t="str">
        <f t="shared" si="13"/>
        <v>lid_des12= 'Variable LID_DES12 recodificada (sin datos perdidos)'</v>
      </c>
      <c r="G262" t="s">
        <v>1001</v>
      </c>
      <c r="H262">
        <f t="shared" si="14"/>
        <v>52</v>
      </c>
    </row>
    <row r="263" spans="1:8" x14ac:dyDescent="0.3">
      <c r="A263" t="s">
        <v>438</v>
      </c>
      <c r="B263" s="12" t="s">
        <v>1477</v>
      </c>
      <c r="C263" t="s">
        <v>261</v>
      </c>
      <c r="D263" t="s">
        <v>1287</v>
      </c>
      <c r="E263" t="str">
        <f t="shared" si="12"/>
        <v>cap label variable  LID_DES13 'Variable LID_DES13 recodificada (sin datos perdidos)'</v>
      </c>
      <c r="F263" t="str">
        <f t="shared" si="13"/>
        <v>lid_des13= 'Variable LID_DES13 recodificada (sin datos perdidos)'</v>
      </c>
      <c r="G263" t="s">
        <v>1002</v>
      </c>
      <c r="H263">
        <f t="shared" si="14"/>
        <v>52</v>
      </c>
    </row>
    <row r="264" spans="1:8" x14ac:dyDescent="0.3">
      <c r="A264" t="s">
        <v>438</v>
      </c>
      <c r="B264" s="12" t="s">
        <v>1477</v>
      </c>
      <c r="C264" t="s">
        <v>262</v>
      </c>
      <c r="D264" t="s">
        <v>1288</v>
      </c>
      <c r="E264" t="str">
        <f t="shared" si="12"/>
        <v>cap label variable  LID_DES14 'Variable LID_DES14 recodificada (sin datos perdidos)'</v>
      </c>
      <c r="F264" t="str">
        <f t="shared" si="13"/>
        <v>lid_des14= 'Variable LID_DES14 recodificada (sin datos perdidos)'</v>
      </c>
      <c r="G264" t="s">
        <v>1003</v>
      </c>
      <c r="H264">
        <f t="shared" si="14"/>
        <v>52</v>
      </c>
    </row>
    <row r="265" spans="1:8" x14ac:dyDescent="0.3">
      <c r="A265" t="s">
        <v>438</v>
      </c>
      <c r="B265" s="12" t="s">
        <v>1477</v>
      </c>
      <c r="C265" t="s">
        <v>263</v>
      </c>
      <c r="D265" t="s">
        <v>1289</v>
      </c>
      <c r="E265" t="str">
        <f t="shared" si="12"/>
        <v>cap label variable  LID_DES1_rec 'Variable LID_DES1 recodificada (sin datos perdidos en base a criterio Leymann)'</v>
      </c>
      <c r="F265" t="str">
        <f t="shared" si="13"/>
        <v>lid_des1_rec= 'Variable LID_DES1 recodificada (sin datos perdidos en base a criterio Leymann)'</v>
      </c>
      <c r="G265" t="s">
        <v>1004</v>
      </c>
      <c r="H265">
        <f t="shared" si="14"/>
        <v>78</v>
      </c>
    </row>
    <row r="266" spans="1:8" x14ac:dyDescent="0.3">
      <c r="A266" t="s">
        <v>438</v>
      </c>
      <c r="B266" s="12" t="s">
        <v>1477</v>
      </c>
      <c r="C266" t="s">
        <v>264</v>
      </c>
      <c r="D266" t="s">
        <v>1290</v>
      </c>
      <c r="E266" t="str">
        <f t="shared" si="12"/>
        <v>cap label variable  LID_DES2_rec 'Variable LID_DES2 recodificada (sin datos perdidos en base a criterio Leymann)'</v>
      </c>
      <c r="F266" t="str">
        <f t="shared" si="13"/>
        <v>lid_des2_rec= 'Variable LID_DES2 recodificada (sin datos perdidos en base a criterio Leymann)'</v>
      </c>
      <c r="G266" t="s">
        <v>1005</v>
      </c>
      <c r="H266">
        <f t="shared" si="14"/>
        <v>78</v>
      </c>
    </row>
    <row r="267" spans="1:8" x14ac:dyDescent="0.3">
      <c r="A267" t="s">
        <v>438</v>
      </c>
      <c r="B267" s="12" t="s">
        <v>1477</v>
      </c>
      <c r="C267" t="s">
        <v>265</v>
      </c>
      <c r="D267" t="s">
        <v>1291</v>
      </c>
      <c r="E267" t="str">
        <f t="shared" si="12"/>
        <v>cap label variable  LID_DES3_rec 'Variable LID_DES3 recodificada (sin datos perdidos en base a criterio Leymann)'</v>
      </c>
      <c r="F267" t="str">
        <f t="shared" si="13"/>
        <v>lid_des3_rec= 'Variable LID_DES3 recodificada (sin datos perdidos en base a criterio Leymann)'</v>
      </c>
      <c r="G267" t="s">
        <v>1006</v>
      </c>
      <c r="H267">
        <f t="shared" si="14"/>
        <v>78</v>
      </c>
    </row>
    <row r="268" spans="1:8" x14ac:dyDescent="0.3">
      <c r="A268" t="s">
        <v>438</v>
      </c>
      <c r="B268" s="12" t="s">
        <v>1477</v>
      </c>
      <c r="C268" t="s">
        <v>266</v>
      </c>
      <c r="D268" t="s">
        <v>1292</v>
      </c>
      <c r="E268" t="str">
        <f t="shared" si="12"/>
        <v>cap label variable  LID_DES4_rec 'Variable LID_DES4 recodificada (sin datos perdidos en base a criterio Leymann)'</v>
      </c>
      <c r="F268" t="str">
        <f t="shared" si="13"/>
        <v>lid_des4_rec= 'Variable LID_DES4 recodificada (sin datos perdidos en base a criterio Leymann)'</v>
      </c>
      <c r="G268" t="s">
        <v>1007</v>
      </c>
      <c r="H268">
        <f t="shared" si="14"/>
        <v>78</v>
      </c>
    </row>
    <row r="269" spans="1:8" x14ac:dyDescent="0.3">
      <c r="A269" t="s">
        <v>438</v>
      </c>
      <c r="B269" s="12" t="s">
        <v>1477</v>
      </c>
      <c r="C269" t="s">
        <v>267</v>
      </c>
      <c r="D269" t="s">
        <v>1293</v>
      </c>
      <c r="E269" t="str">
        <f t="shared" si="12"/>
        <v>cap label variable  LID_DES5_rec 'Variable LID_DES5 recodificada (sin datos perdidos en base a criterio Leymann)'</v>
      </c>
      <c r="F269" t="str">
        <f t="shared" si="13"/>
        <v>lid_des5_rec= 'Variable LID_DES5 recodificada (sin datos perdidos en base a criterio Leymann)'</v>
      </c>
      <c r="G269" t="s">
        <v>1008</v>
      </c>
      <c r="H269">
        <f t="shared" si="14"/>
        <v>78</v>
      </c>
    </row>
    <row r="270" spans="1:8" x14ac:dyDescent="0.3">
      <c r="A270" t="s">
        <v>438</v>
      </c>
      <c r="B270" s="12" t="s">
        <v>1477</v>
      </c>
      <c r="C270" t="s">
        <v>268</v>
      </c>
      <c r="D270" t="s">
        <v>1294</v>
      </c>
      <c r="E270" t="str">
        <f t="shared" si="12"/>
        <v>cap label variable  LID_DES6_rec 'Variable LID_DES6 recodificada (sin datos perdidos en base a criterio Leymann)'</v>
      </c>
      <c r="F270" t="str">
        <f t="shared" si="13"/>
        <v>lid_des6_rec= 'Variable LID_DES6 recodificada (sin datos perdidos en base a criterio Leymann)'</v>
      </c>
      <c r="G270" t="s">
        <v>1009</v>
      </c>
      <c r="H270">
        <f t="shared" si="14"/>
        <v>78</v>
      </c>
    </row>
    <row r="271" spans="1:8" x14ac:dyDescent="0.3">
      <c r="A271" t="s">
        <v>438</v>
      </c>
      <c r="B271" s="12" t="s">
        <v>1477</v>
      </c>
      <c r="C271" t="s">
        <v>269</v>
      </c>
      <c r="D271" t="s">
        <v>1295</v>
      </c>
      <c r="E271" t="str">
        <f t="shared" si="12"/>
        <v>cap label variable  LID_DES7_rec 'Variable LID_DES7 recodificada (sin datos perdidos en base a criterio Leymann)'</v>
      </c>
      <c r="F271" t="str">
        <f t="shared" si="13"/>
        <v>lid_des7_rec= 'Variable LID_DES7 recodificada (sin datos perdidos en base a criterio Leymann)'</v>
      </c>
      <c r="G271" t="s">
        <v>1010</v>
      </c>
      <c r="H271">
        <f t="shared" si="14"/>
        <v>78</v>
      </c>
    </row>
    <row r="272" spans="1:8" x14ac:dyDescent="0.3">
      <c r="A272" t="s">
        <v>438</v>
      </c>
      <c r="B272" s="12" t="s">
        <v>1477</v>
      </c>
      <c r="C272" t="s">
        <v>270</v>
      </c>
      <c r="D272" t="s">
        <v>1296</v>
      </c>
      <c r="E272" t="str">
        <f t="shared" si="12"/>
        <v>cap label variable  LID_DES8_rec 'Variable LID_DES8 recodificada (sin datos perdidos en base a criterio Leymann)'</v>
      </c>
      <c r="F272" t="str">
        <f t="shared" si="13"/>
        <v>lid_des8_rec= 'Variable LID_DES8 recodificada (sin datos perdidos en base a criterio Leymann)'</v>
      </c>
      <c r="G272" t="s">
        <v>1011</v>
      </c>
      <c r="H272">
        <f t="shared" si="14"/>
        <v>78</v>
      </c>
    </row>
    <row r="273" spans="1:8" x14ac:dyDescent="0.3">
      <c r="A273" t="s">
        <v>438</v>
      </c>
      <c r="B273" s="12" t="s">
        <v>1477</v>
      </c>
      <c r="C273" t="s">
        <v>271</v>
      </c>
      <c r="D273" t="s">
        <v>1297</v>
      </c>
      <c r="E273" t="str">
        <f t="shared" si="12"/>
        <v>cap label variable  LID_DES9_rec 'Variable LID_DES9 recodificada (sin datos perdidos en base a criterio Leymann)'</v>
      </c>
      <c r="F273" t="str">
        <f t="shared" si="13"/>
        <v>lid_des9_rec= 'Variable LID_DES9 recodificada (sin datos perdidos en base a criterio Leymann)'</v>
      </c>
      <c r="G273" t="s">
        <v>1012</v>
      </c>
      <c r="H273">
        <f t="shared" si="14"/>
        <v>78</v>
      </c>
    </row>
    <row r="274" spans="1:8" x14ac:dyDescent="0.3">
      <c r="A274" t="s">
        <v>438</v>
      </c>
      <c r="B274" s="12" t="s">
        <v>1477</v>
      </c>
      <c r="C274" t="s">
        <v>272</v>
      </c>
      <c r="D274" t="s">
        <v>1298</v>
      </c>
      <c r="E274" t="str">
        <f t="shared" si="12"/>
        <v>cap label variable  LID_DES10_rec 'Variable LID_DES10 recodificada (sin datos perdidos en base a criterio Leymann)'</v>
      </c>
      <c r="F274" t="str">
        <f t="shared" si="13"/>
        <v>lid_des10_rec= 'Variable LID_DES10 recodificada (sin datos perdidos en base a criterio Leymann)'</v>
      </c>
      <c r="G274" t="s">
        <v>1013</v>
      </c>
      <c r="H274">
        <f t="shared" si="14"/>
        <v>79</v>
      </c>
    </row>
    <row r="275" spans="1:8" x14ac:dyDescent="0.3">
      <c r="A275" t="s">
        <v>438</v>
      </c>
      <c r="B275" s="12" t="s">
        <v>1477</v>
      </c>
      <c r="C275" t="s">
        <v>273</v>
      </c>
      <c r="D275" t="s">
        <v>1299</v>
      </c>
      <c r="E275" t="str">
        <f t="shared" si="12"/>
        <v>cap label variable  LID_DES11_rec 'Variable LID_DES11 recodificada (sin datos perdidos en base a criterio Leymann)'</v>
      </c>
      <c r="F275" t="str">
        <f t="shared" si="13"/>
        <v>lid_des11_rec= 'Variable LID_DES11 recodificada (sin datos perdidos en base a criterio Leymann)'</v>
      </c>
      <c r="G275" t="s">
        <v>1014</v>
      </c>
      <c r="H275">
        <f t="shared" si="14"/>
        <v>79</v>
      </c>
    </row>
    <row r="276" spans="1:8" x14ac:dyDescent="0.3">
      <c r="A276" t="s">
        <v>438</v>
      </c>
      <c r="B276" s="12" t="s">
        <v>1477</v>
      </c>
      <c r="C276" t="s">
        <v>274</v>
      </c>
      <c r="D276" t="s">
        <v>1300</v>
      </c>
      <c r="E276" t="str">
        <f t="shared" si="12"/>
        <v>cap label variable  LID_DES12_rec 'Variable LID_DES12 recodificada (sin datos perdidos en base a criterio Leymann)'</v>
      </c>
      <c r="F276" t="str">
        <f t="shared" si="13"/>
        <v>lid_des12_rec= 'Variable LID_DES12 recodificada (sin datos perdidos en base a criterio Leymann)'</v>
      </c>
      <c r="G276" t="s">
        <v>1015</v>
      </c>
      <c r="H276">
        <f t="shared" si="14"/>
        <v>79</v>
      </c>
    </row>
    <row r="277" spans="1:8" x14ac:dyDescent="0.3">
      <c r="A277" t="s">
        <v>438</v>
      </c>
      <c r="B277" s="12" t="s">
        <v>1477</v>
      </c>
      <c r="C277" t="s">
        <v>275</v>
      </c>
      <c r="D277" t="s">
        <v>1301</v>
      </c>
      <c r="E277" t="str">
        <f t="shared" si="12"/>
        <v>cap label variable  LID_DES13_rec 'Variable LID_DES13 recodificada (sin datos perdidos en base a criterio Leymann)'</v>
      </c>
      <c r="F277" t="str">
        <f t="shared" si="13"/>
        <v>lid_des13_rec= 'Variable LID_DES13 recodificada (sin datos perdidos en base a criterio Leymann)'</v>
      </c>
      <c r="G277" t="s">
        <v>1016</v>
      </c>
      <c r="H277">
        <f t="shared" si="14"/>
        <v>79</v>
      </c>
    </row>
    <row r="278" spans="1:8" x14ac:dyDescent="0.3">
      <c r="A278" t="s">
        <v>438</v>
      </c>
      <c r="B278" s="12" t="s">
        <v>1477</v>
      </c>
      <c r="C278" t="s">
        <v>276</v>
      </c>
      <c r="D278" t="s">
        <v>1302</v>
      </c>
      <c r="E278" t="str">
        <f t="shared" si="12"/>
        <v>cap label variable  LID_DES14_rec 'Variable LID_DES14 recodificada (sin datos perdidos en base a criterio Leymann)'</v>
      </c>
      <c r="F278" t="str">
        <f t="shared" si="13"/>
        <v>lid_des14_rec= 'Variable LID_DES14 recodificada (sin datos perdidos en base a criterio Leymann)'</v>
      </c>
      <c r="G278" t="s">
        <v>1017</v>
      </c>
      <c r="H278">
        <f t="shared" si="14"/>
        <v>79</v>
      </c>
    </row>
    <row r="279" spans="1:8" x14ac:dyDescent="0.3">
      <c r="A279" t="s">
        <v>438</v>
      </c>
      <c r="B279" s="12" t="s">
        <v>1476</v>
      </c>
      <c r="C279" t="s">
        <v>277</v>
      </c>
      <c r="D279" t="s">
        <v>1303</v>
      </c>
      <c r="E279" t="str">
        <f t="shared" si="12"/>
        <v>cap label variable  LF 'Suma de puntajes brutos Liderazgo Laissez-Faire (todas las variables)'</v>
      </c>
      <c r="F279" t="str">
        <f t="shared" si="13"/>
        <v>lf= 'Suma de puntajes brutos Liderazgo Laissez-Faire (todas las variables)'</v>
      </c>
      <c r="G279" t="s">
        <v>878</v>
      </c>
      <c r="H279">
        <f t="shared" si="14"/>
        <v>69</v>
      </c>
    </row>
    <row r="280" spans="1:8" x14ac:dyDescent="0.3">
      <c r="A280" t="s">
        <v>438</v>
      </c>
      <c r="B280" s="12" t="s">
        <v>1476</v>
      </c>
      <c r="C280" t="s">
        <v>278</v>
      </c>
      <c r="D280" t="s">
        <v>1304</v>
      </c>
      <c r="E280" t="str">
        <f t="shared" si="12"/>
        <v>cap label variable  LA 'Suma de puntajes brutos Liderazgo Autoritario'</v>
      </c>
      <c r="F280" t="str">
        <f t="shared" si="13"/>
        <v>la= 'Suma de puntajes brutos Liderazgo Autoritario'</v>
      </c>
      <c r="G280" t="s">
        <v>465</v>
      </c>
      <c r="H280">
        <f t="shared" si="14"/>
        <v>45</v>
      </c>
    </row>
    <row r="281" spans="1:8" x14ac:dyDescent="0.3">
      <c r="A281" t="s">
        <v>438</v>
      </c>
      <c r="B281" s="12" t="s">
        <v>1476</v>
      </c>
      <c r="C281" t="s">
        <v>279</v>
      </c>
      <c r="D281" t="s">
        <v>1305</v>
      </c>
      <c r="E281" t="str">
        <f t="shared" si="12"/>
        <v>cap label variable  LC 'Suma de puntajes brutos Liderazgo Constructivo (todas las variables)'</v>
      </c>
      <c r="F281" t="str">
        <f t="shared" si="13"/>
        <v>lc= 'Suma de puntajes brutos Liderazgo Constructivo (todas las variables)'</v>
      </c>
      <c r="G281" t="s">
        <v>879</v>
      </c>
      <c r="H281">
        <f t="shared" si="14"/>
        <v>68</v>
      </c>
    </row>
    <row r="282" spans="1:8" x14ac:dyDescent="0.3">
      <c r="A282" t="s">
        <v>438</v>
      </c>
      <c r="B282" s="12" t="s">
        <v>1477</v>
      </c>
      <c r="C282" t="s">
        <v>280</v>
      </c>
      <c r="D282" t="s">
        <v>1306</v>
      </c>
      <c r="E282" t="str">
        <f t="shared" si="12"/>
        <v>cap label variable  NAQ1 'Variable NAQ1 recodificada (sin datos perdidos)'</v>
      </c>
      <c r="F282" t="str">
        <f t="shared" si="13"/>
        <v>naq1= 'Variable NAQ1 recodificada (sin datos perdidos)'</v>
      </c>
      <c r="G282" t="s">
        <v>1018</v>
      </c>
      <c r="H282">
        <f t="shared" si="14"/>
        <v>47</v>
      </c>
    </row>
    <row r="283" spans="1:8" x14ac:dyDescent="0.3">
      <c r="A283" t="s">
        <v>438</v>
      </c>
      <c r="B283" s="12" t="s">
        <v>1477</v>
      </c>
      <c r="C283" t="s">
        <v>281</v>
      </c>
      <c r="D283" t="s">
        <v>1307</v>
      </c>
      <c r="E283" t="str">
        <f t="shared" si="12"/>
        <v>cap label variable  NAQ2 'Variable NAQ2 recodificada (sin datos perdidos)'</v>
      </c>
      <c r="F283" t="str">
        <f t="shared" si="13"/>
        <v>naq2= 'Variable NAQ2 recodificada (sin datos perdidos)'</v>
      </c>
      <c r="G283" t="s">
        <v>1019</v>
      </c>
      <c r="H283">
        <f t="shared" si="14"/>
        <v>47</v>
      </c>
    </row>
    <row r="284" spans="1:8" x14ac:dyDescent="0.3">
      <c r="A284" t="s">
        <v>438</v>
      </c>
      <c r="B284" s="12" t="s">
        <v>1477</v>
      </c>
      <c r="C284" t="s">
        <v>282</v>
      </c>
      <c r="D284" t="s">
        <v>1308</v>
      </c>
      <c r="E284" t="str">
        <f t="shared" si="12"/>
        <v>cap label variable  NAQ3 'Variable NAQ3 recodificada (sin datos perdidos)'</v>
      </c>
      <c r="F284" t="str">
        <f t="shared" si="13"/>
        <v>naq3= 'Variable NAQ3 recodificada (sin datos perdidos)'</v>
      </c>
      <c r="G284" t="s">
        <v>1020</v>
      </c>
      <c r="H284">
        <f t="shared" si="14"/>
        <v>47</v>
      </c>
    </row>
    <row r="285" spans="1:8" x14ac:dyDescent="0.3">
      <c r="A285" t="s">
        <v>438</v>
      </c>
      <c r="B285" s="12" t="s">
        <v>1477</v>
      </c>
      <c r="C285" t="s">
        <v>283</v>
      </c>
      <c r="D285" t="s">
        <v>1309</v>
      </c>
      <c r="E285" t="str">
        <f t="shared" si="12"/>
        <v>cap label variable  NAQ4 'Variable NAQ4 recodificada (sin datos perdidos)'</v>
      </c>
      <c r="F285" t="str">
        <f t="shared" si="13"/>
        <v>naq4= 'Variable NAQ4 recodificada (sin datos perdidos)'</v>
      </c>
      <c r="G285" t="s">
        <v>1021</v>
      </c>
      <c r="H285">
        <f t="shared" si="14"/>
        <v>47</v>
      </c>
    </row>
    <row r="286" spans="1:8" x14ac:dyDescent="0.3">
      <c r="A286" t="s">
        <v>438</v>
      </c>
      <c r="B286" s="12" t="s">
        <v>1477</v>
      </c>
      <c r="C286" t="s">
        <v>284</v>
      </c>
      <c r="D286" t="s">
        <v>1310</v>
      </c>
      <c r="E286" t="str">
        <f t="shared" si="12"/>
        <v>cap label variable  NAQ5 'Variable NAQ5 recodificada (sin datos perdidos)'</v>
      </c>
      <c r="F286" t="str">
        <f t="shared" si="13"/>
        <v>naq5= 'Variable NAQ5 recodificada (sin datos perdidos)'</v>
      </c>
      <c r="G286" t="s">
        <v>1022</v>
      </c>
      <c r="H286">
        <f t="shared" si="14"/>
        <v>47</v>
      </c>
    </row>
    <row r="287" spans="1:8" x14ac:dyDescent="0.3">
      <c r="A287" t="s">
        <v>438</v>
      </c>
      <c r="B287" s="12" t="s">
        <v>1477</v>
      </c>
      <c r="C287" t="s">
        <v>285</v>
      </c>
      <c r="D287" t="s">
        <v>1311</v>
      </c>
      <c r="E287" t="str">
        <f t="shared" si="12"/>
        <v>cap label variable  NAQ6 'Variable NAQ6 recodificada (sin datos perdidos)'</v>
      </c>
      <c r="F287" t="str">
        <f t="shared" si="13"/>
        <v>naq6= 'Variable NAQ6 recodificada (sin datos perdidos)'</v>
      </c>
      <c r="G287" t="s">
        <v>1023</v>
      </c>
      <c r="H287">
        <f t="shared" si="14"/>
        <v>47</v>
      </c>
    </row>
    <row r="288" spans="1:8" x14ac:dyDescent="0.3">
      <c r="A288" t="s">
        <v>438</v>
      </c>
      <c r="B288" s="12" t="s">
        <v>1477</v>
      </c>
      <c r="C288" t="s">
        <v>286</v>
      </c>
      <c r="D288" t="s">
        <v>1312</v>
      </c>
      <c r="E288" t="str">
        <f t="shared" si="12"/>
        <v>cap label variable  NAQ7 'Variable NAQ7 recodificada (sin datos perdidos)'</v>
      </c>
      <c r="F288" t="str">
        <f t="shared" si="13"/>
        <v>naq7= 'Variable NAQ7 recodificada (sin datos perdidos)'</v>
      </c>
      <c r="G288" t="s">
        <v>1024</v>
      </c>
      <c r="H288">
        <f t="shared" si="14"/>
        <v>47</v>
      </c>
    </row>
    <row r="289" spans="1:8" x14ac:dyDescent="0.3">
      <c r="A289" t="s">
        <v>438</v>
      </c>
      <c r="B289" s="12" t="s">
        <v>1477</v>
      </c>
      <c r="C289" t="s">
        <v>287</v>
      </c>
      <c r="D289" t="s">
        <v>1313</v>
      </c>
      <c r="E289" t="str">
        <f t="shared" si="12"/>
        <v>cap label variable  NAQ8 'Variable NAQ8 recodificada (sin datos perdidos)'</v>
      </c>
      <c r="F289" t="str">
        <f t="shared" si="13"/>
        <v>naq8= 'Variable NAQ8 recodificada (sin datos perdidos)'</v>
      </c>
      <c r="G289" t="s">
        <v>1025</v>
      </c>
      <c r="H289">
        <f t="shared" si="14"/>
        <v>47</v>
      </c>
    </row>
    <row r="290" spans="1:8" x14ac:dyDescent="0.3">
      <c r="A290" t="s">
        <v>438</v>
      </c>
      <c r="B290" s="12" t="s">
        <v>1477</v>
      </c>
      <c r="C290" t="s">
        <v>288</v>
      </c>
      <c r="D290" t="s">
        <v>1314</v>
      </c>
      <c r="E290" t="str">
        <f t="shared" si="12"/>
        <v>cap label variable  NAQ9 'Variable NAQ9 recodificada (sin datos perdidos)'</v>
      </c>
      <c r="F290" t="str">
        <f t="shared" si="13"/>
        <v>naq9= 'Variable NAQ9 recodificada (sin datos perdidos)'</v>
      </c>
      <c r="G290" t="s">
        <v>1026</v>
      </c>
      <c r="H290">
        <f t="shared" si="14"/>
        <v>47</v>
      </c>
    </row>
    <row r="291" spans="1:8" x14ac:dyDescent="0.3">
      <c r="A291" t="s">
        <v>438</v>
      </c>
      <c r="B291" s="12" t="s">
        <v>1477</v>
      </c>
      <c r="C291" t="s">
        <v>289</v>
      </c>
      <c r="D291" t="s">
        <v>1315</v>
      </c>
      <c r="E291" t="str">
        <f t="shared" si="12"/>
        <v>cap label variable  NAQ10 'Variable NAQ10 recodificada (sin datos perdidos)'</v>
      </c>
      <c r="F291" t="str">
        <f t="shared" si="13"/>
        <v>naq10= 'Variable NAQ10 recodificada (sin datos perdidos)'</v>
      </c>
      <c r="G291" t="s">
        <v>1027</v>
      </c>
      <c r="H291">
        <f t="shared" si="14"/>
        <v>48</v>
      </c>
    </row>
    <row r="292" spans="1:8" x14ac:dyDescent="0.3">
      <c r="A292" t="s">
        <v>438</v>
      </c>
      <c r="B292" s="12" t="s">
        <v>1477</v>
      </c>
      <c r="C292" t="s">
        <v>290</v>
      </c>
      <c r="D292" t="s">
        <v>1316</v>
      </c>
      <c r="E292" t="str">
        <f t="shared" si="12"/>
        <v>cap label variable  NAQ11 'Variable NAQ11 recodificada (sin datos perdidos)'</v>
      </c>
      <c r="F292" t="str">
        <f t="shared" si="13"/>
        <v>naq11= 'Variable NAQ11 recodificada (sin datos perdidos)'</v>
      </c>
      <c r="G292" t="s">
        <v>1028</v>
      </c>
      <c r="H292">
        <f t="shared" si="14"/>
        <v>48</v>
      </c>
    </row>
    <row r="293" spans="1:8" x14ac:dyDescent="0.3">
      <c r="A293" t="s">
        <v>438</v>
      </c>
      <c r="B293" s="12" t="s">
        <v>1477</v>
      </c>
      <c r="C293" t="s">
        <v>291</v>
      </c>
      <c r="D293" t="s">
        <v>1317</v>
      </c>
      <c r="E293" t="str">
        <f t="shared" si="12"/>
        <v>cap label variable  NAQ12 'Variable NAQ12 recodificada (sin datos perdidos)'</v>
      </c>
      <c r="F293" t="str">
        <f t="shared" si="13"/>
        <v>naq12= 'Variable NAQ12 recodificada (sin datos perdidos)'</v>
      </c>
      <c r="G293" t="s">
        <v>1029</v>
      </c>
      <c r="H293">
        <f t="shared" si="14"/>
        <v>48</v>
      </c>
    </row>
    <row r="294" spans="1:8" x14ac:dyDescent="0.3">
      <c r="A294" t="s">
        <v>438</v>
      </c>
      <c r="B294" s="12" t="s">
        <v>1477</v>
      </c>
      <c r="C294" t="s">
        <v>292</v>
      </c>
      <c r="D294" t="s">
        <v>1318</v>
      </c>
      <c r="E294" t="str">
        <f t="shared" si="12"/>
        <v>cap label variable  NAQ13 'Variable NAQ13 recodificada (sin datos perdidos)'</v>
      </c>
      <c r="F294" t="str">
        <f t="shared" si="13"/>
        <v>naq13= 'Variable NAQ13 recodificada (sin datos perdidos)'</v>
      </c>
      <c r="G294" t="s">
        <v>1030</v>
      </c>
      <c r="H294">
        <f t="shared" si="14"/>
        <v>48</v>
      </c>
    </row>
    <row r="295" spans="1:8" x14ac:dyDescent="0.3">
      <c r="A295" t="s">
        <v>438</v>
      </c>
      <c r="B295" s="12" t="s">
        <v>1477</v>
      </c>
      <c r="C295" t="s">
        <v>293</v>
      </c>
      <c r="D295" t="s">
        <v>1319</v>
      </c>
      <c r="E295" t="str">
        <f t="shared" si="12"/>
        <v>cap label variable  NAQ14 'Variable NAQ14 recodificada (sin datos perdidos)'</v>
      </c>
      <c r="F295" t="str">
        <f t="shared" si="13"/>
        <v>naq14= 'Variable NAQ14 recodificada (sin datos perdidos)'</v>
      </c>
      <c r="G295" t="s">
        <v>1031</v>
      </c>
      <c r="H295">
        <f t="shared" si="14"/>
        <v>48</v>
      </c>
    </row>
    <row r="296" spans="1:8" x14ac:dyDescent="0.3">
      <c r="A296" t="s">
        <v>438</v>
      </c>
      <c r="B296" s="12" t="s">
        <v>1477</v>
      </c>
      <c r="C296" t="s">
        <v>294</v>
      </c>
      <c r="D296" t="s">
        <v>1320</v>
      </c>
      <c r="E296" t="str">
        <f t="shared" si="12"/>
        <v>cap label variable  NAQ15 'Variable NAQ15 recodificada (sin datos perdidos)'</v>
      </c>
      <c r="F296" t="str">
        <f t="shared" si="13"/>
        <v>naq15= 'Variable NAQ15 recodificada (sin datos perdidos)'</v>
      </c>
      <c r="G296" t="s">
        <v>1032</v>
      </c>
      <c r="H296">
        <f t="shared" si="14"/>
        <v>48</v>
      </c>
    </row>
    <row r="297" spans="1:8" x14ac:dyDescent="0.3">
      <c r="A297" t="s">
        <v>438</v>
      </c>
      <c r="B297" s="12" t="s">
        <v>1477</v>
      </c>
      <c r="C297" t="s">
        <v>295</v>
      </c>
      <c r="D297" t="s">
        <v>1321</v>
      </c>
      <c r="E297" t="str">
        <f t="shared" si="12"/>
        <v>cap label variable  NAQ16 'Variable NAQ16 recodificada (sin datos perdidos)'</v>
      </c>
      <c r="F297" t="str">
        <f t="shared" si="13"/>
        <v>naq16= 'Variable NAQ16 recodificada (sin datos perdidos)'</v>
      </c>
      <c r="G297" t="s">
        <v>1033</v>
      </c>
      <c r="H297">
        <f t="shared" si="14"/>
        <v>48</v>
      </c>
    </row>
    <row r="298" spans="1:8" x14ac:dyDescent="0.3">
      <c r="A298" t="s">
        <v>438</v>
      </c>
      <c r="B298" s="12" t="s">
        <v>1477</v>
      </c>
      <c r="C298" t="s">
        <v>296</v>
      </c>
      <c r="D298" t="s">
        <v>1322</v>
      </c>
      <c r="E298" t="str">
        <f t="shared" si="12"/>
        <v>cap label variable  NAQ17 'Variable NAQ17 recodificada (sin datos perdidos)'</v>
      </c>
      <c r="F298" t="str">
        <f t="shared" si="13"/>
        <v>naq17= 'Variable NAQ17 recodificada (sin datos perdidos)'</v>
      </c>
      <c r="G298" t="s">
        <v>1034</v>
      </c>
      <c r="H298">
        <f t="shared" si="14"/>
        <v>48</v>
      </c>
    </row>
    <row r="299" spans="1:8" x14ac:dyDescent="0.3">
      <c r="A299" t="s">
        <v>438</v>
      </c>
      <c r="B299" s="12" t="s">
        <v>1477</v>
      </c>
      <c r="C299" t="s">
        <v>297</v>
      </c>
      <c r="D299" t="s">
        <v>1323</v>
      </c>
      <c r="E299" t="str">
        <f t="shared" si="12"/>
        <v>cap label variable  NAQ18 'Variable NAQ18 recodificada (sin datos perdidos)'</v>
      </c>
      <c r="F299" t="str">
        <f t="shared" si="13"/>
        <v>naq18= 'Variable NAQ18 recodificada (sin datos perdidos)'</v>
      </c>
      <c r="G299" t="s">
        <v>1035</v>
      </c>
      <c r="H299">
        <f t="shared" si="14"/>
        <v>48</v>
      </c>
    </row>
    <row r="300" spans="1:8" x14ac:dyDescent="0.3">
      <c r="A300" t="s">
        <v>438</v>
      </c>
      <c r="B300" s="12" t="s">
        <v>1477</v>
      </c>
      <c r="C300" t="s">
        <v>298</v>
      </c>
      <c r="D300" t="s">
        <v>1324</v>
      </c>
      <c r="E300" t="str">
        <f t="shared" si="12"/>
        <v>cap label variable  NAQ19 'Variable NAQ19 recodificada (sin datos perdidos)'</v>
      </c>
      <c r="F300" t="str">
        <f t="shared" si="13"/>
        <v>naq19= 'Variable NAQ19 recodificada (sin datos perdidos)'</v>
      </c>
      <c r="G300" t="s">
        <v>1036</v>
      </c>
      <c r="H300">
        <f t="shared" si="14"/>
        <v>48</v>
      </c>
    </row>
    <row r="301" spans="1:8" x14ac:dyDescent="0.3">
      <c r="A301" t="s">
        <v>438</v>
      </c>
      <c r="B301" s="12" t="s">
        <v>1477</v>
      </c>
      <c r="C301" t="s">
        <v>299</v>
      </c>
      <c r="D301" t="s">
        <v>1325</v>
      </c>
      <c r="E301" t="str">
        <f t="shared" si="12"/>
        <v>cap label variable  NAQ20 'Variable NAQ20 recodificada (sin datos perdidos)'</v>
      </c>
      <c r="F301" t="str">
        <f t="shared" si="13"/>
        <v>naq20= 'Variable NAQ20 recodificada (sin datos perdidos)'</v>
      </c>
      <c r="G301" t="s">
        <v>1037</v>
      </c>
      <c r="H301">
        <f t="shared" si="14"/>
        <v>48</v>
      </c>
    </row>
    <row r="302" spans="1:8" x14ac:dyDescent="0.3">
      <c r="A302" t="s">
        <v>438</v>
      </c>
      <c r="B302" s="12" t="s">
        <v>1477</v>
      </c>
      <c r="C302" t="s">
        <v>300</v>
      </c>
      <c r="D302" t="s">
        <v>1326</v>
      </c>
      <c r="E302" t="str">
        <f t="shared" si="12"/>
        <v>cap label variable  NAQ21 'Variable NAQ21 recodificada (sin datos perdidos)'</v>
      </c>
      <c r="F302" t="str">
        <f t="shared" si="13"/>
        <v>naq21= 'Variable NAQ21 recodificada (sin datos perdidos)'</v>
      </c>
      <c r="G302" t="s">
        <v>1038</v>
      </c>
      <c r="H302">
        <f t="shared" si="14"/>
        <v>48</v>
      </c>
    </row>
    <row r="303" spans="1:8" x14ac:dyDescent="0.3">
      <c r="A303" t="s">
        <v>438</v>
      </c>
      <c r="B303" s="12" t="s">
        <v>1477</v>
      </c>
      <c r="C303" t="s">
        <v>301</v>
      </c>
      <c r="D303" t="s">
        <v>1327</v>
      </c>
      <c r="E303" t="str">
        <f t="shared" si="12"/>
        <v>cap label variable  NAQ22 'Variable NAQ22 recodificada (sin datos perdidos)'</v>
      </c>
      <c r="F303" t="str">
        <f t="shared" si="13"/>
        <v>naq22= 'Variable NAQ22 recodificada (sin datos perdidos)'</v>
      </c>
      <c r="G303" t="s">
        <v>1039</v>
      </c>
      <c r="H303">
        <f t="shared" si="14"/>
        <v>48</v>
      </c>
    </row>
    <row r="304" spans="1:8" x14ac:dyDescent="0.3">
      <c r="A304" t="s">
        <v>438</v>
      </c>
      <c r="B304" s="12" t="s">
        <v>1477</v>
      </c>
      <c r="C304" t="s">
        <v>302</v>
      </c>
      <c r="D304" t="s">
        <v>1328</v>
      </c>
      <c r="E304" t="str">
        <f t="shared" si="12"/>
        <v>cap label variable  NAQ1_rec 'Variable NAQ1 recodificada (sin datos perdidos en base a criterio Leymann)'</v>
      </c>
      <c r="F304" t="str">
        <f t="shared" si="13"/>
        <v>naq1_rec= 'Variable NAQ1 recodificada (sin datos perdidos en base a criterio Leymann)'</v>
      </c>
      <c r="G304" t="s">
        <v>1040</v>
      </c>
      <c r="H304">
        <f t="shared" si="14"/>
        <v>74</v>
      </c>
    </row>
    <row r="305" spans="1:8" x14ac:dyDescent="0.3">
      <c r="A305" t="s">
        <v>438</v>
      </c>
      <c r="B305" s="12" t="s">
        <v>1477</v>
      </c>
      <c r="C305" t="s">
        <v>303</v>
      </c>
      <c r="D305" t="s">
        <v>1329</v>
      </c>
      <c r="E305" t="str">
        <f t="shared" si="12"/>
        <v>cap label variable  NAQ2_rec 'Variable NAQ2 recodificada (sin datos perdidos en base a criterio Leymann)'</v>
      </c>
      <c r="F305" t="str">
        <f t="shared" si="13"/>
        <v>naq2_rec= 'Variable NAQ2 recodificada (sin datos perdidos en base a criterio Leymann)'</v>
      </c>
      <c r="G305" t="s">
        <v>1041</v>
      </c>
      <c r="H305">
        <f t="shared" si="14"/>
        <v>74</v>
      </c>
    </row>
    <row r="306" spans="1:8" x14ac:dyDescent="0.3">
      <c r="A306" t="s">
        <v>438</v>
      </c>
      <c r="B306" s="12" t="s">
        <v>1477</v>
      </c>
      <c r="C306" t="s">
        <v>304</v>
      </c>
      <c r="D306" t="s">
        <v>1330</v>
      </c>
      <c r="E306" t="str">
        <f t="shared" si="12"/>
        <v>cap label variable  NAQ3_rec 'Variable NAQ3 recodificada (sin datos perdidos en base a criterio Leymann)'</v>
      </c>
      <c r="F306" t="str">
        <f t="shared" si="13"/>
        <v>naq3_rec= 'Variable NAQ3 recodificada (sin datos perdidos en base a criterio Leymann)'</v>
      </c>
      <c r="G306" t="s">
        <v>1042</v>
      </c>
      <c r="H306">
        <f t="shared" si="14"/>
        <v>74</v>
      </c>
    </row>
    <row r="307" spans="1:8" x14ac:dyDescent="0.3">
      <c r="A307" t="s">
        <v>438</v>
      </c>
      <c r="B307" s="12" t="s">
        <v>1477</v>
      </c>
      <c r="C307" t="s">
        <v>305</v>
      </c>
      <c r="D307" t="s">
        <v>1331</v>
      </c>
      <c r="E307" t="str">
        <f t="shared" si="12"/>
        <v>cap label variable  NAQ4_rec 'Variable NAQ4 recodificada (sin datos perdidos en base a criterio Leymann)'</v>
      </c>
      <c r="F307" t="str">
        <f t="shared" si="13"/>
        <v>naq4_rec= 'Variable NAQ4 recodificada (sin datos perdidos en base a criterio Leymann)'</v>
      </c>
      <c r="G307" t="s">
        <v>1043</v>
      </c>
      <c r="H307">
        <f t="shared" si="14"/>
        <v>74</v>
      </c>
    </row>
    <row r="308" spans="1:8" x14ac:dyDescent="0.3">
      <c r="A308" t="s">
        <v>438</v>
      </c>
      <c r="B308" s="12" t="s">
        <v>1477</v>
      </c>
      <c r="C308" t="s">
        <v>306</v>
      </c>
      <c r="D308" t="s">
        <v>1332</v>
      </c>
      <c r="E308" t="str">
        <f t="shared" si="12"/>
        <v>cap label variable  NAQ5_rec 'Variable NAQ5 recodificada (sin datos perdidos en base a criterio Leymann)'</v>
      </c>
      <c r="F308" t="str">
        <f t="shared" si="13"/>
        <v>naq5_rec= 'Variable NAQ5 recodificada (sin datos perdidos en base a criterio Leymann)'</v>
      </c>
      <c r="G308" t="s">
        <v>1044</v>
      </c>
      <c r="H308">
        <f t="shared" si="14"/>
        <v>74</v>
      </c>
    </row>
    <row r="309" spans="1:8" x14ac:dyDescent="0.3">
      <c r="A309" t="s">
        <v>438</v>
      </c>
      <c r="B309" s="12" t="s">
        <v>1477</v>
      </c>
      <c r="C309" t="s">
        <v>307</v>
      </c>
      <c r="D309" t="s">
        <v>1333</v>
      </c>
      <c r="E309" t="str">
        <f t="shared" si="12"/>
        <v>cap label variable  NAQ6_rec 'Variable NAQ6 recodificada (sin datos perdidos en base a criterio Leymann)'</v>
      </c>
      <c r="F309" t="str">
        <f t="shared" si="13"/>
        <v>naq6_rec= 'Variable NAQ6 recodificada (sin datos perdidos en base a criterio Leymann)'</v>
      </c>
      <c r="G309" t="s">
        <v>1045</v>
      </c>
      <c r="H309">
        <f t="shared" si="14"/>
        <v>74</v>
      </c>
    </row>
    <row r="310" spans="1:8" x14ac:dyDescent="0.3">
      <c r="A310" t="s">
        <v>438</v>
      </c>
      <c r="B310" s="12" t="s">
        <v>1477</v>
      </c>
      <c r="C310" t="s">
        <v>308</v>
      </c>
      <c r="D310" t="s">
        <v>1334</v>
      </c>
      <c r="E310" t="str">
        <f t="shared" si="12"/>
        <v>cap label variable  NAQ7_rec 'Variable NAQ7 recodificada (sin datos perdidos en base a criterio Leymann)'</v>
      </c>
      <c r="F310" t="str">
        <f t="shared" si="13"/>
        <v>naq7_rec= 'Variable NAQ7 recodificada (sin datos perdidos en base a criterio Leymann)'</v>
      </c>
      <c r="G310" t="s">
        <v>1046</v>
      </c>
      <c r="H310">
        <f t="shared" si="14"/>
        <v>74</v>
      </c>
    </row>
    <row r="311" spans="1:8" x14ac:dyDescent="0.3">
      <c r="A311" t="s">
        <v>438</v>
      </c>
      <c r="B311" s="12" t="s">
        <v>1477</v>
      </c>
      <c r="C311" t="s">
        <v>309</v>
      </c>
      <c r="D311" t="s">
        <v>1335</v>
      </c>
      <c r="E311" t="str">
        <f t="shared" si="12"/>
        <v>cap label variable  NAQ8_rec 'Variable NAQ8 recodificada (sin datos perdidos en base a criterio Leymann)'</v>
      </c>
      <c r="F311" t="str">
        <f t="shared" si="13"/>
        <v>naq8_rec= 'Variable NAQ8 recodificada (sin datos perdidos en base a criterio Leymann)'</v>
      </c>
      <c r="G311" t="s">
        <v>1047</v>
      </c>
      <c r="H311">
        <f t="shared" si="14"/>
        <v>74</v>
      </c>
    </row>
    <row r="312" spans="1:8" x14ac:dyDescent="0.3">
      <c r="A312" t="s">
        <v>438</v>
      </c>
      <c r="B312" s="12" t="s">
        <v>1477</v>
      </c>
      <c r="C312" t="s">
        <v>310</v>
      </c>
      <c r="D312" t="s">
        <v>1336</v>
      </c>
      <c r="E312" t="str">
        <f t="shared" si="12"/>
        <v>cap label variable  NAQ9_rec 'Variable NAQ9 recodificada (sin datos perdidos en base a criterio Leymann)'</v>
      </c>
      <c r="F312" t="str">
        <f t="shared" si="13"/>
        <v>naq9_rec= 'Variable NAQ9 recodificada (sin datos perdidos en base a criterio Leymann)'</v>
      </c>
      <c r="G312" t="s">
        <v>1048</v>
      </c>
      <c r="H312">
        <f t="shared" si="14"/>
        <v>74</v>
      </c>
    </row>
    <row r="313" spans="1:8" x14ac:dyDescent="0.3">
      <c r="A313" t="s">
        <v>438</v>
      </c>
      <c r="B313" s="12" t="s">
        <v>1477</v>
      </c>
      <c r="C313" t="s">
        <v>311</v>
      </c>
      <c r="D313" t="s">
        <v>1337</v>
      </c>
      <c r="E313" t="str">
        <f t="shared" si="12"/>
        <v>cap label variable  NAQ10_rec 'Variable NAQ10 recodificada (sin datos perdidos en base a criterio Leymann)'</v>
      </c>
      <c r="F313" t="str">
        <f t="shared" si="13"/>
        <v>naq10_rec= 'Variable NAQ10 recodificada (sin datos perdidos en base a criterio Leymann)'</v>
      </c>
      <c r="G313" t="s">
        <v>1049</v>
      </c>
      <c r="H313">
        <f t="shared" si="14"/>
        <v>75</v>
      </c>
    </row>
    <row r="314" spans="1:8" x14ac:dyDescent="0.3">
      <c r="A314" t="s">
        <v>438</v>
      </c>
      <c r="B314" s="12" t="s">
        <v>1477</v>
      </c>
      <c r="C314" t="s">
        <v>312</v>
      </c>
      <c r="D314" t="s">
        <v>1338</v>
      </c>
      <c r="E314" t="str">
        <f t="shared" si="12"/>
        <v>cap label variable  NAQ11_rec 'Variable NAQ11 recodificada (sin datos perdidos en base a criterio Leymann)'</v>
      </c>
      <c r="F314" t="str">
        <f t="shared" si="13"/>
        <v>naq11_rec= 'Variable NAQ11 recodificada (sin datos perdidos en base a criterio Leymann)'</v>
      </c>
      <c r="G314" t="s">
        <v>1050</v>
      </c>
      <c r="H314">
        <f t="shared" si="14"/>
        <v>75</v>
      </c>
    </row>
    <row r="315" spans="1:8" x14ac:dyDescent="0.3">
      <c r="A315" t="s">
        <v>438</v>
      </c>
      <c r="B315" s="12" t="s">
        <v>1477</v>
      </c>
      <c r="C315" t="s">
        <v>313</v>
      </c>
      <c r="D315" t="s">
        <v>1339</v>
      </c>
      <c r="E315" t="str">
        <f t="shared" si="12"/>
        <v>cap label variable  NAQ12_rec 'Variable NAQ12 recodificada (sin datos perdidos en base a criterio Leymann)'</v>
      </c>
      <c r="F315" t="str">
        <f t="shared" si="13"/>
        <v>naq12_rec= 'Variable NAQ12 recodificada (sin datos perdidos en base a criterio Leymann)'</v>
      </c>
      <c r="G315" t="s">
        <v>1051</v>
      </c>
      <c r="H315">
        <f t="shared" si="14"/>
        <v>75</v>
      </c>
    </row>
    <row r="316" spans="1:8" x14ac:dyDescent="0.3">
      <c r="A316" t="s">
        <v>438</v>
      </c>
      <c r="B316" s="12" t="s">
        <v>1477</v>
      </c>
      <c r="C316" t="s">
        <v>314</v>
      </c>
      <c r="D316" t="s">
        <v>1340</v>
      </c>
      <c r="E316" t="str">
        <f t="shared" si="12"/>
        <v>cap label variable  NAQ13_rec 'Variable NAQ13 recodificada (sin datos perdidos en base a criterio Leymann)'</v>
      </c>
      <c r="F316" t="str">
        <f t="shared" si="13"/>
        <v>naq13_rec= 'Variable NAQ13 recodificada (sin datos perdidos en base a criterio Leymann)'</v>
      </c>
      <c r="G316" t="s">
        <v>1052</v>
      </c>
      <c r="H316">
        <f t="shared" si="14"/>
        <v>75</v>
      </c>
    </row>
    <row r="317" spans="1:8" x14ac:dyDescent="0.3">
      <c r="A317" t="s">
        <v>438</v>
      </c>
      <c r="B317" s="12" t="s">
        <v>1477</v>
      </c>
      <c r="C317" t="s">
        <v>315</v>
      </c>
      <c r="D317" t="s">
        <v>1341</v>
      </c>
      <c r="E317" t="str">
        <f t="shared" si="12"/>
        <v>cap label variable  NAQ14_rec 'Variable NAQ14 recodificada (sin datos perdidos en base a criterio Leymann)'</v>
      </c>
      <c r="F317" t="str">
        <f t="shared" si="13"/>
        <v>naq14_rec= 'Variable NAQ14 recodificada (sin datos perdidos en base a criterio Leymann)'</v>
      </c>
      <c r="G317" t="s">
        <v>1053</v>
      </c>
      <c r="H317">
        <f t="shared" si="14"/>
        <v>75</v>
      </c>
    </row>
    <row r="318" spans="1:8" x14ac:dyDescent="0.3">
      <c r="A318" t="s">
        <v>438</v>
      </c>
      <c r="B318" s="12" t="s">
        <v>1477</v>
      </c>
      <c r="C318" t="s">
        <v>316</v>
      </c>
      <c r="D318" t="s">
        <v>1342</v>
      </c>
      <c r="E318" t="str">
        <f t="shared" si="12"/>
        <v>cap label variable  NAQ15_rec 'Variable NAQ15 recodificada (sin datos perdidos en base a criterio Leymann)'</v>
      </c>
      <c r="F318" t="str">
        <f t="shared" si="13"/>
        <v>naq15_rec= 'Variable NAQ15 recodificada (sin datos perdidos en base a criterio Leymann)'</v>
      </c>
      <c r="G318" t="s">
        <v>1054</v>
      </c>
      <c r="H318">
        <f t="shared" si="14"/>
        <v>75</v>
      </c>
    </row>
    <row r="319" spans="1:8" x14ac:dyDescent="0.3">
      <c r="A319" t="s">
        <v>438</v>
      </c>
      <c r="B319" s="12" t="s">
        <v>1477</v>
      </c>
      <c r="C319" t="s">
        <v>317</v>
      </c>
      <c r="D319" t="s">
        <v>1343</v>
      </c>
      <c r="E319" t="str">
        <f t="shared" si="12"/>
        <v>cap label variable  NAQ16_rec 'Variable NAQ16 recodificada (sin datos perdidos en base a criterio Leymann)'</v>
      </c>
      <c r="F319" t="str">
        <f t="shared" si="13"/>
        <v>naq16_rec= 'Variable NAQ16 recodificada (sin datos perdidos en base a criterio Leymann)'</v>
      </c>
      <c r="G319" t="s">
        <v>1055</v>
      </c>
      <c r="H319">
        <f t="shared" si="14"/>
        <v>75</v>
      </c>
    </row>
    <row r="320" spans="1:8" x14ac:dyDescent="0.3">
      <c r="A320" t="s">
        <v>438</v>
      </c>
      <c r="B320" s="12" t="s">
        <v>1477</v>
      </c>
      <c r="C320" t="s">
        <v>318</v>
      </c>
      <c r="D320" t="s">
        <v>1344</v>
      </c>
      <c r="E320" t="str">
        <f t="shared" si="12"/>
        <v>cap label variable  NAQ17_rec 'Variable NAQ17 recodificada (sin datos perdidos en base a criterio Leymann)'</v>
      </c>
      <c r="F320" t="str">
        <f t="shared" si="13"/>
        <v>naq17_rec= 'Variable NAQ17 recodificada (sin datos perdidos en base a criterio Leymann)'</v>
      </c>
      <c r="G320" t="s">
        <v>1056</v>
      </c>
      <c r="H320">
        <f t="shared" si="14"/>
        <v>75</v>
      </c>
    </row>
    <row r="321" spans="1:8" x14ac:dyDescent="0.3">
      <c r="A321" t="s">
        <v>438</v>
      </c>
      <c r="B321" s="12" t="s">
        <v>1477</v>
      </c>
      <c r="C321" t="s">
        <v>319</v>
      </c>
      <c r="D321" t="s">
        <v>1345</v>
      </c>
      <c r="E321" t="str">
        <f t="shared" si="12"/>
        <v>cap label variable  NAQ18_rec 'Variable NAQ18 recodificada (sin datos perdidos en base a criterio Leymann)'</v>
      </c>
      <c r="F321" t="str">
        <f t="shared" si="13"/>
        <v>naq18_rec= 'Variable NAQ18 recodificada (sin datos perdidos en base a criterio Leymann)'</v>
      </c>
      <c r="G321" t="s">
        <v>1057</v>
      </c>
      <c r="H321">
        <f t="shared" si="14"/>
        <v>75</v>
      </c>
    </row>
    <row r="322" spans="1:8" x14ac:dyDescent="0.3">
      <c r="A322" t="s">
        <v>438</v>
      </c>
      <c r="B322" s="12" t="s">
        <v>1477</v>
      </c>
      <c r="C322" t="s">
        <v>320</v>
      </c>
      <c r="D322" t="s">
        <v>1346</v>
      </c>
      <c r="E322" t="str">
        <f t="shared" si="12"/>
        <v>cap label variable  NAQ19_rec 'Variable NAQ19 recodificada (sin datos perdidos en base a criterio Leymann)'</v>
      </c>
      <c r="F322" t="str">
        <f t="shared" si="13"/>
        <v>naq19_rec= 'Variable NAQ19 recodificada (sin datos perdidos en base a criterio Leymann)'</v>
      </c>
      <c r="G322" t="s">
        <v>1058</v>
      </c>
      <c r="H322">
        <f t="shared" si="14"/>
        <v>75</v>
      </c>
    </row>
    <row r="323" spans="1:8" x14ac:dyDescent="0.3">
      <c r="A323" t="s">
        <v>438</v>
      </c>
      <c r="B323" s="12" t="s">
        <v>1477</v>
      </c>
      <c r="C323" t="s">
        <v>321</v>
      </c>
      <c r="D323" t="s">
        <v>1347</v>
      </c>
      <c r="E323" t="str">
        <f t="shared" si="12"/>
        <v>cap label variable  NAQ20_rec 'Variable NAQ20 recodificada (sin datos perdidos en base a criterio Leymann)'</v>
      </c>
      <c r="F323" t="str">
        <f t="shared" si="13"/>
        <v>naq20_rec= 'Variable NAQ20 recodificada (sin datos perdidos en base a criterio Leymann)'</v>
      </c>
      <c r="G323" t="s">
        <v>1059</v>
      </c>
      <c r="H323">
        <f t="shared" si="14"/>
        <v>75</v>
      </c>
    </row>
    <row r="324" spans="1:8" x14ac:dyDescent="0.3">
      <c r="A324" t="s">
        <v>438</v>
      </c>
      <c r="B324" s="12" t="s">
        <v>1477</v>
      </c>
      <c r="C324" t="s">
        <v>322</v>
      </c>
      <c r="D324" t="s">
        <v>1348</v>
      </c>
      <c r="E324" t="str">
        <f t="shared" ref="E324:E387" si="15">A324&amp;" "&amp;C324&amp;" '"&amp;G324&amp;"'"</f>
        <v>cap label variable  NAQ21_rec 'Variable NAQ21 recodificada (sin datos perdidos en base a criterio Leymann)'</v>
      </c>
      <c r="F324" t="str">
        <f t="shared" ref="F324:F387" si="16">D324&amp;"= '"&amp;G324&amp;"'"</f>
        <v>naq21_rec= 'Variable NAQ21 recodificada (sin datos perdidos en base a criterio Leymann)'</v>
      </c>
      <c r="G324" t="s">
        <v>1060</v>
      </c>
      <c r="H324">
        <f t="shared" ref="H324:H387" si="17">LEN(G324)</f>
        <v>75</v>
      </c>
    </row>
    <row r="325" spans="1:8" x14ac:dyDescent="0.3">
      <c r="A325" t="s">
        <v>438</v>
      </c>
      <c r="B325" s="12" t="s">
        <v>1477</v>
      </c>
      <c r="C325" t="s">
        <v>323</v>
      </c>
      <c r="D325" t="s">
        <v>1349</v>
      </c>
      <c r="E325" t="str">
        <f t="shared" si="15"/>
        <v>cap label variable  NAQ22_rec 'Variable NAQ22 recodificada (sin datos perdidos en base a criterio Leymann)'</v>
      </c>
      <c r="F325" t="str">
        <f t="shared" si="16"/>
        <v>naq22_rec= 'Variable NAQ22 recodificada (sin datos perdidos en base a criterio Leymann)'</v>
      </c>
      <c r="G325" t="s">
        <v>1061</v>
      </c>
      <c r="H325">
        <f t="shared" si="17"/>
        <v>75</v>
      </c>
    </row>
    <row r="326" spans="1:8" x14ac:dyDescent="0.3">
      <c r="A326" t="s">
        <v>438</v>
      </c>
      <c r="B326" s="12" t="s">
        <v>1476</v>
      </c>
      <c r="C326" t="s">
        <v>324</v>
      </c>
      <c r="D326" t="s">
        <v>1350</v>
      </c>
      <c r="E326" t="str">
        <f t="shared" si="15"/>
        <v>cap label variable  NAQ_Dic 'Suma puntajes dicotomizado (NAQ) (Dichotomized sum score)'</v>
      </c>
      <c r="F326" t="str">
        <f t="shared" si="16"/>
        <v>naq_dic= 'Suma puntajes dicotomizado (NAQ) (Dichotomized sum score)'</v>
      </c>
      <c r="G326" t="s">
        <v>1446</v>
      </c>
      <c r="H326">
        <f t="shared" si="17"/>
        <v>57</v>
      </c>
    </row>
    <row r="327" spans="1:8" x14ac:dyDescent="0.3">
      <c r="A327" t="s">
        <v>438</v>
      </c>
      <c r="B327" s="12" t="s">
        <v>1477</v>
      </c>
      <c r="C327" t="s">
        <v>325</v>
      </c>
      <c r="D327" t="s">
        <v>1351</v>
      </c>
      <c r="E327" t="str">
        <f t="shared" si="15"/>
        <v>cap label variable  NAQ_Leyman 'NAQ Criterio Leymann'</v>
      </c>
      <c r="F327" t="str">
        <f t="shared" si="16"/>
        <v>naq_leyman= 'NAQ Criterio Leymann'</v>
      </c>
      <c r="G327" t="s">
        <v>625</v>
      </c>
      <c r="H327">
        <f t="shared" si="17"/>
        <v>20</v>
      </c>
    </row>
    <row r="328" spans="1:8" x14ac:dyDescent="0.3">
      <c r="A328" t="s">
        <v>438</v>
      </c>
      <c r="B328" s="12" t="s">
        <v>1477</v>
      </c>
      <c r="C328" t="s">
        <v>326</v>
      </c>
      <c r="D328" t="s">
        <v>1352</v>
      </c>
      <c r="E328" t="str">
        <f t="shared" si="15"/>
        <v>cap label variable  NAQ_MyE 'NAQ Criterio Mikkelsen y Einarsen'</v>
      </c>
      <c r="F328" t="str">
        <f t="shared" si="16"/>
        <v>naq_my_e= 'NAQ Criterio Mikkelsen y Einarsen'</v>
      </c>
      <c r="G328" t="s">
        <v>626</v>
      </c>
      <c r="H328">
        <f t="shared" si="17"/>
        <v>33</v>
      </c>
    </row>
    <row r="329" spans="1:8" x14ac:dyDescent="0.3">
      <c r="A329" t="s">
        <v>438</v>
      </c>
      <c r="B329" s="12" t="s">
        <v>1477</v>
      </c>
      <c r="C329" t="s">
        <v>327</v>
      </c>
      <c r="D329" t="s">
        <v>1353</v>
      </c>
      <c r="E329" t="str">
        <f t="shared" si="15"/>
        <v>cap label variable  NAQ_A 'NAQ Criterio Agervold'</v>
      </c>
      <c r="F329" t="str">
        <f t="shared" si="16"/>
        <v>naq_a= 'NAQ Criterio Agervold'</v>
      </c>
      <c r="G329" t="s">
        <v>627</v>
      </c>
      <c r="H329">
        <f t="shared" si="17"/>
        <v>21</v>
      </c>
    </row>
    <row r="330" spans="1:8" x14ac:dyDescent="0.3">
      <c r="A330" t="s">
        <v>438</v>
      </c>
      <c r="B330" s="12" t="s">
        <v>1477</v>
      </c>
      <c r="C330" t="s">
        <v>328</v>
      </c>
      <c r="D330" t="s">
        <v>328</v>
      </c>
      <c r="E330" t="str">
        <f t="shared" si="15"/>
        <v>cap label variable  mas_horas 'Desearía trabajar más horas a la semana (A9)'</v>
      </c>
      <c r="F330" t="str">
        <f t="shared" si="16"/>
        <v>mas_horas= 'Desearía trabajar más horas a la semana (A9)'</v>
      </c>
      <c r="G330" t="s">
        <v>765</v>
      </c>
      <c r="H330">
        <f t="shared" si="17"/>
        <v>44</v>
      </c>
    </row>
    <row r="331" spans="1:8" x14ac:dyDescent="0.3">
      <c r="A331" t="s">
        <v>438</v>
      </c>
      <c r="B331" s="12" t="s">
        <v>1477</v>
      </c>
      <c r="C331" t="s">
        <v>329</v>
      </c>
      <c r="D331" t="s">
        <v>329</v>
      </c>
      <c r="E331" t="str">
        <f t="shared" si="15"/>
        <v>cap label variable  menos45 'Trabajo principal de menos 45 horas (A8)'</v>
      </c>
      <c r="F331" t="str">
        <f t="shared" si="16"/>
        <v>menos45= 'Trabajo principal de menos 45 horas (A8)'</v>
      </c>
      <c r="G331" t="s">
        <v>766</v>
      </c>
      <c r="H331">
        <f t="shared" si="17"/>
        <v>40</v>
      </c>
    </row>
    <row r="332" spans="1:8" x14ac:dyDescent="0.3">
      <c r="A332" t="s">
        <v>438</v>
      </c>
      <c r="B332" s="12" t="s">
        <v>1477</v>
      </c>
      <c r="C332" t="s">
        <v>330</v>
      </c>
      <c r="D332" t="s">
        <v>330</v>
      </c>
      <c r="E332" t="str">
        <f t="shared" si="15"/>
        <v>cap label variable  quieren_mas 'Desearía trabajar más horas a la semana (A9)'</v>
      </c>
      <c r="F332" t="str">
        <f t="shared" si="16"/>
        <v>quieren_mas= 'Desearía trabajar más horas a la semana (A9)'</v>
      </c>
      <c r="G332" t="s">
        <v>765</v>
      </c>
      <c r="H332">
        <f t="shared" si="17"/>
        <v>44</v>
      </c>
    </row>
    <row r="333" spans="1:8" x14ac:dyDescent="0.3">
      <c r="A333" t="s">
        <v>438</v>
      </c>
      <c r="B333" s="12" t="s">
        <v>1477</v>
      </c>
      <c r="C333" t="s">
        <v>331</v>
      </c>
      <c r="D333" t="s">
        <v>331</v>
      </c>
      <c r="E333" t="str">
        <f t="shared" si="15"/>
        <v>cap label variable  prec3 'Trabaja menos de 45 horas semanales y desearia trabajar más'</v>
      </c>
      <c r="F333" t="str">
        <f t="shared" si="16"/>
        <v>prec3= 'Trabaja menos de 45 horas semanales y desearia trabajar más'</v>
      </c>
      <c r="G333" t="s">
        <v>764</v>
      </c>
      <c r="H333">
        <f t="shared" si="17"/>
        <v>59</v>
      </c>
    </row>
    <row r="334" spans="1:8" x14ac:dyDescent="0.3">
      <c r="A334" t="s">
        <v>438</v>
      </c>
      <c r="B334" s="12" t="s">
        <v>1477</v>
      </c>
      <c r="C334" t="s">
        <v>332</v>
      </c>
      <c r="D334" t="s">
        <v>332</v>
      </c>
      <c r="E334" t="str">
        <f t="shared" si="15"/>
        <v>cap label variable  prec 'Indicador de precariedad'</v>
      </c>
      <c r="F334" t="str">
        <f t="shared" si="16"/>
        <v>prec= 'Indicador de precariedad'</v>
      </c>
      <c r="G334" t="s">
        <v>763</v>
      </c>
      <c r="H334">
        <f t="shared" si="17"/>
        <v>24</v>
      </c>
    </row>
    <row r="335" spans="1:8" x14ac:dyDescent="0.3">
      <c r="A335" t="s">
        <v>438</v>
      </c>
      <c r="B335" s="12" t="s">
        <v>1477</v>
      </c>
      <c r="C335" t="s">
        <v>333</v>
      </c>
      <c r="D335" t="s">
        <v>333</v>
      </c>
      <c r="E335" t="str">
        <f t="shared" si="15"/>
        <v>cap label variable  precr 'Indicador de precariedad'</v>
      </c>
      <c r="F335" t="str">
        <f t="shared" si="16"/>
        <v>precr= 'Indicador de precariedad'</v>
      </c>
      <c r="G335" t="s">
        <v>763</v>
      </c>
      <c r="H335">
        <f t="shared" si="17"/>
        <v>24</v>
      </c>
    </row>
    <row r="336" spans="1:8" x14ac:dyDescent="0.3">
      <c r="A336" t="s">
        <v>438</v>
      </c>
      <c r="B336" s="12" t="s">
        <v>1477</v>
      </c>
      <c r="C336" t="s">
        <v>334</v>
      </c>
      <c r="D336" t="s">
        <v>334</v>
      </c>
      <c r="E336" t="str">
        <f t="shared" si="15"/>
        <v>cap label variable  precr1 '3 o más indicadores de precariedad laboral (de suma prec1 2 3 5 6 7 8 y vul)'</v>
      </c>
      <c r="F336" t="str">
        <f t="shared" si="16"/>
        <v>precr1= '3 o más indicadores de precariedad laboral (de suma prec1 2 3 5 6 7 8 y vul)'</v>
      </c>
      <c r="G336" t="s">
        <v>819</v>
      </c>
      <c r="H336">
        <f t="shared" si="17"/>
        <v>76</v>
      </c>
    </row>
    <row r="337" spans="1:8" x14ac:dyDescent="0.3">
      <c r="A337" t="s">
        <v>438</v>
      </c>
      <c r="B337" s="12" t="s">
        <v>1477</v>
      </c>
      <c r="C337" t="s">
        <v>335</v>
      </c>
      <c r="D337" t="s">
        <v>335</v>
      </c>
      <c r="E337" t="str">
        <f t="shared" si="15"/>
        <v>cap label variable  tamano 'Tamaño de la organización (Adimark)'</v>
      </c>
      <c r="F337" t="str">
        <f t="shared" si="16"/>
        <v>tamano= 'Tamaño de la organización (Adimark)'</v>
      </c>
      <c r="G337" t="s">
        <v>800</v>
      </c>
      <c r="H337">
        <f t="shared" si="17"/>
        <v>35</v>
      </c>
    </row>
    <row r="338" spans="1:8" x14ac:dyDescent="0.3">
      <c r="A338" t="s">
        <v>438</v>
      </c>
      <c r="B338" s="12" t="s">
        <v>1477</v>
      </c>
      <c r="C338" t="s">
        <v>336</v>
      </c>
      <c r="D338" t="s">
        <v>336</v>
      </c>
      <c r="E338" t="str">
        <f t="shared" si="15"/>
        <v>cap label variable  r1 'Mis superiores me dan el reconocimiento que merezco'</v>
      </c>
      <c r="F338" t="str">
        <f t="shared" si="16"/>
        <v>r1= 'Mis superiores me dan el reconocimiento que merezco'</v>
      </c>
      <c r="G338" t="s">
        <v>801</v>
      </c>
      <c r="H338">
        <f t="shared" si="17"/>
        <v>51</v>
      </c>
    </row>
    <row r="339" spans="1:8" x14ac:dyDescent="0.3">
      <c r="A339" t="s">
        <v>438</v>
      </c>
      <c r="B339" s="12" t="s">
        <v>1477</v>
      </c>
      <c r="C339" t="s">
        <v>337</v>
      </c>
      <c r="D339" t="s">
        <v>337</v>
      </c>
      <c r="E339" t="str">
        <f t="shared" si="15"/>
        <v>cap label variable  r2 'Las oportunidades de promoción en mi trabajo son escasas'</v>
      </c>
      <c r="F339" t="str">
        <f t="shared" si="16"/>
        <v>r2= 'Las oportunidades de promoción en mi trabajo son escasas'</v>
      </c>
      <c r="G339" t="s">
        <v>802</v>
      </c>
      <c r="H339">
        <f t="shared" si="17"/>
        <v>56</v>
      </c>
    </row>
    <row r="340" spans="1:8" x14ac:dyDescent="0.3">
      <c r="A340" t="s">
        <v>438</v>
      </c>
      <c r="B340" s="12" t="s">
        <v>1477</v>
      </c>
      <c r="C340" t="s">
        <v>338</v>
      </c>
      <c r="D340" t="s">
        <v>338</v>
      </c>
      <c r="E340" t="str">
        <f t="shared" si="15"/>
        <v>cap label variable  r3 'Me inquieta/angustia que se empeoren mis condiciones de trabajo (horario, carga laboral, salario, etc.)'</v>
      </c>
      <c r="F340" t="str">
        <f t="shared" si="16"/>
        <v>r3= 'Me inquieta/angustia que se empeoren mis condiciones de trabajo (horario, carga laboral, salario, etc.)'</v>
      </c>
      <c r="G340" t="s">
        <v>803</v>
      </c>
      <c r="H340">
        <f t="shared" si="17"/>
        <v>103</v>
      </c>
    </row>
    <row r="341" spans="1:8" x14ac:dyDescent="0.3">
      <c r="A341" t="s">
        <v>438</v>
      </c>
      <c r="B341" s="12" t="s">
        <v>1477</v>
      </c>
      <c r="C341" t="s">
        <v>339</v>
      </c>
      <c r="D341" t="s">
        <v>339</v>
      </c>
      <c r="E341" t="str">
        <f t="shared" si="15"/>
        <v>cap label variable  r4 'Mi estabilidad laboral es baja'</v>
      </c>
      <c r="F341" t="str">
        <f t="shared" si="16"/>
        <v>r4= 'Mi estabilidad laboral es baja'</v>
      </c>
      <c r="G341" t="s">
        <v>804</v>
      </c>
      <c r="H341">
        <f t="shared" si="17"/>
        <v>30</v>
      </c>
    </row>
    <row r="342" spans="1:8" x14ac:dyDescent="0.3">
      <c r="A342" t="s">
        <v>438</v>
      </c>
      <c r="B342" s="12" t="s">
        <v>1477</v>
      </c>
      <c r="C342" t="s">
        <v>340</v>
      </c>
      <c r="D342" t="s">
        <v>340</v>
      </c>
      <c r="E342" t="str">
        <f t="shared" si="15"/>
        <v>cap label variable  r5 'Si pienso en todo el trabajo y esfuerzo que he realizado, el reconocimiento que recibo en mi trabajo me parece adecuado'</v>
      </c>
      <c r="F342" t="str">
        <f t="shared" si="16"/>
        <v>r5= 'Si pienso en todo el trabajo y esfuerzo que he realizado, el reconocimiento que recibo en mi trabajo me parece adecuado'</v>
      </c>
      <c r="G342" t="s">
        <v>805</v>
      </c>
      <c r="H342">
        <f t="shared" si="17"/>
        <v>119</v>
      </c>
    </row>
    <row r="343" spans="1:8" x14ac:dyDescent="0.3">
      <c r="A343" t="s">
        <v>438</v>
      </c>
      <c r="B343" s="12" t="s">
        <v>1477</v>
      </c>
      <c r="C343" t="s">
        <v>341</v>
      </c>
      <c r="D343" t="s">
        <v>341</v>
      </c>
      <c r="E343" t="str">
        <f t="shared" si="15"/>
        <v>cap label variable  r6 'Si pienso en todo el trabajo y esfuerzo que he realizado mis oportunidades de ascender me parecen adecuadas'</v>
      </c>
      <c r="F343" t="str">
        <f t="shared" si="16"/>
        <v>r6= 'Si pienso en todo el trabajo y esfuerzo que he realizado mis oportunidades de ascender me parecen adecuadas'</v>
      </c>
      <c r="G343" t="s">
        <v>806</v>
      </c>
      <c r="H343">
        <f t="shared" si="17"/>
        <v>107</v>
      </c>
    </row>
    <row r="344" spans="1:8" x14ac:dyDescent="0.3">
      <c r="A344" t="s">
        <v>438</v>
      </c>
      <c r="B344" s="12" t="s">
        <v>1477</v>
      </c>
      <c r="C344" t="s">
        <v>342</v>
      </c>
      <c r="D344" t="s">
        <v>342</v>
      </c>
      <c r="E344" t="str">
        <f t="shared" si="15"/>
        <v>cap label variable  r7 'Si pienso en todo el trabajo y esfuerzo que he realizado, mi sueldo me parece adecuado'</v>
      </c>
      <c r="F344" t="str">
        <f t="shared" si="16"/>
        <v>r7= 'Si pienso en todo el trabajo y esfuerzo que he realizado, mi sueldo me parece adecuado'</v>
      </c>
      <c r="G344" t="s">
        <v>807</v>
      </c>
      <c r="H344">
        <f t="shared" si="17"/>
        <v>86</v>
      </c>
    </row>
    <row r="345" spans="1:8" x14ac:dyDescent="0.3">
      <c r="A345" t="s">
        <v>438</v>
      </c>
      <c r="B345" s="12" t="s">
        <v>1477</v>
      </c>
      <c r="C345" t="s">
        <v>343</v>
      </c>
      <c r="D345" t="s">
        <v>343</v>
      </c>
      <c r="E345" t="str">
        <f t="shared" si="15"/>
        <v>cap label variable  e1 'A menudo debido a la cantidad de tareas que tengo trabajo a un ritmo muy apurado'</v>
      </c>
      <c r="F345" t="str">
        <f t="shared" si="16"/>
        <v>e1= 'A menudo debido a la cantidad de tareas que tengo trabajo a un ritmo muy apurado'</v>
      </c>
      <c r="G345" t="s">
        <v>808</v>
      </c>
      <c r="H345">
        <f t="shared" si="17"/>
        <v>80</v>
      </c>
    </row>
    <row r="346" spans="1:8" x14ac:dyDescent="0.3">
      <c r="A346" t="s">
        <v>438</v>
      </c>
      <c r="B346" s="12" t="s">
        <v>1477</v>
      </c>
      <c r="C346" t="s">
        <v>344</v>
      </c>
      <c r="D346" t="s">
        <v>344</v>
      </c>
      <c r="E346" t="str">
        <f t="shared" si="15"/>
        <v>cap label variable  e2 'Me interrumpen o molestan con frecuencia en mi trabajo'</v>
      </c>
      <c r="F346" t="str">
        <f t="shared" si="16"/>
        <v>e2= 'Me interrumpen o molestan con frecuencia en mi trabajo'</v>
      </c>
      <c r="G346" t="s">
        <v>809</v>
      </c>
      <c r="H346">
        <f t="shared" si="17"/>
        <v>54</v>
      </c>
    </row>
    <row r="347" spans="1:8" x14ac:dyDescent="0.3">
      <c r="A347" t="s">
        <v>438</v>
      </c>
      <c r="B347" s="12" t="s">
        <v>1477</v>
      </c>
      <c r="C347" t="s">
        <v>345</v>
      </c>
      <c r="D347" t="s">
        <v>345</v>
      </c>
      <c r="E347" t="str">
        <f t="shared" si="15"/>
        <v>cap label variable  e3 'En el último tiempo tengo cada vez más trabajo'</v>
      </c>
      <c r="F347" t="str">
        <f t="shared" si="16"/>
        <v>e3= 'En el último tiempo tengo cada vez más trabajo'</v>
      </c>
      <c r="G347" t="s">
        <v>810</v>
      </c>
      <c r="H347">
        <f t="shared" si="17"/>
        <v>46</v>
      </c>
    </row>
    <row r="348" spans="1:8" x14ac:dyDescent="0.3">
      <c r="A348" t="s">
        <v>438</v>
      </c>
      <c r="B348" s="12" t="s">
        <v>1476</v>
      </c>
      <c r="C348" t="s">
        <v>346</v>
      </c>
      <c r="D348" t="s">
        <v>346</v>
      </c>
      <c r="E348" t="str">
        <f t="shared" si="15"/>
        <v>cap label variable  esfuerzo 'Suma Esfuerzos'</v>
      </c>
      <c r="F348" t="str">
        <f t="shared" si="16"/>
        <v>esfuerzo= 'Suma Esfuerzos'</v>
      </c>
      <c r="G348" t="s">
        <v>777</v>
      </c>
      <c r="H348">
        <f t="shared" si="17"/>
        <v>14</v>
      </c>
    </row>
    <row r="349" spans="1:8" x14ac:dyDescent="0.3">
      <c r="A349" t="s">
        <v>438</v>
      </c>
      <c r="B349" s="12" t="s">
        <v>1476</v>
      </c>
      <c r="C349" t="s">
        <v>347</v>
      </c>
      <c r="D349" t="s">
        <v>347</v>
      </c>
      <c r="E349" t="str">
        <f t="shared" si="15"/>
        <v>cap label variable  recompensas 'Suma Recompensas'</v>
      </c>
      <c r="F349" t="str">
        <f t="shared" si="16"/>
        <v>recompensas= 'Suma Recompensas'</v>
      </c>
      <c r="G349" t="s">
        <v>778</v>
      </c>
      <c r="H349">
        <f t="shared" si="17"/>
        <v>16</v>
      </c>
    </row>
    <row r="350" spans="1:8" x14ac:dyDescent="0.3">
      <c r="A350" t="s">
        <v>438</v>
      </c>
      <c r="B350" s="12" t="s">
        <v>1477</v>
      </c>
      <c r="C350" t="s">
        <v>350</v>
      </c>
      <c r="D350" t="s">
        <v>1354</v>
      </c>
      <c r="E350" t="str">
        <f t="shared" si="15"/>
        <v>cap label variable  LA_rec 'Suma ptjes dicotomizados Leyman (1,4,8,10) Lid Autoritario'</v>
      </c>
      <c r="F350" t="str">
        <f t="shared" si="16"/>
        <v>la_rec= 'Suma ptjes dicotomizados Leyman (1,4,8,10) Lid Autoritario'</v>
      </c>
      <c r="G350" t="s">
        <v>815</v>
      </c>
      <c r="H350">
        <f t="shared" si="17"/>
        <v>58</v>
      </c>
    </row>
    <row r="351" spans="1:8" x14ac:dyDescent="0.3">
      <c r="A351" t="s">
        <v>438</v>
      </c>
      <c r="B351" s="12" t="s">
        <v>1477</v>
      </c>
      <c r="C351" t="s">
        <v>351</v>
      </c>
      <c r="D351" t="s">
        <v>1355</v>
      </c>
      <c r="E351" t="str">
        <f t="shared" si="15"/>
        <v>cap label variable  LF_rec 'Suma ptjes dicotomizados Leyman (5,7,9) Lid Laissez-Faire'</v>
      </c>
      <c r="F351" t="str">
        <f t="shared" si="16"/>
        <v>lf_rec= 'Suma ptjes dicotomizados Leyman (5,7,9) Lid Laissez-Faire'</v>
      </c>
      <c r="G351" t="s">
        <v>816</v>
      </c>
      <c r="H351">
        <f t="shared" si="17"/>
        <v>57</v>
      </c>
    </row>
    <row r="352" spans="1:8" x14ac:dyDescent="0.3">
      <c r="A352" t="s">
        <v>438</v>
      </c>
      <c r="B352" s="12" t="s">
        <v>1477</v>
      </c>
      <c r="C352" t="s">
        <v>352</v>
      </c>
      <c r="D352" t="s">
        <v>1356</v>
      </c>
      <c r="E352" t="str">
        <f t="shared" si="15"/>
        <v>cap label variable  LC_rec 'Suma ptjes dicotomizados Leyman (6,11,12,14) Lid Constructivo'</v>
      </c>
      <c r="F352" t="str">
        <f t="shared" si="16"/>
        <v>lc_rec= 'Suma ptjes dicotomizados Leyman (6,11,12,14) Lid Constructivo'</v>
      </c>
      <c r="G352" t="s">
        <v>817</v>
      </c>
      <c r="H352">
        <f t="shared" si="17"/>
        <v>61</v>
      </c>
    </row>
    <row r="353" spans="1:8" x14ac:dyDescent="0.3">
      <c r="A353" t="s">
        <v>438</v>
      </c>
      <c r="B353" s="12" t="s">
        <v>1477</v>
      </c>
      <c r="C353" t="s">
        <v>353</v>
      </c>
      <c r="D353" t="s">
        <v>1357</v>
      </c>
      <c r="E353" t="str">
        <f t="shared" si="15"/>
        <v>cap label variable  LF_Leyman 'Exposición a Lid. Laissez-Faire (Leymann)'</v>
      </c>
      <c r="F353" t="str">
        <f t="shared" si="16"/>
        <v>lf_leyman= 'Exposición a Lid. Laissez-Faire (Leymann)'</v>
      </c>
      <c r="G353" t="s">
        <v>603</v>
      </c>
      <c r="H353">
        <f t="shared" si="17"/>
        <v>41</v>
      </c>
    </row>
    <row r="354" spans="1:8" x14ac:dyDescent="0.3">
      <c r="A354" t="s">
        <v>438</v>
      </c>
      <c r="B354" s="12" t="s">
        <v>1477</v>
      </c>
      <c r="C354" t="s">
        <v>354</v>
      </c>
      <c r="D354" t="s">
        <v>1358</v>
      </c>
      <c r="E354" t="str">
        <f t="shared" si="15"/>
        <v>cap label variable  LA_Leyman 'Exposición a Lid. Autoritario/Tiránico (Leymann)'</v>
      </c>
      <c r="F354" t="str">
        <f t="shared" si="16"/>
        <v>la_leyman= 'Exposición a Lid. Autoritario/Tiránico (Leymann)'</v>
      </c>
      <c r="G354" t="s">
        <v>601</v>
      </c>
      <c r="H354">
        <f t="shared" si="17"/>
        <v>48</v>
      </c>
    </row>
    <row r="355" spans="1:8" x14ac:dyDescent="0.3">
      <c r="A355" t="s">
        <v>438</v>
      </c>
      <c r="B355" s="12" t="s">
        <v>1477</v>
      </c>
      <c r="C355" t="s">
        <v>355</v>
      </c>
      <c r="D355" t="s">
        <v>1359</v>
      </c>
      <c r="E355" t="str">
        <f t="shared" si="15"/>
        <v>cap label variable  LC_Leyman 'Exposición a Lid. Constructivo (Leymann)'</v>
      </c>
      <c r="F355" t="str">
        <f t="shared" si="16"/>
        <v>lc_leyman= 'Exposición a Lid. Constructivo (Leymann)'</v>
      </c>
      <c r="G355" t="s">
        <v>602</v>
      </c>
      <c r="H355">
        <f t="shared" si="17"/>
        <v>40</v>
      </c>
    </row>
    <row r="356" spans="1:8" x14ac:dyDescent="0.3">
      <c r="A356" t="s">
        <v>438</v>
      </c>
      <c r="B356" s="12" t="s">
        <v>1476</v>
      </c>
      <c r="C356" t="s">
        <v>356</v>
      </c>
      <c r="D356" t="s">
        <v>1360</v>
      </c>
      <c r="E356" t="str">
        <f t="shared" si="15"/>
        <v>cap label variable  NAQ_sum 'Acosados de vez en cuando o víctimas de acoso (Puntaje Bruto NAQ)'</v>
      </c>
      <c r="F356" t="str">
        <f t="shared" si="16"/>
        <v>naq_sum= 'Acosados de vez en cuando o víctimas de acoso (Puntaje Bruto NAQ)'</v>
      </c>
      <c r="G356" t="s">
        <v>629</v>
      </c>
      <c r="H356">
        <f t="shared" si="17"/>
        <v>65</v>
      </c>
    </row>
    <row r="357" spans="1:8" x14ac:dyDescent="0.3">
      <c r="A357" t="s">
        <v>438</v>
      </c>
      <c r="B357" s="12" t="s">
        <v>1477</v>
      </c>
      <c r="C357" t="s">
        <v>358</v>
      </c>
      <c r="D357" t="s">
        <v>358</v>
      </c>
      <c r="E357" t="str">
        <f t="shared" si="15"/>
        <v>cap label variable  k6 'Distrés elevado o muy elevado (&gt;6)'</v>
      </c>
      <c r="F357" t="str">
        <f t="shared" si="16"/>
        <v>k6= 'Distrés elevado o muy elevado (&gt;6)'</v>
      </c>
      <c r="G357" t="s">
        <v>797</v>
      </c>
      <c r="H357">
        <f t="shared" si="17"/>
        <v>34</v>
      </c>
    </row>
    <row r="358" spans="1:8" x14ac:dyDescent="0.3">
      <c r="A358" t="s">
        <v>438</v>
      </c>
      <c r="B358" s="12" t="s">
        <v>1477</v>
      </c>
      <c r="C358" t="s">
        <v>359</v>
      </c>
      <c r="D358" t="s">
        <v>359</v>
      </c>
      <c r="E358" t="str">
        <f t="shared" si="15"/>
        <v>cap label variable  s1 'Me siento bastante satisfecho con mi trabajo actual'</v>
      </c>
      <c r="F358" t="str">
        <f t="shared" si="16"/>
        <v>s1= 'Me siento bastante satisfecho con mi trabajo actual'</v>
      </c>
      <c r="G358" t="s">
        <v>534</v>
      </c>
      <c r="H358">
        <f t="shared" si="17"/>
        <v>51</v>
      </c>
    </row>
    <row r="359" spans="1:8" x14ac:dyDescent="0.3">
      <c r="A359" t="s">
        <v>438</v>
      </c>
      <c r="B359" s="12" t="s">
        <v>1477</v>
      </c>
      <c r="C359" t="s">
        <v>360</v>
      </c>
      <c r="D359" t="s">
        <v>360</v>
      </c>
      <c r="E359" t="str">
        <f t="shared" si="15"/>
        <v>cap label variable  s2 'Casi todos los días estoy entusiasmado con mi trabajo'</v>
      </c>
      <c r="F359" t="str">
        <f t="shared" si="16"/>
        <v>s2= 'Casi todos los días estoy entusiasmado con mi trabajo'</v>
      </c>
      <c r="G359" t="s">
        <v>535</v>
      </c>
      <c r="H359">
        <f t="shared" si="17"/>
        <v>53</v>
      </c>
    </row>
    <row r="360" spans="1:8" x14ac:dyDescent="0.3">
      <c r="A360" t="s">
        <v>438</v>
      </c>
      <c r="B360" s="12" t="s">
        <v>1477</v>
      </c>
      <c r="C360" t="s">
        <v>361</v>
      </c>
      <c r="D360" t="s">
        <v>361</v>
      </c>
      <c r="E360" t="str">
        <f t="shared" si="15"/>
        <v>cap label variable  s3 'Cada día en el trabajo parece que nunca terminará'</v>
      </c>
      <c r="F360" t="str">
        <f t="shared" si="16"/>
        <v>s3= 'Cada día en el trabajo parece que nunca terminará'</v>
      </c>
      <c r="G360" t="s">
        <v>536</v>
      </c>
      <c r="H360">
        <f t="shared" si="17"/>
        <v>49</v>
      </c>
    </row>
    <row r="361" spans="1:8" x14ac:dyDescent="0.3">
      <c r="A361" t="s">
        <v>438</v>
      </c>
      <c r="B361" s="12" t="s">
        <v>1477</v>
      </c>
      <c r="C361" t="s">
        <v>362</v>
      </c>
      <c r="D361" t="s">
        <v>362</v>
      </c>
      <c r="E361" t="str">
        <f t="shared" si="15"/>
        <v>cap label variable  s4 'Disfruto con mi trabajo'</v>
      </c>
      <c r="F361" t="str">
        <f t="shared" si="16"/>
        <v>s4= 'Disfruto con mi trabajo'</v>
      </c>
      <c r="G361" t="s">
        <v>537</v>
      </c>
      <c r="H361">
        <f t="shared" si="17"/>
        <v>23</v>
      </c>
    </row>
    <row r="362" spans="1:8" x14ac:dyDescent="0.3">
      <c r="A362" t="s">
        <v>438</v>
      </c>
      <c r="B362" s="12" t="s">
        <v>1477</v>
      </c>
      <c r="C362" t="s">
        <v>363</v>
      </c>
      <c r="D362" t="s">
        <v>363</v>
      </c>
      <c r="E362" t="str">
        <f t="shared" si="15"/>
        <v>cap label variable  s5 'Considero que mi trabajo es bastante desagradable (invertido)'</v>
      </c>
      <c r="F362" t="str">
        <f t="shared" si="16"/>
        <v>s5= 'Considero que mi trabajo es bastante desagradable (invertido)'</v>
      </c>
      <c r="G362" t="s">
        <v>717</v>
      </c>
      <c r="H362">
        <f t="shared" si="17"/>
        <v>61</v>
      </c>
    </row>
    <row r="363" spans="1:8" x14ac:dyDescent="0.3">
      <c r="A363" t="s">
        <v>438</v>
      </c>
      <c r="B363" s="12" t="s">
        <v>1476</v>
      </c>
      <c r="C363" t="s">
        <v>364</v>
      </c>
      <c r="D363" t="s">
        <v>364</v>
      </c>
      <c r="E363" t="str">
        <f t="shared" si="15"/>
        <v>cap label variable  satis 'Suma de Puntajes Brutos Satisfacción Laboral'</v>
      </c>
      <c r="F363" t="str">
        <f t="shared" si="16"/>
        <v>satis= 'Suma de Puntajes Brutos Satisfacción Laboral'</v>
      </c>
      <c r="G363" t="s">
        <v>780</v>
      </c>
      <c r="H363">
        <f t="shared" si="17"/>
        <v>44</v>
      </c>
    </row>
    <row r="364" spans="1:8" x14ac:dyDescent="0.3">
      <c r="A364" t="s">
        <v>438</v>
      </c>
      <c r="B364" s="12" t="s">
        <v>1477</v>
      </c>
      <c r="C364" t="s">
        <v>366</v>
      </c>
      <c r="D364" t="s">
        <v>366</v>
      </c>
      <c r="E364" t="str">
        <f t="shared" si="15"/>
        <v>cap label variable  ocuprev 'Ocupación Araucaria (codificada erroneamente, ver ocuprev rec)'</v>
      </c>
      <c r="F364" t="str">
        <f t="shared" si="16"/>
        <v>ocuprev= 'Ocupación Araucaria (codificada erroneamente, ver ocuprev rec)'</v>
      </c>
      <c r="G364" t="s">
        <v>653</v>
      </c>
      <c r="H364">
        <f t="shared" si="17"/>
        <v>62</v>
      </c>
    </row>
    <row r="365" spans="1:8" x14ac:dyDescent="0.3">
      <c r="A365" t="s">
        <v>438</v>
      </c>
      <c r="B365" s="12" t="s">
        <v>1477</v>
      </c>
      <c r="C365" t="s">
        <v>367</v>
      </c>
      <c r="D365" t="s">
        <v>1361</v>
      </c>
      <c r="E365" t="str">
        <f t="shared" si="15"/>
        <v>cap label variable  NAQ_R_AF_rec 'Suma de puntajes dic (Al menos una vez a la semana) Acoso Físico'</v>
      </c>
      <c r="F365" t="str">
        <f t="shared" si="16"/>
        <v>naq_r_af_rec= 'Suma de puntajes dic (Al menos una vez a la semana) Acoso Físico'</v>
      </c>
      <c r="G365" t="s">
        <v>781</v>
      </c>
      <c r="H365">
        <f t="shared" si="17"/>
        <v>64</v>
      </c>
    </row>
    <row r="366" spans="1:8" x14ac:dyDescent="0.3">
      <c r="A366" t="s">
        <v>438</v>
      </c>
      <c r="B366" s="12" t="s">
        <v>1477</v>
      </c>
      <c r="C366" t="s">
        <v>368</v>
      </c>
      <c r="D366" t="s">
        <v>1362</v>
      </c>
      <c r="E366" t="str">
        <f t="shared" si="15"/>
        <v>cap label variable  NAQ_R_AP_rec 'Suma de puntajes dic (Al menos una vez a la semana) Acoso Psicológico'</v>
      </c>
      <c r="F366" t="str">
        <f t="shared" si="16"/>
        <v>naq_r_ap_rec= 'Suma de puntajes dic (Al menos una vez a la semana) Acoso Psicológico'</v>
      </c>
      <c r="G366" t="s">
        <v>782</v>
      </c>
      <c r="H366">
        <f t="shared" si="17"/>
        <v>69</v>
      </c>
    </row>
    <row r="367" spans="1:8" x14ac:dyDescent="0.3">
      <c r="A367" t="s">
        <v>438</v>
      </c>
      <c r="B367" s="12" t="s">
        <v>1477</v>
      </c>
      <c r="C367" t="s">
        <v>369</v>
      </c>
      <c r="D367" t="s">
        <v>1363</v>
      </c>
      <c r="E367" t="str">
        <f t="shared" si="15"/>
        <v>cap label variable  NAQ_R_RT_rec 'Suma de puntajes dic (Al menos una vez a la semana) Rel con Trabajo'</v>
      </c>
      <c r="F367" t="str">
        <f t="shared" si="16"/>
        <v>naq_r_rt_rec= 'Suma de puntajes dic (Al menos una vez a la semana) Rel con Trabajo'</v>
      </c>
      <c r="G367" t="s">
        <v>783</v>
      </c>
      <c r="H367">
        <f t="shared" si="17"/>
        <v>67</v>
      </c>
    </row>
    <row r="368" spans="1:8" x14ac:dyDescent="0.3">
      <c r="A368" t="s">
        <v>438</v>
      </c>
      <c r="B368" s="12" t="s">
        <v>1477</v>
      </c>
      <c r="C368" t="s">
        <v>370</v>
      </c>
      <c r="D368" t="s">
        <v>1364</v>
      </c>
      <c r="E368" t="str">
        <f t="shared" si="15"/>
        <v>cap label variable  NAQ_AF_Leyman 'NAQ Acoso Físico (Leymann)'</v>
      </c>
      <c r="F368" t="str">
        <f t="shared" si="16"/>
        <v>naq_af_leyman= 'NAQ Acoso Físico (Leymann)'</v>
      </c>
      <c r="G368" t="s">
        <v>639</v>
      </c>
      <c r="H368">
        <f t="shared" si="17"/>
        <v>26</v>
      </c>
    </row>
    <row r="369" spans="1:8" x14ac:dyDescent="0.3">
      <c r="A369" t="s">
        <v>438</v>
      </c>
      <c r="B369" s="12" t="s">
        <v>1477</v>
      </c>
      <c r="C369" t="s">
        <v>371</v>
      </c>
      <c r="D369" t="s">
        <v>1365</v>
      </c>
      <c r="E369" t="str">
        <f t="shared" si="15"/>
        <v>cap label variable  NAQ_AP_Leyman 'NAQ Acoso Psicológico (Leymann)'</v>
      </c>
      <c r="F369" t="str">
        <f t="shared" si="16"/>
        <v>naq_ap_leyman= 'NAQ Acoso Psicológico (Leymann)'</v>
      </c>
      <c r="G369" t="s">
        <v>640</v>
      </c>
      <c r="H369">
        <f t="shared" si="17"/>
        <v>31</v>
      </c>
    </row>
    <row r="370" spans="1:8" x14ac:dyDescent="0.3">
      <c r="A370" t="s">
        <v>438</v>
      </c>
      <c r="B370" s="12" t="s">
        <v>1477</v>
      </c>
      <c r="C370" t="s">
        <v>372</v>
      </c>
      <c r="D370" t="s">
        <v>1366</v>
      </c>
      <c r="E370" t="str">
        <f t="shared" si="15"/>
        <v>cap label variable  NAQ_RT_Leyman 'NAQ Relacionado con el Trabajo (Leymann)'</v>
      </c>
      <c r="F370" t="str">
        <f t="shared" si="16"/>
        <v>naq_rt_leyman= 'NAQ Relacionado con el Trabajo (Leymann)'</v>
      </c>
      <c r="G370" t="s">
        <v>641</v>
      </c>
      <c r="H370">
        <f t="shared" si="17"/>
        <v>40</v>
      </c>
    </row>
    <row r="371" spans="1:8" x14ac:dyDescent="0.3">
      <c r="A371" t="s">
        <v>438</v>
      </c>
      <c r="B371" s="12" t="s">
        <v>1477</v>
      </c>
      <c r="C371" t="s">
        <v>373</v>
      </c>
      <c r="D371" t="s">
        <v>1367</v>
      </c>
      <c r="E371" t="str">
        <f t="shared" si="15"/>
        <v>cap label variable  NAQ_AF_MyE 'NAQ Acoso Físico (Mikkelsen y Einarsen)'</v>
      </c>
      <c r="F371" t="str">
        <f t="shared" si="16"/>
        <v>naq_af_my_e= 'NAQ Acoso Físico (Mikkelsen y Einarsen)'</v>
      </c>
      <c r="G371" t="s">
        <v>784</v>
      </c>
      <c r="H371">
        <f t="shared" si="17"/>
        <v>39</v>
      </c>
    </row>
    <row r="372" spans="1:8" x14ac:dyDescent="0.3">
      <c r="A372" t="s">
        <v>438</v>
      </c>
      <c r="B372" s="12" t="s">
        <v>1477</v>
      </c>
      <c r="C372" t="s">
        <v>374</v>
      </c>
      <c r="D372" t="s">
        <v>1368</v>
      </c>
      <c r="E372" t="str">
        <f t="shared" si="15"/>
        <v>cap label variable  NAQ_AP_MyE 'NAQ Acoso Psicológico (Mikkelsen y Einarsen)'</v>
      </c>
      <c r="F372" t="str">
        <f t="shared" si="16"/>
        <v>naq_ap_my_e= 'NAQ Acoso Psicológico (Mikkelsen y Einarsen)'</v>
      </c>
      <c r="G372" t="s">
        <v>785</v>
      </c>
      <c r="H372">
        <f t="shared" si="17"/>
        <v>44</v>
      </c>
    </row>
    <row r="373" spans="1:8" x14ac:dyDescent="0.3">
      <c r="A373" t="s">
        <v>438</v>
      </c>
      <c r="B373" s="12" t="s">
        <v>1477</v>
      </c>
      <c r="C373" t="s">
        <v>375</v>
      </c>
      <c r="D373" t="s">
        <v>1369</v>
      </c>
      <c r="E373" t="str">
        <f t="shared" si="15"/>
        <v>cap label variable  NAQ_RT_MyE 'NAQ Relacionado con el Trabajo (Mikkelsen y Einarsen)'</v>
      </c>
      <c r="F373" t="str">
        <f t="shared" si="16"/>
        <v>naq_rt_my_e= 'NAQ Relacionado con el Trabajo (Mikkelsen y Einarsen)'</v>
      </c>
      <c r="G373" t="s">
        <v>786</v>
      </c>
      <c r="H373">
        <f t="shared" si="17"/>
        <v>53</v>
      </c>
    </row>
    <row r="374" spans="1:8" x14ac:dyDescent="0.3">
      <c r="A374" t="s">
        <v>438</v>
      </c>
      <c r="B374" s="12" t="s">
        <v>1477</v>
      </c>
      <c r="C374" t="s">
        <v>376</v>
      </c>
      <c r="D374" t="s">
        <v>1370</v>
      </c>
      <c r="E374" t="str">
        <f t="shared" si="15"/>
        <v>cap label variable  NAQ_AF_A 'NAQ Acoso Físico (Agervold)'</v>
      </c>
      <c r="F374" t="str">
        <f t="shared" si="16"/>
        <v>naq_af_a= 'NAQ Acoso Físico (Agervold)'</v>
      </c>
      <c r="G374" t="s">
        <v>787</v>
      </c>
      <c r="H374">
        <f t="shared" si="17"/>
        <v>27</v>
      </c>
    </row>
    <row r="375" spans="1:8" x14ac:dyDescent="0.3">
      <c r="A375" t="s">
        <v>438</v>
      </c>
      <c r="B375" s="12" t="s">
        <v>1477</v>
      </c>
      <c r="C375" t="s">
        <v>377</v>
      </c>
      <c r="D375" t="s">
        <v>1371</v>
      </c>
      <c r="E375" t="str">
        <f t="shared" si="15"/>
        <v>cap label variable  NAQ_AP_A 'NAQ Acoso Psicológico (Agervold)'</v>
      </c>
      <c r="F375" t="str">
        <f t="shared" si="16"/>
        <v>naq_ap_a= 'NAQ Acoso Psicológico (Agervold)'</v>
      </c>
      <c r="G375" t="s">
        <v>788</v>
      </c>
      <c r="H375">
        <f t="shared" si="17"/>
        <v>32</v>
      </c>
    </row>
    <row r="376" spans="1:8" x14ac:dyDescent="0.3">
      <c r="A376" t="s">
        <v>438</v>
      </c>
      <c r="B376" s="12" t="s">
        <v>1477</v>
      </c>
      <c r="C376" t="s">
        <v>378</v>
      </c>
      <c r="D376" t="s">
        <v>1372</v>
      </c>
      <c r="E376" t="str">
        <f t="shared" si="15"/>
        <v>cap label variable  NAQ_RT_A 'NAQ Relacionado con el Trabajo (Agervold)'</v>
      </c>
      <c r="F376" t="str">
        <f t="shared" si="16"/>
        <v>naq_rt_a= 'NAQ Relacionado con el Trabajo (Agervold)'</v>
      </c>
      <c r="G376" t="s">
        <v>789</v>
      </c>
      <c r="H376">
        <f t="shared" si="17"/>
        <v>41</v>
      </c>
    </row>
    <row r="377" spans="1:8" x14ac:dyDescent="0.3">
      <c r="A377" t="s">
        <v>438</v>
      </c>
      <c r="B377" s="12" t="s">
        <v>1477</v>
      </c>
      <c r="C377" t="s">
        <v>379</v>
      </c>
      <c r="D377" t="s">
        <v>379</v>
      </c>
      <c r="E377" t="str">
        <f t="shared" si="15"/>
        <v>cap label variable  satlab_rec 'Baja Satisfacción Laboral (1er cuartil suma de puntajes)'</v>
      </c>
      <c r="F377" t="str">
        <f t="shared" si="16"/>
        <v>satlab_rec= 'Baja Satisfacción Laboral (1er cuartil suma de puntajes)'</v>
      </c>
      <c r="G377" t="s">
        <v>790</v>
      </c>
      <c r="H377">
        <f t="shared" si="17"/>
        <v>56</v>
      </c>
    </row>
    <row r="378" spans="1:8" x14ac:dyDescent="0.3">
      <c r="A378" t="s">
        <v>438</v>
      </c>
      <c r="B378" s="12" t="s">
        <v>1477</v>
      </c>
      <c r="C378" t="s">
        <v>380</v>
      </c>
      <c r="D378" t="s">
        <v>1373</v>
      </c>
      <c r="E378" t="str">
        <f t="shared" si="15"/>
        <v>cap label variable  ARAUCARIA_ACOSO 'Suma acoso sexual, psicológico y físico, Araucaria'</v>
      </c>
      <c r="F378" t="str">
        <f t="shared" si="16"/>
        <v>araucaria_acoso= 'Suma acoso sexual, psicológico y físico, Araucaria'</v>
      </c>
      <c r="G378" t="s">
        <v>791</v>
      </c>
      <c r="H378">
        <f t="shared" si="17"/>
        <v>50</v>
      </c>
    </row>
    <row r="379" spans="1:8" x14ac:dyDescent="0.3">
      <c r="A379" t="s">
        <v>438</v>
      </c>
      <c r="B379" s="12" t="s">
        <v>1477</v>
      </c>
      <c r="C379" t="s">
        <v>381</v>
      </c>
      <c r="D379" t="s">
        <v>1374</v>
      </c>
      <c r="E379" t="str">
        <f t="shared" si="15"/>
        <v>cap label variable  ACOSO_AUTO 'Suma acoso sexual, psicológico y físico, Araucaria, más Autocategorización NAQ'</v>
      </c>
      <c r="F379" t="str">
        <f t="shared" si="16"/>
        <v>acoso_auto= 'Suma acoso sexual, psicológico y físico, Araucaria, más Autocategorización NAQ'</v>
      </c>
      <c r="G379" t="s">
        <v>792</v>
      </c>
      <c r="H379">
        <f t="shared" si="17"/>
        <v>78</v>
      </c>
    </row>
    <row r="380" spans="1:8" x14ac:dyDescent="0.3">
      <c r="A380" t="s">
        <v>438</v>
      </c>
      <c r="B380" s="12" t="s">
        <v>1477</v>
      </c>
      <c r="C380" t="s">
        <v>382</v>
      </c>
      <c r="D380" t="s">
        <v>1375</v>
      </c>
      <c r="E380" t="str">
        <f t="shared" si="15"/>
        <v>cap label variable  ACOSO_AUTO_REC 'Al menos una forma de victimización acoso sexual, físico, psi o autonaq'</v>
      </c>
      <c r="F380" t="str">
        <f t="shared" si="16"/>
        <v>acoso_auto_rec= 'Al menos una forma de victimización acoso sexual, físico, psi o autonaq'</v>
      </c>
      <c r="G380" t="s">
        <v>793</v>
      </c>
      <c r="H380">
        <f t="shared" si="17"/>
        <v>71</v>
      </c>
    </row>
    <row r="381" spans="1:8" x14ac:dyDescent="0.3">
      <c r="A381" t="s">
        <v>438</v>
      </c>
      <c r="B381" s="12" t="s">
        <v>1477</v>
      </c>
      <c r="C381" t="s">
        <v>383</v>
      </c>
      <c r="D381" t="s">
        <v>1376</v>
      </c>
      <c r="E381" t="str">
        <f t="shared" si="15"/>
        <v>cap label variable  NAQ_sum_ROC 'Variable Dicotomizada Suma Puntajes Brutos NAQ Curvas ROC (&gt;11 ptos) (tesis ags)'</v>
      </c>
      <c r="F381" t="str">
        <f t="shared" si="16"/>
        <v>naq_sum_roc= 'Variable Dicotomizada Suma Puntajes Brutos NAQ Curvas ROC (&gt;11 ptos) (tesis ags)'</v>
      </c>
      <c r="G381" t="s">
        <v>915</v>
      </c>
      <c r="H381">
        <f t="shared" si="17"/>
        <v>80</v>
      </c>
    </row>
    <row r="382" spans="1:8" x14ac:dyDescent="0.3">
      <c r="A382" t="s">
        <v>438</v>
      </c>
      <c r="B382" s="12" t="s">
        <v>1477</v>
      </c>
      <c r="C382" t="s">
        <v>384</v>
      </c>
      <c r="D382" t="s">
        <v>1377</v>
      </c>
      <c r="E382" t="str">
        <f t="shared" si="15"/>
        <v>cap label variable  NAQ_sum_ROC_3cat 'Diferencia entre quienes obtienen &gt;11 ptos, &gt;9 ptos, y 0 a 8 (tesis ags)'</v>
      </c>
      <c r="F382" t="str">
        <f t="shared" si="16"/>
        <v>naq_sum_roc_3cat= 'Diferencia entre quienes obtienen &gt;11 ptos, &gt;9 ptos, y 0 a 8 (tesis ags)'</v>
      </c>
      <c r="G382" t="s">
        <v>917</v>
      </c>
      <c r="H382">
        <f t="shared" si="17"/>
        <v>72</v>
      </c>
    </row>
    <row r="383" spans="1:8" x14ac:dyDescent="0.3">
      <c r="A383" t="s">
        <v>438</v>
      </c>
      <c r="B383" s="12" t="s">
        <v>1477</v>
      </c>
      <c r="C383" t="s">
        <v>388</v>
      </c>
      <c r="D383" t="s">
        <v>388</v>
      </c>
      <c r="E383" t="str">
        <f t="shared" si="15"/>
        <v>cap label variable  hombre 'Sexo Hombre (1=Hombre)'</v>
      </c>
      <c r="F383" t="str">
        <f t="shared" si="16"/>
        <v>hombre= 'Sexo Hombre (1=Hombre)'</v>
      </c>
      <c r="G383" t="s">
        <v>656</v>
      </c>
      <c r="H383">
        <f t="shared" si="17"/>
        <v>22</v>
      </c>
    </row>
    <row r="384" spans="1:8" x14ac:dyDescent="0.3">
      <c r="A384" t="s">
        <v>438</v>
      </c>
      <c r="B384" s="12" t="s">
        <v>1477</v>
      </c>
      <c r="C384" t="s">
        <v>389</v>
      </c>
      <c r="D384" t="s">
        <v>389</v>
      </c>
      <c r="E384" t="str">
        <f t="shared" si="15"/>
        <v>cap label variable  autonaq 'Autocategorización según Definición NAQ (A21)'</v>
      </c>
      <c r="F384" t="str">
        <f t="shared" si="16"/>
        <v>autonaq= 'Autocategorización según Definición NAQ (A21)'</v>
      </c>
      <c r="G384" t="s">
        <v>904</v>
      </c>
      <c r="H384">
        <f t="shared" si="17"/>
        <v>45</v>
      </c>
    </row>
    <row r="385" spans="1:8" x14ac:dyDescent="0.3">
      <c r="A385" t="s">
        <v>438</v>
      </c>
      <c r="B385" s="12" t="s">
        <v>1477</v>
      </c>
      <c r="C385" t="s">
        <v>390</v>
      </c>
      <c r="D385" t="s">
        <v>1378</v>
      </c>
      <c r="E385" t="str">
        <f t="shared" si="15"/>
        <v>cap label variable  NAQ23 'Variable NAQ23 recodificada (sin datos perdidos) no utilizada para cálculos indicadores NAQ'</v>
      </c>
      <c r="F385" t="str">
        <f t="shared" si="16"/>
        <v>naq23= 'Variable NAQ23 recodificada (sin datos perdidos) no utilizada para cálculos indicadores NAQ'</v>
      </c>
      <c r="G385" t="s">
        <v>1062</v>
      </c>
      <c r="H385">
        <f t="shared" si="17"/>
        <v>91</v>
      </c>
    </row>
    <row r="386" spans="1:8" x14ac:dyDescent="0.3">
      <c r="A386" t="s">
        <v>438</v>
      </c>
      <c r="B386" s="12" t="s">
        <v>1477</v>
      </c>
      <c r="C386" t="s">
        <v>391</v>
      </c>
      <c r="D386" t="s">
        <v>1379</v>
      </c>
      <c r="E386" t="str">
        <f t="shared" si="15"/>
        <v>cap label variable  NAQ24 'Variable NAQ24 recodificada (sin datos perdidos) no utilizada para cálculos indicadores NAQ'</v>
      </c>
      <c r="F386" t="str">
        <f t="shared" si="16"/>
        <v>naq24= 'Variable NAQ24 recodificada (sin datos perdidos) no utilizada para cálculos indicadores NAQ'</v>
      </c>
      <c r="G386" t="s">
        <v>1063</v>
      </c>
      <c r="H386">
        <f t="shared" si="17"/>
        <v>91</v>
      </c>
    </row>
    <row r="387" spans="1:8" x14ac:dyDescent="0.3">
      <c r="A387" t="s">
        <v>438</v>
      </c>
      <c r="B387" s="12" t="s">
        <v>1477</v>
      </c>
      <c r="C387" t="s">
        <v>392</v>
      </c>
      <c r="D387" t="s">
        <v>1380</v>
      </c>
      <c r="E387" t="str">
        <f t="shared" si="15"/>
        <v>cap label variable  NAQ23_rec 'Variable NAQ23 recodificada (sin datos perdidos en base a criterio Leymann)'</v>
      </c>
      <c r="F387" t="str">
        <f t="shared" si="16"/>
        <v>naq23_rec= 'Variable NAQ23 recodificada (sin datos perdidos en base a criterio Leymann)'</v>
      </c>
      <c r="G387" t="s">
        <v>811</v>
      </c>
      <c r="H387">
        <f t="shared" si="17"/>
        <v>75</v>
      </c>
    </row>
    <row r="388" spans="1:8" x14ac:dyDescent="0.3">
      <c r="A388" t="s">
        <v>438</v>
      </c>
      <c r="B388" s="12" t="s">
        <v>1477</v>
      </c>
      <c r="C388" t="s">
        <v>393</v>
      </c>
      <c r="D388" t="s">
        <v>1381</v>
      </c>
      <c r="E388" t="str">
        <f t="shared" ref="E388:E451" si="18">A388&amp;" "&amp;C388&amp;" '"&amp;G388&amp;"'"</f>
        <v>cap label variable  NAQ24_rec 'Variable NAQ24 recodificada (sin datos perdidos en base a criterio Leymann)'</v>
      </c>
      <c r="F388" t="str">
        <f t="shared" ref="F388:F451" si="19">D388&amp;"= '"&amp;G388&amp;"'"</f>
        <v>naq24_rec= 'Variable NAQ24 recodificada (sin datos perdidos en base a criterio Leymann)'</v>
      </c>
      <c r="G388" t="s">
        <v>812</v>
      </c>
      <c r="H388">
        <f t="shared" ref="H388:H451" si="20">LEN(G388)</f>
        <v>75</v>
      </c>
    </row>
    <row r="389" spans="1:8" x14ac:dyDescent="0.3">
      <c r="A389" t="s">
        <v>438</v>
      </c>
      <c r="B389" s="12" t="s">
        <v>1477</v>
      </c>
      <c r="C389" t="s">
        <v>394</v>
      </c>
      <c r="D389" t="s">
        <v>1382</v>
      </c>
      <c r="E389" t="str">
        <f t="shared" si="18"/>
        <v>cap label variable  NAQ_R_incivismo_rec 'Escala Incivismo NAQ (Suma items 7, 14, 23 y 24) (Am y Xi 2018)'</v>
      </c>
      <c r="F389" t="str">
        <f t="shared" si="19"/>
        <v>naq_r_incivismo_rec= 'Escala Incivismo NAQ (Suma items 7, 14, 23 y 24) (Am y Xi 2018)'</v>
      </c>
      <c r="G389" t="s">
        <v>813</v>
      </c>
      <c r="H389">
        <f t="shared" si="20"/>
        <v>63</v>
      </c>
    </row>
    <row r="390" spans="1:8" x14ac:dyDescent="0.3">
      <c r="A390" t="s">
        <v>438</v>
      </c>
      <c r="B390" s="12" t="s">
        <v>1477</v>
      </c>
      <c r="C390" t="s">
        <v>395</v>
      </c>
      <c r="D390" t="s">
        <v>1383</v>
      </c>
      <c r="E390" t="str">
        <f t="shared" si="18"/>
        <v>cap label variable  NAQ_Inciv_Leyman 'Escala Incivismo NAQ (&gt;0) (Am y Xi 2018)'</v>
      </c>
      <c r="F390" t="str">
        <f t="shared" si="19"/>
        <v>naq_inciv_leyman= 'Escala Incivismo NAQ (&gt;0) (Am y Xi 2018)'</v>
      </c>
      <c r="G390" t="s">
        <v>814</v>
      </c>
      <c r="H390">
        <f t="shared" si="20"/>
        <v>40</v>
      </c>
    </row>
    <row r="391" spans="1:8" x14ac:dyDescent="0.3">
      <c r="A391" t="s">
        <v>438</v>
      </c>
      <c r="B391" s="12" t="s">
        <v>1477</v>
      </c>
      <c r="C391" t="s">
        <v>397</v>
      </c>
      <c r="D391" t="s">
        <v>397</v>
      </c>
      <c r="E391" t="str">
        <f t="shared" si="18"/>
        <v>cap label variable  prev3 'Ocupación Araucaria (Operarios, Técnicos y No Calificados v/s Oficinistas, Servicios, Jefaturas y Profesionales) (Art JPT)'</v>
      </c>
      <c r="F391" t="str">
        <f t="shared" si="19"/>
        <v>prev3= 'Ocupación Araucaria (Operarios, Técnicos y No Calificados v/s Oficinistas, Servicios, Jefaturas y Profesionales) (Art JPT)'</v>
      </c>
      <c r="G391" t="s">
        <v>654</v>
      </c>
      <c r="H391">
        <f t="shared" si="20"/>
        <v>122</v>
      </c>
    </row>
    <row r="392" spans="1:8" x14ac:dyDescent="0.3">
      <c r="A392" t="s">
        <v>438</v>
      </c>
      <c r="B392" s="12" t="s">
        <v>1477</v>
      </c>
      <c r="C392" t="s">
        <v>398</v>
      </c>
      <c r="D392" t="s">
        <v>398</v>
      </c>
      <c r="E392" t="str">
        <f t="shared" si="18"/>
        <v>cap label variable  superv 'Supervisa a otros'</v>
      </c>
      <c r="F392" t="str">
        <f t="shared" si="19"/>
        <v>superv= 'Supervisa a otros'</v>
      </c>
      <c r="G392" t="s">
        <v>642</v>
      </c>
      <c r="H392">
        <f t="shared" si="20"/>
        <v>17</v>
      </c>
    </row>
    <row r="393" spans="1:8" x14ac:dyDescent="0.3">
      <c r="A393" t="s">
        <v>438</v>
      </c>
      <c r="B393" s="12" t="s">
        <v>1477</v>
      </c>
      <c r="C393" t="s">
        <v>399</v>
      </c>
      <c r="D393" t="s">
        <v>399</v>
      </c>
      <c r="E393" t="str">
        <f t="shared" si="18"/>
        <v>cap label variable  ocuprev_rec 'Ocupación Araucaria (Recodificada 5= Vendedores) (Art JPT)'</v>
      </c>
      <c r="F393" t="str">
        <f t="shared" si="19"/>
        <v>ocuprev_rec= 'Ocupación Araucaria (Recodificada 5= Vendedores) (Art JPT)'</v>
      </c>
      <c r="G393" t="s">
        <v>655</v>
      </c>
      <c r="H393">
        <f t="shared" si="20"/>
        <v>58</v>
      </c>
    </row>
    <row r="394" spans="1:8" x14ac:dyDescent="0.3">
      <c r="A394" t="s">
        <v>438</v>
      </c>
      <c r="B394" s="12" t="s">
        <v>1477</v>
      </c>
      <c r="C394" t="s">
        <v>400</v>
      </c>
      <c r="D394" t="s">
        <v>1384</v>
      </c>
      <c r="E394" t="str">
        <f t="shared" si="18"/>
        <v>cap label variable  SECT_PRIV 'Trabaja Organismo Público o Empresa Privada (1=Sector privado)'</v>
      </c>
      <c r="F394" t="str">
        <f t="shared" si="19"/>
        <v>sect_priv= 'Trabaja Organismo Público o Empresa Privada (1=Sector privado)'</v>
      </c>
      <c r="G394" t="s">
        <v>643</v>
      </c>
      <c r="H394">
        <f t="shared" si="20"/>
        <v>62</v>
      </c>
    </row>
    <row r="395" spans="1:8" x14ac:dyDescent="0.3">
      <c r="A395" t="s">
        <v>438</v>
      </c>
      <c r="B395" s="12" t="s">
        <v>1477</v>
      </c>
      <c r="C395" t="s">
        <v>401</v>
      </c>
      <c r="D395" t="s">
        <v>401</v>
      </c>
      <c r="E395" t="str">
        <f t="shared" si="18"/>
        <v>cap label variable  cont_trab 'Ausencia de Contrato Escrito (1= Sin Contrato)'</v>
      </c>
      <c r="F395" t="str">
        <f t="shared" si="19"/>
        <v>cont_trab= 'Ausencia de Contrato Escrito (1= Sin Contrato)'</v>
      </c>
      <c r="G395" t="s">
        <v>644</v>
      </c>
      <c r="H395">
        <f t="shared" si="20"/>
        <v>46</v>
      </c>
    </row>
    <row r="396" spans="1:8" x14ac:dyDescent="0.3">
      <c r="A396" t="s">
        <v>438</v>
      </c>
      <c r="B396" s="12" t="s">
        <v>1477</v>
      </c>
      <c r="C396" t="s">
        <v>402</v>
      </c>
      <c r="D396" t="s">
        <v>402</v>
      </c>
      <c r="E396" t="str">
        <f t="shared" si="18"/>
        <v>cap label variable  org_sind 'Existencia de Organización Sindical o Gremial (1=No)'</v>
      </c>
      <c r="F396" t="str">
        <f t="shared" si="19"/>
        <v>org_sind= 'Existencia de Organización Sindical o Gremial (1=No)'</v>
      </c>
      <c r="G396" t="s">
        <v>634</v>
      </c>
      <c r="H396">
        <f t="shared" si="20"/>
        <v>52</v>
      </c>
    </row>
    <row r="397" spans="1:8" x14ac:dyDescent="0.3">
      <c r="A397" t="s">
        <v>438</v>
      </c>
      <c r="B397" s="12" t="s">
        <v>1477</v>
      </c>
      <c r="C397" t="s">
        <v>403</v>
      </c>
      <c r="D397" t="s">
        <v>403</v>
      </c>
      <c r="E397" t="str">
        <f t="shared" si="18"/>
        <v>cap label variable  gse_ac3 'GSE Encuestado (D y E) (1= DyE)'</v>
      </c>
      <c r="F397" t="str">
        <f t="shared" si="19"/>
        <v>gse_ac3= 'GSE Encuestado (D y E) (1= DyE)'</v>
      </c>
      <c r="G397" t="s">
        <v>645</v>
      </c>
      <c r="H397">
        <f t="shared" si="20"/>
        <v>31</v>
      </c>
    </row>
    <row r="398" spans="1:8" x14ac:dyDescent="0.3">
      <c r="A398" t="s">
        <v>438</v>
      </c>
      <c r="B398" s="12" t="s">
        <v>1477</v>
      </c>
      <c r="C398" t="s">
        <v>404</v>
      </c>
      <c r="D398" t="s">
        <v>404</v>
      </c>
      <c r="E398" t="str">
        <f t="shared" si="18"/>
        <v>cap label variable  jef_hogar 'Jefe de Hogar (1=Sí)'</v>
      </c>
      <c r="F398" t="str">
        <f t="shared" si="19"/>
        <v>jef_hogar= 'Jefe de Hogar (1=Sí)'</v>
      </c>
      <c r="G398" t="s">
        <v>646</v>
      </c>
      <c r="H398">
        <f t="shared" si="20"/>
        <v>20</v>
      </c>
    </row>
    <row r="399" spans="1:8" x14ac:dyDescent="0.3">
      <c r="A399" t="s">
        <v>438</v>
      </c>
      <c r="B399" s="12" t="s">
        <v>1477</v>
      </c>
      <c r="C399" t="s">
        <v>405</v>
      </c>
      <c r="D399" t="s">
        <v>405</v>
      </c>
      <c r="E399" t="str">
        <f t="shared" si="18"/>
        <v>cap label variable  agr_fisica 'Agresión física últimos 12 meses'</v>
      </c>
      <c r="F399" t="str">
        <f t="shared" si="19"/>
        <v>agr_fisica= 'Agresión física últimos 12 meses'</v>
      </c>
      <c r="G399" t="s">
        <v>647</v>
      </c>
      <c r="H399">
        <f t="shared" si="20"/>
        <v>32</v>
      </c>
    </row>
    <row r="400" spans="1:8" x14ac:dyDescent="0.3">
      <c r="A400" t="s">
        <v>438</v>
      </c>
      <c r="B400" s="12" t="s">
        <v>1477</v>
      </c>
      <c r="C400" t="s">
        <v>406</v>
      </c>
      <c r="D400" t="s">
        <v>406</v>
      </c>
      <c r="E400" t="str">
        <f t="shared" si="18"/>
        <v>cap label variable  acos_sex 'Acoso sexual últimos 12 meses'</v>
      </c>
      <c r="F400" t="str">
        <f t="shared" si="19"/>
        <v>acos_sex= 'Acoso sexual últimos 12 meses'</v>
      </c>
      <c r="G400" t="s">
        <v>648</v>
      </c>
      <c r="H400">
        <f t="shared" si="20"/>
        <v>29</v>
      </c>
    </row>
    <row r="401" spans="1:9" x14ac:dyDescent="0.3">
      <c r="A401" t="s">
        <v>438</v>
      </c>
      <c r="B401" s="12" t="s">
        <v>1477</v>
      </c>
      <c r="C401" t="s">
        <v>445</v>
      </c>
      <c r="D401" t="s">
        <v>1385</v>
      </c>
      <c r="E401" t="str">
        <f t="shared" si="18"/>
        <v>cap label variable  LF_rec_logit 'Suma puntajes dicotomizados Lid Laissez-Faire Leymann (OCM), 3 niveles(ags)'</v>
      </c>
      <c r="F401" t="str">
        <f t="shared" si="19"/>
        <v>lf_rec_logit= 'Suma puntajes dicotomizados Lid Laissez-Faire Leymann (OCM), 3 niveles(ags)'</v>
      </c>
      <c r="G401" t="s">
        <v>820</v>
      </c>
      <c r="H401">
        <f t="shared" si="20"/>
        <v>75</v>
      </c>
    </row>
    <row r="402" spans="1:9" x14ac:dyDescent="0.3">
      <c r="A402" t="s">
        <v>438</v>
      </c>
      <c r="B402" s="12" t="s">
        <v>1477</v>
      </c>
      <c r="C402" t="s">
        <v>446</v>
      </c>
      <c r="D402" t="s">
        <v>1386</v>
      </c>
      <c r="E402" t="str">
        <f t="shared" si="18"/>
        <v>cap label variable  LA_rec_logit 'Suma puntajes dicotomizados Lid Autoritario Leymann (OCM), 3 niveles(ags)'</v>
      </c>
      <c r="F402" t="str">
        <f t="shared" si="19"/>
        <v>la_rec_logit= 'Suma puntajes dicotomizados Lid Autoritario Leymann (OCM), 3 niveles(ags)'</v>
      </c>
      <c r="G402" t="s">
        <v>821</v>
      </c>
      <c r="H402">
        <f t="shared" si="20"/>
        <v>73</v>
      </c>
    </row>
    <row r="403" spans="1:9" x14ac:dyDescent="0.3">
      <c r="A403" t="s">
        <v>438</v>
      </c>
      <c r="B403" s="12" t="s">
        <v>1477</v>
      </c>
      <c r="C403" t="s">
        <v>447</v>
      </c>
      <c r="D403" t="s">
        <v>1387</v>
      </c>
      <c r="E403" t="str">
        <f t="shared" si="18"/>
        <v>cap label variable  LC_rec_logit 'Suma puntajes dicotomizados Lid Constructivo Leymann (OCM), 3 niveles(ags)'</v>
      </c>
      <c r="F403" t="str">
        <f t="shared" si="19"/>
        <v>lc_rec_logit= 'Suma puntajes dicotomizados Lid Constructivo Leymann (OCM), 3 niveles(ags)'</v>
      </c>
      <c r="G403" t="s">
        <v>822</v>
      </c>
      <c r="H403">
        <f t="shared" si="20"/>
        <v>74</v>
      </c>
    </row>
    <row r="404" spans="1:9" x14ac:dyDescent="0.3">
      <c r="A404" t="s">
        <v>438</v>
      </c>
      <c r="B404" s="12" t="s">
        <v>1477</v>
      </c>
      <c r="C404" t="s">
        <v>448</v>
      </c>
      <c r="D404" t="s">
        <v>1388</v>
      </c>
      <c r="E404" t="str">
        <f t="shared" si="18"/>
        <v>cap label variable  NAQ_Dic_logit 'Suma puntajes dicotomizados NAQ Leymann (OCM), 3 niveles(ags)'</v>
      </c>
      <c r="F404" t="str">
        <f t="shared" si="19"/>
        <v>naq_dic_logit= 'Suma puntajes dicotomizados NAQ Leymann (OCM), 3 niveles(ags)'</v>
      </c>
      <c r="G404" t="s">
        <v>823</v>
      </c>
      <c r="H404">
        <f t="shared" si="20"/>
        <v>61</v>
      </c>
    </row>
    <row r="405" spans="1:9" x14ac:dyDescent="0.3">
      <c r="A405" t="s">
        <v>438</v>
      </c>
      <c r="B405" s="12" t="s">
        <v>1476</v>
      </c>
      <c r="C405" t="s">
        <v>451</v>
      </c>
      <c r="D405" t="s">
        <v>1389</v>
      </c>
      <c r="E405" t="str">
        <f t="shared" si="18"/>
        <v>cap label variable  LID_DES_sum 'Suma puntajes brutos (5, 7, 9, 1, 4, 8, 10) Lid Destructivo'</v>
      </c>
      <c r="F405" t="str">
        <f t="shared" si="19"/>
        <v>lid_des_sum= 'Suma puntajes brutos (5, 7, 9, 1, 4, 8, 10) Lid Destructivo'</v>
      </c>
      <c r="G405" t="s">
        <v>818</v>
      </c>
      <c r="H405">
        <f t="shared" si="20"/>
        <v>59</v>
      </c>
    </row>
    <row r="406" spans="1:9" x14ac:dyDescent="0.3">
      <c r="A406" t="s">
        <v>438</v>
      </c>
      <c r="B406" s="12" t="s">
        <v>1477</v>
      </c>
      <c r="C406" t="s">
        <v>452</v>
      </c>
      <c r="D406" t="s">
        <v>1390</v>
      </c>
      <c r="E406" t="str">
        <f t="shared" si="18"/>
        <v>cap label variable  LID_DES_sum_cuartil 'NAQ por cuartiles (Por defecto, con 2000 casos)'</v>
      </c>
      <c r="F406" t="str">
        <f t="shared" si="19"/>
        <v>lid_des_sum_cuartil= 'NAQ por cuartiles (Por defecto, con 2000 casos)'</v>
      </c>
      <c r="G406" t="s">
        <v>827</v>
      </c>
      <c r="H406">
        <f t="shared" si="20"/>
        <v>47</v>
      </c>
    </row>
    <row r="407" spans="1:9" x14ac:dyDescent="0.3">
      <c r="A407" t="s">
        <v>438</v>
      </c>
      <c r="B407" s="12" t="s">
        <v>1477</v>
      </c>
      <c r="C407" t="s">
        <v>357</v>
      </c>
      <c r="D407" t="s">
        <v>1391</v>
      </c>
      <c r="E407" t="str">
        <f t="shared" si="18"/>
        <v>cap label variable  NAQ_sum_cuartil 'Suma ptjes brutos NAQ-R (por cuartiles) (correcto 1995 casos)'</v>
      </c>
      <c r="F407" t="str">
        <f t="shared" si="19"/>
        <v>naq_sum_cuartil= 'Suma ptjes brutos NAQ-R (por cuartiles) (correcto 1995 casos)'</v>
      </c>
      <c r="G407" t="s">
        <v>828</v>
      </c>
      <c r="H407">
        <f t="shared" si="20"/>
        <v>61</v>
      </c>
    </row>
    <row r="408" spans="1:9" x14ac:dyDescent="0.3">
      <c r="A408" t="s">
        <v>438</v>
      </c>
      <c r="B408" s="12" t="s">
        <v>1477</v>
      </c>
      <c r="C408" t="s">
        <v>415</v>
      </c>
      <c r="D408" t="s">
        <v>1392</v>
      </c>
      <c r="E408" t="str">
        <f t="shared" si="18"/>
        <v>cap label variable  expclass_CULORG_1 'Pertenencia Esperada a la Clase 1 (&gt;.5), Cultura por Clases (JPT)'</v>
      </c>
      <c r="F408" t="str">
        <f t="shared" si="19"/>
        <v>expclass_culorg_1= 'Pertenencia Esperada a la Clase 1 (&gt;.5), Cultura por Clases (JPT)'</v>
      </c>
      <c r="G408" t="s">
        <v>1456</v>
      </c>
      <c r="H408">
        <f t="shared" si="20"/>
        <v>65</v>
      </c>
    </row>
    <row r="409" spans="1:9" x14ac:dyDescent="0.3">
      <c r="A409" t="s">
        <v>438</v>
      </c>
      <c r="B409" s="12" t="s">
        <v>1477</v>
      </c>
      <c r="C409" t="s">
        <v>416</v>
      </c>
      <c r="D409" t="s">
        <v>1393</v>
      </c>
      <c r="E409" t="str">
        <f t="shared" si="18"/>
        <v>cap label variable  expclass_CULORG_2 'Pertenencia Esperada a la Clase 2 (&gt;.5), Cultura por Clases (JPT)'</v>
      </c>
      <c r="F409" t="str">
        <f t="shared" si="19"/>
        <v>expclass_culorg_2= 'Pertenencia Esperada a la Clase 2 (&gt;.5), Cultura por Clases (JPT)'</v>
      </c>
      <c r="G409" t="s">
        <v>1457</v>
      </c>
      <c r="H409">
        <f t="shared" si="20"/>
        <v>65</v>
      </c>
    </row>
    <row r="410" spans="1:9" x14ac:dyDescent="0.3">
      <c r="A410" t="s">
        <v>438</v>
      </c>
      <c r="B410" s="12" t="s">
        <v>1477</v>
      </c>
      <c r="C410" t="s">
        <v>417</v>
      </c>
      <c r="D410" t="s">
        <v>1394</v>
      </c>
      <c r="E410" t="str">
        <f t="shared" si="18"/>
        <v>cap label variable  expclass_CULORG_3 'Pertenencia Esperada a la Clase 3 (&gt;.5), Cultura por Clases (JPT)'</v>
      </c>
      <c r="F410" t="str">
        <f t="shared" si="19"/>
        <v>expclass_culorg_3= 'Pertenencia Esperada a la Clase 3 (&gt;.5), Cultura por Clases (JPT)'</v>
      </c>
      <c r="G410" t="s">
        <v>1458</v>
      </c>
      <c r="H410">
        <f t="shared" si="20"/>
        <v>65</v>
      </c>
    </row>
    <row r="411" spans="1:9" x14ac:dyDescent="0.3">
      <c r="A411" t="s">
        <v>438</v>
      </c>
      <c r="B411" s="12" t="s">
        <v>1477</v>
      </c>
      <c r="C411" t="s">
        <v>418</v>
      </c>
      <c r="D411" t="s">
        <v>1395</v>
      </c>
      <c r="E411" t="str">
        <f t="shared" si="18"/>
        <v>cap label variable  expclass_CULORG_4 'Pertenencia Esperada a la Clase 4 (&gt;.5), Cultura por Clases (JPT)'</v>
      </c>
      <c r="F411" t="str">
        <f t="shared" si="19"/>
        <v>expclass_culorg_4= 'Pertenencia Esperada a la Clase 4 (&gt;.5), Cultura por Clases (JPT)'</v>
      </c>
      <c r="G411" t="s">
        <v>1459</v>
      </c>
      <c r="H411">
        <f t="shared" si="20"/>
        <v>65</v>
      </c>
    </row>
    <row r="412" spans="1:9" x14ac:dyDescent="0.3">
      <c r="A412" t="s">
        <v>438</v>
      </c>
      <c r="B412" s="12" t="s">
        <v>1477</v>
      </c>
      <c r="C412" t="s">
        <v>419</v>
      </c>
      <c r="D412" t="s">
        <v>1396</v>
      </c>
      <c r="E412" t="str">
        <f t="shared" si="18"/>
        <v>cap label variable  expclass_CULORG_5 'Pertenencia Esperada a la Clase 5 (&gt;.5), Cultura por Clases (JPT)'</v>
      </c>
      <c r="F412" t="str">
        <f t="shared" si="19"/>
        <v>expclass_culorg_5= 'Pertenencia Esperada a la Clase 5 (&gt;.5), Cultura por Clases (JPT)'</v>
      </c>
      <c r="G412" t="s">
        <v>1460</v>
      </c>
      <c r="H412">
        <f t="shared" si="20"/>
        <v>65</v>
      </c>
    </row>
    <row r="413" spans="1:9" x14ac:dyDescent="0.3">
      <c r="A413" t="s">
        <v>438</v>
      </c>
      <c r="B413" s="12" t="s">
        <v>1477</v>
      </c>
      <c r="C413" t="s">
        <v>420</v>
      </c>
      <c r="D413" t="s">
        <v>1397</v>
      </c>
      <c r="E413" t="str">
        <f t="shared" si="18"/>
        <v>cap label variable  expclass_CULORG_6 'Pertenencia Esperada a la Clase 6 (&gt;.5), Cultura por Clases (JPT)'</v>
      </c>
      <c r="F413" t="str">
        <f t="shared" si="19"/>
        <v>expclass_culorg_6= 'Pertenencia Esperada a la Clase 6 (&gt;.5), Cultura por Clases (JPT)'</v>
      </c>
      <c r="G413" t="s">
        <v>1461</v>
      </c>
      <c r="H413">
        <f t="shared" si="20"/>
        <v>65</v>
      </c>
    </row>
    <row r="414" spans="1:9" x14ac:dyDescent="0.3">
      <c r="A414" t="s">
        <v>438</v>
      </c>
      <c r="B414" s="12" t="s">
        <v>1475</v>
      </c>
      <c r="C414" t="s">
        <v>430</v>
      </c>
      <c r="D414" t="s">
        <v>430</v>
      </c>
      <c r="E414" t="str">
        <f t="shared" si="18"/>
        <v>cap label variable  cluster_rec 'Conjunto concatenado de clases (JPT)'</v>
      </c>
      <c r="F414" t="str">
        <f t="shared" si="19"/>
        <v>cluster_rec= 'Conjunto concatenado de clases (JPT)'</v>
      </c>
      <c r="G414" t="s">
        <v>663</v>
      </c>
      <c r="H414">
        <f t="shared" si="20"/>
        <v>36</v>
      </c>
    </row>
    <row r="415" spans="1:9" x14ac:dyDescent="0.3">
      <c r="A415" t="s">
        <v>438</v>
      </c>
      <c r="B415" s="12" t="s">
        <v>1477</v>
      </c>
      <c r="C415" t="s">
        <v>431</v>
      </c>
      <c r="D415" t="s">
        <v>431</v>
      </c>
      <c r="E415" t="str">
        <f t="shared" si="18"/>
        <v>cap label variable  cluster_rec2 'Recodificación Clases Latentes Cultura (1=.;2=6;3=5;4=4;5=3;6=2;7=1) (JPT)'</v>
      </c>
      <c r="F415" t="str">
        <f t="shared" si="19"/>
        <v>cluster_rec2= 'Recodificación Clases Latentes Cultura (1=.;2=6;3=5;4=4;5=3;6=2;7=1) (JPT)'</v>
      </c>
      <c r="G415" t="s">
        <v>664</v>
      </c>
      <c r="H415">
        <f t="shared" si="20"/>
        <v>74</v>
      </c>
    </row>
    <row r="416" spans="1:9" x14ac:dyDescent="0.3">
      <c r="A416" t="s">
        <v>438</v>
      </c>
      <c r="B416" s="12" t="s">
        <v>1477</v>
      </c>
      <c r="C416" t="s">
        <v>942</v>
      </c>
      <c r="D416" t="s">
        <v>1398</v>
      </c>
      <c r="E416" t="str">
        <f t="shared" si="18"/>
        <v>cap label variable  expclass_CULORG_alt_1 'Pertenencia Esperada a la Clase 1 (&gt;.5), Cultura Alternativa por Clases (JPT)'</v>
      </c>
      <c r="F416" t="str">
        <f t="shared" si="19"/>
        <v>expclass_culorg_alt_1= 'Pertenencia Esperada a la Clase 1 (&gt;.5), Cultura Alternativa por Clases (JPT)'</v>
      </c>
      <c r="G416" t="s">
        <v>1462</v>
      </c>
      <c r="H416">
        <f t="shared" si="20"/>
        <v>77</v>
      </c>
      <c r="I416" t="s">
        <v>909</v>
      </c>
    </row>
    <row r="417" spans="1:9" x14ac:dyDescent="0.3">
      <c r="A417" t="s">
        <v>438</v>
      </c>
      <c r="B417" s="12" t="s">
        <v>1477</v>
      </c>
      <c r="C417" t="s">
        <v>943</v>
      </c>
      <c r="D417" t="s">
        <v>1399</v>
      </c>
      <c r="E417" t="str">
        <f t="shared" si="18"/>
        <v>cap label variable  expclass_CULORG_alt_2 'Pertenencia Esperada a la Clase 2 (&gt;.5), Cultura Alternativa por Clases (JPT)'</v>
      </c>
      <c r="F417" t="str">
        <f t="shared" si="19"/>
        <v>expclass_culorg_alt_2= 'Pertenencia Esperada a la Clase 2 (&gt;.5), Cultura Alternativa por Clases (JPT)'</v>
      </c>
      <c r="G417" t="s">
        <v>1463</v>
      </c>
      <c r="H417">
        <f t="shared" si="20"/>
        <v>77</v>
      </c>
      <c r="I417" t="s">
        <v>909</v>
      </c>
    </row>
    <row r="418" spans="1:9" x14ac:dyDescent="0.3">
      <c r="A418" t="s">
        <v>438</v>
      </c>
      <c r="B418" s="12" t="s">
        <v>1477</v>
      </c>
      <c r="C418" t="s">
        <v>944</v>
      </c>
      <c r="D418" t="s">
        <v>1400</v>
      </c>
      <c r="E418" t="str">
        <f t="shared" si="18"/>
        <v>cap label variable  expclass_CULORG_alt_3 'Pertenencia Esperada a la Clase 3 (&gt;.5), Cultura Alternativa por Clases (JPT)'</v>
      </c>
      <c r="F418" t="str">
        <f t="shared" si="19"/>
        <v>expclass_culorg_alt_3= 'Pertenencia Esperada a la Clase 3 (&gt;.5), Cultura Alternativa por Clases (JPT)'</v>
      </c>
      <c r="G418" t="s">
        <v>1464</v>
      </c>
      <c r="H418">
        <f t="shared" si="20"/>
        <v>77</v>
      </c>
      <c r="I418" t="s">
        <v>909</v>
      </c>
    </row>
    <row r="419" spans="1:9" x14ac:dyDescent="0.3">
      <c r="A419" t="s">
        <v>438</v>
      </c>
      <c r="B419" s="12" t="s">
        <v>1477</v>
      </c>
      <c r="C419" t="s">
        <v>945</v>
      </c>
      <c r="D419" t="s">
        <v>1401</v>
      </c>
      <c r="E419" t="str">
        <f t="shared" si="18"/>
        <v>cap label variable  expclass_CULORG_alt_4 'Pertenencia Esperada a la Clase 4 (&gt;.5), Cultura Alternativa por Clases (JPT)'</v>
      </c>
      <c r="F419" t="str">
        <f t="shared" si="19"/>
        <v>expclass_culorg_alt_4= 'Pertenencia Esperada a la Clase 4 (&gt;.5), Cultura Alternativa por Clases (JPT)'</v>
      </c>
      <c r="G419" t="s">
        <v>1465</v>
      </c>
      <c r="H419">
        <f t="shared" si="20"/>
        <v>77</v>
      </c>
      <c r="I419" t="s">
        <v>909</v>
      </c>
    </row>
    <row r="420" spans="1:9" x14ac:dyDescent="0.3">
      <c r="A420" t="s">
        <v>438</v>
      </c>
      <c r="B420" s="12" t="s">
        <v>1477</v>
      </c>
      <c r="C420" t="s">
        <v>946</v>
      </c>
      <c r="D420" t="s">
        <v>1402</v>
      </c>
      <c r="E420" t="str">
        <f t="shared" si="18"/>
        <v>cap label variable  expclass_CULORG_alt_5 'Pertenencia Esperada a la Clase 5 (&gt;.5), Cultura Alternativa por Clases (JPT)'</v>
      </c>
      <c r="F420" t="str">
        <f t="shared" si="19"/>
        <v>expclass_culorg_alt_5= 'Pertenencia Esperada a la Clase 5 (&gt;.5), Cultura Alternativa por Clases (JPT)'</v>
      </c>
      <c r="G420" t="s">
        <v>1466</v>
      </c>
      <c r="H420">
        <f t="shared" si="20"/>
        <v>77</v>
      </c>
      <c r="I420" t="s">
        <v>909</v>
      </c>
    </row>
    <row r="421" spans="1:9" x14ac:dyDescent="0.3">
      <c r="A421" t="s">
        <v>438</v>
      </c>
      <c r="B421" s="12" t="s">
        <v>1477</v>
      </c>
      <c r="C421" t="s">
        <v>947</v>
      </c>
      <c r="D421" t="s">
        <v>1403</v>
      </c>
      <c r="E421" t="str">
        <f t="shared" si="18"/>
        <v>cap label variable  expclass_CULORG_alt_6 'Pertenencia Esperada a la Clase 6 (&gt;.5), Cultura Alternativa por Clases (JPT)'</v>
      </c>
      <c r="F421" t="str">
        <f t="shared" si="19"/>
        <v>expclass_culorg_alt_6= 'Pertenencia Esperada a la Clase 6 (&gt;.5), Cultura Alternativa por Clases (JPT)'</v>
      </c>
      <c r="G421" t="s">
        <v>1467</v>
      </c>
      <c r="H421">
        <f t="shared" si="20"/>
        <v>77</v>
      </c>
      <c r="I421" t="s">
        <v>909</v>
      </c>
    </row>
    <row r="422" spans="1:9" x14ac:dyDescent="0.3">
      <c r="A422" t="s">
        <v>438</v>
      </c>
      <c r="B422" s="12" t="s">
        <v>1476</v>
      </c>
      <c r="C422" t="s">
        <v>454</v>
      </c>
      <c r="D422" t="s">
        <v>454</v>
      </c>
      <c r="E422" t="str">
        <f t="shared" si="18"/>
        <v>cap label variable  classprior1 'Probabilidad A priori de Pertenecer a la Clase 1, CULTURA Definitiva por Clases (JPT)'</v>
      </c>
      <c r="F422" t="str">
        <f t="shared" si="19"/>
        <v>classprior1= 'Probabilidad A priori de Pertenecer a la Clase 1, CULTURA Definitiva por Clases (JPT)'</v>
      </c>
      <c r="G422" t="s">
        <v>707</v>
      </c>
      <c r="H422">
        <f t="shared" si="20"/>
        <v>85</v>
      </c>
    </row>
    <row r="423" spans="1:9" x14ac:dyDescent="0.3">
      <c r="A423" t="s">
        <v>438</v>
      </c>
      <c r="B423" s="12" t="s">
        <v>1476</v>
      </c>
      <c r="C423" t="s">
        <v>455</v>
      </c>
      <c r="D423" t="s">
        <v>455</v>
      </c>
      <c r="E423" t="str">
        <f t="shared" si="18"/>
        <v>cap label variable  classprior2 'Probabilidad A priori de Pertenecer a la Clase 2, CULTURA Definitiva por Clases (JPT)'</v>
      </c>
      <c r="F423" t="str">
        <f t="shared" si="19"/>
        <v>classprior2= 'Probabilidad A priori de Pertenecer a la Clase 2, CULTURA Definitiva por Clases (JPT)'</v>
      </c>
      <c r="G423" t="s">
        <v>708</v>
      </c>
      <c r="H423">
        <f t="shared" si="20"/>
        <v>85</v>
      </c>
    </row>
    <row r="424" spans="1:9" x14ac:dyDescent="0.3">
      <c r="A424" t="s">
        <v>438</v>
      </c>
      <c r="B424" s="12" t="s">
        <v>1476</v>
      </c>
      <c r="C424" t="s">
        <v>456</v>
      </c>
      <c r="D424" t="s">
        <v>456</v>
      </c>
      <c r="E424" t="str">
        <f t="shared" si="18"/>
        <v>cap label variable  classprior3 'Probabilidad A priori de Pertenecer a la Clase 3, CULTURA Definitiva por Clases (JPT)'</v>
      </c>
      <c r="F424" t="str">
        <f t="shared" si="19"/>
        <v>classprior3= 'Probabilidad A priori de Pertenecer a la Clase 3, CULTURA Definitiva por Clases (JPT)'</v>
      </c>
      <c r="G424" t="s">
        <v>709</v>
      </c>
      <c r="H424">
        <f t="shared" si="20"/>
        <v>85</v>
      </c>
    </row>
    <row r="425" spans="1:9" x14ac:dyDescent="0.3">
      <c r="A425" t="s">
        <v>438</v>
      </c>
      <c r="B425" s="12" t="s">
        <v>1476</v>
      </c>
      <c r="C425" t="s">
        <v>457</v>
      </c>
      <c r="D425" t="s">
        <v>457</v>
      </c>
      <c r="E425" t="str">
        <f t="shared" si="18"/>
        <v>cap label variable  classprior4 'Probabilidad A priori de Pertenecer a la Clase 4, CULTURA Definitiva por Clases (JPT)'</v>
      </c>
      <c r="F425" t="str">
        <f t="shared" si="19"/>
        <v>classprior4= 'Probabilidad A priori de Pertenecer a la Clase 4, CULTURA Definitiva por Clases (JPT)'</v>
      </c>
      <c r="G425" t="s">
        <v>710</v>
      </c>
      <c r="H425">
        <f t="shared" si="20"/>
        <v>85</v>
      </c>
    </row>
    <row r="426" spans="1:9" x14ac:dyDescent="0.3">
      <c r="A426" t="s">
        <v>438</v>
      </c>
      <c r="B426" s="12" t="s">
        <v>1476</v>
      </c>
      <c r="C426" t="s">
        <v>458</v>
      </c>
      <c r="D426" t="s">
        <v>458</v>
      </c>
      <c r="E426" t="str">
        <f t="shared" si="18"/>
        <v>cap label variable  classprior5 'Probabilidad A priori de Pertenecer a la Clase 5, CULTURA Definitiva por Clases (JPT)'</v>
      </c>
      <c r="F426" t="str">
        <f t="shared" si="19"/>
        <v>classprior5= 'Probabilidad A priori de Pertenecer a la Clase 5, CULTURA Definitiva por Clases (JPT)'</v>
      </c>
      <c r="G426" t="s">
        <v>711</v>
      </c>
      <c r="H426">
        <f t="shared" si="20"/>
        <v>85</v>
      </c>
    </row>
    <row r="427" spans="1:9" x14ac:dyDescent="0.3">
      <c r="A427" t="s">
        <v>438</v>
      </c>
      <c r="B427" s="12" t="s">
        <v>1476</v>
      </c>
      <c r="C427" t="s">
        <v>459</v>
      </c>
      <c r="D427" t="s">
        <v>459</v>
      </c>
      <c r="E427" t="str">
        <f t="shared" si="18"/>
        <v>cap label variable  classprior6 'Probabilidad A priori de Pertenecer a la Clase 6, CULTURA Definitiva por Clases (JPT)'</v>
      </c>
      <c r="F427" t="str">
        <f t="shared" si="19"/>
        <v>classprior6= 'Probabilidad A priori de Pertenecer a la Clase 6, CULTURA Definitiva por Clases (JPT)'</v>
      </c>
      <c r="G427" t="s">
        <v>712</v>
      </c>
      <c r="H427">
        <f t="shared" si="20"/>
        <v>85</v>
      </c>
    </row>
    <row r="428" spans="1:9" x14ac:dyDescent="0.3">
      <c r="A428" t="s">
        <v>438</v>
      </c>
      <c r="B428" s="12" t="s">
        <v>1477</v>
      </c>
      <c r="C428" t="s">
        <v>928</v>
      </c>
      <c r="D428" t="s">
        <v>1404</v>
      </c>
      <c r="E428" t="str">
        <f t="shared" si="18"/>
        <v>cap label variable  rec_expclass_CULORG_alt_1 'Clase Esperada (sin 0), Clasificación por Cluster, Ítemes de Cultura Alternativa, clase 1 (6 clases) (JPT)'</v>
      </c>
      <c r="F428" t="str">
        <f t="shared" si="19"/>
        <v>rec_expclass_culorg_alt_1= 'Clase Esperada (sin 0), Clasificación por Cluster, Ítemes de Cultura Alternativa, clase 1 (6 clases) (JPT)'</v>
      </c>
      <c r="G428" t="s">
        <v>1468</v>
      </c>
      <c r="H428">
        <f t="shared" si="20"/>
        <v>106</v>
      </c>
    </row>
    <row r="429" spans="1:9" x14ac:dyDescent="0.3">
      <c r="A429" t="s">
        <v>438</v>
      </c>
      <c r="B429" s="12" t="s">
        <v>1477</v>
      </c>
      <c r="C429" t="s">
        <v>929</v>
      </c>
      <c r="D429" t="s">
        <v>1405</v>
      </c>
      <c r="E429" t="str">
        <f t="shared" si="18"/>
        <v>cap label variable  rec_expclass_CULORG_alt_2 'Clase Esperada (sin 0), Clasificación por Cluster, Ítemes de Cultura Alternativa, clase 2 (6 clases) (JPT)'</v>
      </c>
      <c r="F429" t="str">
        <f t="shared" si="19"/>
        <v>rec_expclass_culorg_alt_2= 'Clase Esperada (sin 0), Clasificación por Cluster, Ítemes de Cultura Alternativa, clase 2 (6 clases) (JPT)'</v>
      </c>
      <c r="G429" t="s">
        <v>1469</v>
      </c>
      <c r="H429">
        <f t="shared" si="20"/>
        <v>106</v>
      </c>
    </row>
    <row r="430" spans="1:9" x14ac:dyDescent="0.3">
      <c r="A430" t="s">
        <v>438</v>
      </c>
      <c r="B430" s="12" t="s">
        <v>1477</v>
      </c>
      <c r="C430" t="s">
        <v>930</v>
      </c>
      <c r="D430" t="s">
        <v>1406</v>
      </c>
      <c r="E430" t="str">
        <f t="shared" si="18"/>
        <v>cap label variable  rec_expclass_CULORG_alt_3 'Clase Esperada (sin 0), Clasificación por Cluster, Ítemes de Cultura Alternativa, clase 3 (6 clases) (JPT)'</v>
      </c>
      <c r="F430" t="str">
        <f t="shared" si="19"/>
        <v>rec_expclass_culorg_alt_3= 'Clase Esperada (sin 0), Clasificación por Cluster, Ítemes de Cultura Alternativa, clase 3 (6 clases) (JPT)'</v>
      </c>
      <c r="G430" t="s">
        <v>1470</v>
      </c>
      <c r="H430">
        <f t="shared" si="20"/>
        <v>106</v>
      </c>
    </row>
    <row r="431" spans="1:9" x14ac:dyDescent="0.3">
      <c r="A431" t="s">
        <v>438</v>
      </c>
      <c r="B431" s="12" t="s">
        <v>1477</v>
      </c>
      <c r="C431" t="s">
        <v>931</v>
      </c>
      <c r="D431" t="s">
        <v>1407</v>
      </c>
      <c r="E431" t="str">
        <f t="shared" si="18"/>
        <v>cap label variable  rec_expclass_CULORG_alt_4 'Clase Esperada (sin 0), Clasificación por Cluster, Ítemes de Cultura Alternativa, clase 4 (6 clases) (JPT)'</v>
      </c>
      <c r="F431" t="str">
        <f t="shared" si="19"/>
        <v>rec_expclass_culorg_alt_4= 'Clase Esperada (sin 0), Clasificación por Cluster, Ítemes de Cultura Alternativa, clase 4 (6 clases) (JPT)'</v>
      </c>
      <c r="G431" t="s">
        <v>1471</v>
      </c>
      <c r="H431">
        <f t="shared" si="20"/>
        <v>106</v>
      </c>
    </row>
    <row r="432" spans="1:9" x14ac:dyDescent="0.3">
      <c r="A432" t="s">
        <v>438</v>
      </c>
      <c r="B432" s="12" t="s">
        <v>1477</v>
      </c>
      <c r="C432" t="s">
        <v>932</v>
      </c>
      <c r="D432" t="s">
        <v>1408</v>
      </c>
      <c r="E432" t="str">
        <f t="shared" si="18"/>
        <v>cap label variable  rec_expclass_CULORG_alt_5 'Clase Esperada (sin 0), Clasificación por Cluster, Ítemes de Cultura Alternativa, clase 5 (6 clases) (JPT)'</v>
      </c>
      <c r="F432" t="str">
        <f t="shared" si="19"/>
        <v>rec_expclass_culorg_alt_5= 'Clase Esperada (sin 0), Clasificación por Cluster, Ítemes de Cultura Alternativa, clase 5 (6 clases) (JPT)'</v>
      </c>
      <c r="G432" t="s">
        <v>1472</v>
      </c>
      <c r="H432">
        <f t="shared" si="20"/>
        <v>106</v>
      </c>
    </row>
    <row r="433" spans="1:9" x14ac:dyDescent="0.3">
      <c r="A433" t="s">
        <v>438</v>
      </c>
      <c r="B433" s="12" t="s">
        <v>1477</v>
      </c>
      <c r="C433" t="s">
        <v>933</v>
      </c>
      <c r="D433" t="s">
        <v>1409</v>
      </c>
      <c r="E433" t="str">
        <f t="shared" si="18"/>
        <v>cap label variable  rec_expclass_CULORG_alt_6 'Clase Esperada (sin 0), Clasificación por Cluster, Ítemes de Cultura Alternativa, clase 6 (6 clases) (JPT)'</v>
      </c>
      <c r="F433" t="str">
        <f t="shared" si="19"/>
        <v>rec_expclass_culorg_alt_6= 'Clase Esperada (sin 0), Clasificación por Cluster, Ítemes de Cultura Alternativa, clase 6 (6 clases) (JPT)'</v>
      </c>
      <c r="G433" t="s">
        <v>1473</v>
      </c>
      <c r="H433">
        <f t="shared" si="20"/>
        <v>106</v>
      </c>
    </row>
    <row r="434" spans="1:9" s="8" customFormat="1" x14ac:dyDescent="0.3">
      <c r="A434" s="8" t="s">
        <v>438</v>
      </c>
      <c r="B434" s="12" t="s">
        <v>1475</v>
      </c>
      <c r="C434" s="8" t="s">
        <v>1065</v>
      </c>
      <c r="D434" s="8" t="s">
        <v>1065</v>
      </c>
      <c r="E434" s="8" t="str">
        <f t="shared" si="18"/>
        <v>cap label variable  cluster_alt 'Conjunto concatenado de clases definitivo (contiene a los que no pertenecen) (JPT)'</v>
      </c>
      <c r="F434" s="8" t="str">
        <f t="shared" si="19"/>
        <v>cluster_alt= 'Conjunto concatenado de clases definitivo (contiene a los que no pertenecen) (JPT)'</v>
      </c>
      <c r="G434" s="8" t="s">
        <v>794</v>
      </c>
      <c r="H434" s="8">
        <f t="shared" si="20"/>
        <v>82</v>
      </c>
    </row>
    <row r="435" spans="1:9" x14ac:dyDescent="0.3">
      <c r="A435" t="s">
        <v>438</v>
      </c>
      <c r="B435" s="12" t="s">
        <v>1475</v>
      </c>
      <c r="C435" t="s">
        <v>948</v>
      </c>
      <c r="D435" t="s">
        <v>948</v>
      </c>
      <c r="E435" t="str">
        <f t="shared" si="18"/>
        <v>cap label variable  cluster_rec_alt 'Conjunto concatenado de clases definitivo (contiene a los que no pertenecen) (JPT)'</v>
      </c>
      <c r="F435" t="str">
        <f t="shared" si="19"/>
        <v>cluster_rec_alt= 'Conjunto concatenado de clases definitivo (contiene a los que no pertenecen) (JPT)'</v>
      </c>
      <c r="G435" t="s">
        <v>794</v>
      </c>
      <c r="H435">
        <f t="shared" si="20"/>
        <v>82</v>
      </c>
      <c r="I435" t="s">
        <v>1064</v>
      </c>
    </row>
    <row r="436" spans="1:9" x14ac:dyDescent="0.3">
      <c r="A436" t="s">
        <v>438</v>
      </c>
      <c r="B436" s="12" t="s">
        <v>1477</v>
      </c>
      <c r="C436" t="s">
        <v>424</v>
      </c>
      <c r="D436" t="s">
        <v>1410</v>
      </c>
      <c r="E436" t="str">
        <f t="shared" si="18"/>
        <v>cap label variable  rec_expclass_CULORG_1 'Clase Esperada (sin 0), Clasificación por Cluster, Ítemes de Cultura, clase 1 (6 clases) (JPT)'</v>
      </c>
      <c r="F436" t="str">
        <f t="shared" si="19"/>
        <v>rec_expclass_culorg_1= 'Clase Esperada (sin 0), Clasificación por Cluster, Ítemes de Cultura, clase 1 (6 clases) (JPT)'</v>
      </c>
      <c r="G436" t="s">
        <v>657</v>
      </c>
      <c r="H436">
        <f t="shared" si="20"/>
        <v>94</v>
      </c>
    </row>
    <row r="437" spans="1:9" x14ac:dyDescent="0.3">
      <c r="A437" t="s">
        <v>438</v>
      </c>
      <c r="B437" s="12" t="s">
        <v>1477</v>
      </c>
      <c r="C437" t="s">
        <v>425</v>
      </c>
      <c r="D437" t="s">
        <v>1411</v>
      </c>
      <c r="E437" t="str">
        <f t="shared" si="18"/>
        <v>cap label variable  rec_expclass_CULORG_2 'Clase Esperada (sin 0), Clasificación por Cluster, Ítemes de Cultura, clase 2 (6 clases) (JPT)'</v>
      </c>
      <c r="F437" t="str">
        <f t="shared" si="19"/>
        <v>rec_expclass_culorg_2= 'Clase Esperada (sin 0), Clasificación por Cluster, Ítemes de Cultura, clase 2 (6 clases) (JPT)'</v>
      </c>
      <c r="G437" t="s">
        <v>658</v>
      </c>
      <c r="H437">
        <f t="shared" si="20"/>
        <v>94</v>
      </c>
    </row>
    <row r="438" spans="1:9" x14ac:dyDescent="0.3">
      <c r="A438" t="s">
        <v>438</v>
      </c>
      <c r="B438" s="12" t="s">
        <v>1477</v>
      </c>
      <c r="C438" t="s">
        <v>426</v>
      </c>
      <c r="D438" t="s">
        <v>1412</v>
      </c>
      <c r="E438" t="str">
        <f t="shared" si="18"/>
        <v>cap label variable  rec_expclass_CULORG_3 'Clase Esperada (sin 0), Clasificación por Cluster, Ítemes de Cultura, clase 3 (6 clases) (JPT)'</v>
      </c>
      <c r="F438" t="str">
        <f t="shared" si="19"/>
        <v>rec_expclass_culorg_3= 'Clase Esperada (sin 0), Clasificación por Cluster, Ítemes de Cultura, clase 3 (6 clases) (JPT)'</v>
      </c>
      <c r="G438" t="s">
        <v>659</v>
      </c>
      <c r="H438">
        <f t="shared" si="20"/>
        <v>94</v>
      </c>
    </row>
    <row r="439" spans="1:9" x14ac:dyDescent="0.3">
      <c r="A439" t="s">
        <v>438</v>
      </c>
      <c r="B439" s="12" t="s">
        <v>1477</v>
      </c>
      <c r="C439" t="s">
        <v>427</v>
      </c>
      <c r="D439" t="s">
        <v>1413</v>
      </c>
      <c r="E439" t="str">
        <f t="shared" si="18"/>
        <v>cap label variable  rec_expclass_CULORG_4 'Clase Esperada (sin 0), Clasificación por Cluster, Ítemes de Cultura, clase 4 (6 clases) (JPT)'</v>
      </c>
      <c r="F439" t="str">
        <f t="shared" si="19"/>
        <v>rec_expclass_culorg_4= 'Clase Esperada (sin 0), Clasificación por Cluster, Ítemes de Cultura, clase 4 (6 clases) (JPT)'</v>
      </c>
      <c r="G439" t="s">
        <v>660</v>
      </c>
      <c r="H439">
        <f t="shared" si="20"/>
        <v>94</v>
      </c>
    </row>
    <row r="440" spans="1:9" x14ac:dyDescent="0.3">
      <c r="A440" t="s">
        <v>438</v>
      </c>
      <c r="B440" s="12" t="s">
        <v>1477</v>
      </c>
      <c r="C440" t="s">
        <v>428</v>
      </c>
      <c r="D440" t="s">
        <v>1414</v>
      </c>
      <c r="E440" t="str">
        <f t="shared" si="18"/>
        <v>cap label variable  rec_expclass_CULORG_5 'Clase Esperada (sin 0), Clasificación por Cluster, Ítemes de Cultura, clase 5 (6 clases) (JPT)'</v>
      </c>
      <c r="F440" t="str">
        <f t="shared" si="19"/>
        <v>rec_expclass_culorg_5= 'Clase Esperada (sin 0), Clasificación por Cluster, Ítemes de Cultura, clase 5 (6 clases) (JPT)'</v>
      </c>
      <c r="G440" t="s">
        <v>661</v>
      </c>
      <c r="H440">
        <f t="shared" si="20"/>
        <v>94</v>
      </c>
    </row>
    <row r="441" spans="1:9" x14ac:dyDescent="0.3">
      <c r="A441" t="s">
        <v>438</v>
      </c>
      <c r="B441" s="12" t="s">
        <v>1477</v>
      </c>
      <c r="C441" t="s">
        <v>429</v>
      </c>
      <c r="D441" t="s">
        <v>1415</v>
      </c>
      <c r="E441" t="str">
        <f t="shared" si="18"/>
        <v>cap label variable  rec_expclass_CULORG_6 'Clase Esperada (sin 0), Clasificación por Cluster, Ítemes de Cultura, clase 6 (6 clases) (JPT)'</v>
      </c>
      <c r="F441" t="str">
        <f t="shared" si="19"/>
        <v>rec_expclass_culorg_6= 'Clase Esperada (sin 0), Clasificación por Cluster, Ítemes de Cultura, clase 6 (6 clases) (JPT)'</v>
      </c>
      <c r="G441" t="s">
        <v>662</v>
      </c>
      <c r="H441">
        <f t="shared" si="20"/>
        <v>94</v>
      </c>
    </row>
    <row r="442" spans="1:9" x14ac:dyDescent="0.3">
      <c r="A442" t="s">
        <v>438</v>
      </c>
      <c r="B442" s="12" t="s">
        <v>1476</v>
      </c>
      <c r="C442" t="s">
        <v>885</v>
      </c>
      <c r="D442" t="s">
        <v>1416</v>
      </c>
      <c r="E442" t="str">
        <f t="shared" si="18"/>
        <v>cap label variable  NAQ_R_AF_sum 'Suma de puntajes brutos NAQ Acoso Físico (ags)'</v>
      </c>
      <c r="F442" t="str">
        <f t="shared" si="19"/>
        <v>naq_r_af_sum= 'Suma de puntajes brutos NAQ Acoso Físico (ags)'</v>
      </c>
      <c r="G442" t="s">
        <v>890</v>
      </c>
      <c r="H442">
        <f t="shared" si="20"/>
        <v>46</v>
      </c>
    </row>
    <row r="443" spans="1:9" x14ac:dyDescent="0.3">
      <c r="A443" t="s">
        <v>438</v>
      </c>
      <c r="B443" s="12" t="s">
        <v>1476</v>
      </c>
      <c r="C443" t="s">
        <v>886</v>
      </c>
      <c r="D443" t="s">
        <v>1417</v>
      </c>
      <c r="E443" t="str">
        <f t="shared" si="18"/>
        <v>cap label variable  NAQ_R_AP_sum 'Suma de puntajes brutos NAQ Acoso Psicológico (ags)'</v>
      </c>
      <c r="F443" t="str">
        <f t="shared" si="19"/>
        <v>naq_r_ap_sum= 'Suma de puntajes brutos NAQ Acoso Psicológico (ags)'</v>
      </c>
      <c r="G443" t="s">
        <v>891</v>
      </c>
      <c r="H443">
        <f t="shared" si="20"/>
        <v>51</v>
      </c>
    </row>
    <row r="444" spans="1:9" x14ac:dyDescent="0.3">
      <c r="A444" t="s">
        <v>438</v>
      </c>
      <c r="B444" s="12" t="s">
        <v>1476</v>
      </c>
      <c r="C444" t="s">
        <v>887</v>
      </c>
      <c r="D444" t="s">
        <v>1418</v>
      </c>
      <c r="E444" t="str">
        <f t="shared" si="18"/>
        <v>cap label variable  NAQ_R_RT_sum 'Suma de puntajes brutos NAQ Acoso Relacionado con el Trabajo (ags)'</v>
      </c>
      <c r="F444" t="str">
        <f t="shared" si="19"/>
        <v>naq_r_rt_sum= 'Suma de puntajes brutos NAQ Acoso Relacionado con el Trabajo (ags)'</v>
      </c>
      <c r="G444" t="s">
        <v>892</v>
      </c>
      <c r="H444">
        <f t="shared" si="20"/>
        <v>66</v>
      </c>
    </row>
    <row r="445" spans="1:9" x14ac:dyDescent="0.3">
      <c r="A445" t="s">
        <v>438</v>
      </c>
      <c r="B445" s="12" t="s">
        <v>1476</v>
      </c>
      <c r="C445" t="s">
        <v>882</v>
      </c>
      <c r="D445" t="s">
        <v>882</v>
      </c>
      <c r="E445" t="str">
        <f t="shared" si="18"/>
        <v>cap label variable  democ_paper 'Demandas Psicológicas (JCQ) y Demandas Emocionales (ISTAS 21) (ags)'</v>
      </c>
      <c r="F445" t="str">
        <f t="shared" si="19"/>
        <v>democ_paper= 'Demandas Psicológicas (JCQ) y Demandas Emocionales (ISTAS 21) (ags)'</v>
      </c>
      <c r="G445" t="s">
        <v>888</v>
      </c>
      <c r="H445">
        <f t="shared" si="20"/>
        <v>67</v>
      </c>
    </row>
    <row r="446" spans="1:9" x14ac:dyDescent="0.3">
      <c r="A446" t="s">
        <v>438</v>
      </c>
      <c r="B446" s="12" t="s">
        <v>1476</v>
      </c>
      <c r="C446" t="s">
        <v>881</v>
      </c>
      <c r="D446" t="s">
        <v>1419</v>
      </c>
      <c r="E446" t="str">
        <f t="shared" si="18"/>
        <v>cap label variable  LF2 'Suma de puntajes brutos Liderazgo Laissez-Faire (solo variables validadas) (ags)'</v>
      </c>
      <c r="F446" t="str">
        <f t="shared" si="19"/>
        <v>lf2= 'Suma de puntajes brutos Liderazgo Laissez-Faire (solo variables validadas) (ags)'</v>
      </c>
      <c r="G446" t="s">
        <v>884</v>
      </c>
      <c r="H446">
        <f t="shared" si="20"/>
        <v>80</v>
      </c>
    </row>
    <row r="447" spans="1:9" x14ac:dyDescent="0.3">
      <c r="A447" t="s">
        <v>438</v>
      </c>
      <c r="B447" s="12" t="s">
        <v>1476</v>
      </c>
      <c r="C447" t="s">
        <v>880</v>
      </c>
      <c r="D447" t="s">
        <v>1420</v>
      </c>
      <c r="E447" t="str">
        <f t="shared" si="18"/>
        <v>cap label variable  LC2 'Suma de puntajes brutos Liderazgo Constructivo (solo variables validadas) (ags)'</v>
      </c>
      <c r="F447" t="str">
        <f t="shared" si="19"/>
        <v>lc2= 'Suma de puntajes brutos Liderazgo Constructivo (solo variables validadas) (ags)'</v>
      </c>
      <c r="G447" t="s">
        <v>883</v>
      </c>
      <c r="H447">
        <f t="shared" si="20"/>
        <v>79</v>
      </c>
    </row>
    <row r="448" spans="1:9" x14ac:dyDescent="0.3">
      <c r="A448" t="s">
        <v>438</v>
      </c>
      <c r="B448" s="12" t="s">
        <v>1477</v>
      </c>
      <c r="C448" t="s">
        <v>449</v>
      </c>
      <c r="D448" t="s">
        <v>1421</v>
      </c>
      <c r="E448" t="str">
        <f t="shared" si="18"/>
        <v>cap label variable  LID_DES_Dic 'Suma puntajes dicotomizado (DLS) (Dichotomized sum score) (ags)'</v>
      </c>
      <c r="F448" t="str">
        <f t="shared" si="19"/>
        <v>lid_des_dic= 'Suma puntajes dicotomizado (DLS) (Dichotomized sum score) (ags)'</v>
      </c>
      <c r="G448" t="s">
        <v>1447</v>
      </c>
      <c r="H448">
        <f t="shared" si="20"/>
        <v>63</v>
      </c>
    </row>
    <row r="449" spans="1:9" x14ac:dyDescent="0.3">
      <c r="A449" t="s">
        <v>438</v>
      </c>
      <c r="B449" s="12" t="s">
        <v>1477</v>
      </c>
      <c r="C449" t="s">
        <v>450</v>
      </c>
      <c r="D449" t="s">
        <v>1422</v>
      </c>
      <c r="E449" t="str">
        <f t="shared" si="18"/>
        <v>cap label variable  LID_DES_Dic_logit 'Suma puntajes dicotomizados DLS Leymann (OCM), 3 niveles(ags)'</v>
      </c>
      <c r="F449" t="str">
        <f t="shared" si="19"/>
        <v>lid_des_dic_logit= 'Suma puntajes dicotomizados DLS Leymann (OCM), 3 niveles(ags)'</v>
      </c>
      <c r="G449" t="s">
        <v>825</v>
      </c>
      <c r="H449">
        <f t="shared" si="20"/>
        <v>61</v>
      </c>
    </row>
    <row r="450" spans="1:9" x14ac:dyDescent="0.3">
      <c r="A450" t="s">
        <v>438</v>
      </c>
      <c r="B450" s="12" t="s">
        <v>1477</v>
      </c>
      <c r="C450" t="s">
        <v>407</v>
      </c>
      <c r="D450" t="s">
        <v>407</v>
      </c>
      <c r="E450" t="str">
        <f t="shared" si="18"/>
        <v>cap label variable  bajarecompensa 'Baja Recompensa (Art JPT)'</v>
      </c>
      <c r="F450" t="str">
        <f t="shared" si="19"/>
        <v>bajarecompensa= 'Baja Recompensa (Art JPT)'</v>
      </c>
      <c r="G450" t="s">
        <v>632</v>
      </c>
      <c r="H450">
        <f t="shared" si="20"/>
        <v>25</v>
      </c>
    </row>
    <row r="451" spans="1:9" x14ac:dyDescent="0.3">
      <c r="A451" t="s">
        <v>438</v>
      </c>
      <c r="B451" s="12" t="s">
        <v>1477</v>
      </c>
      <c r="C451" t="s">
        <v>408</v>
      </c>
      <c r="D451" t="s">
        <v>408</v>
      </c>
      <c r="E451" t="str">
        <f t="shared" si="18"/>
        <v>cap label variable  altoesfuerzo 'Alto Esfuerzo (Art JPT)'</v>
      </c>
      <c r="F451" t="str">
        <f t="shared" si="19"/>
        <v>altoesfuerzo= 'Alto Esfuerzo (Art JPT)'</v>
      </c>
      <c r="G451" t="s">
        <v>633</v>
      </c>
      <c r="H451">
        <f t="shared" si="20"/>
        <v>23</v>
      </c>
    </row>
    <row r="452" spans="1:9" x14ac:dyDescent="0.3">
      <c r="A452" t="s">
        <v>438</v>
      </c>
      <c r="B452" s="12" t="s">
        <v>1476</v>
      </c>
      <c r="C452" t="s">
        <v>348</v>
      </c>
      <c r="D452" t="s">
        <v>348</v>
      </c>
      <c r="E452" t="str">
        <f t="shared" ref="E452:E513" si="21">A452&amp;" "&amp;C452&amp;" '"&amp;G452&amp;"'"</f>
        <v>cap label variable  desbalance 'esfuerzo/(recompensas* 0.4285)'</v>
      </c>
      <c r="F452" t="str">
        <f t="shared" ref="F452:F513" si="22">D452&amp;"= '"&amp;G452&amp;"'"</f>
        <v>desbalance= 'esfuerzo/(recompensas* 0.4285)'</v>
      </c>
      <c r="G452" t="s">
        <v>779</v>
      </c>
      <c r="H452">
        <f t="shared" ref="H452:H513" si="23">LEN(G452)</f>
        <v>30</v>
      </c>
    </row>
    <row r="453" spans="1:9" x14ac:dyDescent="0.3">
      <c r="A453" t="s">
        <v>438</v>
      </c>
      <c r="B453" s="12" t="s">
        <v>1477</v>
      </c>
      <c r="C453" t="s">
        <v>349</v>
      </c>
      <c r="D453" t="s">
        <v>349</v>
      </c>
      <c r="E453" t="str">
        <f t="shared" si="21"/>
        <v>cap label variable  desbalance_dic 'Desbalance Esfuerzo-Recompensa'</v>
      </c>
      <c r="F453" t="str">
        <f t="shared" si="22"/>
        <v>desbalance_dic= 'Desbalance Esfuerzo-Recompensa'</v>
      </c>
      <c r="G453" t="s">
        <v>628</v>
      </c>
      <c r="H453">
        <f t="shared" si="23"/>
        <v>30</v>
      </c>
    </row>
    <row r="454" spans="1:9" x14ac:dyDescent="0.3">
      <c r="A454" t="s">
        <v>438</v>
      </c>
      <c r="B454" s="12" t="s">
        <v>1477</v>
      </c>
      <c r="C454" t="s">
        <v>385</v>
      </c>
      <c r="D454" t="s">
        <v>385</v>
      </c>
      <c r="E454" t="str">
        <f t="shared" si="21"/>
        <v>cap label variable  culorg1_ext 'CO Desbalanceada en Eje Resultados vs. Procesos (puntajes 3 y 4=0)'</v>
      </c>
      <c r="F454" t="str">
        <f t="shared" si="22"/>
        <v>culorg1_ext= 'CO Desbalanceada en Eje Resultados vs. Procesos (puntajes 3 y 4=0)'</v>
      </c>
      <c r="G454" t="s">
        <v>905</v>
      </c>
      <c r="H454">
        <f t="shared" si="23"/>
        <v>66</v>
      </c>
    </row>
    <row r="455" spans="1:9" x14ac:dyDescent="0.3">
      <c r="A455" t="s">
        <v>438</v>
      </c>
      <c r="B455" s="12" t="s">
        <v>1477</v>
      </c>
      <c r="C455" t="s">
        <v>387</v>
      </c>
      <c r="D455" t="s">
        <v>387</v>
      </c>
      <c r="E455" t="str">
        <f t="shared" si="21"/>
        <v>cap label variable  culorg2_ext 'CO Desbalanceada en Eje Control Estricto vs. Laxo (puntajes 3 y 4=0)'</v>
      </c>
      <c r="F455" t="str">
        <f t="shared" si="22"/>
        <v>culorg2_ext= 'CO Desbalanceada en Eje Control Estricto vs. Laxo (puntajes 3 y 4=0)'</v>
      </c>
      <c r="G455" t="s">
        <v>907</v>
      </c>
      <c r="H455">
        <f t="shared" si="23"/>
        <v>68</v>
      </c>
    </row>
    <row r="456" spans="1:9" x14ac:dyDescent="0.3">
      <c r="A456" t="s">
        <v>438</v>
      </c>
      <c r="B456" s="12" t="s">
        <v>1477</v>
      </c>
      <c r="C456" t="s">
        <v>386</v>
      </c>
      <c r="D456" t="s">
        <v>386</v>
      </c>
      <c r="E456" t="str">
        <f t="shared" si="21"/>
        <v>cap label variable  culorg3_ext 'CO Desbalanceada en Eje Tareas vs. Bienestar Trabajadores (puntajes 3 y 4=0)'</v>
      </c>
      <c r="F456" t="str">
        <f t="shared" si="22"/>
        <v>culorg3_ext= 'CO Desbalanceada en Eje Tareas vs. Bienestar Trabajadores (puntajes 3 y 4=0)'</v>
      </c>
      <c r="G456" t="s">
        <v>906</v>
      </c>
      <c r="H456">
        <f t="shared" si="23"/>
        <v>76</v>
      </c>
    </row>
    <row r="457" spans="1:9" x14ac:dyDescent="0.3">
      <c r="A457" t="s">
        <v>438</v>
      </c>
      <c r="B457" s="12" t="s">
        <v>1477</v>
      </c>
      <c r="C457" t="s">
        <v>421</v>
      </c>
      <c r="D457" t="s">
        <v>421</v>
      </c>
      <c r="E457" t="str">
        <f t="shared" si="21"/>
        <v>cap label variable  proc_res 'CO Balanceada en Eje Resultados vs. Procesos (1=3/4) (JPT)'</v>
      </c>
      <c r="F457" t="str">
        <f t="shared" si="22"/>
        <v>proc_res= 'CO Balanceada en Eje Resultados vs. Procesos (1=3/4) (JPT)'</v>
      </c>
      <c r="G457" t="s">
        <v>650</v>
      </c>
      <c r="H457">
        <f t="shared" si="23"/>
        <v>58</v>
      </c>
    </row>
    <row r="458" spans="1:9" x14ac:dyDescent="0.3">
      <c r="A458" t="s">
        <v>438</v>
      </c>
      <c r="B458" s="12" t="s">
        <v>1477</v>
      </c>
      <c r="C458" t="s">
        <v>422</v>
      </c>
      <c r="D458" t="s">
        <v>422</v>
      </c>
      <c r="E458" t="str">
        <f t="shared" si="21"/>
        <v>cap label variable  bienst_tarea 'CO Balanceada en Eje Tareas vs. Bienestar Trabajadores (1=3/4) (JPT)'</v>
      </c>
      <c r="F458" t="str">
        <f t="shared" si="22"/>
        <v>bienst_tarea= 'CO Balanceada en Eje Tareas vs. Bienestar Trabajadores (1=3/4) (JPT)'</v>
      </c>
      <c r="G458" t="s">
        <v>651</v>
      </c>
      <c r="H458">
        <f t="shared" si="23"/>
        <v>68</v>
      </c>
    </row>
    <row r="459" spans="1:9" x14ac:dyDescent="0.3">
      <c r="A459" t="s">
        <v>438</v>
      </c>
      <c r="B459" s="12" t="s">
        <v>1477</v>
      </c>
      <c r="C459" t="s">
        <v>423</v>
      </c>
      <c r="D459" t="s">
        <v>423</v>
      </c>
      <c r="E459" t="str">
        <f t="shared" si="21"/>
        <v>cap label variable  laxo_estr 'CO Balanceada en Eje Control Estricto vs. Laxo (1=3/4) (JPT)'</v>
      </c>
      <c r="F459" t="str">
        <f t="shared" si="22"/>
        <v>laxo_estr= 'CO Balanceada en Eje Control Estricto vs. Laxo (1=3/4) (JPT)'</v>
      </c>
      <c r="G459" t="s">
        <v>652</v>
      </c>
      <c r="H459">
        <f t="shared" si="23"/>
        <v>60</v>
      </c>
    </row>
    <row r="460" spans="1:9" x14ac:dyDescent="0.3">
      <c r="A460" t="s">
        <v>438</v>
      </c>
      <c r="B460" s="12" t="s">
        <v>1477</v>
      </c>
      <c r="C460" t="s">
        <v>635</v>
      </c>
      <c r="D460" t="s">
        <v>1423</v>
      </c>
      <c r="E460" t="str">
        <f t="shared" si="21"/>
        <v>cap label variable  LID_DES_MyE 'Exposición a Liderazgos Destructivos (OCM Mikkelsen y Einarsen) (Art JPT)'</v>
      </c>
      <c r="F460" t="str">
        <f t="shared" si="22"/>
        <v>lid_des_my_e= 'Exposición a Liderazgos Destructivos (OCM Mikkelsen y Einarsen) (Art JPT)'</v>
      </c>
      <c r="G460" t="s">
        <v>798</v>
      </c>
      <c r="H460">
        <f t="shared" si="23"/>
        <v>73</v>
      </c>
    </row>
    <row r="461" spans="1:9" x14ac:dyDescent="0.3">
      <c r="A461" t="s">
        <v>438</v>
      </c>
      <c r="B461" s="12" t="s">
        <v>1477</v>
      </c>
      <c r="C461" s="11" t="s">
        <v>949</v>
      </c>
      <c r="D461" t="s">
        <v>949</v>
      </c>
      <c r="E461" t="str">
        <f t="shared" si="21"/>
        <v>cap label variable  cluster_rec2_binary 'Clase a Comparar con el Resto de las Clases'</v>
      </c>
      <c r="F461" t="str">
        <f t="shared" si="22"/>
        <v>cluster_rec2_binary= 'Clase a Comparar con el Resto de las Clases'</v>
      </c>
      <c r="G461" t="s">
        <v>1066</v>
      </c>
      <c r="H461">
        <f t="shared" si="23"/>
        <v>43</v>
      </c>
      <c r="I461" t="s">
        <v>1067</v>
      </c>
    </row>
    <row r="462" spans="1:9" x14ac:dyDescent="0.3">
      <c r="A462" t="s">
        <v>438</v>
      </c>
      <c r="B462" s="12" t="s">
        <v>1476</v>
      </c>
      <c r="C462" t="s">
        <v>950</v>
      </c>
      <c r="D462" t="s">
        <v>950</v>
      </c>
      <c r="E462" t="str">
        <f t="shared" si="21"/>
        <v>cap label variable  classpost_culorg_alt1 'Probabilidad Posterior de Pertencer a la Clase 1, CULTURA Definitiva por Clases (JPT)'</v>
      </c>
      <c r="F462" t="str">
        <f t="shared" si="22"/>
        <v>classpost_culorg_alt1= 'Probabilidad Posterior de Pertencer a la Clase 1, CULTURA Definitiva por Clases (JPT)'</v>
      </c>
      <c r="G462" t="s">
        <v>689</v>
      </c>
      <c r="H462">
        <f t="shared" si="23"/>
        <v>85</v>
      </c>
      <c r="I462" t="s">
        <v>910</v>
      </c>
    </row>
    <row r="463" spans="1:9" x14ac:dyDescent="0.3">
      <c r="A463" t="s">
        <v>438</v>
      </c>
      <c r="B463" s="12" t="s">
        <v>1476</v>
      </c>
      <c r="C463" t="s">
        <v>951</v>
      </c>
      <c r="D463" t="s">
        <v>951</v>
      </c>
      <c r="E463" t="str">
        <f t="shared" si="21"/>
        <v>cap label variable  classpost_culorg_alt2 'Probabilidad Posterior de Pertencer a la Clase 2, CULTURA Definitiva por Clases (JPT)'</v>
      </c>
      <c r="F463" t="str">
        <f t="shared" si="22"/>
        <v>classpost_culorg_alt2= 'Probabilidad Posterior de Pertencer a la Clase 2, CULTURA Definitiva por Clases (JPT)'</v>
      </c>
      <c r="G463" t="s">
        <v>690</v>
      </c>
      <c r="H463">
        <f t="shared" si="23"/>
        <v>85</v>
      </c>
      <c r="I463" t="s">
        <v>910</v>
      </c>
    </row>
    <row r="464" spans="1:9" x14ac:dyDescent="0.3">
      <c r="A464" t="s">
        <v>438</v>
      </c>
      <c r="B464" s="12" t="s">
        <v>1476</v>
      </c>
      <c r="C464" t="s">
        <v>952</v>
      </c>
      <c r="D464" t="s">
        <v>952</v>
      </c>
      <c r="E464" t="str">
        <f t="shared" si="21"/>
        <v>cap label variable  classpost_culorg_alt3 'Probabilidad Posterior de Pertencer a la Clase 3, CULTURA Definitiva por Clases (JPT)'</v>
      </c>
      <c r="F464" t="str">
        <f t="shared" si="22"/>
        <v>classpost_culorg_alt3= 'Probabilidad Posterior de Pertencer a la Clase 3, CULTURA Definitiva por Clases (JPT)'</v>
      </c>
      <c r="G464" t="s">
        <v>691</v>
      </c>
      <c r="H464">
        <f t="shared" si="23"/>
        <v>85</v>
      </c>
      <c r="I464" t="s">
        <v>910</v>
      </c>
    </row>
    <row r="465" spans="1:9" x14ac:dyDescent="0.3">
      <c r="A465" t="s">
        <v>438</v>
      </c>
      <c r="B465" s="12" t="s">
        <v>1476</v>
      </c>
      <c r="C465" t="s">
        <v>953</v>
      </c>
      <c r="D465" t="s">
        <v>953</v>
      </c>
      <c r="E465" t="str">
        <f t="shared" si="21"/>
        <v>cap label variable  classpost_culorg_alt4 'Probabilidad Posterior de Pertencer a la Clase 4, CULTURA Definitiva por Clases (JPT)'</v>
      </c>
      <c r="F465" t="str">
        <f t="shared" si="22"/>
        <v>classpost_culorg_alt4= 'Probabilidad Posterior de Pertencer a la Clase 4, CULTURA Definitiva por Clases (JPT)'</v>
      </c>
      <c r="G465" t="s">
        <v>692</v>
      </c>
      <c r="H465">
        <f t="shared" si="23"/>
        <v>85</v>
      </c>
      <c r="I465" t="s">
        <v>910</v>
      </c>
    </row>
    <row r="466" spans="1:9" x14ac:dyDescent="0.3">
      <c r="A466" t="s">
        <v>438</v>
      </c>
      <c r="B466" s="12" t="s">
        <v>1476</v>
      </c>
      <c r="C466" t="s">
        <v>954</v>
      </c>
      <c r="D466" t="s">
        <v>954</v>
      </c>
      <c r="E466" t="str">
        <f t="shared" si="21"/>
        <v>cap label variable  classpost_culorg_alt5 'Probabilidad Posterior de Pertencer a la Clase 5, CULTURA Definitiva por Clases (JPT)'</v>
      </c>
      <c r="F466" t="str">
        <f t="shared" si="22"/>
        <v>classpost_culorg_alt5= 'Probabilidad Posterior de Pertencer a la Clase 5, CULTURA Definitiva por Clases (JPT)'</v>
      </c>
      <c r="G466" t="s">
        <v>693</v>
      </c>
      <c r="H466">
        <f t="shared" si="23"/>
        <v>85</v>
      </c>
      <c r="I466" t="s">
        <v>910</v>
      </c>
    </row>
    <row r="467" spans="1:9" x14ac:dyDescent="0.3">
      <c r="A467" t="s">
        <v>438</v>
      </c>
      <c r="B467" s="12" t="s">
        <v>1476</v>
      </c>
      <c r="C467" t="s">
        <v>955</v>
      </c>
      <c r="D467" t="s">
        <v>955</v>
      </c>
      <c r="E467" t="str">
        <f t="shared" si="21"/>
        <v>cap label variable  classpost_culorg_alt6 'Probabilidad Posterior de Pertencer a la Clase 6, CULTURA Definitiva por Clases (JPT)'</v>
      </c>
      <c r="F467" t="str">
        <f t="shared" si="22"/>
        <v>classpost_culorg_alt6= 'Probabilidad Posterior de Pertencer a la Clase 6, CULTURA Definitiva por Clases (JPT)'</v>
      </c>
      <c r="G467" t="s">
        <v>694</v>
      </c>
      <c r="H467">
        <f t="shared" si="23"/>
        <v>85</v>
      </c>
      <c r="I467" t="s">
        <v>910</v>
      </c>
    </row>
    <row r="468" spans="1:9" x14ac:dyDescent="0.3">
      <c r="A468" t="s">
        <v>438</v>
      </c>
      <c r="B468" s="12" t="s">
        <v>1477</v>
      </c>
      <c r="C468" s="11" t="s">
        <v>956</v>
      </c>
      <c r="D468" t="s">
        <v>956</v>
      </c>
      <c r="E468" t="str">
        <f t="shared" si="21"/>
        <v>cap label variable  cluster_rec2_alt 'Clasificación por Cluster, Ítemes de Cultura (6 clases)'</v>
      </c>
      <c r="F468" t="str">
        <f t="shared" si="22"/>
        <v>cluster_rec2_alt= 'Clasificación por Cluster, Ítemes de Cultura (6 clases)'</v>
      </c>
      <c r="G468" t="s">
        <v>444</v>
      </c>
      <c r="H468">
        <f t="shared" si="23"/>
        <v>55</v>
      </c>
      <c r="I468" t="s">
        <v>909</v>
      </c>
    </row>
    <row r="469" spans="1:9" x14ac:dyDescent="0.3">
      <c r="A469" t="s">
        <v>438</v>
      </c>
      <c r="B469" s="12" t="s">
        <v>1477</v>
      </c>
      <c r="C469" s="11" t="s">
        <v>630</v>
      </c>
      <c r="D469" t="s">
        <v>1424</v>
      </c>
      <c r="E469" t="str">
        <f t="shared" si="21"/>
        <v>cap label variable  NAQ_sum_ROC3 'Suma ptjes brutos NAQ-R ROC (crit. inclusivo) (Art Xi y Am) (tesis ags)'</v>
      </c>
      <c r="F469" t="str">
        <f t="shared" si="22"/>
        <v>naq_sum_roc3= 'Suma ptjes brutos NAQ-R ROC (crit. inclusivo) (Art Xi y Am) (tesis ags)'</v>
      </c>
      <c r="G469" t="s">
        <v>919</v>
      </c>
      <c r="H469">
        <f t="shared" si="23"/>
        <v>71</v>
      </c>
    </row>
    <row r="470" spans="1:9" x14ac:dyDescent="0.3">
      <c r="A470" t="s">
        <v>438</v>
      </c>
      <c r="B470" s="12" t="s">
        <v>1477</v>
      </c>
      <c r="C470" s="9" t="s">
        <v>957</v>
      </c>
      <c r="D470" t="s">
        <v>1425</v>
      </c>
      <c r="E470" t="str">
        <f t="shared" si="21"/>
        <v>cap label variable  Educacion277 'Recodificación de Nivel Educacional (Art. Ximena y Amalia)'</v>
      </c>
      <c r="F470" t="str">
        <f t="shared" si="22"/>
        <v>educacion277= 'Recodificación de Nivel Educacional (Art. Ximena y Amalia)'</v>
      </c>
      <c r="G470" t="s">
        <v>1079</v>
      </c>
      <c r="H470">
        <f t="shared" si="23"/>
        <v>58</v>
      </c>
    </row>
    <row r="471" spans="1:9" x14ac:dyDescent="0.3">
      <c r="A471" t="s">
        <v>438</v>
      </c>
      <c r="B471" s="12" t="s">
        <v>1477</v>
      </c>
      <c r="C471" s="9" t="s">
        <v>958</v>
      </c>
      <c r="D471" t="s">
        <v>958</v>
      </c>
      <c r="E471" t="str">
        <f t="shared" si="21"/>
        <v>cap label variable  ocuprev_xi_am277 'Recodificación de Ocupación (Art. Ximena y Amalia)'</v>
      </c>
      <c r="F471" t="str">
        <f t="shared" si="22"/>
        <v>ocuprev_xi_am277= 'Recodificación de Ocupación (Art. Ximena y Amalia)'</v>
      </c>
      <c r="G471" t="s">
        <v>1080</v>
      </c>
      <c r="H471">
        <f t="shared" si="23"/>
        <v>50</v>
      </c>
    </row>
    <row r="472" spans="1:9" x14ac:dyDescent="0.3">
      <c r="A472" t="s">
        <v>438</v>
      </c>
      <c r="B472" s="12" t="s">
        <v>1477</v>
      </c>
      <c r="C472" s="9" t="s">
        <v>959</v>
      </c>
      <c r="D472" t="s">
        <v>959</v>
      </c>
      <c r="E472" t="str">
        <f t="shared" si="21"/>
        <v>cap label variable  ing_hog_xi_am277 'Recodificación de Ingreso Hogar Mensual (Art. Ximena y Amalia)'</v>
      </c>
      <c r="F472" t="str">
        <f t="shared" si="22"/>
        <v>ing_hog_xi_am277= 'Recodificación de Ingreso Hogar Mensual (Art. Ximena y Amalia)'</v>
      </c>
      <c r="G472" t="s">
        <v>1081</v>
      </c>
      <c r="H472">
        <f t="shared" si="23"/>
        <v>62</v>
      </c>
    </row>
    <row r="473" spans="1:9" x14ac:dyDescent="0.3">
      <c r="A473" t="s">
        <v>438</v>
      </c>
      <c r="B473" s="12" t="s">
        <v>1477</v>
      </c>
      <c r="C473" s="9" t="s">
        <v>960</v>
      </c>
      <c r="D473" t="s">
        <v>960</v>
      </c>
      <c r="E473" t="str">
        <f t="shared" si="21"/>
        <v>cap label variable  vul_hm 'Sólo con mujeres y hombres expuestos a vulnerabilidad (Art. Ximena y Amalia)'</v>
      </c>
      <c r="F473" t="str">
        <f t="shared" si="22"/>
        <v>vul_hm= 'Sólo con mujeres y hombres expuestos a vulnerabilidad (Art. Ximena y Amalia)'</v>
      </c>
      <c r="G473" t="s">
        <v>1431</v>
      </c>
      <c r="H473">
        <f t="shared" si="23"/>
        <v>76</v>
      </c>
    </row>
    <row r="474" spans="1:9" x14ac:dyDescent="0.3">
      <c r="A474" t="s">
        <v>438</v>
      </c>
      <c r="B474" s="12" t="s">
        <v>1477</v>
      </c>
      <c r="C474" s="9" t="s">
        <v>961</v>
      </c>
      <c r="D474" t="s">
        <v>1426</v>
      </c>
      <c r="E474" t="str">
        <f t="shared" si="21"/>
        <v>cap label variable  LF_Leyman_hm 'Sólo con mujeres y hombres expuestos a Lid Laissez Faire (Leymann) (Art. Ximena y Amalia)'</v>
      </c>
      <c r="F474" t="str">
        <f t="shared" si="22"/>
        <v>lf_leyman_hm= 'Sólo con mujeres y hombres expuestos a Lid Laissez Faire (Leymann) (Art. Ximena y Amalia)'</v>
      </c>
      <c r="G474" t="s">
        <v>1432</v>
      </c>
      <c r="H474">
        <f t="shared" si="23"/>
        <v>89</v>
      </c>
    </row>
    <row r="475" spans="1:9" x14ac:dyDescent="0.3">
      <c r="A475" t="s">
        <v>438</v>
      </c>
      <c r="B475" s="12" t="s">
        <v>1477</v>
      </c>
      <c r="C475" s="9" t="s">
        <v>962</v>
      </c>
      <c r="D475" t="s">
        <v>1427</v>
      </c>
      <c r="E475" t="str">
        <f t="shared" si="21"/>
        <v>cap label variable  LA_Leyman_hm 'Sólo con mujeres y hombres expuestos a Lid Autoritario (Leymann) (Art. Ximena y Amalia)'</v>
      </c>
      <c r="F475" t="str">
        <f t="shared" si="22"/>
        <v>la_leyman_hm= 'Sólo con mujeres y hombres expuestos a Lid Autoritario (Leymann) (Art. Ximena y Amalia)'</v>
      </c>
      <c r="G475" t="s">
        <v>1433</v>
      </c>
      <c r="H475">
        <f t="shared" si="23"/>
        <v>87</v>
      </c>
    </row>
    <row r="476" spans="1:9" x14ac:dyDescent="0.3">
      <c r="A476" t="s">
        <v>438</v>
      </c>
      <c r="B476" s="12" t="s">
        <v>1477</v>
      </c>
      <c r="C476" s="9" t="s">
        <v>963</v>
      </c>
      <c r="D476" t="s">
        <v>1428</v>
      </c>
      <c r="E476" t="str">
        <f t="shared" si="21"/>
        <v>cap label variable  LC_Leyman_hm 'Sólo con mujeres y hombres expuestos a Lid Constructivo (Leymann) (Art. Ximena y Amalia)'</v>
      </c>
      <c r="F476" t="str">
        <f t="shared" si="22"/>
        <v>lc_leyman_hm= 'Sólo con mujeres y hombres expuestos a Lid Constructivo (Leymann) (Art. Ximena y Amalia)'</v>
      </c>
      <c r="G476" t="s">
        <v>1434</v>
      </c>
      <c r="H476">
        <f t="shared" si="23"/>
        <v>88</v>
      </c>
    </row>
    <row r="477" spans="1:9" x14ac:dyDescent="0.3">
      <c r="A477" t="s">
        <v>438</v>
      </c>
      <c r="B477" s="12" t="s">
        <v>1477</v>
      </c>
      <c r="C477" s="9" t="s">
        <v>964</v>
      </c>
      <c r="D477" t="s">
        <v>964</v>
      </c>
      <c r="E477" t="str">
        <f t="shared" si="21"/>
        <v>cap label variable  depre_hm 'Sólo con mujeres y hombres expuestos a Sint Depresiva (Leymann) (Art. Ximena y Amalia)'</v>
      </c>
      <c r="F477" t="str">
        <f t="shared" si="22"/>
        <v>depre_hm= 'Sólo con mujeres y hombres expuestos a Sint Depresiva (Leymann) (Art. Ximena y Amalia)'</v>
      </c>
      <c r="G477" t="s">
        <v>1435</v>
      </c>
      <c r="H477">
        <f t="shared" si="23"/>
        <v>86</v>
      </c>
    </row>
    <row r="478" spans="1:9" x14ac:dyDescent="0.3">
      <c r="A478" t="s">
        <v>438</v>
      </c>
      <c r="B478" s="12" t="s">
        <v>1477</v>
      </c>
      <c r="C478" s="9" t="s">
        <v>965</v>
      </c>
      <c r="D478" t="s">
        <v>965</v>
      </c>
      <c r="E478" t="str">
        <f t="shared" si="21"/>
        <v>cap label variable  psicotrop_hm 'Sólo con mujeres y hombres expuestos a Cons Psicotrópicos (Leymann) (Art. Ximena y Amalia)'</v>
      </c>
      <c r="F478" t="str">
        <f t="shared" si="22"/>
        <v>psicotrop_hm= 'Sólo con mujeres y hombres expuestos a Cons Psicotrópicos (Leymann) (Art. Ximena y Amalia)'</v>
      </c>
      <c r="G478" t="s">
        <v>1436</v>
      </c>
      <c r="H478">
        <f t="shared" si="23"/>
        <v>90</v>
      </c>
    </row>
    <row r="479" spans="1:9" x14ac:dyDescent="0.3">
      <c r="A479" t="s">
        <v>438</v>
      </c>
      <c r="B479" s="12" t="s">
        <v>1477</v>
      </c>
      <c r="C479" s="9" t="s">
        <v>966</v>
      </c>
      <c r="D479" t="s">
        <v>966</v>
      </c>
      <c r="E479" t="str">
        <f t="shared" si="21"/>
        <v>cap label variable  k2_elevado_hm 'Sólo con mujeres y hombres expuestos a Distrés (Leymann) (Art. Ximena y Amalia)'</v>
      </c>
      <c r="F479" t="str">
        <f t="shared" si="22"/>
        <v>k2_elevado_hm= 'Sólo con mujeres y hombres expuestos a Distrés (Leymann) (Art. Ximena y Amalia)'</v>
      </c>
      <c r="G479" t="s">
        <v>1437</v>
      </c>
      <c r="H479">
        <f t="shared" si="23"/>
        <v>79</v>
      </c>
    </row>
    <row r="480" spans="1:9" x14ac:dyDescent="0.3">
      <c r="A480" t="s">
        <v>438</v>
      </c>
      <c r="B480" s="12" t="s">
        <v>1477</v>
      </c>
      <c r="C480" s="9" t="s">
        <v>967</v>
      </c>
      <c r="D480" t="s">
        <v>967</v>
      </c>
      <c r="E480" t="str">
        <f t="shared" si="21"/>
        <v>cap label variable  climasex_hm 'Sólo con mujeres y hombres expuestos a Clima Sexista (Leymann) (Art. Ximena y Amalia)'</v>
      </c>
      <c r="F480" t="str">
        <f t="shared" si="22"/>
        <v>climasex_hm= 'Sólo con mujeres y hombres expuestos a Clima Sexista (Leymann) (Art. Ximena y Amalia)'</v>
      </c>
      <c r="G480" t="s">
        <v>1438</v>
      </c>
      <c r="H480">
        <f t="shared" si="23"/>
        <v>85</v>
      </c>
    </row>
    <row r="481" spans="1:9" x14ac:dyDescent="0.3">
      <c r="A481" t="s">
        <v>438</v>
      </c>
      <c r="B481" s="12" t="s">
        <v>1477</v>
      </c>
      <c r="C481" s="9" t="s">
        <v>968</v>
      </c>
      <c r="D481" t="s">
        <v>968</v>
      </c>
      <c r="E481" t="str">
        <f t="shared" si="21"/>
        <v>cap label variable  jerarquia_acoso 'Expuestos a Acoso Psicológico, Físico o Sexual, Jerarquía Agresores (1)'</v>
      </c>
      <c r="F481" t="str">
        <f t="shared" si="22"/>
        <v>jerarquia_acoso= 'Expuestos a Acoso Psicológico, Físico o Sexual, Jerarquía Agresores (1)'</v>
      </c>
      <c r="G481" t="s">
        <v>1439</v>
      </c>
      <c r="H481">
        <f t="shared" si="23"/>
        <v>71</v>
      </c>
    </row>
    <row r="482" spans="1:9" x14ac:dyDescent="0.3">
      <c r="A482" t="s">
        <v>438</v>
      </c>
      <c r="B482" s="12" t="s">
        <v>1477</v>
      </c>
      <c r="C482" s="9" t="s">
        <v>969</v>
      </c>
      <c r="D482" t="s">
        <v>969</v>
      </c>
      <c r="E482" t="str">
        <f t="shared" si="21"/>
        <v>cap label variable  jerarquia_acoso2 'Expuestos a Acoso Psicológico, Físico o Sexual, Jerarquía Agresores (2)'</v>
      </c>
      <c r="F482" t="str">
        <f t="shared" si="22"/>
        <v>jerarquia_acoso2= 'Expuestos a Acoso Psicológico, Físico o Sexual, Jerarquía Agresores (2)'</v>
      </c>
      <c r="G482" t="s">
        <v>1440</v>
      </c>
      <c r="H482">
        <f t="shared" si="23"/>
        <v>71</v>
      </c>
    </row>
    <row r="483" spans="1:9" x14ac:dyDescent="0.3">
      <c r="A483" t="s">
        <v>438</v>
      </c>
      <c r="B483" s="12" t="s">
        <v>1477</v>
      </c>
      <c r="C483" t="s">
        <v>970</v>
      </c>
      <c r="D483" t="s">
        <v>1429</v>
      </c>
      <c r="E483" t="str">
        <f t="shared" si="21"/>
        <v>cap label variable  LID_DES_Leyman 'Exposición a Liderazgos Destructivos (OCM Leyman) (Art JPT)'</v>
      </c>
      <c r="F483" t="str">
        <f t="shared" si="22"/>
        <v>lid_des_leyman= 'Exposición a Liderazgos Destructivos (OCM Leyman) (Art JPT)'</v>
      </c>
      <c r="G483" t="s">
        <v>1082</v>
      </c>
      <c r="H483">
        <f t="shared" si="23"/>
        <v>59</v>
      </c>
    </row>
    <row r="484" spans="1:9" x14ac:dyDescent="0.3">
      <c r="A484" t="s">
        <v>438</v>
      </c>
      <c r="B484" s="12" t="s">
        <v>1477</v>
      </c>
      <c r="C484" t="s">
        <v>971</v>
      </c>
      <c r="D484" t="s">
        <v>971</v>
      </c>
      <c r="E484" t="str">
        <f t="shared" si="21"/>
        <v>cap label variable  acos_psico_freq 'Acoso Psicológico Seguido y Muy Seguido (Art. Ximena y Amalia)'</v>
      </c>
      <c r="F484" t="str">
        <f t="shared" si="22"/>
        <v>acos_psico_freq= 'Acoso Psicológico Seguido y Muy Seguido (Art. Ximena y Amalia)'</v>
      </c>
      <c r="G484" t="s">
        <v>1083</v>
      </c>
      <c r="H484">
        <f t="shared" si="23"/>
        <v>62</v>
      </c>
    </row>
    <row r="485" spans="1:9" x14ac:dyDescent="0.3">
      <c r="A485" t="s">
        <v>438</v>
      </c>
      <c r="B485" s="12" t="s">
        <v>1477</v>
      </c>
      <c r="C485" t="s">
        <v>972</v>
      </c>
      <c r="D485" t="s">
        <v>972</v>
      </c>
      <c r="E485" t="str">
        <f t="shared" si="21"/>
        <v>cap label variable  carga_dom 'Y sin considerar su trabajo remunerado, durante la semana, ¿usted dedica además tiempo para hacer tareas domésticas y/o de cuidado, pero no remunerado? (A16)'</v>
      </c>
      <c r="F485" t="str">
        <f t="shared" si="22"/>
        <v>carga_dom= 'Y sin considerar su trabajo remunerado, durante la semana, ¿usted dedica además tiempo para hacer tareas domésticas y/o de cuidado, pero no remunerado? (A16)'</v>
      </c>
      <c r="G485" s="6" t="s">
        <v>1441</v>
      </c>
      <c r="H485">
        <f t="shared" si="23"/>
        <v>157</v>
      </c>
    </row>
    <row r="486" spans="1:9" x14ac:dyDescent="0.3">
      <c r="A486" t="s">
        <v>438</v>
      </c>
      <c r="B486" s="12" t="s">
        <v>1477</v>
      </c>
      <c r="C486" t="s">
        <v>973</v>
      </c>
      <c r="D486" t="s">
        <v>1430</v>
      </c>
      <c r="E486" t="str">
        <f t="shared" si="21"/>
        <v>cap label variable  Educacion_media 'Educación Menor a Nivel de Enseñanza Media Completa (Art. Magdalena)'</v>
      </c>
      <c r="F486" t="str">
        <f t="shared" si="22"/>
        <v>educacion_media= 'Educación Menor a Nivel de Enseñanza Media Completa (Art. Magdalena)'</v>
      </c>
      <c r="G486" t="s">
        <v>1442</v>
      </c>
      <c r="H486">
        <f t="shared" si="23"/>
        <v>68</v>
      </c>
    </row>
    <row r="487" spans="1:9" x14ac:dyDescent="0.3">
      <c r="A487" t="s">
        <v>438</v>
      </c>
      <c r="B487" s="12" t="s">
        <v>1477</v>
      </c>
      <c r="C487" t="s">
        <v>974</v>
      </c>
      <c r="D487" t="s">
        <v>974</v>
      </c>
      <c r="E487" t="str">
        <f t="shared" si="21"/>
        <v>cap label variable  cont_def 'Contrato Definido (Art. Magdalena)'</v>
      </c>
      <c r="F487" t="str">
        <f t="shared" si="22"/>
        <v>cont_def= 'Contrato Definido (Art. Magdalena)'</v>
      </c>
      <c r="G487" t="s">
        <v>1443</v>
      </c>
      <c r="H487">
        <f t="shared" si="23"/>
        <v>34</v>
      </c>
    </row>
    <row r="488" spans="1:9" x14ac:dyDescent="0.3">
      <c r="A488" t="s">
        <v>438</v>
      </c>
      <c r="B488" s="12" t="s">
        <v>1477</v>
      </c>
      <c r="C488" t="s">
        <v>975</v>
      </c>
      <c r="D488" t="s">
        <v>975</v>
      </c>
      <c r="E488" t="str">
        <f t="shared" si="21"/>
        <v>cap label variable  ocuprev_nocalif 'Ocupación Sin Calificación (Operarios, Técnicos, Conductores y Trabajdores No-Calificados) (Art. Magdalena)'</v>
      </c>
      <c r="F488" t="str">
        <f t="shared" si="22"/>
        <v>ocuprev_nocalif= 'Ocupación Sin Calificación (Operarios, Técnicos, Conductores y Trabajdores No-Calificados) (Art. Magdalena)'</v>
      </c>
      <c r="G488" t="s">
        <v>1444</v>
      </c>
      <c r="H488">
        <f t="shared" si="23"/>
        <v>107</v>
      </c>
    </row>
    <row r="489" spans="1:9" x14ac:dyDescent="0.3">
      <c r="A489" t="s">
        <v>438</v>
      </c>
      <c r="B489" s="12" t="s">
        <v>1477</v>
      </c>
      <c r="C489" t="s">
        <v>898</v>
      </c>
      <c r="D489" t="s">
        <v>898</v>
      </c>
      <c r="E489" t="str">
        <f t="shared" si="21"/>
        <v>cap label variable  santiago 'Zona, Gran Santiago'</v>
      </c>
      <c r="F489" t="str">
        <f t="shared" si="22"/>
        <v>santiago= 'Zona, Gran Santiago'</v>
      </c>
      <c r="G489" t="s">
        <v>901</v>
      </c>
      <c r="H489">
        <f t="shared" si="23"/>
        <v>19</v>
      </c>
    </row>
    <row r="490" spans="1:9" x14ac:dyDescent="0.3">
      <c r="A490" t="s">
        <v>438</v>
      </c>
      <c r="B490" s="12" t="s">
        <v>1477</v>
      </c>
      <c r="C490" t="s">
        <v>899</v>
      </c>
      <c r="D490" t="s">
        <v>899</v>
      </c>
      <c r="E490" t="str">
        <f t="shared" si="21"/>
        <v>cap label variable  valpo 'Zona, Gran Valparaiso'</v>
      </c>
      <c r="F490" t="str">
        <f t="shared" si="22"/>
        <v>valpo= 'Zona, Gran Valparaiso'</v>
      </c>
      <c r="G490" t="s">
        <v>902</v>
      </c>
      <c r="H490">
        <f t="shared" si="23"/>
        <v>21</v>
      </c>
    </row>
    <row r="491" spans="1:9" x14ac:dyDescent="0.3">
      <c r="A491" t="s">
        <v>438</v>
      </c>
      <c r="B491" s="12" t="s">
        <v>1477</v>
      </c>
      <c r="C491" t="s">
        <v>900</v>
      </c>
      <c r="D491" t="s">
        <v>900</v>
      </c>
      <c r="E491" t="str">
        <f t="shared" si="21"/>
        <v>cap label variable  concep 'Zona, Gran Concepción'</v>
      </c>
      <c r="F491" t="str">
        <f t="shared" si="22"/>
        <v>concep= 'Zona, Gran Concepción'</v>
      </c>
      <c r="G491" t="s">
        <v>903</v>
      </c>
      <c r="H491">
        <f t="shared" si="23"/>
        <v>21</v>
      </c>
    </row>
    <row r="492" spans="1:9" x14ac:dyDescent="0.3">
      <c r="A492" t="s">
        <v>438</v>
      </c>
      <c r="B492" s="12" t="s">
        <v>1476</v>
      </c>
      <c r="C492" t="s">
        <v>976</v>
      </c>
      <c r="D492" t="s">
        <v>976</v>
      </c>
      <c r="E492" t="str">
        <f t="shared" si="21"/>
        <v>cap label variable  classpost_naq_def_1 'Probabilidad Posterior de Pertencer a la Clase 1, NAQ por Clases (ags)'</v>
      </c>
      <c r="F492" t="str">
        <f t="shared" si="22"/>
        <v>classpost_naq_def_1= 'Probabilidad Posterior de Pertencer a la Clase 1, NAQ por Clases (ags)'</v>
      </c>
      <c r="G492" t="s">
        <v>683</v>
      </c>
      <c r="H492">
        <f t="shared" si="23"/>
        <v>70</v>
      </c>
      <c r="I492" t="s">
        <v>1069</v>
      </c>
    </row>
    <row r="493" spans="1:9" x14ac:dyDescent="0.3">
      <c r="A493" t="s">
        <v>438</v>
      </c>
      <c r="B493" s="12" t="s">
        <v>1476</v>
      </c>
      <c r="C493" t="s">
        <v>977</v>
      </c>
      <c r="D493" t="s">
        <v>977</v>
      </c>
      <c r="E493" t="str">
        <f t="shared" si="21"/>
        <v>cap label variable  classpost_naq_def_2 'Probabilidad Posterior de Pertencer a la Clase 2, NAQ por Clases (ags)'</v>
      </c>
      <c r="F493" t="str">
        <f t="shared" si="22"/>
        <v>classpost_naq_def_2= 'Probabilidad Posterior de Pertencer a la Clase 2, NAQ por Clases (ags)'</v>
      </c>
      <c r="G493" t="s">
        <v>684</v>
      </c>
      <c r="H493">
        <f t="shared" si="23"/>
        <v>70</v>
      </c>
      <c r="I493" t="s">
        <v>1069</v>
      </c>
    </row>
    <row r="494" spans="1:9" x14ac:dyDescent="0.3">
      <c r="A494" t="s">
        <v>438</v>
      </c>
      <c r="B494" s="12" t="s">
        <v>1476</v>
      </c>
      <c r="C494" t="s">
        <v>978</v>
      </c>
      <c r="D494" t="s">
        <v>978</v>
      </c>
      <c r="E494" t="str">
        <f t="shared" si="21"/>
        <v>cap label variable  classpost_naq_def_3 'Probabilidad Posterior de Pertencer a la Clase 3, NAQ por Clases (ags)'</v>
      </c>
      <c r="F494" t="str">
        <f t="shared" si="22"/>
        <v>classpost_naq_def_3= 'Probabilidad Posterior de Pertencer a la Clase 3, NAQ por Clases (ags)'</v>
      </c>
      <c r="G494" t="s">
        <v>685</v>
      </c>
      <c r="H494">
        <f t="shared" si="23"/>
        <v>70</v>
      </c>
      <c r="I494" t="s">
        <v>1069</v>
      </c>
    </row>
    <row r="495" spans="1:9" x14ac:dyDescent="0.3">
      <c r="A495" t="s">
        <v>438</v>
      </c>
      <c r="B495" s="12" t="s">
        <v>1476</v>
      </c>
      <c r="C495" t="s">
        <v>979</v>
      </c>
      <c r="D495" t="s">
        <v>979</v>
      </c>
      <c r="E495" t="str">
        <f t="shared" si="21"/>
        <v>cap label variable  classpost_naq_def_4 'Probabilidad Posterior de Pertencer a la Clase 4, NAQ por Clases (ags)'</v>
      </c>
      <c r="F495" t="str">
        <f t="shared" si="22"/>
        <v>classpost_naq_def_4= 'Probabilidad Posterior de Pertencer a la Clase 4, NAQ por Clases (ags)'</v>
      </c>
      <c r="G495" t="s">
        <v>686</v>
      </c>
      <c r="H495">
        <f t="shared" si="23"/>
        <v>70</v>
      </c>
      <c r="I495" t="s">
        <v>1069</v>
      </c>
    </row>
    <row r="496" spans="1:9" x14ac:dyDescent="0.3">
      <c r="A496" t="s">
        <v>438</v>
      </c>
      <c r="B496" s="12" t="s">
        <v>1476</v>
      </c>
      <c r="C496" t="s">
        <v>980</v>
      </c>
      <c r="D496" t="s">
        <v>980</v>
      </c>
      <c r="E496" t="str">
        <f t="shared" si="21"/>
        <v>cap label variable  classpost_naq_def_5 'Probabilidad Posterior de Pertencer a la Clase 5, NAQ por Clases (ags)'</v>
      </c>
      <c r="F496" t="str">
        <f t="shared" si="22"/>
        <v>classpost_naq_def_5= 'Probabilidad Posterior de Pertencer a la Clase 5, NAQ por Clases (ags)'</v>
      </c>
      <c r="G496" t="s">
        <v>687</v>
      </c>
      <c r="H496">
        <f t="shared" si="23"/>
        <v>70</v>
      </c>
      <c r="I496" t="s">
        <v>1069</v>
      </c>
    </row>
    <row r="497" spans="1:9" x14ac:dyDescent="0.3">
      <c r="A497" t="s">
        <v>438</v>
      </c>
      <c r="B497" s="12" t="s">
        <v>1476</v>
      </c>
      <c r="C497" t="s">
        <v>981</v>
      </c>
      <c r="D497" t="s">
        <v>981</v>
      </c>
      <c r="E497" t="str">
        <f t="shared" si="21"/>
        <v>cap label variable  classpost_naq_def_6 'Probabilidad Posterior de Pertencer a la Clase 6, NAQ por Clases (ags)'</v>
      </c>
      <c r="F497" t="str">
        <f t="shared" si="22"/>
        <v>classpost_naq_def_6= 'Probabilidad Posterior de Pertencer a la Clase 6, NAQ por Clases (ags)'</v>
      </c>
      <c r="G497" t="s">
        <v>688</v>
      </c>
      <c r="H497">
        <f t="shared" si="23"/>
        <v>70</v>
      </c>
      <c r="I497" t="s">
        <v>1069</v>
      </c>
    </row>
    <row r="498" spans="1:9" x14ac:dyDescent="0.3">
      <c r="A498" t="s">
        <v>438</v>
      </c>
      <c r="B498" s="12" t="s">
        <v>1477</v>
      </c>
      <c r="C498" t="s">
        <v>934</v>
      </c>
      <c r="D498" t="s">
        <v>934</v>
      </c>
      <c r="E498" t="str">
        <f t="shared" si="21"/>
        <v>cap label variable  expclass_naq_alt_1 'Pertenencia Esperada a la Clase 1 (&gt;.6), NAQ por Clases (ags)'</v>
      </c>
      <c r="F498" t="str">
        <f t="shared" si="22"/>
        <v>expclass_naq_alt_1= 'Pertenencia Esperada a la Clase 1 (&gt;.6), NAQ por Clases (ags)'</v>
      </c>
      <c r="G498" t="s">
        <v>1450</v>
      </c>
      <c r="H498">
        <f t="shared" si="23"/>
        <v>61</v>
      </c>
    </row>
    <row r="499" spans="1:9" x14ac:dyDescent="0.3">
      <c r="A499" t="s">
        <v>438</v>
      </c>
      <c r="B499" s="12" t="s">
        <v>1477</v>
      </c>
      <c r="C499" t="s">
        <v>935</v>
      </c>
      <c r="D499" t="s">
        <v>935</v>
      </c>
      <c r="E499" t="str">
        <f t="shared" si="21"/>
        <v>cap label variable  expclass_naq_alt_2 'Pertenencia Esperada a la Clase 2 (&gt;.6), NAQ por Clases (ags)'</v>
      </c>
      <c r="F499" t="str">
        <f t="shared" si="22"/>
        <v>expclass_naq_alt_2= 'Pertenencia Esperada a la Clase 2 (&gt;.6), NAQ por Clases (ags)'</v>
      </c>
      <c r="G499" t="s">
        <v>1451</v>
      </c>
      <c r="H499">
        <f t="shared" si="23"/>
        <v>61</v>
      </c>
    </row>
    <row r="500" spans="1:9" x14ac:dyDescent="0.3">
      <c r="A500" t="s">
        <v>438</v>
      </c>
      <c r="B500" s="12" t="s">
        <v>1477</v>
      </c>
      <c r="C500" t="s">
        <v>936</v>
      </c>
      <c r="D500" t="s">
        <v>936</v>
      </c>
      <c r="E500" t="str">
        <f t="shared" si="21"/>
        <v>cap label variable  expclass_naq_alt_3 'Pertenencia Esperada a la Clase 3 (&gt;.6), NAQ por Clases (ags)'</v>
      </c>
      <c r="F500" t="str">
        <f t="shared" si="22"/>
        <v>expclass_naq_alt_3= 'Pertenencia Esperada a la Clase 3 (&gt;.6), NAQ por Clases (ags)'</v>
      </c>
      <c r="G500" t="s">
        <v>1452</v>
      </c>
      <c r="H500">
        <f t="shared" si="23"/>
        <v>61</v>
      </c>
    </row>
    <row r="501" spans="1:9" x14ac:dyDescent="0.3">
      <c r="A501" t="s">
        <v>438</v>
      </c>
      <c r="B501" s="12" t="s">
        <v>1477</v>
      </c>
      <c r="C501" t="s">
        <v>937</v>
      </c>
      <c r="D501" t="s">
        <v>937</v>
      </c>
      <c r="E501" t="str">
        <f t="shared" si="21"/>
        <v>cap label variable  expclass_naq_alt_4 'Pertenencia Esperada a la Clase 4 (&gt;.6), NAQ por Clases (ags)'</v>
      </c>
      <c r="F501" t="str">
        <f t="shared" si="22"/>
        <v>expclass_naq_alt_4= 'Pertenencia Esperada a la Clase 4 (&gt;.6), NAQ por Clases (ags)'</v>
      </c>
      <c r="G501" t="s">
        <v>1453</v>
      </c>
      <c r="H501">
        <f t="shared" si="23"/>
        <v>61</v>
      </c>
    </row>
    <row r="502" spans="1:9" x14ac:dyDescent="0.3">
      <c r="A502" t="s">
        <v>438</v>
      </c>
      <c r="B502" s="12" t="s">
        <v>1477</v>
      </c>
      <c r="C502" t="s">
        <v>938</v>
      </c>
      <c r="D502" t="s">
        <v>938</v>
      </c>
      <c r="E502" t="str">
        <f t="shared" si="21"/>
        <v>cap label variable  expclass_naq_alt_5 'Pertenencia Esperada a la Clase 5 (&gt;.6), NAQ por Clases (ags)'</v>
      </c>
      <c r="F502" t="str">
        <f t="shared" si="22"/>
        <v>expclass_naq_alt_5= 'Pertenencia Esperada a la Clase 5 (&gt;.6), NAQ por Clases (ags)'</v>
      </c>
      <c r="G502" t="s">
        <v>1454</v>
      </c>
      <c r="H502">
        <f t="shared" si="23"/>
        <v>61</v>
      </c>
    </row>
    <row r="503" spans="1:9" x14ac:dyDescent="0.3">
      <c r="A503" t="s">
        <v>438</v>
      </c>
      <c r="B503" s="12" t="s">
        <v>1477</v>
      </c>
      <c r="C503" t="s">
        <v>939</v>
      </c>
      <c r="D503" t="s">
        <v>939</v>
      </c>
      <c r="E503" t="str">
        <f t="shared" si="21"/>
        <v>cap label variable  expclass_naq_alt_6 'Pertenencia Esperada a la Clase 6 (&gt;.6), NAQ por Clases (ags)'</v>
      </c>
      <c r="F503" t="str">
        <f t="shared" si="22"/>
        <v>expclass_naq_alt_6= 'Pertenencia Esperada a la Clase 6 (&gt;.6), NAQ por Clases (ags)'</v>
      </c>
      <c r="G503" t="s">
        <v>1455</v>
      </c>
      <c r="H503">
        <f t="shared" si="23"/>
        <v>61</v>
      </c>
    </row>
    <row r="504" spans="1:9" x14ac:dyDescent="0.3">
      <c r="A504" t="s">
        <v>438</v>
      </c>
      <c r="B504" s="12" t="s">
        <v>1477</v>
      </c>
      <c r="C504" t="s">
        <v>982</v>
      </c>
      <c r="D504" t="s">
        <v>982</v>
      </c>
      <c r="E504" t="str">
        <f t="shared" si="21"/>
        <v>cap label variable  rec_expclass_naq_alt_1 'Clase Esperada (sin 0), Clasificación por Cluster, Ítemes de NAQ Definitiva, clase 1 (6 clases) (ags)'</v>
      </c>
      <c r="F504" t="str">
        <f t="shared" si="22"/>
        <v>rec_expclass_naq_alt_1= 'Clase Esperada (sin 0), Clasificación por Cluster, Ítemes de NAQ Definitiva, clase 1 (6 clases) (ags)'</v>
      </c>
      <c r="G504" t="s">
        <v>1070</v>
      </c>
      <c r="H504">
        <f t="shared" si="23"/>
        <v>101</v>
      </c>
    </row>
    <row r="505" spans="1:9" x14ac:dyDescent="0.3">
      <c r="A505" t="s">
        <v>438</v>
      </c>
      <c r="B505" s="12" t="s">
        <v>1477</v>
      </c>
      <c r="C505" t="s">
        <v>983</v>
      </c>
      <c r="D505" t="s">
        <v>983</v>
      </c>
      <c r="E505" t="str">
        <f t="shared" si="21"/>
        <v>cap label variable  rec_expclass_naq_alt_2 'Clase Esperada (sin 0), Clasificación por Cluster, Ítemes de NAQ Definitiva, clase 2 (6 clases) (ags)'</v>
      </c>
      <c r="F505" t="str">
        <f t="shared" si="22"/>
        <v>rec_expclass_naq_alt_2= 'Clase Esperada (sin 0), Clasificación por Cluster, Ítemes de NAQ Definitiva, clase 2 (6 clases) (ags)'</v>
      </c>
      <c r="G505" t="s">
        <v>1071</v>
      </c>
      <c r="H505">
        <f t="shared" si="23"/>
        <v>101</v>
      </c>
    </row>
    <row r="506" spans="1:9" x14ac:dyDescent="0.3">
      <c r="A506" t="s">
        <v>438</v>
      </c>
      <c r="B506" s="12" t="s">
        <v>1477</v>
      </c>
      <c r="C506" t="s">
        <v>984</v>
      </c>
      <c r="D506" t="s">
        <v>984</v>
      </c>
      <c r="E506" t="str">
        <f t="shared" si="21"/>
        <v>cap label variable  rec_expclass_naq_alt_3 'Clase Esperada (sin 0), Clasificación por Cluster, Ítemes de NAQ Definitiva, clase 3 (6 clases) (ags)'</v>
      </c>
      <c r="F506" t="str">
        <f t="shared" si="22"/>
        <v>rec_expclass_naq_alt_3= 'Clase Esperada (sin 0), Clasificación por Cluster, Ítemes de NAQ Definitiva, clase 3 (6 clases) (ags)'</v>
      </c>
      <c r="G506" t="s">
        <v>1072</v>
      </c>
      <c r="H506">
        <f t="shared" si="23"/>
        <v>101</v>
      </c>
    </row>
    <row r="507" spans="1:9" x14ac:dyDescent="0.3">
      <c r="A507" t="s">
        <v>438</v>
      </c>
      <c r="B507" s="12" t="s">
        <v>1477</v>
      </c>
      <c r="C507" t="s">
        <v>985</v>
      </c>
      <c r="D507" t="s">
        <v>985</v>
      </c>
      <c r="E507" t="str">
        <f t="shared" si="21"/>
        <v>cap label variable  rec_expclass_naq_alt_4 'Clase Esperada (sin 0), Clasificación por Cluster, Ítemes de NAQ Definitiva, clase 4 (6 clases) (ags)'</v>
      </c>
      <c r="F507" t="str">
        <f t="shared" si="22"/>
        <v>rec_expclass_naq_alt_4= 'Clase Esperada (sin 0), Clasificación por Cluster, Ítemes de NAQ Definitiva, clase 4 (6 clases) (ags)'</v>
      </c>
      <c r="G507" t="s">
        <v>1073</v>
      </c>
      <c r="H507">
        <f t="shared" si="23"/>
        <v>101</v>
      </c>
    </row>
    <row r="508" spans="1:9" x14ac:dyDescent="0.3">
      <c r="A508" t="s">
        <v>438</v>
      </c>
      <c r="B508" s="12" t="s">
        <v>1477</v>
      </c>
      <c r="C508" t="s">
        <v>986</v>
      </c>
      <c r="D508" t="s">
        <v>986</v>
      </c>
      <c r="E508" t="str">
        <f t="shared" si="21"/>
        <v>cap label variable  rec_expclass_naq_alt_5 'Clase Esperada (sin 0), Clasificación por Cluster, Ítemes de NAQ Definitiva, clase 5 (6 clases) (ags)'</v>
      </c>
      <c r="F508" t="str">
        <f t="shared" si="22"/>
        <v>rec_expclass_naq_alt_5= 'Clase Esperada (sin 0), Clasificación por Cluster, Ítemes de NAQ Definitiva, clase 5 (6 clases) (ags)'</v>
      </c>
      <c r="G508" t="s">
        <v>1074</v>
      </c>
      <c r="H508">
        <f t="shared" si="23"/>
        <v>101</v>
      </c>
    </row>
    <row r="509" spans="1:9" x14ac:dyDescent="0.3">
      <c r="A509" t="s">
        <v>438</v>
      </c>
      <c r="B509" s="12" t="s">
        <v>1477</v>
      </c>
      <c r="C509" t="s">
        <v>987</v>
      </c>
      <c r="D509" t="s">
        <v>987</v>
      </c>
      <c r="E509" t="str">
        <f t="shared" si="21"/>
        <v>cap label variable  rec_expclass_naq_alt_6 'Clase Esperada (sin 0), Clasificación por Cluster, Ítemes de NAQ Definitiva, clase 6 (6 clases) (ags)'</v>
      </c>
      <c r="F509" t="str">
        <f t="shared" si="22"/>
        <v>rec_expclass_naq_alt_6= 'Clase Esperada (sin 0), Clasificación por Cluster, Ítemes de NAQ Definitiva, clase 6 (6 clases) (ags)'</v>
      </c>
      <c r="G509" t="s">
        <v>1075</v>
      </c>
      <c r="H509">
        <f t="shared" si="23"/>
        <v>101</v>
      </c>
    </row>
    <row r="510" spans="1:9" x14ac:dyDescent="0.3">
      <c r="A510" t="s">
        <v>438</v>
      </c>
      <c r="B510" s="12" t="s">
        <v>1475</v>
      </c>
      <c r="C510" t="s">
        <v>988</v>
      </c>
      <c r="D510" t="s">
        <v>988</v>
      </c>
      <c r="E510" t="str">
        <f t="shared" si="21"/>
        <v>cap label variable  cluster_naq_alt 'Conjunto concatenado de clases definitivo (contiene a los que no pertenecen) NAQ (ags)'</v>
      </c>
      <c r="F510" t="str">
        <f t="shared" si="22"/>
        <v>cluster_naq_alt= 'Conjunto concatenado de clases definitivo (contiene a los que no pertenecen) NAQ (ags)'</v>
      </c>
      <c r="G510" t="s">
        <v>1076</v>
      </c>
      <c r="H510">
        <f t="shared" si="23"/>
        <v>86</v>
      </c>
      <c r="I510" t="s">
        <v>1067</v>
      </c>
    </row>
    <row r="511" spans="1:9" x14ac:dyDescent="0.3">
      <c r="A511" t="s">
        <v>438</v>
      </c>
      <c r="B511" s="12" t="s">
        <v>1475</v>
      </c>
      <c r="C511" t="s">
        <v>989</v>
      </c>
      <c r="D511" t="s">
        <v>989</v>
      </c>
      <c r="E511" t="str">
        <f t="shared" si="21"/>
        <v>cap label variable  cluster_naq_alt_rec 'Clasificación preliminar (contiene a los que no pertenecen) NAQ (ags)'</v>
      </c>
      <c r="F511" t="str">
        <f t="shared" si="22"/>
        <v>cluster_naq_alt_rec= 'Clasificación preliminar (contiene a los que no pertenecen) NAQ (ags)'</v>
      </c>
      <c r="G511" t="s">
        <v>1078</v>
      </c>
      <c r="H511">
        <f t="shared" si="23"/>
        <v>69</v>
      </c>
      <c r="I511" t="s">
        <v>1067</v>
      </c>
    </row>
    <row r="512" spans="1:9" x14ac:dyDescent="0.3">
      <c r="A512" t="s">
        <v>438</v>
      </c>
      <c r="B512" s="12" t="s">
        <v>1477</v>
      </c>
      <c r="C512" t="s">
        <v>1068</v>
      </c>
      <c r="D512" t="s">
        <v>1068</v>
      </c>
      <c r="E512" t="str">
        <f t="shared" si="21"/>
        <v>cap label variable  cluster_rec2_naq_alt 'Clasificación por Cluster, Ítemes de NAQ (6 clases)'</v>
      </c>
      <c r="F512" t="str">
        <f t="shared" si="22"/>
        <v>cluster_rec2_naq_alt= 'Clasificación por Cluster, Ítemes de NAQ (6 clases)'</v>
      </c>
      <c r="G512" t="s">
        <v>1077</v>
      </c>
      <c r="H512">
        <f t="shared" si="23"/>
        <v>51</v>
      </c>
      <c r="I512" t="s">
        <v>1067</v>
      </c>
    </row>
    <row r="513" spans="1:8" x14ac:dyDescent="0.3">
      <c r="A513" t="s">
        <v>438</v>
      </c>
      <c r="B513" s="12" t="s">
        <v>1477</v>
      </c>
      <c r="C513" t="s">
        <v>220</v>
      </c>
      <c r="D513" t="s">
        <v>220</v>
      </c>
      <c r="E513" t="str">
        <f t="shared" si="21"/>
        <v>cap label variable  turnos 'Sistema de turnos'</v>
      </c>
      <c r="F513" t="str">
        <f t="shared" si="22"/>
        <v>turnos= 'Sistema de turnos'</v>
      </c>
      <c r="G513" t="s">
        <v>799</v>
      </c>
      <c r="H513">
        <f t="shared" si="23"/>
        <v>17</v>
      </c>
    </row>
  </sheetData>
  <autoFilter ref="A2:J513" xr:uid="{F0F536CC-C497-49DA-8CD0-C9D7DF179CEC}"/>
  <hyperlinks>
    <hyperlink ref="C1" r:id="rId1" location="gid=324213614" display="https://docs.google.com/spreadsheets/d/1icue8QiVeKC8BXyHkBKlCjss34oTzN8nIAId0jT2NAA/edit - gid=324213614" xr:uid="{0AB13261-6DBC-4C76-8DD6-312F8B3A4A7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A883-175D-4641-9891-FF6106136DD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3A09-FD1E-484D-AD39-9BA74E0A2231}">
  <dimension ref="A1:I496"/>
  <sheetViews>
    <sheetView topLeftCell="B1" zoomScale="74" zoomScaleNormal="74" workbookViewId="0">
      <selection activeCell="B1" sqref="B1"/>
    </sheetView>
  </sheetViews>
  <sheetFormatPr baseColWidth="10" defaultColWidth="11.44140625" defaultRowHeight="14.4" x14ac:dyDescent="0.3"/>
  <cols>
    <col min="1" max="1" width="15.6640625" bestFit="1" customWidth="1"/>
    <col min="2" max="2" width="29.6640625" customWidth="1"/>
    <col min="3" max="3" width="75.44140625" bestFit="1" customWidth="1"/>
    <col min="4" max="4" width="224.109375" customWidth="1"/>
    <col min="5" max="5" width="8.88671875" customWidth="1"/>
    <col min="6" max="6" width="26.5546875" bestFit="1" customWidth="1"/>
  </cols>
  <sheetData>
    <row r="1" spans="1:7" x14ac:dyDescent="0.3">
      <c r="C1" s="5" t="s">
        <v>715</v>
      </c>
      <c r="E1" s="5" t="s">
        <v>715</v>
      </c>
    </row>
    <row r="2" spans="1:7" x14ac:dyDescent="0.3">
      <c r="A2" s="1" t="s">
        <v>610</v>
      </c>
      <c r="B2" s="1" t="s">
        <v>608</v>
      </c>
      <c r="C2" s="1" t="s">
        <v>609</v>
      </c>
      <c r="D2" s="1" t="s">
        <v>611</v>
      </c>
      <c r="E2" s="1" t="s">
        <v>716</v>
      </c>
      <c r="F2" s="1" t="s">
        <v>462</v>
      </c>
      <c r="G2" s="1" t="s">
        <v>607</v>
      </c>
    </row>
    <row r="3" spans="1:7" x14ac:dyDescent="0.3">
      <c r="A3" t="s">
        <v>438</v>
      </c>
      <c r="B3" t="s">
        <v>0</v>
      </c>
      <c r="C3" t="str">
        <f t="shared" ref="C3:C67" si="0">""""&amp;D3&amp;""""</f>
        <v>"SbjNum"</v>
      </c>
      <c r="D3" t="s">
        <v>0</v>
      </c>
      <c r="E3">
        <f>LEN(D3)</f>
        <v>6</v>
      </c>
      <c r="G3" t="e">
        <f>VLOOKUP(B3,[1]variables_BD_cultura!$D:$H,5,0)</f>
        <v>#N/A</v>
      </c>
    </row>
    <row r="4" spans="1:7" x14ac:dyDescent="0.3">
      <c r="A4" t="s">
        <v>438</v>
      </c>
      <c r="B4" t="s">
        <v>1</v>
      </c>
      <c r="C4" t="str">
        <f t="shared" si="0"/>
        <v>"A. ¿Cuántas personas de 20 o más años que trabajan en forma dependiente o asalariada, viven actualmente en esta vivienda?"</v>
      </c>
      <c r="D4" t="s">
        <v>829</v>
      </c>
      <c r="E4">
        <f t="shared" ref="E4:E67" si="1">LEN(D4)</f>
        <v>121</v>
      </c>
      <c r="F4" t="s">
        <v>830</v>
      </c>
      <c r="G4" t="e">
        <f>VLOOKUP(B4,[1]variables_BD_cultura!$D:$H,5,0)</f>
        <v>#N/A</v>
      </c>
    </row>
    <row r="5" spans="1:7" x14ac:dyDescent="0.3">
      <c r="A5" t="s">
        <v>438</v>
      </c>
      <c r="B5" t="s">
        <v>2</v>
      </c>
      <c r="C5" t="str">
        <f t="shared" si="0"/>
        <v>"En la empresa u organización donde usted trabaja ¿Supervisa a empleados/as?"</v>
      </c>
      <c r="D5" t="s">
        <v>831</v>
      </c>
      <c r="E5">
        <f t="shared" si="1"/>
        <v>75</v>
      </c>
      <c r="G5" t="e">
        <f>VLOOKUP(B5,[1]variables_BD_cultura!$D:$H,5,0)</f>
        <v>#N/A</v>
      </c>
    </row>
    <row r="6" spans="1:7" x14ac:dyDescent="0.3">
      <c r="A6" t="s">
        <v>438</v>
      </c>
      <c r="B6" t="s">
        <v>3</v>
      </c>
      <c r="C6" t="str">
        <f t="shared" si="0"/>
        <v>"¿A qué actividad económica se dedica la org. en la que trabaja?"</v>
      </c>
      <c r="D6" t="s">
        <v>832</v>
      </c>
      <c r="E6">
        <f t="shared" si="1"/>
        <v>63</v>
      </c>
      <c r="G6" t="e">
        <f>VLOOKUP(B6,[1]variables_BD_cultura!$D:$H,5,0)</f>
        <v>#N/A</v>
      </c>
    </row>
    <row r="7" spans="1:7" x14ac:dyDescent="0.3">
      <c r="A7" t="s">
        <v>438</v>
      </c>
      <c r="B7" t="s">
        <v>4</v>
      </c>
      <c r="C7" t="str">
        <f t="shared" si="0"/>
        <v>"¿Usted trabaja para un organismo público o para una empresa privada?"</v>
      </c>
      <c r="D7" t="s">
        <v>470</v>
      </c>
      <c r="E7">
        <f t="shared" si="1"/>
        <v>68</v>
      </c>
      <c r="G7" t="e">
        <f>VLOOKUP(B7,[1]variables_BD_cultura!$D:$H,5,0)</f>
        <v>#N/A</v>
      </c>
    </row>
    <row r="8" spans="1:7" x14ac:dyDescent="0.3">
      <c r="A8" t="s">
        <v>438</v>
      </c>
      <c r="B8" t="s">
        <v>5</v>
      </c>
      <c r="C8" t="str">
        <f t="shared" si="0"/>
        <v>"En este trabajo ¿Tiene contrato o acuerdo de trabajo escrito?"</v>
      </c>
      <c r="D8" t="s">
        <v>471</v>
      </c>
      <c r="E8">
        <f t="shared" si="1"/>
        <v>61</v>
      </c>
      <c r="G8" t="e">
        <f>VLOOKUP(B8,[1]variables_BD_cultura!$D:$H,5,0)</f>
        <v>#N/A</v>
      </c>
    </row>
    <row r="9" spans="1:7" x14ac:dyDescent="0.3">
      <c r="A9" t="s">
        <v>438</v>
      </c>
      <c r="B9" t="s">
        <v>6</v>
      </c>
      <c r="C9" t="str">
        <f t="shared" si="0"/>
        <v>"¿Qué tipo de contrato o acuerdo de trabajo tiene?"</v>
      </c>
      <c r="D9" t="s">
        <v>472</v>
      </c>
      <c r="E9">
        <f t="shared" si="1"/>
        <v>49</v>
      </c>
      <c r="G9" t="e">
        <f>VLOOKUP(B9,[1]variables_BD_cultura!$D:$H,5,0)</f>
        <v>#N/A</v>
      </c>
    </row>
    <row r="10" spans="1:7" x14ac:dyDescent="0.3">
      <c r="A10" t="s">
        <v>438</v>
      </c>
      <c r="B10" t="s">
        <v>7</v>
      </c>
      <c r="C10" t="str">
        <f t="shared" si="0"/>
        <v>"Incluyéndose Ud ¿cuántas personas trabajan en su lugar de trabajo?"</v>
      </c>
      <c r="D10" t="s">
        <v>833</v>
      </c>
      <c r="E10">
        <f t="shared" si="1"/>
        <v>66</v>
      </c>
      <c r="G10" t="e">
        <f>VLOOKUP(B10,[1]variables_BD_cultura!$D:$H,5,0)</f>
        <v>#N/A</v>
      </c>
    </row>
    <row r="11" spans="1:7" x14ac:dyDescent="0.3">
      <c r="A11" t="s">
        <v>438</v>
      </c>
      <c r="B11" t="s">
        <v>8</v>
      </c>
      <c r="C11" t="str">
        <f t="shared" si="0"/>
        <v>"Habitualmente en su trabajo principal, ¿cuántas hrs trabaja en la semana?"</v>
      </c>
      <c r="D11" t="s">
        <v>835</v>
      </c>
      <c r="E11">
        <f t="shared" si="1"/>
        <v>73</v>
      </c>
      <c r="G11" t="e">
        <f>VLOOKUP(B11,[1]variables_BD_cultura!$D:$H,5,0)</f>
        <v>#N/A</v>
      </c>
    </row>
    <row r="12" spans="1:7" x14ac:dyDescent="0.3">
      <c r="A12" t="s">
        <v>438</v>
      </c>
      <c r="B12" t="s">
        <v>9</v>
      </c>
      <c r="C12" t="str">
        <f t="shared" si="0"/>
        <v>"¿Usted desearía trabajar?"</v>
      </c>
      <c r="D12" t="s">
        <v>473</v>
      </c>
      <c r="E12">
        <f t="shared" si="1"/>
        <v>25</v>
      </c>
      <c r="G12" t="e">
        <f>VLOOKUP(B12,[1]variables_BD_cultura!$D:$H,5,0)</f>
        <v>#N/A</v>
      </c>
    </row>
    <row r="13" spans="1:7" x14ac:dyDescent="0.3">
      <c r="A13" t="s">
        <v>438</v>
      </c>
      <c r="B13" t="s">
        <v>10</v>
      </c>
      <c r="C13" t="str">
        <f t="shared" si="0"/>
        <v>"Respecto a su horario de trabajo, ¿este es?"</v>
      </c>
      <c r="D13" t="s">
        <v>474</v>
      </c>
      <c r="E13">
        <f t="shared" si="1"/>
        <v>43</v>
      </c>
      <c r="G13" t="e">
        <f>VLOOKUP(B13,[1]variables_BD_cultura!$D:$H,5,0)</f>
        <v>#N/A</v>
      </c>
    </row>
    <row r="14" spans="1:7" x14ac:dyDescent="0.3">
      <c r="A14" t="s">
        <v>438</v>
      </c>
      <c r="B14" t="s">
        <v>11</v>
      </c>
      <c r="C14" t="str">
        <f t="shared" si="0"/>
        <v>"Podría decir si la remuneración de su trabajo principal, es:"</v>
      </c>
      <c r="D14" t="s">
        <v>475</v>
      </c>
      <c r="E14">
        <f t="shared" si="1"/>
        <v>60</v>
      </c>
      <c r="G14" t="e">
        <f>VLOOKUP(B14,[1]variables_BD_cultura!$D:$H,5,0)</f>
        <v>#N/A</v>
      </c>
    </row>
    <row r="15" spans="1:7" x14ac:dyDescent="0.3">
      <c r="A15" t="s">
        <v>438</v>
      </c>
      <c r="B15" t="s">
        <v>12</v>
      </c>
      <c r="C15" t="str">
        <f t="shared" si="0"/>
        <v>"Puede decirnos ¿de qué depende la parte variable de sus remuneraciones?"</v>
      </c>
      <c r="D15" t="s">
        <v>476</v>
      </c>
      <c r="E15">
        <f t="shared" si="1"/>
        <v>71</v>
      </c>
      <c r="G15" t="e">
        <f>VLOOKUP(B15,[1]variables_BD_cultura!$D:$H,5,0)</f>
        <v>#N/A</v>
      </c>
    </row>
    <row r="16" spans="1:7" x14ac:dyDescent="0.3">
      <c r="A16" t="s">
        <v>438</v>
      </c>
      <c r="B16" t="s">
        <v>13</v>
      </c>
      <c r="C16" t="str">
        <f t="shared" si="0"/>
        <v>"Puede decirnos ¿de qué depende la parte variable de sus remuneraciones?"</v>
      </c>
      <c r="D16" t="s">
        <v>476</v>
      </c>
      <c r="E16">
        <f t="shared" si="1"/>
        <v>71</v>
      </c>
      <c r="G16" t="e">
        <f>VLOOKUP(B16,[1]variables_BD_cultura!$D:$H,5,0)</f>
        <v>#N/A</v>
      </c>
    </row>
    <row r="17" spans="1:7" x14ac:dyDescent="0.3">
      <c r="A17" t="s">
        <v>438</v>
      </c>
      <c r="B17" t="s">
        <v>14</v>
      </c>
      <c r="C17" t="str">
        <f t="shared" si="0"/>
        <v>"Puede decirnos ¿de qué depende la parte variable de sus remuneraciones?"</v>
      </c>
      <c r="D17" t="s">
        <v>476</v>
      </c>
      <c r="E17">
        <f t="shared" si="1"/>
        <v>71</v>
      </c>
      <c r="G17" t="e">
        <f>VLOOKUP(B17,[1]variables_BD_cultura!$D:$H,5,0)</f>
        <v>#N/A</v>
      </c>
    </row>
    <row r="18" spans="1:7" x14ac:dyDescent="0.3">
      <c r="A18" t="s">
        <v>438</v>
      </c>
      <c r="B18" t="s">
        <v>15</v>
      </c>
      <c r="C18" t="str">
        <f t="shared" si="0"/>
        <v>"Puede decirnos ¿de qué depende la parte variable de sus remuneraciones?"</v>
      </c>
      <c r="D18" t="s">
        <v>476</v>
      </c>
      <c r="E18">
        <f t="shared" si="1"/>
        <v>71</v>
      </c>
      <c r="G18" t="e">
        <f>VLOOKUP(B18,[1]variables_BD_cultura!$D:$H,5,0)</f>
        <v>#N/A</v>
      </c>
    </row>
    <row r="19" spans="1:7" x14ac:dyDescent="0.3">
      <c r="A19" t="s">
        <v>438</v>
      </c>
      <c r="B19" t="s">
        <v>16</v>
      </c>
      <c r="C19" t="str">
        <f t="shared" si="0"/>
        <v>"Puede decirnos ¿de qué depende la parte variable de sus remuneraciones?"</v>
      </c>
      <c r="D19" t="s">
        <v>476</v>
      </c>
      <c r="E19">
        <f t="shared" si="1"/>
        <v>71</v>
      </c>
      <c r="G19" t="e">
        <f>VLOOKUP(B19,[1]variables_BD_cultura!$D:$H,5,0)</f>
        <v>#N/A</v>
      </c>
    </row>
    <row r="20" spans="1:7" x14ac:dyDescent="0.3">
      <c r="A20" t="s">
        <v>438</v>
      </c>
      <c r="B20" t="s">
        <v>17</v>
      </c>
      <c r="C20" t="str">
        <f t="shared" si="0"/>
        <v>"Puede decirnos ¿de qué depende la parte variable de sus remuneraciones?"</v>
      </c>
      <c r="D20" t="s">
        <v>476</v>
      </c>
      <c r="E20">
        <f t="shared" si="1"/>
        <v>71</v>
      </c>
      <c r="G20" t="e">
        <f>VLOOKUP(B20,[1]variables_BD_cultura!$D:$H,5,0)</f>
        <v>#N/A</v>
      </c>
    </row>
    <row r="21" spans="1:7" x14ac:dyDescent="0.3">
      <c r="A21" t="s">
        <v>438</v>
      </c>
      <c r="B21" t="s">
        <v>18</v>
      </c>
      <c r="C21" t="str">
        <f t="shared" si="0"/>
        <v>"Puede decirnos ¿de qué depende la parte variable de sus remuneraciones?"</v>
      </c>
      <c r="D21" t="s">
        <v>476</v>
      </c>
      <c r="E21">
        <f t="shared" si="1"/>
        <v>71</v>
      </c>
      <c r="G21" t="e">
        <f>VLOOKUP(B21,[1]variables_BD_cultura!$D:$H,5,0)</f>
        <v>#N/A</v>
      </c>
    </row>
    <row r="22" spans="1:7" x14ac:dyDescent="0.3">
      <c r="A22" t="s">
        <v>438</v>
      </c>
      <c r="B22" t="s">
        <v>19</v>
      </c>
      <c r="C22" t="str">
        <f t="shared" si="0"/>
        <v>"Puede decirnos ¿de qué depende la parte variable de sus remuneraciones?"</v>
      </c>
      <c r="D22" t="s">
        <v>476</v>
      </c>
      <c r="E22">
        <f t="shared" si="1"/>
        <v>71</v>
      </c>
      <c r="G22" t="e">
        <f>VLOOKUP(B22,[1]variables_BD_cultura!$D:$H,5,0)</f>
        <v>#N/A</v>
      </c>
    </row>
    <row r="23" spans="1:7" x14ac:dyDescent="0.3">
      <c r="A23" t="s">
        <v>438</v>
      </c>
      <c r="B23" t="s">
        <v>20</v>
      </c>
      <c r="C23" t="str">
        <f t="shared" si="0"/>
        <v>"¿Puede decirnos cuánto tiempo lleva trabajando en esta empresa u organización?"</v>
      </c>
      <c r="D23" t="s">
        <v>477</v>
      </c>
      <c r="E23">
        <f t="shared" si="1"/>
        <v>78</v>
      </c>
      <c r="G23" t="e">
        <f>VLOOKUP(B23,[1]variables_BD_cultura!$D:$H,5,0)</f>
        <v>#N/A</v>
      </c>
    </row>
    <row r="24" spans="1:7" x14ac:dyDescent="0.3">
      <c r="A24" t="s">
        <v>438</v>
      </c>
      <c r="B24" t="s">
        <v>21</v>
      </c>
      <c r="C24" t="str">
        <f t="shared" si="0"/>
        <v>"Además del trabajo principal, ¿usted destina tiempo a otro trabajo pagado?"</v>
      </c>
      <c r="D24" t="s">
        <v>478</v>
      </c>
      <c r="E24">
        <f t="shared" si="1"/>
        <v>74</v>
      </c>
      <c r="G24" t="e">
        <f>VLOOKUP(B24,[1]variables_BD_cultura!$D:$H,5,0)</f>
        <v>#N/A</v>
      </c>
    </row>
    <row r="25" spans="1:7" x14ac:dyDescent="0.3">
      <c r="A25" t="s">
        <v>438</v>
      </c>
      <c r="B25" t="s">
        <v>22</v>
      </c>
      <c r="C25" t="str">
        <f t="shared" si="0"/>
        <v>"¿Cuántas horas le dedica a la semana en total a este otro trabajo pagado?"</v>
      </c>
      <c r="D25" t="s">
        <v>479</v>
      </c>
      <c r="E25">
        <f t="shared" si="1"/>
        <v>73</v>
      </c>
      <c r="G25" t="e">
        <f>VLOOKUP(B25,[1]variables_BD_cultura!$D:$H,5,0)</f>
        <v>#N/A</v>
      </c>
    </row>
    <row r="26" spans="1:7" x14ac:dyDescent="0.3">
      <c r="A26" t="s">
        <v>438</v>
      </c>
      <c r="B26" t="s">
        <v>23</v>
      </c>
      <c r="C26" t="str">
        <f t="shared" si="0"/>
        <v>"En los últimos 12 meses ¿usted ha estado desempleado?"</v>
      </c>
      <c r="D26" t="s">
        <v>480</v>
      </c>
      <c r="E26">
        <f t="shared" si="1"/>
        <v>53</v>
      </c>
      <c r="G26" t="e">
        <f>VLOOKUP(B26,[1]variables_BD_cultura!$D:$H,5,0)</f>
        <v>#N/A</v>
      </c>
    </row>
    <row r="27" spans="1:7" x14ac:dyDescent="0.3">
      <c r="A27" t="s">
        <v>438</v>
      </c>
      <c r="B27" t="s">
        <v>24</v>
      </c>
      <c r="C27" t="str">
        <f t="shared" si="0"/>
        <v>"En los últimos 12 meses, ¿Por cuánto tiempo ha estado desempleado?"</v>
      </c>
      <c r="D27" t="s">
        <v>481</v>
      </c>
      <c r="E27">
        <f t="shared" si="1"/>
        <v>66</v>
      </c>
      <c r="G27" t="e">
        <f>VLOOKUP(B27,[1]variables_BD_cultura!$D:$H,5,0)</f>
        <v>#N/A</v>
      </c>
    </row>
    <row r="28" spans="1:7" x14ac:dyDescent="0.3">
      <c r="A28" t="s">
        <v>438</v>
      </c>
      <c r="B28" t="s">
        <v>25</v>
      </c>
      <c r="C28" t="str">
        <f t="shared" si="0"/>
        <v>"Sin considerar trabajo remunerado (semana), ¿dedica tiempo a tareas domésticas no remuneradas?"</v>
      </c>
      <c r="D28" t="s">
        <v>834</v>
      </c>
      <c r="E28">
        <f t="shared" si="1"/>
        <v>94</v>
      </c>
      <c r="G28" t="e">
        <f>VLOOKUP(B28,[1]variables_BD_cultura!$D:$H,5,0)</f>
        <v>#N/A</v>
      </c>
    </row>
    <row r="29" spans="1:7" x14ac:dyDescent="0.3">
      <c r="A29" t="s">
        <v>438</v>
      </c>
      <c r="B29" t="s">
        <v>26</v>
      </c>
      <c r="C29" t="str">
        <f t="shared" si="0"/>
        <v>"Y aproximadamente, ¿Cuántas horas a la semana le dedica al trabajo doméstico y/o de cuidado en total?"</v>
      </c>
      <c r="D29" t="s">
        <v>482</v>
      </c>
      <c r="E29">
        <f t="shared" si="1"/>
        <v>101</v>
      </c>
      <c r="G29" t="e">
        <f>VLOOKUP(B29,[1]variables_BD_cultura!$D:$H,5,0)</f>
        <v>#N/A</v>
      </c>
    </row>
    <row r="30" spans="1:7" x14ac:dyDescent="0.3">
      <c r="A30" t="s">
        <v>438</v>
      </c>
      <c r="B30" t="s">
        <v>27</v>
      </c>
      <c r="C30" t="str">
        <f t="shared" si="0"/>
        <v>"En su trabajo, ¿tiene habitualmente contacto directo con público, de viva voz o por teléfono (pacientes, clientes, alumnos, apoderados)?"</v>
      </c>
      <c r="D30" t="s">
        <v>483</v>
      </c>
      <c r="E30">
        <f t="shared" si="1"/>
        <v>136</v>
      </c>
      <c r="G30" t="e">
        <f>VLOOKUP(B30,[1]variables_BD_cultura!$D:$H,5,0)</f>
        <v>#N/A</v>
      </c>
    </row>
    <row r="31" spans="1:7" x14ac:dyDescent="0.3">
      <c r="A31" t="s">
        <v>438</v>
      </c>
      <c r="B31" t="s">
        <v>28</v>
      </c>
      <c r="C31" t="str">
        <f t="shared" si="0"/>
        <v>"Mi trabajo exige que yo aprenda cosas nuevas (JCQ)"</v>
      </c>
      <c r="D31" t="s">
        <v>733</v>
      </c>
      <c r="E31">
        <f t="shared" si="1"/>
        <v>50</v>
      </c>
      <c r="G31" t="e">
        <f>VLOOKUP(B31,[1]variables_BD_cultura!$D:$H,5,0)</f>
        <v>#N/A</v>
      </c>
    </row>
    <row r="32" spans="1:7" x14ac:dyDescent="0.3">
      <c r="A32" t="s">
        <v>438</v>
      </c>
      <c r="B32" t="s">
        <v>29</v>
      </c>
      <c r="C32" t="str">
        <f t="shared" si="0"/>
        <v>"Mi trabajo exige un alto nivel de calificaciones o habilidades (JCQ)"</v>
      </c>
      <c r="D32" t="s">
        <v>734</v>
      </c>
      <c r="E32">
        <f t="shared" si="1"/>
        <v>68</v>
      </c>
      <c r="G32" t="e">
        <f>VLOOKUP(B32,[1]variables_BD_cultura!$D:$H,5,0)</f>
        <v>#N/A</v>
      </c>
    </row>
    <row r="33" spans="1:7" x14ac:dyDescent="0.3">
      <c r="A33" t="s">
        <v>438</v>
      </c>
      <c r="B33" t="s">
        <v>30</v>
      </c>
      <c r="C33" t="str">
        <f t="shared" si="0"/>
        <v>"Mi trabajo consiste en hacer siempre las mismas cosas (JCQ)"</v>
      </c>
      <c r="D33" t="s">
        <v>735</v>
      </c>
      <c r="E33">
        <f t="shared" si="1"/>
        <v>59</v>
      </c>
      <c r="G33" t="e">
        <f>VLOOKUP(B33,[1]variables_BD_cultura!$D:$H,5,0)</f>
        <v>#N/A</v>
      </c>
    </row>
    <row r="34" spans="1:7" x14ac:dyDescent="0.3">
      <c r="A34" t="s">
        <v>438</v>
      </c>
      <c r="B34" t="s">
        <v>31</v>
      </c>
      <c r="C34" t="str">
        <f t="shared" si="0"/>
        <v>"Tengo libertad de decidir cómo hacer mi trabajo (JCQ)"</v>
      </c>
      <c r="D34" t="s">
        <v>736</v>
      </c>
      <c r="E34">
        <f t="shared" si="1"/>
        <v>53</v>
      </c>
      <c r="G34" t="e">
        <f>VLOOKUP(B34,[1]variables_BD_cultura!$D:$H,5,0)</f>
        <v>#N/A</v>
      </c>
    </row>
    <row r="35" spans="1:7" x14ac:dyDescent="0.3">
      <c r="A35" t="s">
        <v>438</v>
      </c>
      <c r="B35" t="s">
        <v>32</v>
      </c>
      <c r="C35" t="str">
        <f t="shared" si="0"/>
        <v>"Tengo suficiente influencia en cómo ocurren las cosas en mi trabajo (JCQ)"</v>
      </c>
      <c r="D35" t="s">
        <v>737</v>
      </c>
      <c r="E35">
        <f t="shared" si="1"/>
        <v>73</v>
      </c>
      <c r="G35" t="e">
        <f>VLOOKUP(B35,[1]variables_BD_cultura!$D:$H,5,0)</f>
        <v>#N/A</v>
      </c>
    </row>
    <row r="36" spans="1:7" x14ac:dyDescent="0.3">
      <c r="A36" t="s">
        <v>438</v>
      </c>
      <c r="B36" t="s">
        <v>33</v>
      </c>
      <c r="C36" t="str">
        <f t="shared" si="0"/>
        <v>"Mi trabajo exige trabajar muy rápido (JCQ)"</v>
      </c>
      <c r="D36" t="s">
        <v>738</v>
      </c>
      <c r="E36">
        <f t="shared" si="1"/>
        <v>42</v>
      </c>
      <c r="G36" t="e">
        <f>VLOOKUP(B36,[1]variables_BD_cultura!$D:$H,5,0)</f>
        <v>#N/A</v>
      </c>
    </row>
    <row r="37" spans="1:7" x14ac:dyDescent="0.3">
      <c r="A37" t="s">
        <v>438</v>
      </c>
      <c r="B37" t="s">
        <v>34</v>
      </c>
      <c r="C37" t="str">
        <f t="shared" si="0"/>
        <v>"Me piden hacer una cantidad excesiva de trabajo (JCQ)"</v>
      </c>
      <c r="D37" t="s">
        <v>739</v>
      </c>
      <c r="E37">
        <f t="shared" si="1"/>
        <v>53</v>
      </c>
      <c r="G37" t="e">
        <f>VLOOKUP(B37,[1]variables_BD_cultura!$D:$H,5,0)</f>
        <v>#N/A</v>
      </c>
    </row>
    <row r="38" spans="1:7" x14ac:dyDescent="0.3">
      <c r="A38" t="s">
        <v>438</v>
      </c>
      <c r="B38" t="s">
        <v>35</v>
      </c>
      <c r="C38" t="str">
        <f t="shared" si="0"/>
        <v>"Tengo suficiente tiempo para hacer mi trabajo (JCQ)"</v>
      </c>
      <c r="D38" t="s">
        <v>740</v>
      </c>
      <c r="E38">
        <f t="shared" si="1"/>
        <v>51</v>
      </c>
      <c r="G38" t="e">
        <f>VLOOKUP(B38,[1]variables_BD_cultura!$D:$H,5,0)</f>
        <v>#N/A</v>
      </c>
    </row>
    <row r="39" spans="1:7" x14ac:dyDescent="0.3">
      <c r="A39" t="s">
        <v>438</v>
      </c>
      <c r="B39" t="s">
        <v>36</v>
      </c>
      <c r="C39" t="str">
        <f t="shared" si="0"/>
        <v>"Recibo demandas contradictorias por parte de otras personas (JCQ)"</v>
      </c>
      <c r="D39" t="s">
        <v>741</v>
      </c>
      <c r="E39">
        <f t="shared" si="1"/>
        <v>65</v>
      </c>
      <c r="G39" t="e">
        <f>VLOOKUP(B39,[1]variables_BD_cultura!$D:$H,5,0)</f>
        <v>#N/A</v>
      </c>
    </row>
    <row r="40" spans="1:7" x14ac:dyDescent="0.3">
      <c r="A40" t="s">
        <v>438</v>
      </c>
      <c r="B40" t="s">
        <v>37</v>
      </c>
      <c r="C40" t="str">
        <f t="shared" si="0"/>
        <v>"Mi trabajo me exige un trabajo mental muy intenso (JCQ)"</v>
      </c>
      <c r="D40" t="s">
        <v>742</v>
      </c>
      <c r="E40">
        <f t="shared" si="1"/>
        <v>55</v>
      </c>
      <c r="G40" t="e">
        <f>VLOOKUP(B40,[1]variables_BD_cultura!$D:$H,5,0)</f>
        <v>#N/A</v>
      </c>
    </row>
    <row r="41" spans="1:7" x14ac:dyDescent="0.3">
      <c r="A41" t="s">
        <v>438</v>
      </c>
      <c r="B41" t="s">
        <v>38</v>
      </c>
      <c r="C41" t="str">
        <f t="shared" si="0"/>
        <v>"¿Hay en su trabajo momentos y/o situaciones que le producen desgaste emocional? (DEMOC)"</v>
      </c>
      <c r="D41" t="s">
        <v>743</v>
      </c>
      <c r="E41">
        <f t="shared" si="1"/>
        <v>87</v>
      </c>
      <c r="G41" t="e">
        <f>VLOOKUP(B41,[1]variables_BD_cultura!$D:$H,5,0)</f>
        <v>#N/A</v>
      </c>
    </row>
    <row r="42" spans="1:7" x14ac:dyDescent="0.3">
      <c r="A42" t="s">
        <v>438</v>
      </c>
      <c r="B42" t="s">
        <v>39</v>
      </c>
      <c r="C42" t="str">
        <f t="shared" si="0"/>
        <v>"En general, ¿considera usted que su trabajo le produce desgaste emocional? (DEMOC)"</v>
      </c>
      <c r="D42" t="s">
        <v>744</v>
      </c>
      <c r="E42">
        <f t="shared" si="1"/>
        <v>82</v>
      </c>
      <c r="G42" t="e">
        <f>VLOOKUP(B42,[1]variables_BD_cultura!$D:$H,5,0)</f>
        <v>#N/A</v>
      </c>
    </row>
    <row r="43" spans="1:7" x14ac:dyDescent="0.3">
      <c r="A43" t="s">
        <v>438</v>
      </c>
      <c r="B43" t="s">
        <v>40</v>
      </c>
      <c r="C43" t="str">
        <f t="shared" si="0"/>
        <v>"En su trabajo, ¿tiene usted que guardar sus emociones y no expresarlas? (DEMOC)"</v>
      </c>
      <c r="D43" t="s">
        <v>745</v>
      </c>
      <c r="E43">
        <f t="shared" si="1"/>
        <v>79</v>
      </c>
      <c r="G43" t="e">
        <f>VLOOKUP(B43,[1]variables_BD_cultura!$D:$H,5,0)</f>
        <v>#N/A</v>
      </c>
    </row>
    <row r="44" spans="1:7" x14ac:dyDescent="0.3">
      <c r="A44" t="s">
        <v>438</v>
      </c>
      <c r="B44" t="s">
        <v>41</v>
      </c>
      <c r="C44" t="str">
        <f t="shared" si="0"/>
        <v>"En su trabajo, ¿tiene usted que guardar sus opiniones y no expresarlas? (DEMOC)"</v>
      </c>
      <c r="D44" t="s">
        <v>746</v>
      </c>
      <c r="E44">
        <f t="shared" si="1"/>
        <v>79</v>
      </c>
      <c r="G44" t="e">
        <f>VLOOKUP(B44,[1]variables_BD_cultura!$D:$H,5,0)</f>
        <v>#N/A</v>
      </c>
    </row>
    <row r="45" spans="1:7" x14ac:dyDescent="0.3">
      <c r="A45" t="s">
        <v>438</v>
      </c>
      <c r="B45" t="s">
        <v>42</v>
      </c>
      <c r="C45" t="str">
        <f t="shared" si="0"/>
        <v>"Alguien le ha ocultado información que ha afectado a su rendimiento.(NAQ1)"</v>
      </c>
      <c r="D45" t="s">
        <v>558</v>
      </c>
      <c r="E45">
        <f t="shared" si="1"/>
        <v>74</v>
      </c>
      <c r="G45" t="e">
        <f>VLOOKUP(B45,[1]variables_BD_cultura!$D:$H,5,0)</f>
        <v>#N/A</v>
      </c>
    </row>
    <row r="46" spans="1:7" x14ac:dyDescent="0.3">
      <c r="A46" t="s">
        <v>438</v>
      </c>
      <c r="B46" t="s">
        <v>43</v>
      </c>
      <c r="C46" t="str">
        <f t="shared" si="0"/>
        <v>"Ha sido humillado o ridiculizado en relación a su trabajo.(NAQ2)"</v>
      </c>
      <c r="D46" t="s">
        <v>559</v>
      </c>
      <c r="E46">
        <f t="shared" si="1"/>
        <v>64</v>
      </c>
      <c r="G46" t="e">
        <f>VLOOKUP(B46,[1]variables_BD_cultura!$D:$H,5,0)</f>
        <v>#N/A</v>
      </c>
    </row>
    <row r="47" spans="1:7" x14ac:dyDescent="0.3">
      <c r="A47" t="s">
        <v>438</v>
      </c>
      <c r="B47" t="s">
        <v>44</v>
      </c>
      <c r="C47" t="str">
        <f t="shared" si="0"/>
        <v>"Le han ordenado realizar un trabajo que está por debajo de su nivel de competencia o calificación.(NAQ3)"</v>
      </c>
      <c r="D47" t="s">
        <v>560</v>
      </c>
      <c r="E47">
        <f t="shared" si="1"/>
        <v>104</v>
      </c>
      <c r="G47" t="e">
        <f>VLOOKUP(B47,[1]variables_BD_cultura!$D:$H,5,0)</f>
        <v>#N/A</v>
      </c>
    </row>
    <row r="48" spans="1:7" x14ac:dyDescent="0.3">
      <c r="A48" t="s">
        <v>438</v>
      </c>
      <c r="B48" t="s">
        <v>45</v>
      </c>
      <c r="C48" t="str">
        <f t="shared" si="0"/>
        <v>"Le han cambiado de realizar tareas de responsabilidad por otras más triviales o desagradables.(NAQ4)"</v>
      </c>
      <c r="D48" t="s">
        <v>561</v>
      </c>
      <c r="E48">
        <f t="shared" si="1"/>
        <v>100</v>
      </c>
      <c r="G48" t="e">
        <f>VLOOKUP(B48,[1]variables_BD_cultura!$D:$H,5,0)</f>
        <v>#N/A</v>
      </c>
    </row>
    <row r="49" spans="1:7" x14ac:dyDescent="0.3">
      <c r="A49" t="s">
        <v>438</v>
      </c>
      <c r="B49" t="s">
        <v>46</v>
      </c>
      <c r="C49" t="str">
        <f t="shared" si="0"/>
        <v>"Se han extendido rumores sobre usted.(NAQ5)"</v>
      </c>
      <c r="D49" t="s">
        <v>562</v>
      </c>
      <c r="E49">
        <f t="shared" si="1"/>
        <v>43</v>
      </c>
      <c r="G49" t="e">
        <f>VLOOKUP(B49,[1]variables_BD_cultura!$D:$H,5,0)</f>
        <v>#N/A</v>
      </c>
    </row>
    <row r="50" spans="1:7" x14ac:dyDescent="0.3">
      <c r="A50" t="s">
        <v>438</v>
      </c>
      <c r="B50" t="s">
        <v>47</v>
      </c>
      <c r="C50" t="str">
        <f t="shared" si="0"/>
        <v>"Ha sido ignorado, excluido o le han dejado de hablar.(NAQ6)"</v>
      </c>
      <c r="D50" t="s">
        <v>563</v>
      </c>
      <c r="E50">
        <f t="shared" si="1"/>
        <v>59</v>
      </c>
      <c r="G50" t="e">
        <f>VLOOKUP(B50,[1]variables_BD_cultura!$D:$H,5,0)</f>
        <v>#N/A</v>
      </c>
    </row>
    <row r="51" spans="1:7" x14ac:dyDescent="0.3">
      <c r="A51" t="s">
        <v>438</v>
      </c>
      <c r="B51" t="s">
        <v>48</v>
      </c>
      <c r="C51" t="str">
        <f t="shared" si="0"/>
        <v>"Le han insultado u ofendido con comentarios sobre usted, sus actitudes o su vida privada.(NAQ7)"</v>
      </c>
      <c r="D51" t="s">
        <v>564</v>
      </c>
      <c r="E51">
        <f t="shared" si="1"/>
        <v>95</v>
      </c>
      <c r="G51" t="e">
        <f>VLOOKUP(B51,[1]variables_BD_cultura!$D:$H,5,0)</f>
        <v>#N/A</v>
      </c>
    </row>
    <row r="52" spans="1:7" x14ac:dyDescent="0.3">
      <c r="A52" t="s">
        <v>438</v>
      </c>
      <c r="B52" t="s">
        <v>49</v>
      </c>
      <c r="C52" t="str">
        <f t="shared" si="0"/>
        <v>"Le han gritado o ha sido objeto de enfados espontáneos.(NAQ8)"</v>
      </c>
      <c r="D52" t="s">
        <v>565</v>
      </c>
      <c r="E52">
        <f t="shared" si="1"/>
        <v>61</v>
      </c>
      <c r="G52" t="e">
        <f>VLOOKUP(B52,[1]variables_BD_cultura!$D:$H,5,0)</f>
        <v>#N/A</v>
      </c>
    </row>
    <row r="53" spans="1:7" x14ac:dyDescent="0.3">
      <c r="A53" t="s">
        <v>438</v>
      </c>
      <c r="B53" t="s">
        <v>50</v>
      </c>
      <c r="C53" t="str">
        <f t="shared" si="0"/>
        <v>"Ha sufrido conductas intimidatorias como ser apuntado con el dedo, la invasión de su espacio personal, empujones, que no le dejen pasar, etc.(NAQ9)"</v>
      </c>
      <c r="D53" t="s">
        <v>566</v>
      </c>
      <c r="E53">
        <f t="shared" si="1"/>
        <v>147</v>
      </c>
      <c r="G53" t="e">
        <f>VLOOKUP(B53,[1]variables_BD_cultura!$D:$H,5,0)</f>
        <v>#N/A</v>
      </c>
    </row>
    <row r="54" spans="1:7" x14ac:dyDescent="0.3">
      <c r="A54" t="s">
        <v>438</v>
      </c>
      <c r="B54" t="s">
        <v>51</v>
      </c>
      <c r="C54" t="str">
        <f t="shared" si="0"/>
        <v>"Ha visto detalles o indirectas de otros que le sugieran abandonar su trabajo.(NAQ10)"</v>
      </c>
      <c r="D54" t="s">
        <v>567</v>
      </c>
      <c r="E54">
        <f t="shared" si="1"/>
        <v>84</v>
      </c>
      <c r="G54" t="e">
        <f>VLOOKUP(B54,[1]variables_BD_cultura!$D:$H,5,0)</f>
        <v>#N/A</v>
      </c>
    </row>
    <row r="55" spans="1:7" x14ac:dyDescent="0.3">
      <c r="A55" t="s">
        <v>438</v>
      </c>
      <c r="B55" t="s">
        <v>52</v>
      </c>
      <c r="C55" t="str">
        <f t="shared" si="0"/>
        <v>"Le han recordado continuamente sus errores y fallos.(NAQ11)"</v>
      </c>
      <c r="D55" t="s">
        <v>568</v>
      </c>
      <c r="E55">
        <f t="shared" si="1"/>
        <v>59</v>
      </c>
      <c r="G55" t="e">
        <f>VLOOKUP(B55,[1]variables_BD_cultura!$D:$H,5,0)</f>
        <v>#N/A</v>
      </c>
    </row>
    <row r="56" spans="1:7" x14ac:dyDescent="0.3">
      <c r="A56" t="s">
        <v>438</v>
      </c>
      <c r="B56" t="s">
        <v>53</v>
      </c>
      <c r="C56" t="str">
        <f t="shared" si="0"/>
        <v>"Ha sido ignorado o ha recibido una reacción hostil cuando se ha acercado a alguien.(NAQ12)"</v>
      </c>
      <c r="D56" t="s">
        <v>569</v>
      </c>
      <c r="E56">
        <f t="shared" si="1"/>
        <v>90</v>
      </c>
      <c r="G56" t="e">
        <f>VLOOKUP(B56,[1]variables_BD_cultura!$D:$H,5,0)</f>
        <v>#N/A</v>
      </c>
    </row>
    <row r="57" spans="1:7" x14ac:dyDescent="0.3">
      <c r="A57" t="s">
        <v>438</v>
      </c>
      <c r="B57" t="s">
        <v>54</v>
      </c>
      <c r="C57" t="str">
        <f t="shared" si="0"/>
        <v>"Ha recibido críticas persistentes sobre su trabajo y esfuerzo(NAQ13)"</v>
      </c>
      <c r="D57" t="s">
        <v>570</v>
      </c>
      <c r="E57">
        <f t="shared" si="1"/>
        <v>68</v>
      </c>
      <c r="G57" t="e">
        <f>VLOOKUP(B57,[1]variables_BD_cultura!$D:$H,5,0)</f>
        <v>#N/A</v>
      </c>
    </row>
    <row r="58" spans="1:7" x14ac:dyDescent="0.3">
      <c r="A58" t="s">
        <v>438</v>
      </c>
      <c r="B58" t="s">
        <v>55</v>
      </c>
      <c r="C58" t="str">
        <f t="shared" si="0"/>
        <v>"Sus opiniones y puntos de vista han sido ignorados.(NAQ14)"</v>
      </c>
      <c r="D58" t="s">
        <v>571</v>
      </c>
      <c r="E58">
        <f t="shared" si="1"/>
        <v>58</v>
      </c>
      <c r="G58" t="e">
        <f>VLOOKUP(B58,[1]variables_BD_cultura!$D:$H,5,0)</f>
        <v>#N/A</v>
      </c>
    </row>
    <row r="59" spans="1:7" x14ac:dyDescent="0.3">
      <c r="A59" t="s">
        <v>438</v>
      </c>
      <c r="B59" t="s">
        <v>56</v>
      </c>
      <c r="C59" t="str">
        <f t="shared" si="0"/>
        <v>"Ha recibido bromas pesadas de gente con la que no se lleva bien.(NAQ15)"</v>
      </c>
      <c r="D59" t="s">
        <v>572</v>
      </c>
      <c r="E59">
        <f t="shared" si="1"/>
        <v>71</v>
      </c>
      <c r="G59" t="e">
        <f>VLOOKUP(B59,[1]variables_BD_cultura!$D:$H,5,0)</f>
        <v>#N/A</v>
      </c>
    </row>
    <row r="60" spans="1:7" x14ac:dyDescent="0.3">
      <c r="A60" t="s">
        <v>438</v>
      </c>
      <c r="B60" t="s">
        <v>57</v>
      </c>
      <c r="C60" t="str">
        <f t="shared" si="0"/>
        <v>"Le han asignado tareas u objetivos inalcanzables.(NAQ16)"</v>
      </c>
      <c r="D60" t="s">
        <v>573</v>
      </c>
      <c r="E60">
        <f t="shared" si="1"/>
        <v>56</v>
      </c>
      <c r="G60" t="e">
        <f>VLOOKUP(B60,[1]variables_BD_cultura!$D:$H,5,0)</f>
        <v>#N/A</v>
      </c>
    </row>
    <row r="61" spans="1:7" x14ac:dyDescent="0.3">
      <c r="A61" t="s">
        <v>438</v>
      </c>
      <c r="B61" t="s">
        <v>58</v>
      </c>
      <c r="C61" t="str">
        <f t="shared" si="0"/>
        <v>"Ha recibido acusaciones (reclamos) en su contra.(NAQ17)"</v>
      </c>
      <c r="D61" t="s">
        <v>574</v>
      </c>
      <c r="E61">
        <f t="shared" si="1"/>
        <v>55</v>
      </c>
      <c r="G61" t="e">
        <f>VLOOKUP(B61,[1]variables_BD_cultura!$D:$H,5,0)</f>
        <v>#N/A</v>
      </c>
    </row>
    <row r="62" spans="1:7" x14ac:dyDescent="0.3">
      <c r="A62" t="s">
        <v>438</v>
      </c>
      <c r="B62" t="s">
        <v>59</v>
      </c>
      <c r="C62" t="str">
        <f t="shared" si="0"/>
        <v>"Ha sido excesivamente supervisado en su trabajo.(NAQ18)"</v>
      </c>
      <c r="D62" t="s">
        <v>575</v>
      </c>
      <c r="E62">
        <f t="shared" si="1"/>
        <v>55</v>
      </c>
      <c r="G62" t="e">
        <f>VLOOKUP(B62,[1]variables_BD_cultura!$D:$H,5,0)</f>
        <v>#N/A</v>
      </c>
    </row>
    <row r="63" spans="1:7" x14ac:dyDescent="0.3">
      <c r="A63" t="s">
        <v>438</v>
      </c>
      <c r="B63" t="s">
        <v>60</v>
      </c>
      <c r="C63" t="str">
        <f t="shared" si="0"/>
        <v>"Ha sido presionado para no reclamar algo a lo que tiene derecho (p. Ej., licencia por enfermedad, vacaciones, viáticos, etc.)(NAQ19)"</v>
      </c>
      <c r="D63" t="s">
        <v>576</v>
      </c>
      <c r="E63">
        <f t="shared" si="1"/>
        <v>132</v>
      </c>
      <c r="G63" t="e">
        <f>VLOOKUP(B63,[1]variables_BD_cultura!$D:$H,5,0)</f>
        <v>#N/A</v>
      </c>
    </row>
    <row r="64" spans="1:7" x14ac:dyDescent="0.3">
      <c r="A64" t="s">
        <v>438</v>
      </c>
      <c r="B64" t="s">
        <v>61</v>
      </c>
      <c r="C64" t="str">
        <f t="shared" si="0"/>
        <v>"Ha sido objeto de numerosas tomaduras de pelo y sarcasmos.(NAQ20)"</v>
      </c>
      <c r="D64" t="s">
        <v>577</v>
      </c>
      <c r="E64">
        <f t="shared" si="1"/>
        <v>65</v>
      </c>
      <c r="G64" t="e">
        <f>VLOOKUP(B64,[1]variables_BD_cultura!$D:$H,5,0)</f>
        <v>#N/A</v>
      </c>
    </row>
    <row r="65" spans="1:7" x14ac:dyDescent="0.3">
      <c r="A65" t="s">
        <v>438</v>
      </c>
      <c r="B65" t="s">
        <v>62</v>
      </c>
      <c r="C65" t="str">
        <f t="shared" si="0"/>
        <v>"Ha sido expuesto a una excesiva carga de trabajo.(NAQ21)"</v>
      </c>
      <c r="D65" t="s">
        <v>578</v>
      </c>
      <c r="E65">
        <f t="shared" si="1"/>
        <v>56</v>
      </c>
      <c r="G65" t="e">
        <f>VLOOKUP(B65,[1]variables_BD_cultura!$D:$H,5,0)</f>
        <v>#N/A</v>
      </c>
    </row>
    <row r="66" spans="1:7" x14ac:dyDescent="0.3">
      <c r="A66" t="s">
        <v>438</v>
      </c>
      <c r="B66" t="s">
        <v>63</v>
      </c>
      <c r="C66" t="str">
        <f t="shared" si="0"/>
        <v>"Ha recibido amenazas de violencia o de abusos físicos.(NAQ22)"</v>
      </c>
      <c r="D66" t="s">
        <v>579</v>
      </c>
      <c r="E66">
        <f t="shared" si="1"/>
        <v>61</v>
      </c>
      <c r="G66" t="e">
        <f>VLOOKUP(B66,[1]variables_BD_cultura!$D:$H,5,0)</f>
        <v>#N/A</v>
      </c>
    </row>
    <row r="67" spans="1:7" x14ac:dyDescent="0.3">
      <c r="A67" t="s">
        <v>438</v>
      </c>
      <c r="B67" t="s">
        <v>64</v>
      </c>
      <c r="C67" t="str">
        <f t="shared" si="0"/>
        <v>"Han dudado de su juicio sobre un asunto en el que tiene responsabilidad."</v>
      </c>
      <c r="D67" t="s">
        <v>484</v>
      </c>
      <c r="E67">
        <f t="shared" si="1"/>
        <v>72</v>
      </c>
      <c r="G67" t="e">
        <f>VLOOKUP(B67,[1]variables_BD_cultura!$D:$H,5,0)</f>
        <v>#N/A</v>
      </c>
    </row>
    <row r="68" spans="1:7" x14ac:dyDescent="0.3">
      <c r="A68" t="s">
        <v>438</v>
      </c>
      <c r="B68" t="s">
        <v>65</v>
      </c>
      <c r="C68" t="str">
        <f t="shared" ref="C68:C131" si="2">""""&amp;D68&amp;""""</f>
        <v>"Ha sido ignorado o excluido por el resto de sus compañeros o grupo profesional."</v>
      </c>
      <c r="D68" t="s">
        <v>485</v>
      </c>
      <c r="E68">
        <f t="shared" ref="E68:E131" si="3">LEN(D68)</f>
        <v>79</v>
      </c>
      <c r="G68" t="e">
        <f>VLOOKUP(B68,[1]variables_BD_cultura!$D:$H,5,0)</f>
        <v>#N/A</v>
      </c>
    </row>
    <row r="69" spans="1:7" x14ac:dyDescent="0.3">
      <c r="A69" t="s">
        <v>438</v>
      </c>
      <c r="B69" t="s">
        <v>66</v>
      </c>
      <c r="C69" t="str">
        <f t="shared" si="2"/>
        <v>"Si definimos el acoso como una situación en la que una persona percibe que continuamente es objeto de conductas negativas frente a las cuales tiene dificultades para defenderse ¿según esta definición, usted ha sido acosado/a durante los últimos 6 mese"</v>
      </c>
      <c r="D69" t="s">
        <v>486</v>
      </c>
      <c r="E69">
        <f t="shared" si="3"/>
        <v>251</v>
      </c>
      <c r="G69" t="e">
        <f>VLOOKUP(B69,[1]variables_BD_cultura!$D:$H,5,0)</f>
        <v>#N/A</v>
      </c>
    </row>
    <row r="70" spans="1:7" x14ac:dyDescent="0.3">
      <c r="A70" t="s">
        <v>438</v>
      </c>
      <c r="B70" t="s">
        <v>67</v>
      </c>
      <c r="C70" t="str">
        <f t="shared" si="2"/>
        <v>"Y, ¿qué tan frecuentemente ha ocurrido ese acoso?"</v>
      </c>
      <c r="D70" t="s">
        <v>487</v>
      </c>
      <c r="E70">
        <f t="shared" si="3"/>
        <v>49</v>
      </c>
      <c r="G70" t="e">
        <f>VLOOKUP(B70,[1]variables_BD_cultura!$D:$H,5,0)</f>
        <v>#N/A</v>
      </c>
    </row>
    <row r="71" spans="1:7" x14ac:dyDescent="0.3">
      <c r="A71" t="s">
        <v>438</v>
      </c>
      <c r="B71" t="s">
        <v>68</v>
      </c>
      <c r="C71" t="str">
        <f t="shared" si="2"/>
        <v>"¿Con qué frecuencia le ha ocurrido esto?"</v>
      </c>
      <c r="D71" t="s">
        <v>488</v>
      </c>
      <c r="E71">
        <f t="shared" si="3"/>
        <v>40</v>
      </c>
      <c r="G71" t="e">
        <f>VLOOKUP(B71,[1]variables_BD_cultura!$D:$H,5,0)</f>
        <v>#N/A</v>
      </c>
    </row>
    <row r="72" spans="1:7" x14ac:dyDescent="0.3">
      <c r="A72" t="s">
        <v>438</v>
      </c>
      <c r="B72" t="s">
        <v>69</v>
      </c>
      <c r="C72" t="str">
        <f t="shared" si="2"/>
        <v>"¿Con qué frecuencia le ha ocurrido esto?"</v>
      </c>
      <c r="D72" t="s">
        <v>488</v>
      </c>
      <c r="E72">
        <f t="shared" si="3"/>
        <v>40</v>
      </c>
      <c r="G72" t="e">
        <f>VLOOKUP(B72,[1]variables_BD_cultura!$D:$H,5,0)</f>
        <v>#N/A</v>
      </c>
    </row>
    <row r="73" spans="1:7" x14ac:dyDescent="0.3">
      <c r="A73" t="s">
        <v>438</v>
      </c>
      <c r="B73" t="s">
        <v>70</v>
      </c>
      <c r="C73" t="str">
        <f t="shared" si="2"/>
        <v>"¿Con qué frecuencia le ha ocurrido esto?"</v>
      </c>
      <c r="D73" t="s">
        <v>488</v>
      </c>
      <c r="E73">
        <f t="shared" si="3"/>
        <v>40</v>
      </c>
      <c r="G73" t="e">
        <f>VLOOKUP(B73,[1]variables_BD_cultura!$D:$H,5,0)</f>
        <v>#N/A</v>
      </c>
    </row>
    <row r="74" spans="1:7" x14ac:dyDescent="0.3">
      <c r="A74" t="s">
        <v>438</v>
      </c>
      <c r="B74" t="s">
        <v>71</v>
      </c>
      <c r="C74" t="str">
        <f t="shared" si="2"/>
        <v>"¿En los últimos 12 meses, en su trabajo principal ¿usted ha sido testigo de conductas, palabras o gestos de carácter sexual no deseado?"</v>
      </c>
      <c r="D74" t="s">
        <v>489</v>
      </c>
      <c r="E74">
        <f t="shared" si="3"/>
        <v>135</v>
      </c>
      <c r="G74" t="e">
        <f>VLOOKUP(B74,[1]variables_BD_cultura!$D:$H,5,0)</f>
        <v>#N/A</v>
      </c>
    </row>
    <row r="75" spans="1:7" x14ac:dyDescent="0.3">
      <c r="A75" t="s">
        <v>438</v>
      </c>
      <c r="B75" t="s">
        <v>72</v>
      </c>
      <c r="C75" t="str">
        <f t="shared" si="2"/>
        <v>"Si usted ha sido objeto de acoso psicológico, agresión física o palabras o gestos de carácter sexual no deseados ¿Quiénes han sido principalmente los agresores?"</v>
      </c>
      <c r="D75" t="s">
        <v>490</v>
      </c>
      <c r="E75">
        <f t="shared" si="3"/>
        <v>160</v>
      </c>
      <c r="G75" t="e">
        <f>VLOOKUP(B75,[1]variables_BD_cultura!$D:$H,5,0)</f>
        <v>#N/A</v>
      </c>
    </row>
    <row r="76" spans="1:7" x14ac:dyDescent="0.3">
      <c r="A76" t="s">
        <v>438</v>
      </c>
      <c r="B76" t="s">
        <v>73</v>
      </c>
      <c r="C76" t="str">
        <f t="shared" si="2"/>
        <v>"Si usted ha sido objeto de acoso psicológico, agresión física o palabras o gestos de carácter sexual no deseados ¿Quiénes han sido principalmente los agresores?"</v>
      </c>
      <c r="D76" t="s">
        <v>490</v>
      </c>
      <c r="E76">
        <f t="shared" si="3"/>
        <v>160</v>
      </c>
      <c r="G76" t="e">
        <f>VLOOKUP(B76,[1]variables_BD_cultura!$D:$H,5,0)</f>
        <v>#N/A</v>
      </c>
    </row>
    <row r="77" spans="1:7" x14ac:dyDescent="0.3">
      <c r="A77" t="s">
        <v>438</v>
      </c>
      <c r="B77" t="s">
        <v>74</v>
      </c>
      <c r="C77" t="str">
        <f t="shared" si="2"/>
        <v>"¿De qué sexo han sido los agresores?"</v>
      </c>
      <c r="D77" t="s">
        <v>491</v>
      </c>
      <c r="E77">
        <f t="shared" si="3"/>
        <v>36</v>
      </c>
      <c r="G77" t="e">
        <f>VLOOKUP(B77,[1]variables_BD_cultura!$D:$H,5,0)</f>
        <v>#N/A</v>
      </c>
    </row>
    <row r="78" spans="1:7" x14ac:dyDescent="0.3">
      <c r="A78" t="s">
        <v>438</v>
      </c>
      <c r="B78" t="s">
        <v>75</v>
      </c>
      <c r="C78" t="str">
        <f t="shared" si="2"/>
        <v>"Ahora, si consideramos los últimos 12 meses, en su trabajo principal, ¿ha sido alguna vez objeto de acoso psicológico, es decir de palabras o actos repetidos que atacan su dignidad o integridad?"</v>
      </c>
      <c r="D78" t="s">
        <v>492</v>
      </c>
      <c r="E78">
        <f t="shared" si="3"/>
        <v>194</v>
      </c>
      <c r="G78" t="str">
        <f>VLOOKUP(B78,[1]variables_BD_cultura!$D:$H,5,0)</f>
        <v>Acoso psicológico últimos 12 meses</v>
      </c>
    </row>
    <row r="79" spans="1:7" x14ac:dyDescent="0.3">
      <c r="A79" t="s">
        <v>438</v>
      </c>
      <c r="B79" t="s">
        <v>76</v>
      </c>
      <c r="C79" t="str">
        <f t="shared" si="2"/>
        <v>"¿En su trabajo principal, en los últimos 12 meses, ha sido víctima de agresión física?"</v>
      </c>
      <c r="D79" t="s">
        <v>493</v>
      </c>
      <c r="E79">
        <f t="shared" si="3"/>
        <v>86</v>
      </c>
      <c r="G79" t="e">
        <f>VLOOKUP(B79,[1]variables_BD_cultura!$D:$H,5,0)</f>
        <v>#N/A</v>
      </c>
    </row>
    <row r="80" spans="1:7" x14ac:dyDescent="0.3">
      <c r="A80" t="s">
        <v>438</v>
      </c>
      <c r="B80" t="s">
        <v>77</v>
      </c>
      <c r="C80" t="str">
        <f t="shared" si="2"/>
        <v>"En los últimos 12 meses, en su trabajo principal ¿ha sido objeto de palabras o gestos de carácter sexual no deseado?"</v>
      </c>
      <c r="D80" t="s">
        <v>494</v>
      </c>
      <c r="E80">
        <f t="shared" si="3"/>
        <v>116</v>
      </c>
      <c r="G80" t="e">
        <f>VLOOKUP(B80,[1]variables_BD_cultura!$D:$H,5,0)</f>
        <v>#N/A</v>
      </c>
    </row>
    <row r="81" spans="1:7" x14ac:dyDescent="0.3">
      <c r="A81" t="s">
        <v>438</v>
      </c>
      <c r="B81" t="s">
        <v>78</v>
      </c>
      <c r="C81" t="str">
        <f t="shared" si="2"/>
        <v>"En caso de que usted haya sido objeto de alguna de las conductas señaladas, como acoso psicológico, agresión física o palabras o gestos de carácter sexual, ¿ha hecho algo para enfrentarlas?"</v>
      </c>
      <c r="D81" t="s">
        <v>495</v>
      </c>
      <c r="E81">
        <f t="shared" si="3"/>
        <v>189</v>
      </c>
      <c r="G81" t="e">
        <f>VLOOKUP(B81,[1]variables_BD_cultura!$D:$H,5,0)</f>
        <v>#N/A</v>
      </c>
    </row>
    <row r="82" spans="1:7" x14ac:dyDescent="0.3">
      <c r="A82" t="s">
        <v>438</v>
      </c>
      <c r="B82" t="s">
        <v>79</v>
      </c>
      <c r="C82" t="str">
        <f t="shared" si="2"/>
        <v>"Evitar encontrarse con los/as agresores/as"</v>
      </c>
      <c r="D82" t="s">
        <v>496</v>
      </c>
      <c r="E82">
        <f t="shared" si="3"/>
        <v>42</v>
      </c>
      <c r="G82" t="e">
        <f>VLOOKUP(B82,[1]variables_BD_cultura!$D:$H,5,0)</f>
        <v>#N/A</v>
      </c>
    </row>
    <row r="83" spans="1:7" x14ac:dyDescent="0.3">
      <c r="A83" t="s">
        <v>438</v>
      </c>
      <c r="B83" t="s">
        <v>80</v>
      </c>
      <c r="C83" t="str">
        <f t="shared" si="2"/>
        <v>"Hacer uso de licencias médicas"</v>
      </c>
      <c r="D83" t="s">
        <v>497</v>
      </c>
      <c r="E83">
        <f t="shared" si="3"/>
        <v>30</v>
      </c>
      <c r="G83" t="e">
        <f>VLOOKUP(B83,[1]variables_BD_cultura!$D:$H,5,0)</f>
        <v>#N/A</v>
      </c>
    </row>
    <row r="84" spans="1:7" x14ac:dyDescent="0.3">
      <c r="A84" t="s">
        <v>438</v>
      </c>
      <c r="B84" t="s">
        <v>81</v>
      </c>
      <c r="C84" t="str">
        <f t="shared" si="2"/>
        <v>"Evitar pensar en los hechos"</v>
      </c>
      <c r="D84" t="s">
        <v>498</v>
      </c>
      <c r="E84">
        <f t="shared" si="3"/>
        <v>27</v>
      </c>
      <c r="G84" t="e">
        <f>VLOOKUP(B84,[1]variables_BD_cultura!$D:$H,5,0)</f>
        <v>#N/A</v>
      </c>
    </row>
    <row r="85" spans="1:7" x14ac:dyDescent="0.3">
      <c r="A85" t="s">
        <v>438</v>
      </c>
      <c r="B85" t="s">
        <v>82</v>
      </c>
      <c r="C85" t="str">
        <f t="shared" si="2"/>
        <v>"Volcarse en otras actividades (deporte, salidas, recreación en general)"</v>
      </c>
      <c r="D85" t="s">
        <v>499</v>
      </c>
      <c r="E85">
        <f t="shared" si="3"/>
        <v>71</v>
      </c>
      <c r="G85" t="e">
        <f>VLOOKUP(B85,[1]variables_BD_cultura!$D:$H,5,0)</f>
        <v>#N/A</v>
      </c>
    </row>
    <row r="86" spans="1:7" x14ac:dyDescent="0.3">
      <c r="A86" t="s">
        <v>438</v>
      </c>
      <c r="B86" t="s">
        <v>83</v>
      </c>
      <c r="C86" t="str">
        <f t="shared" si="2"/>
        <v>"Renunciar a su trabajo"</v>
      </c>
      <c r="D86" t="s">
        <v>500</v>
      </c>
      <c r="E86">
        <f t="shared" si="3"/>
        <v>22</v>
      </c>
      <c r="G86" t="e">
        <f>VLOOKUP(B86,[1]variables_BD_cultura!$D:$H,5,0)</f>
        <v>#N/A</v>
      </c>
    </row>
    <row r="87" spans="1:7" x14ac:dyDescent="0.3">
      <c r="A87" t="s">
        <v>438</v>
      </c>
      <c r="B87" t="s">
        <v>84</v>
      </c>
      <c r="C87" t="str">
        <f t="shared" si="2"/>
        <v>"Buscar apoyo en las creencias religiosas o espirituales."</v>
      </c>
      <c r="D87" t="s">
        <v>501</v>
      </c>
      <c r="E87">
        <f t="shared" si="3"/>
        <v>56</v>
      </c>
      <c r="G87" t="e">
        <f>VLOOKUP(B87,[1]variables_BD_cultura!$D:$H,5,0)</f>
        <v>#N/A</v>
      </c>
    </row>
    <row r="88" spans="1:7" x14ac:dyDescent="0.3">
      <c r="A88" t="s">
        <v>438</v>
      </c>
      <c r="B88" t="s">
        <v>85</v>
      </c>
      <c r="C88" t="str">
        <f t="shared" si="2"/>
        <v>"Realizar planes para mejorar la situación y llevarlos a cabo."</v>
      </c>
      <c r="D88" t="s">
        <v>502</v>
      </c>
      <c r="E88">
        <f t="shared" si="3"/>
        <v>61</v>
      </c>
      <c r="G88" t="e">
        <f>VLOOKUP(B88,[1]variables_BD_cultura!$D:$H,5,0)</f>
        <v>#N/A</v>
      </c>
    </row>
    <row r="89" spans="1:7" x14ac:dyDescent="0.3">
      <c r="A89" t="s">
        <v>438</v>
      </c>
      <c r="B89" t="s">
        <v>86</v>
      </c>
      <c r="C89" t="str">
        <f t="shared" si="2"/>
        <v>"Buscar información para solucionar la situación."</v>
      </c>
      <c r="D89" t="s">
        <v>503</v>
      </c>
      <c r="E89">
        <f t="shared" si="3"/>
        <v>48</v>
      </c>
      <c r="G89" t="e">
        <f>VLOOKUP(B89,[1]variables_BD_cultura!$D:$H,5,0)</f>
        <v>#N/A</v>
      </c>
    </row>
    <row r="90" spans="1:7" x14ac:dyDescent="0.3">
      <c r="A90" t="s">
        <v>438</v>
      </c>
      <c r="B90" t="s">
        <v>87</v>
      </c>
      <c r="C90" t="str">
        <f t="shared" si="2"/>
        <v>"Comentar lo sucedido con sus compañeros/as de trabajo."</v>
      </c>
      <c r="D90" t="s">
        <v>504</v>
      </c>
      <c r="E90">
        <f t="shared" si="3"/>
        <v>54</v>
      </c>
      <c r="G90" t="e">
        <f>VLOOKUP(B90,[1]variables_BD_cultura!$D:$H,5,0)</f>
        <v>#N/A</v>
      </c>
    </row>
    <row r="91" spans="1:7" x14ac:dyDescent="0.3">
      <c r="A91" t="s">
        <v>438</v>
      </c>
      <c r="B91" t="s">
        <v>88</v>
      </c>
      <c r="C91" t="str">
        <f t="shared" si="2"/>
        <v>"Comentar lo sucedido con familiares y/o amigos/as"</v>
      </c>
      <c r="D91" t="s">
        <v>505</v>
      </c>
      <c r="E91">
        <f t="shared" si="3"/>
        <v>49</v>
      </c>
      <c r="G91" t="e">
        <f>VLOOKUP(B91,[1]variables_BD_cultura!$D:$H,5,0)</f>
        <v>#N/A</v>
      </c>
    </row>
    <row r="92" spans="1:7" x14ac:dyDescent="0.3">
      <c r="A92" t="s">
        <v>438</v>
      </c>
      <c r="B92" t="s">
        <v>89</v>
      </c>
      <c r="C92" t="str">
        <f t="shared" si="2"/>
        <v>"Buscar ayuda en personas que sufren el mismo problema."</v>
      </c>
      <c r="D92" t="s">
        <v>506</v>
      </c>
      <c r="E92">
        <f t="shared" si="3"/>
        <v>54</v>
      </c>
      <c r="G92" t="e">
        <f>VLOOKUP(B92,[1]variables_BD_cultura!$D:$H,5,0)</f>
        <v>#N/A</v>
      </c>
    </row>
    <row r="93" spans="1:7" x14ac:dyDescent="0.3">
      <c r="A93" t="s">
        <v>438</v>
      </c>
      <c r="B93" t="s">
        <v>90</v>
      </c>
      <c r="C93" t="str">
        <f t="shared" si="2"/>
        <v>"Hablar con el/los involucrado/s"</v>
      </c>
      <c r="D93" t="s">
        <v>507</v>
      </c>
      <c r="E93">
        <f t="shared" si="3"/>
        <v>31</v>
      </c>
      <c r="G93" t="e">
        <f>VLOOKUP(B93,[1]variables_BD_cultura!$D:$H,5,0)</f>
        <v>#N/A</v>
      </c>
    </row>
    <row r="94" spans="1:7" x14ac:dyDescent="0.3">
      <c r="A94" t="s">
        <v>438</v>
      </c>
      <c r="B94" t="s">
        <v>91</v>
      </c>
      <c r="C94" t="str">
        <f t="shared" si="2"/>
        <v>"Hablar con superiores."</v>
      </c>
      <c r="D94" t="s">
        <v>508</v>
      </c>
      <c r="E94">
        <f t="shared" si="3"/>
        <v>22</v>
      </c>
      <c r="G94" t="e">
        <f>VLOOKUP(B94,[1]variables_BD_cultura!$D:$H,5,0)</f>
        <v>#N/A</v>
      </c>
    </row>
    <row r="95" spans="1:7" x14ac:dyDescent="0.3">
      <c r="A95" t="s">
        <v>438</v>
      </c>
      <c r="B95" t="s">
        <v>92</v>
      </c>
      <c r="C95" t="str">
        <f t="shared" si="2"/>
        <v>"Denunciar los hechos al sindicato"</v>
      </c>
      <c r="D95" t="s">
        <v>509</v>
      </c>
      <c r="E95">
        <f t="shared" si="3"/>
        <v>33</v>
      </c>
      <c r="G95" t="e">
        <f>VLOOKUP(B95,[1]variables_BD_cultura!$D:$H,5,0)</f>
        <v>#N/A</v>
      </c>
    </row>
    <row r="96" spans="1:7" x14ac:dyDescent="0.3">
      <c r="A96" t="s">
        <v>438</v>
      </c>
      <c r="B96" t="s">
        <v>93</v>
      </c>
      <c r="C96" t="str">
        <f t="shared" si="2"/>
        <v>"Tomar acciones legales"</v>
      </c>
      <c r="D96" t="s">
        <v>510</v>
      </c>
      <c r="E96">
        <f t="shared" si="3"/>
        <v>22</v>
      </c>
      <c r="G96" t="e">
        <f>VLOOKUP(B96,[1]variables_BD_cultura!$D:$H,5,0)</f>
        <v>#N/A</v>
      </c>
    </row>
    <row r="97" spans="1:7" x14ac:dyDescent="0.3">
      <c r="A97" t="s">
        <v>438</v>
      </c>
      <c r="B97" t="s">
        <v>94</v>
      </c>
      <c r="C97" t="str">
        <f t="shared" si="2"/>
        <v>"Otras acciones"</v>
      </c>
      <c r="D97" t="s">
        <v>511</v>
      </c>
      <c r="E97">
        <f t="shared" si="3"/>
        <v>14</v>
      </c>
      <c r="G97" t="e">
        <f>VLOOKUP(B97,[1]variables_BD_cultura!$D:$H,5,0)</f>
        <v>#N/A</v>
      </c>
    </row>
    <row r="98" spans="1:7" x14ac:dyDescent="0.3">
      <c r="A98" t="s">
        <v>438</v>
      </c>
      <c r="B98" t="s">
        <v>95</v>
      </c>
      <c r="C98" t="str">
        <f t="shared" si="2"/>
        <v>"Y ¿usted ha vivido alguna situación en la que hayan sido vulnerados o pasados a llevar sus derechos en el trabajo?"</v>
      </c>
      <c r="D98" t="s">
        <v>512</v>
      </c>
      <c r="E98">
        <f t="shared" si="3"/>
        <v>114</v>
      </c>
      <c r="G98" t="e">
        <f>VLOOKUP(B98,[1]variables_BD_cultura!$D:$H,5,0)</f>
        <v>#N/A</v>
      </c>
    </row>
    <row r="99" spans="1:7" x14ac:dyDescent="0.3">
      <c r="A99" t="s">
        <v>438</v>
      </c>
      <c r="B99" t="s">
        <v>96</v>
      </c>
      <c r="C99" t="str">
        <f t="shared" si="2"/>
        <v>"¿Qué situación?, descríbala por favor."</v>
      </c>
      <c r="D99" t="s">
        <v>513</v>
      </c>
      <c r="E99">
        <f t="shared" si="3"/>
        <v>38</v>
      </c>
      <c r="G99" t="e">
        <f>VLOOKUP(B99,[1]variables_BD_cultura!$D:$H,5,0)</f>
        <v>#N/A</v>
      </c>
    </row>
    <row r="100" spans="1:7" x14ac:dyDescent="0.3">
      <c r="A100" t="s">
        <v>438</v>
      </c>
      <c r="B100" t="s">
        <v>97</v>
      </c>
      <c r="C100" t="str">
        <f t="shared" si="2"/>
        <v>"¿Qué situación?, descríbala por favor."</v>
      </c>
      <c r="D100" t="s">
        <v>513</v>
      </c>
      <c r="E100">
        <f t="shared" si="3"/>
        <v>38</v>
      </c>
      <c r="G100" t="e">
        <f>VLOOKUP(B100,[1]variables_BD_cultura!$D:$H,5,0)</f>
        <v>#N/A</v>
      </c>
    </row>
    <row r="101" spans="1:7" x14ac:dyDescent="0.3">
      <c r="A101" t="s">
        <v>438</v>
      </c>
      <c r="B101" t="s">
        <v>98</v>
      </c>
      <c r="C101" t="str">
        <f t="shared" si="2"/>
        <v>"¿Qué situación?, descríbala por favor."</v>
      </c>
      <c r="D101" t="s">
        <v>513</v>
      </c>
      <c r="E101">
        <f t="shared" si="3"/>
        <v>38</v>
      </c>
      <c r="G101" t="e">
        <f>VLOOKUP(B101,[1]variables_BD_cultura!$D:$H,5,0)</f>
        <v>#N/A</v>
      </c>
    </row>
    <row r="102" spans="1:7" x14ac:dyDescent="0.3">
      <c r="A102" t="s">
        <v>438</v>
      </c>
      <c r="B102" t="s">
        <v>99</v>
      </c>
      <c r="C102" t="str">
        <f t="shared" si="2"/>
        <v>"A menudo debido a la cantidad de tareas que tengo trabajo a un ritmo muy apurado (e1)"</v>
      </c>
      <c r="D102" t="s">
        <v>774</v>
      </c>
      <c r="E102">
        <f t="shared" si="3"/>
        <v>85</v>
      </c>
      <c r="G102" t="e">
        <f>VLOOKUP(B102,[1]variables_BD_cultura!$D:$H,5,0)</f>
        <v>#N/A</v>
      </c>
    </row>
    <row r="103" spans="1:7" x14ac:dyDescent="0.3">
      <c r="A103" t="s">
        <v>438</v>
      </c>
      <c r="B103" t="s">
        <v>100</v>
      </c>
      <c r="C103" t="str">
        <f t="shared" si="2"/>
        <v>"Me interrumpen o molestan con frecuencia en mi trabajo (e2)"</v>
      </c>
      <c r="D103" t="s">
        <v>775</v>
      </c>
      <c r="E103">
        <f t="shared" si="3"/>
        <v>59</v>
      </c>
      <c r="G103" t="e">
        <f>VLOOKUP(B103,[1]variables_BD_cultura!$D:$H,5,0)</f>
        <v>#N/A</v>
      </c>
    </row>
    <row r="104" spans="1:7" x14ac:dyDescent="0.3">
      <c r="A104" t="s">
        <v>438</v>
      </c>
      <c r="B104" t="s">
        <v>101</v>
      </c>
      <c r="C104" t="str">
        <f t="shared" si="2"/>
        <v>"En el último tiempo tengo cada vez más trabajo (e3)"</v>
      </c>
      <c r="D104" t="s">
        <v>776</v>
      </c>
      <c r="E104">
        <f t="shared" si="3"/>
        <v>51</v>
      </c>
      <c r="G104" t="e">
        <f>VLOOKUP(B104,[1]variables_BD_cultura!$D:$H,5,0)</f>
        <v>#N/A</v>
      </c>
    </row>
    <row r="105" spans="1:7" x14ac:dyDescent="0.3">
      <c r="A105" t="s">
        <v>438</v>
      </c>
      <c r="B105" t="s">
        <v>102</v>
      </c>
      <c r="C105" t="str">
        <f t="shared" si="2"/>
        <v>"Mis superiores me dan el reconocimiento que merezco (r1)"</v>
      </c>
      <c r="D105" t="s">
        <v>767</v>
      </c>
      <c r="E105">
        <f t="shared" si="3"/>
        <v>56</v>
      </c>
      <c r="G105" t="e">
        <f>VLOOKUP(B105,[1]variables_BD_cultura!$D:$H,5,0)</f>
        <v>#N/A</v>
      </c>
    </row>
    <row r="106" spans="1:7" x14ac:dyDescent="0.3">
      <c r="A106" t="s">
        <v>438</v>
      </c>
      <c r="B106" t="s">
        <v>103</v>
      </c>
      <c r="C106" t="str">
        <f t="shared" si="2"/>
        <v>"Las oportunidades de promoción en mi trabajo son escasas (r2)"</v>
      </c>
      <c r="D106" t="s">
        <v>768</v>
      </c>
      <c r="E106">
        <f t="shared" si="3"/>
        <v>61</v>
      </c>
      <c r="G106" t="e">
        <f>VLOOKUP(B106,[1]variables_BD_cultura!$D:$H,5,0)</f>
        <v>#N/A</v>
      </c>
    </row>
    <row r="107" spans="1:7" x14ac:dyDescent="0.3">
      <c r="A107" t="s">
        <v>438</v>
      </c>
      <c r="B107" t="s">
        <v>104</v>
      </c>
      <c r="C107" t="str">
        <f t="shared" si="2"/>
        <v>"Me inquieta/angustia que se empeoren mis condiciones de trabajo (horario, carga laboral, salario, etc.) (r3)"</v>
      </c>
      <c r="D107" t="s">
        <v>769</v>
      </c>
      <c r="E107">
        <f t="shared" si="3"/>
        <v>108</v>
      </c>
      <c r="G107" t="e">
        <f>VLOOKUP(B107,[1]variables_BD_cultura!$D:$H,5,0)</f>
        <v>#N/A</v>
      </c>
    </row>
    <row r="108" spans="1:7" x14ac:dyDescent="0.3">
      <c r="A108" t="s">
        <v>438</v>
      </c>
      <c r="B108" t="s">
        <v>105</v>
      </c>
      <c r="C108" t="str">
        <f t="shared" si="2"/>
        <v>"Mi estabilidad laboral es baja (r4)"</v>
      </c>
      <c r="D108" t="s">
        <v>770</v>
      </c>
      <c r="E108">
        <f t="shared" si="3"/>
        <v>35</v>
      </c>
      <c r="G108" t="e">
        <f>VLOOKUP(B108,[1]variables_BD_cultura!$D:$H,5,0)</f>
        <v>#N/A</v>
      </c>
    </row>
    <row r="109" spans="1:7" x14ac:dyDescent="0.3">
      <c r="A109" t="s">
        <v>438</v>
      </c>
      <c r="B109" t="s">
        <v>106</v>
      </c>
      <c r="C109" t="str">
        <f t="shared" si="2"/>
        <v>"Si pienso en todo el trabajo y esfuerzo que he realizado, el reconocimiento que recibo en mi trabajo me parece adecuado (r5)"</v>
      </c>
      <c r="D109" t="s">
        <v>771</v>
      </c>
      <c r="E109">
        <f t="shared" si="3"/>
        <v>124</v>
      </c>
      <c r="G109" t="e">
        <f>VLOOKUP(B109,[1]variables_BD_cultura!$D:$H,5,0)</f>
        <v>#N/A</v>
      </c>
    </row>
    <row r="110" spans="1:7" x14ac:dyDescent="0.3">
      <c r="A110" t="s">
        <v>438</v>
      </c>
      <c r="B110" t="s">
        <v>107</v>
      </c>
      <c r="C110" t="str">
        <f t="shared" si="2"/>
        <v>"Si pienso en todo el trabajo y esfuerzo que he realizado mis oportunidades de ascender me parecen adecuadas (r6)"</v>
      </c>
      <c r="D110" t="s">
        <v>772</v>
      </c>
      <c r="E110">
        <f t="shared" si="3"/>
        <v>112</v>
      </c>
      <c r="G110" t="e">
        <f>VLOOKUP(B110,[1]variables_BD_cultura!$D:$H,5,0)</f>
        <v>#N/A</v>
      </c>
    </row>
    <row r="111" spans="1:7" x14ac:dyDescent="0.3">
      <c r="A111" t="s">
        <v>438</v>
      </c>
      <c r="B111" t="s">
        <v>108</v>
      </c>
      <c r="C111" t="str">
        <f t="shared" si="2"/>
        <v>"Si pienso en todo el trabajo y esfuerzo que he realizado, mi sueldo me parece adecuado (r7)"</v>
      </c>
      <c r="D111" t="s">
        <v>773</v>
      </c>
      <c r="E111">
        <f t="shared" si="3"/>
        <v>91</v>
      </c>
      <c r="G111" t="e">
        <f>VLOOKUP(B111,[1]variables_BD_cultura!$D:$H,5,0)</f>
        <v>#N/A</v>
      </c>
    </row>
    <row r="112" spans="1:7" x14ac:dyDescent="0.3">
      <c r="A112" t="s">
        <v>438</v>
      </c>
      <c r="B112" t="s">
        <v>109</v>
      </c>
      <c r="C112" t="str">
        <f t="shared" si="2"/>
        <v>"Mi jefe inmediato presta atención a lo que yo digo (considera mi punto de vista)"</v>
      </c>
      <c r="D112" t="s">
        <v>514</v>
      </c>
      <c r="E112">
        <f t="shared" si="3"/>
        <v>80</v>
      </c>
      <c r="G112" t="e">
        <f>VLOOKUP(B112,[1]variables_BD_cultura!$D:$H,5,0)</f>
        <v>#N/A</v>
      </c>
    </row>
    <row r="113" spans="1:7" x14ac:dyDescent="0.3">
      <c r="A113" t="s">
        <v>438</v>
      </c>
      <c r="B113" t="s">
        <v>110</v>
      </c>
      <c r="C113" t="str">
        <f t="shared" si="2"/>
        <v>"Mi jefe inmediato consigue que la gente trabaje junta"</v>
      </c>
      <c r="D113" t="s">
        <v>515</v>
      </c>
      <c r="E113">
        <f t="shared" si="3"/>
        <v>53</v>
      </c>
      <c r="G113" t="e">
        <f>VLOOKUP(B113,[1]variables_BD_cultura!$D:$H,5,0)</f>
        <v>#N/A</v>
      </c>
    </row>
    <row r="114" spans="1:7" x14ac:dyDescent="0.3">
      <c r="A114" t="s">
        <v>438</v>
      </c>
      <c r="B114" t="s">
        <v>111</v>
      </c>
      <c r="C114" t="str">
        <f t="shared" si="2"/>
        <v>"Mi jefe inmediato facilita la realización del trabajo"</v>
      </c>
      <c r="D114" t="s">
        <v>516</v>
      </c>
      <c r="E114">
        <f t="shared" si="3"/>
        <v>53</v>
      </c>
      <c r="G114" t="e">
        <f>VLOOKUP(B114,[1]variables_BD_cultura!$D:$H,5,0)</f>
        <v>#N/A</v>
      </c>
    </row>
    <row r="115" spans="1:7" x14ac:dyDescent="0.3">
      <c r="A115" t="s">
        <v>438</v>
      </c>
      <c r="B115" t="s">
        <v>112</v>
      </c>
      <c r="C115" t="str">
        <f t="shared" si="2"/>
        <v>"Los(as) colegas con quienes trabajo se interesan o preocupan por mí"</v>
      </c>
      <c r="D115" t="s">
        <v>517</v>
      </c>
      <c r="E115">
        <f t="shared" si="3"/>
        <v>67</v>
      </c>
      <c r="G115" t="e">
        <f>VLOOKUP(B115,[1]variables_BD_cultura!$D:$H,5,0)</f>
        <v>#N/A</v>
      </c>
    </row>
    <row r="116" spans="1:7" x14ac:dyDescent="0.3">
      <c r="A116" t="s">
        <v>438</v>
      </c>
      <c r="B116" t="s">
        <v>113</v>
      </c>
      <c r="C116" t="str">
        <f t="shared" si="2"/>
        <v>"Mis colegas facilitan la realización de mi trabajo"</v>
      </c>
      <c r="D116" t="s">
        <v>518</v>
      </c>
      <c r="E116">
        <f t="shared" si="3"/>
        <v>50</v>
      </c>
      <c r="G116" t="e">
        <f>VLOOKUP(B116,[1]variables_BD_cultura!$D:$H,5,0)</f>
        <v>#N/A</v>
      </c>
    </row>
    <row r="117" spans="1:7" x14ac:dyDescent="0.3">
      <c r="A117" t="s">
        <v>438</v>
      </c>
      <c r="B117" t="s">
        <v>114</v>
      </c>
      <c r="C117" t="str">
        <f t="shared" si="2"/>
        <v>"En mi trabajo tengo la impresión de formar parte de un equipo"</v>
      </c>
      <c r="D117" t="s">
        <v>519</v>
      </c>
      <c r="E117">
        <f t="shared" si="3"/>
        <v>61</v>
      </c>
      <c r="G117" t="e">
        <f>VLOOKUP(B117,[1]variables_BD_cultura!$D:$H,5,0)</f>
        <v>#N/A</v>
      </c>
    </row>
    <row r="118" spans="1:7" x14ac:dyDescent="0.3">
      <c r="A118" t="s">
        <v>438</v>
      </c>
      <c r="B118" t="s">
        <v>115</v>
      </c>
      <c r="C118" t="str">
        <f t="shared" si="2"/>
        <v>"¿En su lugar de trabajo hay un clima sexista?"</v>
      </c>
      <c r="D118" t="s">
        <v>520</v>
      </c>
      <c r="E118">
        <f t="shared" si="3"/>
        <v>45</v>
      </c>
      <c r="G118" t="e">
        <f>VLOOKUP(B118,[1]variables_BD_cultura!$D:$H,5,0)</f>
        <v>#N/A</v>
      </c>
    </row>
    <row r="119" spans="1:7" x14ac:dyDescent="0.3">
      <c r="A119" t="s">
        <v>438</v>
      </c>
      <c r="B119" t="s">
        <v>116</v>
      </c>
      <c r="C119" t="str">
        <f t="shared" si="2"/>
        <v>"En mi empresa, (institución, organización) lo importante es cómo se hacen las cosas, no importan tanto los resultados.^^^En mi empresa, (institución, organización) lo importante son los resultados, no importa tanto cómo se hacen las cosas."</v>
      </c>
      <c r="D119" t="s">
        <v>521</v>
      </c>
      <c r="E119">
        <f t="shared" si="3"/>
        <v>239</v>
      </c>
      <c r="G119" t="e">
        <f>VLOOKUP(B119,[1]variables_BD_cultura!$D:$H,5,0)</f>
        <v>#N/A</v>
      </c>
    </row>
    <row r="120" spans="1:7" x14ac:dyDescent="0.3">
      <c r="A120" t="s">
        <v>438</v>
      </c>
      <c r="B120" t="s">
        <v>117</v>
      </c>
      <c r="C120" t="str">
        <f t="shared" si="2"/>
        <v>"En mi empresa, (institución, organización) se preocupan del bienestar de los trabajadores más que del cumplimiento de las tareas.^^^En mi empresa, (institución, organización) se preocupan del cumplimiento de las tareas más que del bienestar de los trabajad"</v>
      </c>
      <c r="D120" t="s">
        <v>522</v>
      </c>
      <c r="E120">
        <f t="shared" si="3"/>
        <v>256</v>
      </c>
      <c r="G120" t="e">
        <f>VLOOKUP(B120,[1]variables_BD_cultura!$D:$H,5,0)</f>
        <v>#N/A</v>
      </c>
    </row>
    <row r="121" spans="1:7" x14ac:dyDescent="0.3">
      <c r="A121" t="s">
        <v>438</v>
      </c>
      <c r="B121" t="s">
        <v>118</v>
      </c>
      <c r="C121" t="str">
        <f t="shared" si="2"/>
        <v>"En mi empresa, (institución, organización) hay poca planificación y control, a veces hay que improvisar^^^En mi empresa, (institución, organización) hay una disciplina de trabajo muy estricta, todo está controlado y resulta predecible"</v>
      </c>
      <c r="D121" t="s">
        <v>523</v>
      </c>
      <c r="E121">
        <f t="shared" si="3"/>
        <v>234</v>
      </c>
      <c r="G121" t="e">
        <f>VLOOKUP(B121,[1]variables_BD_cultura!$D:$H,5,0)</f>
        <v>#N/A</v>
      </c>
    </row>
    <row r="122" spans="1:7" x14ac:dyDescent="0.3">
      <c r="A122" t="s">
        <v>438</v>
      </c>
      <c r="B122" t="s">
        <v>119</v>
      </c>
      <c r="C122" t="str">
        <f t="shared" si="2"/>
        <v>"¿Lo ha humillado a usted o a otros empleados/as, si no alcanzan los estándares esperados?(LID_DES1)"</v>
      </c>
      <c r="D122" t="s">
        <v>580</v>
      </c>
      <c r="E122">
        <f t="shared" si="3"/>
        <v>99</v>
      </c>
      <c r="G122" t="e">
        <f>VLOOKUP(B122,[1]variables_BD_cultura!$D:$H,5,0)</f>
        <v>#N/A</v>
      </c>
    </row>
    <row r="123" spans="1:7" x14ac:dyDescent="0.3">
      <c r="A123" t="s">
        <v>438</v>
      </c>
      <c r="B123" t="s">
        <v>120</v>
      </c>
      <c r="C123" t="str">
        <f t="shared" si="2"/>
        <v>"¿Ha incentivado las ideas o propuestas creativas o innovadoras?(LID_DES2)"</v>
      </c>
      <c r="D123" t="s">
        <v>581</v>
      </c>
      <c r="E123">
        <f t="shared" si="3"/>
        <v>73</v>
      </c>
      <c r="G123" t="e">
        <f>VLOOKUP(B123,[1]variables_BD_cultura!$D:$H,5,0)</f>
        <v>#N/A</v>
      </c>
    </row>
    <row r="124" spans="1:7" x14ac:dyDescent="0.3">
      <c r="A124" t="s">
        <v>438</v>
      </c>
      <c r="B124" t="s">
        <v>121</v>
      </c>
      <c r="C124" t="str">
        <f t="shared" si="2"/>
        <v>"¿Ha mostrado preocupación por los resultados?(LID_DES3)"</v>
      </c>
      <c r="D124" t="s">
        <v>582</v>
      </c>
      <c r="E124">
        <f t="shared" si="3"/>
        <v>55</v>
      </c>
      <c r="G124" t="e">
        <f>VLOOKUP(B124,[1]variables_BD_cultura!$D:$H,5,0)</f>
        <v>#N/A</v>
      </c>
    </row>
    <row r="125" spans="1:7" x14ac:dyDescent="0.3">
      <c r="A125" t="s">
        <v>438</v>
      </c>
      <c r="B125" t="s">
        <v>122</v>
      </c>
      <c r="C125" t="str">
        <f t="shared" si="2"/>
        <v>"¿Ha hecho gestos (por ejemplo, muecas, miradas, ademanes) a usted o a otros empleados para demostrar que no está satisfecho con su esfuerzo o el de los demás?(LID_DES4)"</v>
      </c>
      <c r="D125" t="s">
        <v>583</v>
      </c>
      <c r="E125">
        <f t="shared" si="3"/>
        <v>168</v>
      </c>
      <c r="G125" t="e">
        <f>VLOOKUP(B125,[1]variables_BD_cultura!$D:$H,5,0)</f>
        <v>#N/A</v>
      </c>
    </row>
    <row r="126" spans="1:7" x14ac:dyDescent="0.3">
      <c r="A126" t="s">
        <v>438</v>
      </c>
      <c r="B126" t="s">
        <v>123</v>
      </c>
      <c r="C126" t="str">
        <f t="shared" si="2"/>
        <v>"¿Ha evitado tomar decisiones?(LID_DES5)"</v>
      </c>
      <c r="D126" t="s">
        <v>584</v>
      </c>
      <c r="E126">
        <f t="shared" si="3"/>
        <v>39</v>
      </c>
      <c r="G126" t="e">
        <f>VLOOKUP(B126,[1]variables_BD_cultura!$D:$H,5,0)</f>
        <v>#N/A</v>
      </c>
    </row>
    <row r="127" spans="1:7" x14ac:dyDescent="0.3">
      <c r="A127" t="s">
        <v>438</v>
      </c>
      <c r="B127" t="s">
        <v>124</v>
      </c>
      <c r="C127" t="str">
        <f t="shared" si="2"/>
        <v>"El supervisor/la supervisora ¿reconoce el buen desempeño?(LID_DES6)"</v>
      </c>
      <c r="D127" t="s">
        <v>585</v>
      </c>
      <c r="E127">
        <f t="shared" si="3"/>
        <v>67</v>
      </c>
      <c r="G127" t="e">
        <f>VLOOKUP(B127,[1]variables_BD_cultura!$D:$H,5,0)</f>
        <v>#N/A</v>
      </c>
    </row>
    <row r="128" spans="1:7" x14ac:dyDescent="0.3">
      <c r="A128" t="s">
        <v>438</v>
      </c>
      <c r="B128" t="s">
        <v>125</v>
      </c>
      <c r="C128" t="str">
        <f t="shared" si="2"/>
        <v>"¿Ha evitado involucrarse en su trabajo?(LID_DES7)"</v>
      </c>
      <c r="D128" t="s">
        <v>586</v>
      </c>
      <c r="E128">
        <f t="shared" si="3"/>
        <v>49</v>
      </c>
      <c r="G128" t="e">
        <f>VLOOKUP(B128,[1]variables_BD_cultura!$D:$H,5,0)</f>
        <v>#N/A</v>
      </c>
    </row>
    <row r="129" spans="1:7" x14ac:dyDescent="0.3">
      <c r="A129" t="s">
        <v>438</v>
      </c>
      <c r="B129" t="s">
        <v>126</v>
      </c>
      <c r="C129" t="str">
        <f t="shared" si="2"/>
        <v>"¿Ha difundido información incorrecta sobre usted o sus compañeros/as de trabajo, con el fin de dañar su posición o la de ellos en la empresa?(LID_DES8)"</v>
      </c>
      <c r="D129" t="s">
        <v>587</v>
      </c>
      <c r="E129">
        <f t="shared" si="3"/>
        <v>151</v>
      </c>
      <c r="G129" t="e">
        <f>VLOOKUP(B129,[1]variables_BD_cultura!$D:$H,5,0)</f>
        <v>#N/A</v>
      </c>
    </row>
    <row r="130" spans="1:7" x14ac:dyDescent="0.3">
      <c r="A130" t="s">
        <v>438</v>
      </c>
      <c r="B130" t="s">
        <v>127</v>
      </c>
      <c r="C130" t="str">
        <f t="shared" si="2"/>
        <v>"¿Ha estado ausente cuando se le/a necesita?(LID_DES9)"</v>
      </c>
      <c r="D130" t="s">
        <v>588</v>
      </c>
      <c r="E130">
        <f t="shared" si="3"/>
        <v>53</v>
      </c>
      <c r="G130" t="e">
        <f>VLOOKUP(B130,[1]variables_BD_cultura!$D:$H,5,0)</f>
        <v>#N/A</v>
      </c>
    </row>
    <row r="131" spans="1:7" x14ac:dyDescent="0.3">
      <c r="A131" t="s">
        <v>438</v>
      </c>
      <c r="B131" t="s">
        <v>128</v>
      </c>
      <c r="C131" t="str">
        <f t="shared" si="2"/>
        <v>"¿Le ha retado por teléfono, le colgó (cortó), o enviado un correo grosero porque pensó que había hecho un mal trabajo?(LID_DES10)"</v>
      </c>
      <c r="D131" t="s">
        <v>589</v>
      </c>
      <c r="E131">
        <f t="shared" si="3"/>
        <v>129</v>
      </c>
      <c r="G131" t="e">
        <f>VLOOKUP(B131,[1]variables_BD_cultura!$D:$H,5,0)</f>
        <v>#N/A</v>
      </c>
    </row>
    <row r="132" spans="1:7" x14ac:dyDescent="0.3">
      <c r="A132" t="s">
        <v>438</v>
      </c>
      <c r="B132" t="s">
        <v>129</v>
      </c>
      <c r="C132" t="str">
        <f t="shared" ref="C132:C186" si="4">""""&amp;D132&amp;""""</f>
        <v>"¿Busca la manera de desarrollar sus capacidades?(LID_DES11)"</v>
      </c>
      <c r="D132" t="s">
        <v>590</v>
      </c>
      <c r="E132">
        <f t="shared" ref="E132:E195" si="5">LEN(D132)</f>
        <v>59</v>
      </c>
      <c r="G132" t="e">
        <f>VLOOKUP(B132,[1]variables_BD_cultura!$D:$H,5,0)</f>
        <v>#N/A</v>
      </c>
    </row>
    <row r="133" spans="1:7" x14ac:dyDescent="0.3">
      <c r="A133" t="s">
        <v>438</v>
      </c>
      <c r="B133" t="s">
        <v>130</v>
      </c>
      <c r="C133" t="str">
        <f t="shared" si="4"/>
        <v>"¿Establece objetivos claros e inequívocos?(LID_DES12)"</v>
      </c>
      <c r="D133" t="s">
        <v>591</v>
      </c>
      <c r="E133">
        <f t="shared" si="5"/>
        <v>53</v>
      </c>
      <c r="G133" t="e">
        <f>VLOOKUP(B133,[1]variables_BD_cultura!$D:$H,5,0)</f>
        <v>#N/A</v>
      </c>
    </row>
    <row r="134" spans="1:7" x14ac:dyDescent="0.3">
      <c r="A134" t="s">
        <v>438</v>
      </c>
      <c r="B134" t="s">
        <v>131</v>
      </c>
      <c r="C134" t="str">
        <f t="shared" si="4"/>
        <v>"¿Define y explica claramente las tareas que le asigna a usted y a sus compañeros de trabajo?(LID_DES13)"</v>
      </c>
      <c r="D134" t="s">
        <v>592</v>
      </c>
      <c r="E134">
        <f t="shared" si="5"/>
        <v>103</v>
      </c>
      <c r="G134" t="e">
        <f>VLOOKUP(B134,[1]variables_BD_cultura!$D:$H,5,0)</f>
        <v>#N/A</v>
      </c>
    </row>
    <row r="135" spans="1:7" x14ac:dyDescent="0.3">
      <c r="A135" t="s">
        <v>438</v>
      </c>
      <c r="B135" t="s">
        <v>132</v>
      </c>
      <c r="C135" t="str">
        <f t="shared" si="4"/>
        <v>"¿Es flexible y está dispuesto/a a pensar de manera innovadora?(LID_DES14)"</v>
      </c>
      <c r="D135" t="s">
        <v>593</v>
      </c>
      <c r="E135">
        <f t="shared" si="5"/>
        <v>73</v>
      </c>
      <c r="G135" t="e">
        <f>VLOOKUP(B135,[1]variables_BD_cultura!$D:$H,5,0)</f>
        <v>#N/A</v>
      </c>
    </row>
    <row r="136" spans="1:7" x14ac:dyDescent="0.3">
      <c r="A136" t="s">
        <v>438</v>
      </c>
      <c r="B136" t="s">
        <v>133</v>
      </c>
      <c r="C136" t="str">
        <f t="shared" si="4"/>
        <v>"Tiene miedo de reclamar mejores condiciones de trabajo"</v>
      </c>
      <c r="D136" t="s">
        <v>524</v>
      </c>
      <c r="E136">
        <f t="shared" si="5"/>
        <v>54</v>
      </c>
      <c r="G136" t="e">
        <f>VLOOKUP(B136,[1]variables_BD_cultura!$D:$H,5,0)</f>
        <v>#N/A</v>
      </c>
    </row>
    <row r="137" spans="1:7" x14ac:dyDescent="0.3">
      <c r="A137" t="s">
        <v>438</v>
      </c>
      <c r="B137" t="s">
        <v>134</v>
      </c>
      <c r="C137" t="str">
        <f t="shared" si="4"/>
        <v>"Se siente indefenso/a ante el trato injusto de sus superiores"</v>
      </c>
      <c r="D137" t="s">
        <v>525</v>
      </c>
      <c r="E137">
        <f t="shared" si="5"/>
        <v>61</v>
      </c>
      <c r="G137" t="e">
        <f>VLOOKUP(B137,[1]variables_BD_cultura!$D:$H,5,0)</f>
        <v>#N/A</v>
      </c>
    </row>
    <row r="138" spans="1:7" x14ac:dyDescent="0.3">
      <c r="A138" t="s">
        <v>438</v>
      </c>
      <c r="B138" t="s">
        <v>135</v>
      </c>
      <c r="C138" t="str">
        <f t="shared" si="4"/>
        <v>"Se siente preocupado de que le cambien las condiciones de su salario"</v>
      </c>
      <c r="D138" t="s">
        <v>526</v>
      </c>
      <c r="E138">
        <f t="shared" si="5"/>
        <v>68</v>
      </c>
      <c r="G138" t="e">
        <f>VLOOKUP(B138,[1]variables_BD_cultura!$D:$H,5,0)</f>
        <v>#N/A</v>
      </c>
    </row>
    <row r="139" spans="1:7" x14ac:dyDescent="0.3">
      <c r="A139" t="s">
        <v>438</v>
      </c>
      <c r="B139" t="s">
        <v>136</v>
      </c>
      <c r="C139" t="str">
        <f t="shared" si="4"/>
        <v>"Tiene miedo de que lo despidan si no hace lo que le piden"</v>
      </c>
      <c r="D139" t="s">
        <v>527</v>
      </c>
      <c r="E139">
        <f t="shared" si="5"/>
        <v>57</v>
      </c>
      <c r="G139" t="e">
        <f>VLOOKUP(B139,[1]variables_BD_cultura!$D:$H,5,0)</f>
        <v>#N/A</v>
      </c>
    </row>
    <row r="140" spans="1:7" x14ac:dyDescent="0.3">
      <c r="A140" t="s">
        <v>438</v>
      </c>
      <c r="B140" t="s">
        <v>137</v>
      </c>
      <c r="C140" t="str">
        <f t="shared" si="4"/>
        <v>"Se siente preocupado(a) de que lo/a despidan o no le renueven el contrato"</v>
      </c>
      <c r="D140" t="s">
        <v>528</v>
      </c>
      <c r="E140">
        <f t="shared" si="5"/>
        <v>73</v>
      </c>
      <c r="G140" t="e">
        <f>VLOOKUP(B140,[1]variables_BD_cultura!$D:$H,5,0)</f>
        <v>#N/A</v>
      </c>
    </row>
    <row r="141" spans="1:7" x14ac:dyDescent="0.3">
      <c r="A141" t="s">
        <v>438</v>
      </c>
      <c r="B141" t="s">
        <v>138</v>
      </c>
      <c r="C141" t="str">
        <f t="shared" si="4"/>
        <v>"Se siente preocupado por lo difícil que sería encontrar otro trabajo en caso que lo despidan"</v>
      </c>
      <c r="D141" t="s">
        <v>529</v>
      </c>
      <c r="E141">
        <f t="shared" si="5"/>
        <v>92</v>
      </c>
      <c r="G141" t="e">
        <f>VLOOKUP(B141,[1]variables_BD_cultura!$D:$H,5,0)</f>
        <v>#N/A</v>
      </c>
    </row>
    <row r="142" spans="1:7" x14ac:dyDescent="0.3">
      <c r="A142" t="s">
        <v>438</v>
      </c>
      <c r="B142" t="s">
        <v>139</v>
      </c>
      <c r="C142" t="str">
        <f t="shared" si="4"/>
        <v>"Le hacen sentir que usted puede ser fácilmente reemplazado (a)"</v>
      </c>
      <c r="D142" t="s">
        <v>530</v>
      </c>
      <c r="E142">
        <f t="shared" si="5"/>
        <v>62</v>
      </c>
      <c r="G142" t="e">
        <f>VLOOKUP(B142,[1]variables_BD_cultura!$D:$H,5,0)</f>
        <v>#N/A</v>
      </c>
    </row>
    <row r="143" spans="1:7" x14ac:dyDescent="0.3">
      <c r="A143" t="s">
        <v>438</v>
      </c>
      <c r="B143" t="s">
        <v>140</v>
      </c>
      <c r="C143" t="str">
        <f t="shared" si="4"/>
        <v>"¿En su empresa o institución existe alguna organización sindical o gremial?"</v>
      </c>
      <c r="D143" t="s">
        <v>531</v>
      </c>
      <c r="E143">
        <f t="shared" si="5"/>
        <v>75</v>
      </c>
      <c r="G143" t="e">
        <f>VLOOKUP(B143,[1]variables_BD_cultura!$D:$H,5,0)</f>
        <v>#N/A</v>
      </c>
    </row>
    <row r="144" spans="1:7" x14ac:dyDescent="0.3">
      <c r="A144" t="s">
        <v>438</v>
      </c>
      <c r="B144" t="s">
        <v>141</v>
      </c>
      <c r="C144" t="str">
        <f t="shared" si="4"/>
        <v>"Pertenece usted a alguna organización sindical o gremial"</v>
      </c>
      <c r="D144" t="s">
        <v>532</v>
      </c>
      <c r="E144">
        <f t="shared" si="5"/>
        <v>56</v>
      </c>
      <c r="G144" t="e">
        <f>VLOOKUP(B144,[1]variables_BD_cultura!$D:$H,5,0)</f>
        <v>#N/A</v>
      </c>
    </row>
    <row r="145" spans="1:7" x14ac:dyDescent="0.3">
      <c r="A145" t="s">
        <v>438</v>
      </c>
      <c r="B145" t="s">
        <v>142</v>
      </c>
      <c r="C145" t="str">
        <f t="shared" si="4"/>
        <v>"¿Tiene usted algún cargo de representación sindical?"</v>
      </c>
      <c r="D145" t="s">
        <v>533</v>
      </c>
      <c r="E145">
        <f t="shared" si="5"/>
        <v>52</v>
      </c>
      <c r="G145" t="e">
        <f>VLOOKUP(B145,[1]variables_BD_cultura!$D:$H,5,0)</f>
        <v>#N/A</v>
      </c>
    </row>
    <row r="146" spans="1:7" x14ac:dyDescent="0.3">
      <c r="A146" t="s">
        <v>438</v>
      </c>
      <c r="B146" t="s">
        <v>143</v>
      </c>
      <c r="C146" t="str">
        <f t="shared" si="4"/>
        <v>"Me siento bastante satisfecho con mi trabajo actual (s1)"</v>
      </c>
      <c r="D146" t="s">
        <v>718</v>
      </c>
      <c r="E146">
        <f t="shared" si="5"/>
        <v>56</v>
      </c>
      <c r="G146" t="e">
        <f>VLOOKUP(B146,[1]variables_BD_cultura!$D:$H,5,0)</f>
        <v>#N/A</v>
      </c>
    </row>
    <row r="147" spans="1:7" x14ac:dyDescent="0.3">
      <c r="A147" t="s">
        <v>438</v>
      </c>
      <c r="B147" t="s">
        <v>144</v>
      </c>
      <c r="C147" t="str">
        <f t="shared" si="4"/>
        <v>"Casi todos los días estoy entusiasmado con mi trabajo (s2)"</v>
      </c>
      <c r="D147" t="s">
        <v>719</v>
      </c>
      <c r="E147">
        <f t="shared" si="5"/>
        <v>58</v>
      </c>
      <c r="G147" t="e">
        <f>VLOOKUP(B147,[1]variables_BD_cultura!$D:$H,5,0)</f>
        <v>#N/A</v>
      </c>
    </row>
    <row r="148" spans="1:7" x14ac:dyDescent="0.3">
      <c r="A148" t="s">
        <v>438</v>
      </c>
      <c r="B148" t="s">
        <v>145</v>
      </c>
      <c r="C148" t="str">
        <f t="shared" si="4"/>
        <v>"Cada día en el trabajo parece que nunca terminará (s3)"</v>
      </c>
      <c r="D148" t="s">
        <v>720</v>
      </c>
      <c r="E148">
        <f t="shared" si="5"/>
        <v>54</v>
      </c>
      <c r="G148" t="e">
        <f>VLOOKUP(B148,[1]variables_BD_cultura!$D:$H,5,0)</f>
        <v>#N/A</v>
      </c>
    </row>
    <row r="149" spans="1:7" x14ac:dyDescent="0.3">
      <c r="A149" t="s">
        <v>438</v>
      </c>
      <c r="B149" t="s">
        <v>146</v>
      </c>
      <c r="C149" t="str">
        <f t="shared" si="4"/>
        <v>"Disfruto con mi trabajo (s4)"</v>
      </c>
      <c r="D149" t="s">
        <v>721</v>
      </c>
      <c r="E149">
        <f t="shared" si="5"/>
        <v>28</v>
      </c>
      <c r="G149" t="e">
        <f>VLOOKUP(B149,[1]variables_BD_cultura!$D:$H,5,0)</f>
        <v>#N/A</v>
      </c>
    </row>
    <row r="150" spans="1:7" x14ac:dyDescent="0.3">
      <c r="A150" t="s">
        <v>438</v>
      </c>
      <c r="B150" t="s">
        <v>147</v>
      </c>
      <c r="C150" t="str">
        <f t="shared" si="4"/>
        <v>"Considero que mi trabajo es bastante desagradable (s5)"</v>
      </c>
      <c r="D150" t="s">
        <v>722</v>
      </c>
      <c r="E150">
        <f t="shared" si="5"/>
        <v>54</v>
      </c>
      <c r="G150" t="e">
        <f>VLOOKUP(B150,[1]variables_BD_cultura!$D:$H,5,0)</f>
        <v>#N/A</v>
      </c>
    </row>
    <row r="151" spans="1:7" x14ac:dyDescent="0.3">
      <c r="A151" t="s">
        <v>438</v>
      </c>
      <c r="B151" t="s">
        <v>148</v>
      </c>
      <c r="C151" t="str">
        <f t="shared" si="4"/>
        <v>"En general, diría usted que su salud es…"</v>
      </c>
      <c r="D151" t="s">
        <v>538</v>
      </c>
      <c r="E151">
        <f t="shared" si="5"/>
        <v>40</v>
      </c>
      <c r="G151" t="e">
        <f>VLOOKUP(B151,[1]variables_BD_cultura!$D:$H,5,0)</f>
        <v>#N/A</v>
      </c>
    </row>
    <row r="152" spans="1:7" x14ac:dyDescent="0.3">
      <c r="A152" t="s">
        <v>438</v>
      </c>
      <c r="B152" t="s">
        <v>149</v>
      </c>
      <c r="C152" t="str">
        <f t="shared" si="4"/>
        <v>"En los últimos seis meses ¿ha enfrentado algunas de las siguientes situaciones?"</v>
      </c>
      <c r="D152" t="s">
        <v>539</v>
      </c>
      <c r="E152">
        <f t="shared" si="5"/>
        <v>79</v>
      </c>
      <c r="G152" t="e">
        <f>VLOOKUP(B152,[1]variables_BD_cultura!$D:$H,5,0)</f>
        <v>#N/A</v>
      </c>
    </row>
    <row r="153" spans="1:7" x14ac:dyDescent="0.3">
      <c r="A153" t="s">
        <v>438</v>
      </c>
      <c r="B153" t="s">
        <v>150</v>
      </c>
      <c r="C153" t="str">
        <f t="shared" si="4"/>
        <v>"En los últimos seis meses ¿ha enfrentado algunas de las siguientes situaciones?"</v>
      </c>
      <c r="D153" t="s">
        <v>539</v>
      </c>
      <c r="E153">
        <f t="shared" si="5"/>
        <v>79</v>
      </c>
      <c r="G153" t="e">
        <f>VLOOKUP(B153,[1]variables_BD_cultura!$D:$H,5,0)</f>
        <v>#N/A</v>
      </c>
    </row>
    <row r="154" spans="1:7" x14ac:dyDescent="0.3">
      <c r="A154" t="s">
        <v>438</v>
      </c>
      <c r="B154" t="s">
        <v>151</v>
      </c>
      <c r="C154" t="str">
        <f t="shared" si="4"/>
        <v>"En los últimos seis meses ¿ha enfrentado algunas de las siguientes situaciones?"</v>
      </c>
      <c r="D154" t="s">
        <v>539</v>
      </c>
      <c r="E154">
        <f t="shared" si="5"/>
        <v>79</v>
      </c>
      <c r="G154" t="e">
        <f>VLOOKUP(B154,[1]variables_BD_cultura!$D:$H,5,0)</f>
        <v>#N/A</v>
      </c>
    </row>
    <row r="155" spans="1:7" x14ac:dyDescent="0.3">
      <c r="A155" t="s">
        <v>438</v>
      </c>
      <c r="B155" t="s">
        <v>152</v>
      </c>
      <c r="C155" t="str">
        <f t="shared" si="4"/>
        <v>"En los últimos seis meses ¿ha enfrentado algunas de las siguientes situaciones?"</v>
      </c>
      <c r="D155" t="s">
        <v>539</v>
      </c>
      <c r="E155">
        <f t="shared" si="5"/>
        <v>79</v>
      </c>
      <c r="G155" t="e">
        <f>VLOOKUP(B155,[1]variables_BD_cultura!$D:$H,5,0)</f>
        <v>#N/A</v>
      </c>
    </row>
    <row r="156" spans="1:7" x14ac:dyDescent="0.3">
      <c r="A156" t="s">
        <v>438</v>
      </c>
      <c r="B156" t="s">
        <v>153</v>
      </c>
      <c r="C156" t="str">
        <f t="shared" si="4"/>
        <v>"En los últimos seis meses ¿ha enfrentado algunas de las siguientes situaciones?"</v>
      </c>
      <c r="D156" t="s">
        <v>539</v>
      </c>
      <c r="E156">
        <f t="shared" si="5"/>
        <v>79</v>
      </c>
      <c r="G156" t="e">
        <f>VLOOKUP(B156,[1]variables_BD_cultura!$D:$H,5,0)</f>
        <v>#N/A</v>
      </c>
    </row>
    <row r="157" spans="1:7" x14ac:dyDescent="0.3">
      <c r="A157" t="s">
        <v>438</v>
      </c>
      <c r="B157" t="s">
        <v>154</v>
      </c>
      <c r="C157" t="str">
        <f t="shared" si="4"/>
        <v>"¿Disminuir la ansiedad o el nerviosismo, tales como ansiolíticos? (CON_PSI)"</v>
      </c>
      <c r="D157" s="3" t="s">
        <v>723</v>
      </c>
      <c r="E157">
        <f t="shared" si="5"/>
        <v>75</v>
      </c>
      <c r="G157" t="e">
        <f>VLOOKUP(B157,[1]variables_BD_cultura!$D:$H,5,0)</f>
        <v>#N/A</v>
      </c>
    </row>
    <row r="158" spans="1:7" x14ac:dyDescent="0.3">
      <c r="A158" t="s">
        <v>438</v>
      </c>
      <c r="B158" t="s">
        <v>155</v>
      </c>
      <c r="C158" t="str">
        <f t="shared" si="4"/>
        <v>"¿Ayudar a dormir, tales como hipnóticos? (CON_PSI)"</v>
      </c>
      <c r="D158" t="s">
        <v>724</v>
      </c>
      <c r="E158">
        <f t="shared" si="5"/>
        <v>50</v>
      </c>
      <c r="G158" t="e">
        <f>VLOOKUP(B158,[1]variables_BD_cultura!$D:$H,5,0)</f>
        <v>#N/A</v>
      </c>
    </row>
    <row r="159" spans="1:7" x14ac:dyDescent="0.3">
      <c r="A159" t="s">
        <v>438</v>
      </c>
      <c r="B159" t="s">
        <v>156</v>
      </c>
      <c r="C159" t="str">
        <f t="shared" si="4"/>
        <v>"¿Remontar el ánimo tales como antidepresivos? (CON_PSI)"</v>
      </c>
      <c r="D159" t="s">
        <v>725</v>
      </c>
      <c r="E159">
        <f t="shared" si="5"/>
        <v>55</v>
      </c>
      <c r="G159" t="e">
        <f>VLOOKUP(B159,[1]variables_BD_cultura!$D:$H,5,0)</f>
        <v>#N/A</v>
      </c>
    </row>
    <row r="160" spans="1:7" x14ac:dyDescent="0.3">
      <c r="A160" t="s">
        <v>438</v>
      </c>
      <c r="B160" t="s">
        <v>157</v>
      </c>
      <c r="C160" t="str">
        <f t="shared" si="4"/>
        <v>"Nervioso/a (K6)"</v>
      </c>
      <c r="D160" t="s">
        <v>726</v>
      </c>
      <c r="E160">
        <f t="shared" si="5"/>
        <v>15</v>
      </c>
      <c r="G160" t="e">
        <f>VLOOKUP(B160,[1]variables_BD_cultura!$D:$H,5,0)</f>
        <v>#N/A</v>
      </c>
    </row>
    <row r="161" spans="1:7" x14ac:dyDescent="0.3">
      <c r="A161" t="s">
        <v>438</v>
      </c>
      <c r="B161" t="s">
        <v>158</v>
      </c>
      <c r="C161" t="str">
        <f t="shared" si="4"/>
        <v>"Desesperado/a (K6)"</v>
      </c>
      <c r="D161" t="s">
        <v>727</v>
      </c>
      <c r="E161">
        <f t="shared" si="5"/>
        <v>18</v>
      </c>
      <c r="G161" t="e">
        <f>VLOOKUP(B161,[1]variables_BD_cultura!$D:$H,5,0)</f>
        <v>#N/A</v>
      </c>
    </row>
    <row r="162" spans="1:7" x14ac:dyDescent="0.3">
      <c r="A162" t="s">
        <v>438</v>
      </c>
      <c r="B162" t="s">
        <v>159</v>
      </c>
      <c r="C162" t="str">
        <f t="shared" si="4"/>
        <v>"Descontrolado/a o fuera de sí (K6)"</v>
      </c>
      <c r="D162" t="s">
        <v>728</v>
      </c>
      <c r="E162">
        <f t="shared" si="5"/>
        <v>34</v>
      </c>
      <c r="G162" t="e">
        <f>VLOOKUP(B162,[1]variables_BD_cultura!$D:$H,5,0)</f>
        <v>#N/A</v>
      </c>
    </row>
    <row r="163" spans="1:7" x14ac:dyDescent="0.3">
      <c r="A163" t="s">
        <v>438</v>
      </c>
      <c r="B163" t="s">
        <v>160</v>
      </c>
      <c r="C163" t="str">
        <f t="shared" si="4"/>
        <v>"Tan deprimido/a que nada le puede hacer sonreír (K6)"</v>
      </c>
      <c r="D163" t="s">
        <v>729</v>
      </c>
      <c r="E163">
        <f t="shared" si="5"/>
        <v>52</v>
      </c>
      <c r="G163" t="e">
        <f>VLOOKUP(B163,[1]variables_BD_cultura!$D:$H,5,0)</f>
        <v>#N/A</v>
      </c>
    </row>
    <row r="164" spans="1:7" x14ac:dyDescent="0.3">
      <c r="A164" t="s">
        <v>438</v>
      </c>
      <c r="B164" t="s">
        <v>161</v>
      </c>
      <c r="C164" t="str">
        <f t="shared" si="4"/>
        <v>"Que todo es un esfuerzo (K6)"</v>
      </c>
      <c r="D164" t="s">
        <v>730</v>
      </c>
      <c r="E164">
        <f t="shared" si="5"/>
        <v>28</v>
      </c>
      <c r="G164" t="e">
        <f>VLOOKUP(B164,[1]variables_BD_cultura!$D:$H,5,0)</f>
        <v>#N/A</v>
      </c>
    </row>
    <row r="165" spans="1:7" x14ac:dyDescent="0.3">
      <c r="A165" t="s">
        <v>438</v>
      </c>
      <c r="B165" t="s">
        <v>162</v>
      </c>
      <c r="C165" t="str">
        <f t="shared" si="4"/>
        <v>"Bueno/a para nada (K6)"</v>
      </c>
      <c r="D165" t="s">
        <v>731</v>
      </c>
      <c r="E165">
        <f t="shared" si="5"/>
        <v>22</v>
      </c>
      <c r="G165" t="e">
        <f>VLOOKUP(B165,[1]variables_BD_cultura!$D:$H,5,0)</f>
        <v>#N/A</v>
      </c>
    </row>
    <row r="166" spans="1:7" x14ac:dyDescent="0.3">
      <c r="A166" t="s">
        <v>438</v>
      </c>
      <c r="B166" t="s">
        <v>163</v>
      </c>
      <c r="C166" t="str">
        <f t="shared" si="4"/>
        <v>"Sin esperanza (K6)"</v>
      </c>
      <c r="D166" t="s">
        <v>732</v>
      </c>
      <c r="E166">
        <f t="shared" si="5"/>
        <v>18</v>
      </c>
      <c r="G166" t="e">
        <f>VLOOKUP(B166,[1]variables_BD_cultura!$D:$H,5,0)</f>
        <v>#N/A</v>
      </c>
    </row>
    <row r="167" spans="1:7" x14ac:dyDescent="0.3">
      <c r="A167" t="s">
        <v>438</v>
      </c>
      <c r="B167" t="s">
        <v>164</v>
      </c>
      <c r="C167" t="str">
        <f t="shared" si="4"/>
        <v>"Durante los últimos 12 meses, ¿se sintió triste o deprimido/a por dos semanas consecutivas o más?"</v>
      </c>
      <c r="D167" t="s">
        <v>540</v>
      </c>
      <c r="E167">
        <f t="shared" si="5"/>
        <v>97</v>
      </c>
      <c r="G167" t="e">
        <f>VLOOKUP(B167,[1]variables_BD_cultura!$D:$H,5,0)</f>
        <v>#N/A</v>
      </c>
    </row>
    <row r="168" spans="1:7" x14ac:dyDescent="0.3">
      <c r="A168" t="s">
        <v>438</v>
      </c>
      <c r="B168" t="s">
        <v>165</v>
      </c>
      <c r="C168" t="str">
        <f t="shared" si="4"/>
        <v>"Durante los últimos 12 meses, ¿llegó a sentir la pérdida de interés por la mayoría de las cosas que le gustaba hacer, tales como su trabajo, pasatiempos o cualquier actividad, por dos semanas seguidas o más?"</v>
      </c>
      <c r="D168" t="s">
        <v>541</v>
      </c>
      <c r="E168">
        <f t="shared" si="5"/>
        <v>207</v>
      </c>
      <c r="G168" t="e">
        <f>VLOOKUP(B168,[1]variables_BD_cultura!$D:$H,5,0)</f>
        <v>#N/A</v>
      </c>
    </row>
    <row r="169" spans="1:7" x14ac:dyDescent="0.3">
      <c r="A169" t="s">
        <v>438</v>
      </c>
      <c r="B169" t="s">
        <v>166</v>
      </c>
      <c r="C169" t="str">
        <f t="shared" si="4"/>
        <v>"Si usted ha sentido alguno de los problemas de salud antes señalados, como sentirse nervioso/a o con miedo, triste, deprimido/a, o ha consumido algún medicamento ¿a qué lo/s atribuye?"</v>
      </c>
      <c r="D169" t="s">
        <v>542</v>
      </c>
      <c r="E169">
        <f t="shared" si="5"/>
        <v>183</v>
      </c>
      <c r="G169" t="e">
        <f>VLOOKUP(B169,[1]variables_BD_cultura!$D:$H,5,0)</f>
        <v>#N/A</v>
      </c>
    </row>
    <row r="170" spans="1:7" x14ac:dyDescent="0.3">
      <c r="A170" t="s">
        <v>438</v>
      </c>
      <c r="B170" t="s">
        <v>167</v>
      </c>
      <c r="C170" t="str">
        <f t="shared" si="4"/>
        <v>"A continuación, quisiera hacerle algunas preguntas respecto a consumo de alcohol. ¿Qué tan seguido toma usted alguna bebida alcohólica?"</v>
      </c>
      <c r="D170" t="s">
        <v>543</v>
      </c>
      <c r="E170">
        <f t="shared" si="5"/>
        <v>135</v>
      </c>
      <c r="G170" t="e">
        <f>VLOOKUP(B170,[1]variables_BD_cultura!$D:$H,5,0)</f>
        <v>#N/A</v>
      </c>
    </row>
    <row r="171" spans="1:7" x14ac:dyDescent="0.3">
      <c r="A171" t="s">
        <v>438</v>
      </c>
      <c r="B171" t="s">
        <v>168</v>
      </c>
      <c r="C171" t="str">
        <f t="shared" si="4"/>
        <v>"¿Cuántos tragos suele tomar usted en un día típico de consumo de alcohol?"</v>
      </c>
      <c r="D171" t="s">
        <v>544</v>
      </c>
      <c r="E171">
        <f t="shared" si="5"/>
        <v>73</v>
      </c>
      <c r="G171" t="e">
        <f>VLOOKUP(B171,[1]variables_BD_cultura!$D:$H,5,0)</f>
        <v>#N/A</v>
      </c>
    </row>
    <row r="172" spans="1:7" x14ac:dyDescent="0.3">
      <c r="A172" t="s">
        <v>438</v>
      </c>
      <c r="B172" t="s">
        <v>169</v>
      </c>
      <c r="C172" t="str">
        <f t="shared" si="4"/>
        <v>"¿Qué tan seguido toma usted 5 o más tragos en una sola ocasión?"</v>
      </c>
      <c r="D172" t="s">
        <v>545</v>
      </c>
      <c r="E172">
        <f t="shared" si="5"/>
        <v>63</v>
      </c>
      <c r="G172" t="e">
        <f>VLOOKUP(B172,[1]variables_BD_cultura!$D:$H,5,0)</f>
        <v>#N/A</v>
      </c>
    </row>
    <row r="173" spans="1:7" x14ac:dyDescent="0.3">
      <c r="A173" t="s">
        <v>438</v>
      </c>
      <c r="B173" t="s">
        <v>170</v>
      </c>
      <c r="C173" t="str">
        <f t="shared" si="4"/>
        <v>"Sexo"</v>
      </c>
      <c r="D173" t="s">
        <v>546</v>
      </c>
      <c r="E173">
        <f t="shared" si="5"/>
        <v>4</v>
      </c>
      <c r="G173" t="e">
        <f>VLOOKUP(B173,[1]variables_BD_cultura!$D:$H,5,0)</f>
        <v>#N/A</v>
      </c>
    </row>
    <row r="174" spans="1:7" x14ac:dyDescent="0.3">
      <c r="A174" t="s">
        <v>438</v>
      </c>
      <c r="B174" t="s">
        <v>171</v>
      </c>
      <c r="C174" t="str">
        <f t="shared" si="4"/>
        <v>"Edad (años cumplidos)"</v>
      </c>
      <c r="D174" t="s">
        <v>547</v>
      </c>
      <c r="E174">
        <f t="shared" si="5"/>
        <v>21</v>
      </c>
      <c r="G174" t="e">
        <f>VLOOKUP(B174,[1]variables_BD_cultura!$D:$H,5,0)</f>
        <v>#N/A</v>
      </c>
    </row>
    <row r="175" spans="1:7" x14ac:dyDescent="0.3">
      <c r="A175" t="s">
        <v>438</v>
      </c>
      <c r="B175" t="s">
        <v>172</v>
      </c>
      <c r="C175" t="str">
        <f t="shared" si="4"/>
        <v>"Indíqueme por favor, ¿cuál es su nivel educacional?"</v>
      </c>
      <c r="D175" t="s">
        <v>548</v>
      </c>
      <c r="E175">
        <f t="shared" si="5"/>
        <v>51</v>
      </c>
      <c r="G175" t="e">
        <f>VLOOKUP(B175,[1]variables_BD_cultura!$D:$H,5,0)</f>
        <v>#N/A</v>
      </c>
    </row>
    <row r="176" spans="1:7" x14ac:dyDescent="0.3">
      <c r="A176" t="s">
        <v>438</v>
      </c>
      <c r="B176" t="s">
        <v>173</v>
      </c>
      <c r="C176" t="str">
        <f t="shared" si="4"/>
        <v>"Por favor, indíqueme el nivel educacional del jefe de hogar"</v>
      </c>
      <c r="D176" t="s">
        <v>549</v>
      </c>
      <c r="E176">
        <f t="shared" si="5"/>
        <v>59</v>
      </c>
      <c r="G176" t="e">
        <f>VLOOKUP(B176,[1]variables_BD_cultura!$D:$H,5,0)</f>
        <v>#N/A</v>
      </c>
    </row>
    <row r="177" spans="1:7" x14ac:dyDescent="0.3">
      <c r="A177" t="s">
        <v>438</v>
      </c>
      <c r="B177" t="s">
        <v>174</v>
      </c>
      <c r="C177" t="str">
        <f t="shared" si="4"/>
        <v>"¿Es usted el/la jefe/a de hogar?"</v>
      </c>
      <c r="D177" t="s">
        <v>550</v>
      </c>
      <c r="E177">
        <f t="shared" si="5"/>
        <v>32</v>
      </c>
      <c r="G177" t="e">
        <f>VLOOKUP(B177,[1]variables_BD_cultura!$D:$H,5,0)</f>
        <v>#N/A</v>
      </c>
    </row>
    <row r="178" spans="1:7" x14ac:dyDescent="0.3">
      <c r="A178" t="s">
        <v>438</v>
      </c>
      <c r="B178" t="s">
        <v>175</v>
      </c>
      <c r="C178" t="str">
        <f t="shared" si="4"/>
        <v>"Jefe de Hogar:"</v>
      </c>
      <c r="D178" t="s">
        <v>551</v>
      </c>
      <c r="E178">
        <f t="shared" si="5"/>
        <v>14</v>
      </c>
      <c r="G178" t="e">
        <f>VLOOKUP(B178,[1]variables_BD_cultura!$D:$H,5,0)</f>
        <v>#N/A</v>
      </c>
    </row>
    <row r="179" spans="1:7" x14ac:dyDescent="0.3">
      <c r="A179" t="s">
        <v>438</v>
      </c>
      <c r="B179" t="s">
        <v>176</v>
      </c>
      <c r="C179" t="str">
        <f t="shared" si="4"/>
        <v>"TRABAJO DEL ENTREVISTADO:"</v>
      </c>
      <c r="D179" t="s">
        <v>552</v>
      </c>
      <c r="E179">
        <f t="shared" si="5"/>
        <v>25</v>
      </c>
      <c r="G179" t="e">
        <f>VLOOKUP(B179,[1]variables_BD_cultura!$D:$H,5,0)</f>
        <v>#N/A</v>
      </c>
    </row>
    <row r="180" spans="1:7" x14ac:dyDescent="0.3">
      <c r="A180" t="s">
        <v>438</v>
      </c>
      <c r="B180" t="s">
        <v>177</v>
      </c>
      <c r="C180" t="str">
        <f t="shared" si="4"/>
        <v>"¿Nos podría decir en cuál de los siguientes tramos se encuentra su ingreso personal mensual? (considerando todos sus ingresos)"</v>
      </c>
      <c r="D180" t="s">
        <v>553</v>
      </c>
      <c r="E180">
        <f t="shared" si="5"/>
        <v>126</v>
      </c>
      <c r="G180" t="e">
        <f>VLOOKUP(B180,[1]variables_BD_cultura!$D:$H,5,0)</f>
        <v>#N/A</v>
      </c>
    </row>
    <row r="181" spans="1:7" x14ac:dyDescent="0.3">
      <c r="A181" t="s">
        <v>438</v>
      </c>
      <c r="B181" t="s">
        <v>178</v>
      </c>
      <c r="C181" t="str">
        <f t="shared" si="4"/>
        <v>"Situación de pareja actual"</v>
      </c>
      <c r="D181" t="s">
        <v>554</v>
      </c>
      <c r="E181">
        <f t="shared" si="5"/>
        <v>26</v>
      </c>
      <c r="G181" t="e">
        <f>VLOOKUP(B181,[1]variables_BD_cultura!$D:$H,5,0)</f>
        <v>#N/A</v>
      </c>
    </row>
    <row r="182" spans="1:7" x14ac:dyDescent="0.3">
      <c r="A182" t="s">
        <v>438</v>
      </c>
      <c r="B182" t="s">
        <v>179</v>
      </c>
      <c r="C182" t="str">
        <f t="shared" si="4"/>
        <v>"¿Cuántas personas dependen económicamente de usted (totalmente o en parte)?"</v>
      </c>
      <c r="D182" t="s">
        <v>555</v>
      </c>
      <c r="E182">
        <f t="shared" si="5"/>
        <v>75</v>
      </c>
      <c r="G182" t="e">
        <f>VLOOKUP(B182,[1]variables_BD_cultura!$D:$H,5,0)</f>
        <v>#N/A</v>
      </c>
    </row>
    <row r="183" spans="1:7" x14ac:dyDescent="0.3">
      <c r="A183" t="s">
        <v>438</v>
      </c>
      <c r="B183" t="s">
        <v>180</v>
      </c>
      <c r="C183" t="str">
        <f t="shared" si="4"/>
        <v>"Por favor, indique la frase que más se acerca a la realidad de su hogar: “Pensando en el total de ingresos mensuales de su hogar, este…"</v>
      </c>
      <c r="D183" t="s">
        <v>556</v>
      </c>
      <c r="E183">
        <f t="shared" si="5"/>
        <v>135</v>
      </c>
      <c r="G183" t="e">
        <f>VLOOKUP(B183,[1]variables_BD_cultura!$D:$H,5,0)</f>
        <v>#N/A</v>
      </c>
    </row>
    <row r="184" spans="1:7" x14ac:dyDescent="0.3">
      <c r="A184" t="s">
        <v>438</v>
      </c>
      <c r="B184" t="s">
        <v>181</v>
      </c>
      <c r="C184" t="str">
        <f t="shared" si="4"/>
        <v>"¿Me podría decir ¿en cuál de los siguientes tramos se encuentra aproximadamente el ingreso mensual total de su hogar?"</v>
      </c>
      <c r="D184" t="s">
        <v>557</v>
      </c>
      <c r="E184">
        <f t="shared" si="5"/>
        <v>117</v>
      </c>
      <c r="G184" t="e">
        <f>VLOOKUP(B184,[1]variables_BD_cultura!$D:$H,5,0)</f>
        <v>#N/A</v>
      </c>
    </row>
    <row r="185" spans="1:7" x14ac:dyDescent="0.3">
      <c r="A185" t="s">
        <v>438</v>
      </c>
      <c r="B185" t="s">
        <v>182</v>
      </c>
      <c r="C185" t="str">
        <f t="shared" si="4"/>
        <v>"Weight (ponderador)"</v>
      </c>
      <c r="D185" t="s">
        <v>606</v>
      </c>
      <c r="E185">
        <f t="shared" si="5"/>
        <v>19</v>
      </c>
      <c r="G185" t="e">
        <f>VLOOKUP(B185,[1]variables_BD_cultura!$D:$H,5,0)</f>
        <v>#N/A</v>
      </c>
    </row>
    <row r="186" spans="1:7" x14ac:dyDescent="0.3">
      <c r="A186" t="s">
        <v>438</v>
      </c>
      <c r="B186" t="s">
        <v>469</v>
      </c>
      <c r="C186" t="str">
        <f t="shared" si="4"/>
        <v>"Región (Adimark)"</v>
      </c>
      <c r="D186" t="s">
        <v>612</v>
      </c>
      <c r="E186">
        <f t="shared" si="5"/>
        <v>16</v>
      </c>
      <c r="G186" t="str">
        <f>VLOOKUP(B186,[1]variables_BD_cultura!$D:$H,5,0)</f>
        <v>Región</v>
      </c>
    </row>
    <row r="187" spans="1:7" x14ac:dyDescent="0.3">
      <c r="A187" t="s">
        <v>438</v>
      </c>
      <c r="B187" t="s">
        <v>184</v>
      </c>
      <c r="C187" t="str">
        <f>""""&amp;D187&amp;""""</f>
        <v>"GSE Encuestado/a (Adimark)"</v>
      </c>
      <c r="D187" t="s">
        <v>439</v>
      </c>
      <c r="E187">
        <f t="shared" si="5"/>
        <v>26</v>
      </c>
      <c r="G187" t="e">
        <f>VLOOKUP(B187,[1]variables_BD_cultura!$D:$H,5,0)</f>
        <v>#N/A</v>
      </c>
    </row>
    <row r="188" spans="1:7" x14ac:dyDescent="0.3">
      <c r="A188" t="s">
        <v>438</v>
      </c>
      <c r="B188" t="s">
        <v>185</v>
      </c>
      <c r="C188" t="str">
        <f t="shared" ref="C188:C251" si="6">""""&amp;D188&amp;""""</f>
        <v>"Escolaridad (Adimark)"</v>
      </c>
      <c r="D188" t="s">
        <v>440</v>
      </c>
      <c r="E188">
        <f t="shared" si="5"/>
        <v>21</v>
      </c>
      <c r="G188" t="e">
        <f>VLOOKUP(B188,[1]variables_BD_cultura!$D:$H,5,0)</f>
        <v>#N/A</v>
      </c>
    </row>
    <row r="189" spans="1:7" x14ac:dyDescent="0.3">
      <c r="A189" t="s">
        <v>438</v>
      </c>
      <c r="B189" t="s">
        <v>186</v>
      </c>
      <c r="C189" t="str">
        <f t="shared" si="6"/>
        <v>"Situación Ocupacional (Adimark)"</v>
      </c>
      <c r="D189" t="s">
        <v>441</v>
      </c>
      <c r="E189">
        <f t="shared" si="5"/>
        <v>31</v>
      </c>
      <c r="G189" t="e">
        <f>VLOOKUP(B189,[1]variables_BD_cultura!$D:$H,5,0)</f>
        <v>#N/A</v>
      </c>
    </row>
    <row r="190" spans="1:7" x14ac:dyDescent="0.3">
      <c r="A190" t="s">
        <v>438</v>
      </c>
      <c r="B190" t="s">
        <v>187</v>
      </c>
      <c r="C190" t="str">
        <f t="shared" si="6"/>
        <v>"Edad (en grupos) (Adimark)"</v>
      </c>
      <c r="D190" s="2" t="s">
        <v>442</v>
      </c>
      <c r="E190">
        <f t="shared" si="5"/>
        <v>26</v>
      </c>
      <c r="G190" t="str">
        <f>VLOOKUP(B190,[1]variables_BD_cultura!$D:$H,5,0)</f>
        <v>Edad por Tramos</v>
      </c>
    </row>
    <row r="191" spans="1:7" x14ac:dyDescent="0.3">
      <c r="A191" t="s">
        <v>438</v>
      </c>
      <c r="B191" t="s">
        <v>188</v>
      </c>
      <c r="C191" t="str">
        <f t="shared" si="6"/>
        <v>"Tamaño de la Empresa (Adimark)"</v>
      </c>
      <c r="D191" t="s">
        <v>443</v>
      </c>
      <c r="E191">
        <f t="shared" si="5"/>
        <v>30</v>
      </c>
      <c r="G191" t="e">
        <f>VLOOKUP(B191,[1]variables_BD_cultura!$D:$H,5,0)</f>
        <v>#N/A</v>
      </c>
    </row>
    <row r="192" spans="1:7" x14ac:dyDescent="0.3">
      <c r="A192" t="s">
        <v>438</v>
      </c>
      <c r="B192" t="s">
        <v>189</v>
      </c>
      <c r="C192" t="str">
        <f>""""&amp;D192&amp;""""</f>
        <v>"Ocupación (Adimark)"</v>
      </c>
      <c r="D192" t="s">
        <v>466</v>
      </c>
      <c r="E192">
        <f t="shared" si="5"/>
        <v>19</v>
      </c>
      <c r="G192" t="e">
        <f>VLOOKUP(B192,[1]variables_BD_cultura!$D:$H,5,0)</f>
        <v>#N/A</v>
      </c>
    </row>
    <row r="193" spans="1:7" x14ac:dyDescent="0.3">
      <c r="A193" t="s">
        <v>438</v>
      </c>
      <c r="B193" t="s">
        <v>190</v>
      </c>
      <c r="C193" t="str">
        <f t="shared" si="6"/>
        <v>"Cargo (Adimark)"</v>
      </c>
      <c r="D193" t="s">
        <v>467</v>
      </c>
      <c r="E193">
        <f t="shared" si="5"/>
        <v>15</v>
      </c>
      <c r="G193" t="e">
        <f>VLOOKUP(B193,[1]variables_BD_cultura!$D:$H,5,0)</f>
        <v>#N/A</v>
      </c>
    </row>
    <row r="194" spans="1:7" x14ac:dyDescent="0.3">
      <c r="A194" t="s">
        <v>438</v>
      </c>
      <c r="B194" t="s">
        <v>191</v>
      </c>
      <c r="C194" t="str">
        <f t="shared" si="6"/>
        <v>" Podría decir si la remuneración de su trabajo principal, es: (Recodificado) (Adimark)"</v>
      </c>
      <c r="D194" s="3" t="s">
        <v>713</v>
      </c>
      <c r="E194">
        <f t="shared" si="5"/>
        <v>86</v>
      </c>
      <c r="G194" t="e">
        <f>VLOOKUP(B194,[1]variables_BD_cultura!$D:$H,5,0)</f>
        <v>#N/A</v>
      </c>
    </row>
    <row r="195" spans="1:7" x14ac:dyDescent="0.3">
      <c r="A195" t="s">
        <v>438</v>
      </c>
      <c r="B195" t="s">
        <v>192</v>
      </c>
      <c r="C195" t="str">
        <f t="shared" si="6"/>
        <v>"Personas con síntomas depresivos (Adimark)"</v>
      </c>
      <c r="D195" t="s">
        <v>468</v>
      </c>
      <c r="E195">
        <f t="shared" si="5"/>
        <v>42</v>
      </c>
      <c r="G195" t="e">
        <f>VLOOKUP(B195,[1]variables_BD_cultura!$D:$H,5,0)</f>
        <v>#N/A</v>
      </c>
    </row>
    <row r="196" spans="1:7" x14ac:dyDescent="0.3">
      <c r="A196" t="s">
        <v>438</v>
      </c>
      <c r="B196" t="s">
        <v>193</v>
      </c>
      <c r="C196" t="str">
        <f t="shared" si="6"/>
        <v>"Sintomatología depresiva"</v>
      </c>
      <c r="D196" t="s">
        <v>605</v>
      </c>
      <c r="E196">
        <f t="shared" ref="E196:E259" si="7">LEN(D196)</f>
        <v>24</v>
      </c>
      <c r="G196" t="str">
        <f>VLOOKUP(B196,[1]variables_BD_cultura!$D:$H,5,0)</f>
        <v>Sintomatología depresiva</v>
      </c>
    </row>
    <row r="197" spans="1:7" x14ac:dyDescent="0.3">
      <c r="A197" t="s">
        <v>438</v>
      </c>
      <c r="B197" t="s">
        <v>194</v>
      </c>
      <c r="C197" t="str">
        <f t="shared" si="6"/>
        <v>"Estrechez Económica"</v>
      </c>
      <c r="D197" t="s">
        <v>613</v>
      </c>
      <c r="E197">
        <f t="shared" si="7"/>
        <v>19</v>
      </c>
      <c r="G197" t="str">
        <f>VLOOKUP(B197,[1]variables_BD_cultura!$D:$H,5,0)</f>
        <v>Estrechez Económica</v>
      </c>
    </row>
    <row r="198" spans="1:7" x14ac:dyDescent="0.3">
      <c r="A198" t="s">
        <v>438</v>
      </c>
      <c r="B198" t="s">
        <v>195</v>
      </c>
      <c r="C198" t="str">
        <f t="shared" si="6"/>
        <v>"Sexo (1=Mujer)"</v>
      </c>
      <c r="D198" t="s">
        <v>463</v>
      </c>
      <c r="E198">
        <f t="shared" si="7"/>
        <v>14</v>
      </c>
      <c r="G198" t="e">
        <f>VLOOKUP(B198,[1]variables_BD_cultura!$D:$H,5,0)</f>
        <v>#N/A</v>
      </c>
    </row>
    <row r="199" spans="1:7" x14ac:dyDescent="0.3">
      <c r="A199" t="s">
        <v>438</v>
      </c>
      <c r="B199" t="s">
        <v>196</v>
      </c>
      <c r="C199" t="str">
        <f t="shared" si="6"/>
        <v>"Consumo de psicotrópicos"</v>
      </c>
      <c r="D199" t="s">
        <v>604</v>
      </c>
      <c r="E199">
        <f t="shared" si="7"/>
        <v>24</v>
      </c>
      <c r="G199" t="str">
        <f>VLOOKUP(B199,[1]variables_BD_cultura!$D:$H,5,0)</f>
        <v>Consumo de psicotrópicos</v>
      </c>
    </row>
    <row r="200" spans="1:7" x14ac:dyDescent="0.3">
      <c r="A200" t="s">
        <v>438</v>
      </c>
      <c r="B200" t="s">
        <v>197</v>
      </c>
      <c r="C200" t="str">
        <f t="shared" si="6"/>
        <v>"Autocategorización Acoso Frecuente (Varias veces por semana y A diario)"</v>
      </c>
      <c r="D200" t="s">
        <v>620</v>
      </c>
      <c r="E200">
        <f t="shared" si="7"/>
        <v>71</v>
      </c>
      <c r="F200" t="s">
        <v>921</v>
      </c>
      <c r="G200" t="str">
        <f>VLOOKUP(B200,[1]variables_BD_cultura!$D:$H,5,0)</f>
        <v>Autocategorización Acoso frecuente</v>
      </c>
    </row>
    <row r="201" spans="1:7" x14ac:dyDescent="0.3">
      <c r="A201" t="s">
        <v>438</v>
      </c>
      <c r="B201" t="s">
        <v>198</v>
      </c>
      <c r="C201" t="str">
        <f t="shared" si="6"/>
        <v>"Presencia acoso psicologico Araucaria (A22)"</v>
      </c>
      <c r="D201" t="s">
        <v>747</v>
      </c>
      <c r="E201">
        <f t="shared" si="7"/>
        <v>43</v>
      </c>
      <c r="G201" t="e">
        <f>VLOOKUP(B201,[1]variables_BD_cultura!$D:$H,5,0)</f>
        <v>#N/A</v>
      </c>
    </row>
    <row r="202" spans="1:7" x14ac:dyDescent="0.3">
      <c r="A202" t="s">
        <v>438</v>
      </c>
      <c r="B202" t="s">
        <v>199</v>
      </c>
      <c r="C202" t="str">
        <f t="shared" si="6"/>
        <v>"Testigo de acoso sexual (A28)"</v>
      </c>
      <c r="D202" t="s">
        <v>621</v>
      </c>
      <c r="E202">
        <f t="shared" si="7"/>
        <v>29</v>
      </c>
      <c r="G202" t="str">
        <f>VLOOKUP(B202,[1]variables_BD_cultura!$D:$H,5,0)</f>
        <v>Testigo de acoso sexual</v>
      </c>
    </row>
    <row r="203" spans="1:7" x14ac:dyDescent="0.3">
      <c r="A203" t="s">
        <v>438</v>
      </c>
      <c r="B203" t="s">
        <v>200</v>
      </c>
      <c r="C203" t="str">
        <f t="shared" si="6"/>
        <v>"Distrés muy elevado (&gt;12 en suma de puntajes brutos)"</v>
      </c>
      <c r="D203" t="s">
        <v>796</v>
      </c>
      <c r="E203">
        <f t="shared" si="7"/>
        <v>52</v>
      </c>
      <c r="G203" t="e">
        <f>VLOOKUP(B203,[1]variables_BD_cultura!$D:$H,5,0)</f>
        <v>#N/A</v>
      </c>
    </row>
    <row r="204" spans="1:7" x14ac:dyDescent="0.3">
      <c r="A204" t="s">
        <v>438</v>
      </c>
      <c r="B204" t="s">
        <v>201</v>
      </c>
      <c r="C204" t="str">
        <f t="shared" si="6"/>
        <v>"Distrés elevado o muy elevado (&gt;6)"</v>
      </c>
      <c r="D204" t="s">
        <v>797</v>
      </c>
      <c r="E204">
        <f t="shared" si="7"/>
        <v>34</v>
      </c>
      <c r="G204" t="str">
        <f>VLOOKUP(B204,[1]variables_BD_cultura!$D:$H,5,0)</f>
        <v>Distrés elevado o muy elevado</v>
      </c>
    </row>
    <row r="205" spans="1:7" x14ac:dyDescent="0.3">
      <c r="A205" t="s">
        <v>438</v>
      </c>
      <c r="B205" t="s">
        <v>202</v>
      </c>
      <c r="C205" t="str">
        <f t="shared" si="6"/>
        <v>"Suma de puntajes brutos Distrés K6"</v>
      </c>
      <c r="D205" t="s">
        <v>714</v>
      </c>
      <c r="E205">
        <f t="shared" si="7"/>
        <v>34</v>
      </c>
      <c r="G205" t="e">
        <f>VLOOKUP(B205,[1]variables_BD_cultura!$D:$H,5,0)</f>
        <v>#N/A</v>
      </c>
    </row>
    <row r="206" spans="1:7" x14ac:dyDescent="0.3">
      <c r="A206" t="s">
        <v>438</v>
      </c>
      <c r="B206" t="s">
        <v>203</v>
      </c>
      <c r="C206" t="str">
        <f t="shared" si="6"/>
        <v>"Ausencia Contrato Escrito"</v>
      </c>
      <c r="D206" t="s">
        <v>595</v>
      </c>
      <c r="E206">
        <f t="shared" si="7"/>
        <v>25</v>
      </c>
      <c r="G206" t="str">
        <f>VLOOKUP(B206,[1]variables_BD_cultura!$D:$H,5,0)</f>
        <v>Ausencia Contrato Escrito</v>
      </c>
    </row>
    <row r="207" spans="1:7" x14ac:dyDescent="0.3">
      <c r="A207" t="s">
        <v>438</v>
      </c>
      <c r="B207" t="s">
        <v>204</v>
      </c>
      <c r="C207" t="str">
        <f t="shared" si="6"/>
        <v>"Contrato precario (Honorarios u otro)"</v>
      </c>
      <c r="D207" t="s">
        <v>596</v>
      </c>
      <c r="E207">
        <f t="shared" si="7"/>
        <v>37</v>
      </c>
      <c r="G207" t="str">
        <f>VLOOKUP(B207,[1]variables_BD_cultura!$D:$H,5,0)</f>
        <v>Contrato precario (Honorarios u otro)</v>
      </c>
    </row>
    <row r="208" spans="1:7" x14ac:dyDescent="0.3">
      <c r="A208" t="s">
        <v>438</v>
      </c>
      <c r="B208" t="s">
        <v>205</v>
      </c>
      <c r="C208" t="str">
        <f t="shared" si="6"/>
        <v>"Trabaja menos de 44 hrs y desea trabajar más"</v>
      </c>
      <c r="D208" t="s">
        <v>597</v>
      </c>
      <c r="E208">
        <f t="shared" si="7"/>
        <v>44</v>
      </c>
      <c r="G208" t="e">
        <f>VLOOKUP(B208,[1]variables_BD_cultura!$D:$H,5,0)</f>
        <v>#N/A</v>
      </c>
    </row>
    <row r="209" spans="1:7" x14ac:dyDescent="0.3">
      <c r="A209" t="s">
        <v>438</v>
      </c>
      <c r="B209" t="s">
        <v>206</v>
      </c>
      <c r="C209" t="str">
        <f t="shared" si="6"/>
        <v>"Horario nocturno o por turnos"</v>
      </c>
      <c r="D209" t="s">
        <v>598</v>
      </c>
      <c r="E209">
        <f t="shared" si="7"/>
        <v>29</v>
      </c>
      <c r="G209" t="str">
        <f>VLOOKUP(B209,[1]variables_BD_cultura!$D:$H,5,0)</f>
        <v>Horario nocturno o por turnos</v>
      </c>
    </row>
    <row r="210" spans="1:7" x14ac:dyDescent="0.3">
      <c r="A210" t="s">
        <v>438</v>
      </c>
      <c r="B210" t="s">
        <v>207</v>
      </c>
      <c r="C210" t="str">
        <f t="shared" si="6"/>
        <v>"Remuneración variable"</v>
      </c>
      <c r="D210" t="s">
        <v>599</v>
      </c>
      <c r="E210">
        <f t="shared" si="7"/>
        <v>21</v>
      </c>
      <c r="G210" t="str">
        <f>VLOOKUP(B210,[1]variables_BD_cultura!$D:$H,5,0)</f>
        <v>Remuneración variable</v>
      </c>
    </row>
    <row r="211" spans="1:7" x14ac:dyDescent="0.3">
      <c r="A211" t="s">
        <v>438</v>
      </c>
      <c r="B211" t="s">
        <v>208</v>
      </c>
      <c r="C211" t="str">
        <f t="shared" si="6"/>
        <v>"Antigüedad (Mayor a 6 meses) (A13)"</v>
      </c>
      <c r="D211" t="s">
        <v>754</v>
      </c>
      <c r="E211">
        <f t="shared" si="7"/>
        <v>34</v>
      </c>
      <c r="G211" t="str">
        <f>VLOOKUP(B211,[1]variables_BD_cultura!$D:$H,5,0)</f>
        <v>Antigüedad (Mayor a 6 meses)</v>
      </c>
    </row>
    <row r="212" spans="1:7" x14ac:dyDescent="0.3">
      <c r="A212" t="s">
        <v>438</v>
      </c>
      <c r="B212" t="s">
        <v>209</v>
      </c>
      <c r="C212" t="str">
        <f t="shared" si="6"/>
        <v>"Politrabajo (A14)"</v>
      </c>
      <c r="D212" t="s">
        <v>755</v>
      </c>
      <c r="E212">
        <f t="shared" si="7"/>
        <v>17</v>
      </c>
      <c r="G212" t="str">
        <f>VLOOKUP(B212,[1]variables_BD_cultura!$D:$H,5,0)</f>
        <v>Politrabajo</v>
      </c>
    </row>
    <row r="213" spans="1:7" x14ac:dyDescent="0.3">
      <c r="A213" t="s">
        <v>438</v>
      </c>
      <c r="B213" t="s">
        <v>210</v>
      </c>
      <c r="C213" t="str">
        <f t="shared" si="6"/>
        <v>"Desempleo últimos 12 meses (A15)"</v>
      </c>
      <c r="D213" t="s">
        <v>756</v>
      </c>
      <c r="E213">
        <f t="shared" si="7"/>
        <v>32</v>
      </c>
      <c r="G213" t="str">
        <f>VLOOKUP(B213,[1]variables_BD_cultura!$D:$H,5,0)</f>
        <v>Desempleo últimos 12 meses</v>
      </c>
    </row>
    <row r="214" spans="1:7" x14ac:dyDescent="0.3">
      <c r="A214" t="s">
        <v>438</v>
      </c>
      <c r="B214" t="s">
        <v>211</v>
      </c>
      <c r="C214" t="str">
        <f t="shared" si="6"/>
        <v>"Trabajo Doméstico (A16)"</v>
      </c>
      <c r="D214" t="s">
        <v>748</v>
      </c>
      <c r="E214">
        <f t="shared" si="7"/>
        <v>23</v>
      </c>
      <c r="G214" t="e">
        <f>VLOOKUP(B214,[1]variables_BD_cultura!$D:$H,5,0)</f>
        <v>#N/A</v>
      </c>
    </row>
    <row r="215" spans="1:7" x14ac:dyDescent="0.3">
      <c r="A215" t="s">
        <v>438</v>
      </c>
      <c r="B215" t="s">
        <v>212</v>
      </c>
      <c r="C215" t="str">
        <f t="shared" si="6"/>
        <v>"Atención a Público"</v>
      </c>
      <c r="D215" t="s">
        <v>615</v>
      </c>
      <c r="E215">
        <f t="shared" si="7"/>
        <v>18</v>
      </c>
      <c r="G215" t="str">
        <f>VLOOKUP(B215,[1]variables_BD_cultura!$D:$H,5,0)</f>
        <v>Atención a Público</v>
      </c>
    </row>
    <row r="216" spans="1:7" x14ac:dyDescent="0.3">
      <c r="A216" t="s">
        <v>438</v>
      </c>
      <c r="B216" t="s">
        <v>213</v>
      </c>
      <c r="C216" t="str">
        <f t="shared" si="6"/>
        <v>"JCQ desarrollo de habilidades"</v>
      </c>
      <c r="D216" t="s">
        <v>749</v>
      </c>
      <c r="E216">
        <f t="shared" si="7"/>
        <v>29</v>
      </c>
      <c r="G216" t="e">
        <f>VLOOKUP(B216,[1]variables_BD_cultura!$D:$H,5,0)</f>
        <v>#N/A</v>
      </c>
    </row>
    <row r="217" spans="1:7" x14ac:dyDescent="0.3">
      <c r="A217" t="s">
        <v>438</v>
      </c>
      <c r="B217" t="s">
        <v>214</v>
      </c>
      <c r="C217" t="str">
        <f t="shared" si="6"/>
        <v>"JCQ control"</v>
      </c>
      <c r="D217" t="s">
        <v>750</v>
      </c>
      <c r="E217">
        <f t="shared" si="7"/>
        <v>11</v>
      </c>
      <c r="G217" t="e">
        <f>VLOOKUP(B217,[1]variables_BD_cultura!$D:$H,5,0)</f>
        <v>#N/A</v>
      </c>
    </row>
    <row r="218" spans="1:7" x14ac:dyDescent="0.3">
      <c r="A218" t="s">
        <v>438</v>
      </c>
      <c r="B218" t="s">
        <v>215</v>
      </c>
      <c r="C218" t="str">
        <f t="shared" si="6"/>
        <v>"JCQ latitud decisional"</v>
      </c>
      <c r="D218" t="s">
        <v>751</v>
      </c>
      <c r="E218">
        <f t="shared" si="7"/>
        <v>22</v>
      </c>
      <c r="G218" t="e">
        <f>VLOOKUP(B218,[1]variables_BD_cultura!$D:$H,5,0)</f>
        <v>#N/A</v>
      </c>
    </row>
    <row r="219" spans="1:7" x14ac:dyDescent="0.3">
      <c r="A219" t="s">
        <v>438</v>
      </c>
      <c r="B219" t="s">
        <v>216</v>
      </c>
      <c r="C219" t="str">
        <f t="shared" si="6"/>
        <v>"Baja latitud decisional (Dicotomizada)"</v>
      </c>
      <c r="D219" t="s">
        <v>622</v>
      </c>
      <c r="E219">
        <f t="shared" si="7"/>
        <v>38</v>
      </c>
      <c r="G219" t="str">
        <f>VLOOKUP(B219,[1]variables_BD_cultura!$D:$H,5,0)</f>
        <v>Baja latitud decisional</v>
      </c>
    </row>
    <row r="220" spans="1:7" x14ac:dyDescent="0.3">
      <c r="A220" t="s">
        <v>438</v>
      </c>
      <c r="B220" t="s">
        <v>217</v>
      </c>
      <c r="C220" t="str">
        <f t="shared" si="6"/>
        <v>"Demandas Psicológicas (JCQ) y Demandas Emocionales (ISTAS 21)"</v>
      </c>
      <c r="D220" t="s">
        <v>752</v>
      </c>
      <c r="E220">
        <f t="shared" si="7"/>
        <v>61</v>
      </c>
      <c r="G220" t="e">
        <f>VLOOKUP(B220,[1]variables_BD_cultura!$D:$H,5,0)</f>
        <v>#N/A</v>
      </c>
    </row>
    <row r="221" spans="1:7" x14ac:dyDescent="0.3">
      <c r="A221" t="s">
        <v>438</v>
      </c>
      <c r="B221" t="s">
        <v>218</v>
      </c>
      <c r="C221" t="str">
        <f t="shared" si="6"/>
        <v>"Desempleo últimos 12 meses"</v>
      </c>
      <c r="D221" t="s">
        <v>614</v>
      </c>
      <c r="E221">
        <f t="shared" si="7"/>
        <v>26</v>
      </c>
      <c r="G221" t="e">
        <f>VLOOKUP(B221,[1]variables_BD_cultura!$D:$H,5,0)</f>
        <v>#N/A</v>
      </c>
    </row>
    <row r="222" spans="1:7" x14ac:dyDescent="0.3">
      <c r="A222" t="s">
        <v>438</v>
      </c>
      <c r="B222" t="s">
        <v>219</v>
      </c>
      <c r="C222" t="str">
        <f t="shared" si="6"/>
        <v>"Ingreso Personal Mensual (&lt;350000 pesos)"</v>
      </c>
      <c r="D222" t="s">
        <v>753</v>
      </c>
      <c r="E222">
        <f t="shared" si="7"/>
        <v>40</v>
      </c>
      <c r="G222" t="e">
        <f>VLOOKUP(B222,[1]variables_BD_cultura!$D:$H,5,0)</f>
        <v>#N/A</v>
      </c>
    </row>
    <row r="223" spans="1:7" x14ac:dyDescent="0.3">
      <c r="A223" t="s">
        <v>438</v>
      </c>
      <c r="B223" t="s">
        <v>220</v>
      </c>
      <c r="C223" t="str">
        <f t="shared" si="6"/>
        <v>"Sistema de turnos"</v>
      </c>
      <c r="D223" t="s">
        <v>799</v>
      </c>
      <c r="E223">
        <f t="shared" si="7"/>
        <v>17</v>
      </c>
      <c r="F223" t="s">
        <v>927</v>
      </c>
      <c r="G223" t="e">
        <f>VLOOKUP(B223,[1]variables_BD_cultura!$D:$H,5,0)</f>
        <v>#N/A</v>
      </c>
    </row>
    <row r="224" spans="1:7" x14ac:dyDescent="0.3">
      <c r="A224" t="s">
        <v>438</v>
      </c>
      <c r="B224" t="s">
        <v>221</v>
      </c>
      <c r="C224" t="str">
        <f t="shared" si="6"/>
        <v>"Baja estabilidad laboral"</v>
      </c>
      <c r="D224" t="s">
        <v>600</v>
      </c>
      <c r="E224">
        <f t="shared" si="7"/>
        <v>24</v>
      </c>
      <c r="G224" t="e">
        <f>VLOOKUP(B224,[1]variables_BD_cultura!$D:$H,5,0)</f>
        <v>#N/A</v>
      </c>
    </row>
    <row r="225" spans="1:7" x14ac:dyDescent="0.3">
      <c r="A225" t="s">
        <v>438</v>
      </c>
      <c r="B225" t="s">
        <v>222</v>
      </c>
      <c r="C225" t="str">
        <f t="shared" si="6"/>
        <v>"Baja estabilidad laboral"</v>
      </c>
      <c r="D225" t="s">
        <v>600</v>
      </c>
      <c r="E225">
        <f t="shared" si="7"/>
        <v>24</v>
      </c>
      <c r="G225" t="str">
        <f>VLOOKUP(B225,[1]variables_BD_cultura!$D:$H,5,0)</f>
        <v>Baja estabilidad laboral</v>
      </c>
    </row>
    <row r="226" spans="1:7" x14ac:dyDescent="0.3">
      <c r="A226" t="s">
        <v>438</v>
      </c>
      <c r="B226" t="s">
        <v>223</v>
      </c>
      <c r="C226" t="str">
        <f t="shared" si="6"/>
        <v>"Altas demandas emocionales (Dicotomizada)"</v>
      </c>
      <c r="D226" t="s">
        <v>623</v>
      </c>
      <c r="E226">
        <f t="shared" si="7"/>
        <v>41</v>
      </c>
      <c r="G226" t="str">
        <f>VLOOKUP(B226,[1]variables_BD_cultura!$D:$H,5,0)</f>
        <v>Altas demandas emocionales</v>
      </c>
    </row>
    <row r="227" spans="1:7" x14ac:dyDescent="0.3">
      <c r="A227" t="s">
        <v>438</v>
      </c>
      <c r="B227" t="s">
        <v>224</v>
      </c>
      <c r="C227" t="str">
        <f t="shared" si="6"/>
        <v>"Tiene miedo de reclamar mejores condiciones de trabajo"</v>
      </c>
      <c r="D227" t="s">
        <v>524</v>
      </c>
      <c r="E227">
        <f t="shared" si="7"/>
        <v>54</v>
      </c>
      <c r="G227" t="str">
        <f>VLOOKUP(B227,[1]variables_BD_cultura!$D:$H,5,0)</f>
        <v>Tiene miedo de reclamar mejores condiciones de trabajo</v>
      </c>
    </row>
    <row r="228" spans="1:7" x14ac:dyDescent="0.3">
      <c r="A228" t="s">
        <v>438</v>
      </c>
      <c r="B228" t="s">
        <v>225</v>
      </c>
      <c r="C228" t="str">
        <f t="shared" si="6"/>
        <v>"Se siente indefenso/a ante el trato injusto de sus superiores"</v>
      </c>
      <c r="D228" t="s">
        <v>525</v>
      </c>
      <c r="E228">
        <f t="shared" si="7"/>
        <v>61</v>
      </c>
      <c r="G228" t="str">
        <f>VLOOKUP(B228,[1]variables_BD_cultura!$D:$H,5,0)</f>
        <v>Se siente indefenso/a ante el trato injusto de sus superiores</v>
      </c>
    </row>
    <row r="229" spans="1:7" x14ac:dyDescent="0.3">
      <c r="A229" t="s">
        <v>438</v>
      </c>
      <c r="B229" t="s">
        <v>226</v>
      </c>
      <c r="C229" t="str">
        <f t="shared" si="6"/>
        <v>"Se siente preocupado de que le cambien las condiciones de su salario"</v>
      </c>
      <c r="D229" t="s">
        <v>526</v>
      </c>
      <c r="E229">
        <f t="shared" si="7"/>
        <v>68</v>
      </c>
      <c r="G229" t="str">
        <f>VLOOKUP(B229,[1]variables_BD_cultura!$D:$H,5,0)</f>
        <v>Se siente preocupado de que le cambien las condiciones de su salario</v>
      </c>
    </row>
    <row r="230" spans="1:7" x14ac:dyDescent="0.3">
      <c r="A230" t="s">
        <v>438</v>
      </c>
      <c r="B230" t="s">
        <v>227</v>
      </c>
      <c r="C230" t="str">
        <f t="shared" si="6"/>
        <v>"Tiene miedo de que lo despidan si no hace lo que le piden"</v>
      </c>
      <c r="D230" t="s">
        <v>527</v>
      </c>
      <c r="E230">
        <f t="shared" si="7"/>
        <v>57</v>
      </c>
      <c r="G230" t="str">
        <f>VLOOKUP(B230,[1]variables_BD_cultura!$D:$H,5,0)</f>
        <v>Tiene miedo de que lo despidan si no hace lo que le piden</v>
      </c>
    </row>
    <row r="231" spans="1:7" x14ac:dyDescent="0.3">
      <c r="A231" t="s">
        <v>438</v>
      </c>
      <c r="B231" t="s">
        <v>228</v>
      </c>
      <c r="C231" t="str">
        <f t="shared" si="6"/>
        <v>"Se siente preocupado(a) de que lo/a despidan o no le renueven el contrato"</v>
      </c>
      <c r="D231" t="s">
        <v>528</v>
      </c>
      <c r="E231">
        <f t="shared" si="7"/>
        <v>73</v>
      </c>
      <c r="G231" t="str">
        <f>VLOOKUP(B231,[1]variables_BD_cultura!$D:$H,5,0)</f>
        <v>Se siente preocupado(a) de que lo/a despidan o no le renueven el contrato</v>
      </c>
    </row>
    <row r="232" spans="1:7" x14ac:dyDescent="0.3">
      <c r="A232" t="s">
        <v>438</v>
      </c>
      <c r="B232" t="s">
        <v>229</v>
      </c>
      <c r="C232" t="str">
        <f t="shared" si="6"/>
        <v>"Se siente preocupado por lo difícil que sería encontrar otro trabajo en caso que lo despidan"</v>
      </c>
      <c r="D232" t="s">
        <v>529</v>
      </c>
      <c r="E232">
        <f t="shared" si="7"/>
        <v>92</v>
      </c>
      <c r="G232" t="str">
        <f>VLOOKUP(B232,[1]variables_BD_cultura!$D:$H,5,0)</f>
        <v>Se siente preocupado por lo difícil que sería encontrar otro trabajo en caso que lo despidan</v>
      </c>
    </row>
    <row r="233" spans="1:7" x14ac:dyDescent="0.3">
      <c r="A233" t="s">
        <v>438</v>
      </c>
      <c r="B233" t="s">
        <v>230</v>
      </c>
      <c r="C233" t="str">
        <f t="shared" si="6"/>
        <v>"Le hacen sentir que usted puede ser fácilmente reemplazado (a)"</v>
      </c>
      <c r="D233" t="s">
        <v>530</v>
      </c>
      <c r="E233">
        <f t="shared" si="7"/>
        <v>62</v>
      </c>
      <c r="G233" t="str">
        <f>VLOOKUP(B233,[1]variables_BD_cultura!$D:$H,5,0)</f>
        <v>Le hacen sentir que usted puede ser fácilmente reemplazado (a)</v>
      </c>
    </row>
    <row r="234" spans="1:7" x14ac:dyDescent="0.3">
      <c r="A234" t="s">
        <v>438</v>
      </c>
      <c r="B234" t="s">
        <v>231</v>
      </c>
      <c r="C234" t="str">
        <f>""""&amp;D234&amp;""""</f>
        <v>"Vulnerabilidad, suma de puntajes (1= 3 o más)"</v>
      </c>
      <c r="D234" t="s">
        <v>464</v>
      </c>
      <c r="E234">
        <f t="shared" si="7"/>
        <v>45</v>
      </c>
      <c r="G234" t="str">
        <f>VLOOKUP(B234,[1]variables_BD_cultura!$D:$H,5,0)</f>
        <v>Sensación de vulnerabilidad</v>
      </c>
    </row>
    <row r="235" spans="1:7" x14ac:dyDescent="0.3">
      <c r="A235" t="s">
        <v>438</v>
      </c>
      <c r="B235" t="s">
        <v>232</v>
      </c>
      <c r="C235" t="str">
        <f t="shared" si="6"/>
        <v>"Consumo riesgoso de Alcohol (ACC)"</v>
      </c>
      <c r="D235" t="s">
        <v>649</v>
      </c>
      <c r="E235">
        <f t="shared" si="7"/>
        <v>33</v>
      </c>
      <c r="G235" t="str">
        <f>VLOOKUP(B235,[1]variables_BD_cultura!$D:$H,5,0)</f>
        <v>Consumo riesgoso de Alcohol</v>
      </c>
    </row>
    <row r="236" spans="1:7" x14ac:dyDescent="0.3">
      <c r="A236" t="s">
        <v>438</v>
      </c>
      <c r="B236" t="s">
        <v>233</v>
      </c>
      <c r="C236" t="str">
        <f t="shared" si="6"/>
        <v>"Trabaja menos de 44 hrs y desea trabajar más"</v>
      </c>
      <c r="D236" t="s">
        <v>597</v>
      </c>
      <c r="E236">
        <f t="shared" si="7"/>
        <v>44</v>
      </c>
      <c r="G236" t="str">
        <f>VLOOKUP(B236,[1]variables_BD_cultura!$D:$H,5,0)</f>
        <v>Trabaja menos de 44 hrs y desea trabajar más</v>
      </c>
    </row>
    <row r="237" spans="1:7" x14ac:dyDescent="0.3">
      <c r="A237" t="s">
        <v>438</v>
      </c>
      <c r="B237" t="s">
        <v>234</v>
      </c>
      <c r="C237" t="str">
        <f t="shared" si="6"/>
        <v>"Mi jefe inmediato presta atención a lo que yo digo (considera mi punto de vista) (recodificada sin NR)"</v>
      </c>
      <c r="D237" t="s">
        <v>757</v>
      </c>
      <c r="E237">
        <f t="shared" si="7"/>
        <v>102</v>
      </c>
      <c r="G237" t="e">
        <f>VLOOKUP(B237,[1]variables_BD_cultura!$D:$H,5,0)</f>
        <v>#N/A</v>
      </c>
    </row>
    <row r="238" spans="1:7" x14ac:dyDescent="0.3">
      <c r="A238" t="s">
        <v>438</v>
      </c>
      <c r="B238" t="s">
        <v>235</v>
      </c>
      <c r="C238" t="str">
        <f t="shared" si="6"/>
        <v>"Mi jefe inmediato consigue que la gente trabaje junta (recodificada sin NR)"</v>
      </c>
      <c r="D238" t="s">
        <v>758</v>
      </c>
      <c r="E238">
        <f t="shared" si="7"/>
        <v>75</v>
      </c>
      <c r="G238" t="e">
        <f>VLOOKUP(B238,[1]variables_BD_cultura!$D:$H,5,0)</f>
        <v>#N/A</v>
      </c>
    </row>
    <row r="239" spans="1:7" x14ac:dyDescent="0.3">
      <c r="A239" t="s">
        <v>438</v>
      </c>
      <c r="B239" t="s">
        <v>236</v>
      </c>
      <c r="C239" t="str">
        <f t="shared" si="6"/>
        <v>"Mi jefe inmediato facilita la realización del trabajo  (recodificada sin NR)"</v>
      </c>
      <c r="D239" t="s">
        <v>759</v>
      </c>
      <c r="E239">
        <f t="shared" si="7"/>
        <v>76</v>
      </c>
      <c r="G239" t="e">
        <f>VLOOKUP(B239,[1]variables_BD_cultura!$D:$H,5,0)</f>
        <v>#N/A</v>
      </c>
    </row>
    <row r="240" spans="1:7" x14ac:dyDescent="0.3">
      <c r="A240" t="s">
        <v>438</v>
      </c>
      <c r="B240" t="s">
        <v>237</v>
      </c>
      <c r="C240" t="str">
        <f t="shared" si="6"/>
        <v>"Los(as) colegas con quienes trabajo se interesan o preocupan por mí  (recodificada sin NR)"</v>
      </c>
      <c r="D240" t="s">
        <v>760</v>
      </c>
      <c r="E240">
        <f t="shared" si="7"/>
        <v>90</v>
      </c>
      <c r="G240" t="e">
        <f>VLOOKUP(B240,[1]variables_BD_cultura!$D:$H,5,0)</f>
        <v>#N/A</v>
      </c>
    </row>
    <row r="241" spans="1:7" x14ac:dyDescent="0.3">
      <c r="A241" t="s">
        <v>438</v>
      </c>
      <c r="B241" t="s">
        <v>238</v>
      </c>
      <c r="C241" t="str">
        <f t="shared" si="6"/>
        <v>"Mis colegas facilitan la realización de mi trabajo  (recodificada sin NR)"</v>
      </c>
      <c r="D241" t="s">
        <v>761</v>
      </c>
      <c r="E241">
        <f t="shared" si="7"/>
        <v>73</v>
      </c>
      <c r="G241" t="e">
        <f>VLOOKUP(B241,[1]variables_BD_cultura!$D:$H,5,0)</f>
        <v>#N/A</v>
      </c>
    </row>
    <row r="242" spans="1:7" x14ac:dyDescent="0.3">
      <c r="A242" t="s">
        <v>438</v>
      </c>
      <c r="B242" t="s">
        <v>239</v>
      </c>
      <c r="C242" t="str">
        <f t="shared" si="6"/>
        <v>"En mi trabajo tengo la impresión de formar parte de un equipo  (recodificada sin NR)"</v>
      </c>
      <c r="D242" t="s">
        <v>762</v>
      </c>
      <c r="E242">
        <f t="shared" si="7"/>
        <v>84</v>
      </c>
      <c r="G242" t="e">
        <f>VLOOKUP(B242,[1]variables_BD_cultura!$D:$H,5,0)</f>
        <v>#N/A</v>
      </c>
    </row>
    <row r="243" spans="1:7" x14ac:dyDescent="0.3">
      <c r="A243" t="s">
        <v>438</v>
      </c>
      <c r="B243" t="s">
        <v>240</v>
      </c>
      <c r="C243" t="str">
        <f t="shared" si="6"/>
        <v>"Bajo apoyo social"</v>
      </c>
      <c r="D243" t="s">
        <v>616</v>
      </c>
      <c r="E243">
        <f t="shared" si="7"/>
        <v>17</v>
      </c>
      <c r="G243" t="str">
        <f>VLOOKUP(B243,[1]variables_BD_cultura!$D:$H,5,0)</f>
        <v>Bajo apoyo social</v>
      </c>
    </row>
    <row r="244" spans="1:7" x14ac:dyDescent="0.3">
      <c r="A244" t="s">
        <v>438</v>
      </c>
      <c r="B244" t="s">
        <v>241</v>
      </c>
      <c r="C244" t="str">
        <f t="shared" si="6"/>
        <v>"JOBSTRAIN/Tensión Psíquica (Dicotomizada)"</v>
      </c>
      <c r="D244" t="s">
        <v>624</v>
      </c>
      <c r="E244">
        <f t="shared" si="7"/>
        <v>41</v>
      </c>
      <c r="G244" t="str">
        <f>VLOOKUP(B244,[1]variables_BD_cultura!$D:$H,5,0)</f>
        <v>JOBSTRAIN</v>
      </c>
    </row>
    <row r="245" spans="1:7" x14ac:dyDescent="0.3">
      <c r="A245" t="s">
        <v>438</v>
      </c>
      <c r="B245" t="s">
        <v>242</v>
      </c>
      <c r="C245" t="str">
        <f t="shared" si="6"/>
        <v>"ISOSTRAIN"</v>
      </c>
      <c r="D245" t="s">
        <v>617</v>
      </c>
      <c r="E245">
        <f t="shared" si="7"/>
        <v>9</v>
      </c>
      <c r="G245" t="str">
        <f>VLOOKUP(B245,[1]variables_BD_cultura!$D:$H,5,0)</f>
        <v>ISOSTRAIN</v>
      </c>
    </row>
    <row r="246" spans="1:7" x14ac:dyDescent="0.3">
      <c r="A246" t="s">
        <v>438</v>
      </c>
      <c r="B246" t="s">
        <v>243</v>
      </c>
      <c r="C246" t="str">
        <f t="shared" si="6"/>
        <v>"Salud General (1=Mala o Muy Mala)"</v>
      </c>
      <c r="D246" s="4" t="s">
        <v>594</v>
      </c>
      <c r="E246">
        <f t="shared" si="7"/>
        <v>33</v>
      </c>
      <c r="G246" t="str">
        <f>VLOOKUP(B246,[1]variables_BD_cultura!$D:$H,5,0)</f>
        <v>Salud General Mala o Muy Mala</v>
      </c>
    </row>
    <row r="247" spans="1:7" x14ac:dyDescent="0.3">
      <c r="A247" t="s">
        <v>438</v>
      </c>
      <c r="B247" t="s">
        <v>244</v>
      </c>
      <c r="C247" t="str">
        <f t="shared" si="6"/>
        <v>"Clima Sexista"</v>
      </c>
      <c r="D247" t="s">
        <v>618</v>
      </c>
      <c r="E247">
        <f t="shared" si="7"/>
        <v>13</v>
      </c>
      <c r="G247" t="str">
        <f>VLOOKUP(B247,[1]variables_BD_cultura!$D:$H,5,0)</f>
        <v>Clima Sexista</v>
      </c>
    </row>
    <row r="248" spans="1:7" x14ac:dyDescent="0.3">
      <c r="A248" t="s">
        <v>438</v>
      </c>
      <c r="B248" t="s">
        <v>245</v>
      </c>
      <c r="C248" t="str">
        <f t="shared" si="6"/>
        <v>"CO orientada a Resultados (vs. a Procesos) (Art JPT)"</v>
      </c>
      <c r="D248" t="s">
        <v>637</v>
      </c>
      <c r="E248">
        <f t="shared" si="7"/>
        <v>52</v>
      </c>
      <c r="G248" t="str">
        <f>VLOOKUP(B248,[1]variables_BD_cultura!$D:$H,5,0)</f>
        <v>Org. asociada a Resultados (vs. a Calidad)</v>
      </c>
    </row>
    <row r="249" spans="1:7" x14ac:dyDescent="0.3">
      <c r="A249" t="s">
        <v>438</v>
      </c>
      <c r="B249" t="s">
        <v>246</v>
      </c>
      <c r="C249" t="str">
        <f t="shared" si="6"/>
        <v>"CO orientada a Cumplimiento de Tareas (vs. Bienestar de Trabajadores) (Art JPT)"</v>
      </c>
      <c r="D249" t="s">
        <v>638</v>
      </c>
      <c r="E249">
        <f t="shared" si="7"/>
        <v>79</v>
      </c>
      <c r="G249" t="str">
        <f>VLOOKUP(B249,[1]variables_BD_cultura!$D:$H,5,0)</f>
        <v>Org. asociada a Cumplimiento de Tareas (vs. Bienestar de Trabajadores)</v>
      </c>
    </row>
    <row r="250" spans="1:7" x14ac:dyDescent="0.3">
      <c r="A250" t="s">
        <v>438</v>
      </c>
      <c r="B250" t="s">
        <v>247</v>
      </c>
      <c r="C250" t="str">
        <f t="shared" si="6"/>
        <v>"CO orientada a Control Estricto (vs. Laxo) (Art JPT)"</v>
      </c>
      <c r="D250" t="s">
        <v>636</v>
      </c>
      <c r="E250">
        <f t="shared" si="7"/>
        <v>52</v>
      </c>
      <c r="G250" t="str">
        <f>VLOOKUP(B250,[1]variables_BD_cultura!$D:$H,5,0)</f>
        <v>Org. asociada a Control Rígido (vs. Improvisación)</v>
      </c>
    </row>
    <row r="251" spans="1:7" x14ac:dyDescent="0.3">
      <c r="A251" t="s">
        <v>438</v>
      </c>
      <c r="B251" t="s">
        <v>248</v>
      </c>
      <c r="C251" t="str">
        <f t="shared" si="6"/>
        <v>"C.O. Orientada a resultados, tareas y rígida"</v>
      </c>
      <c r="D251" t="s">
        <v>619</v>
      </c>
      <c r="E251">
        <f t="shared" si="7"/>
        <v>44</v>
      </c>
      <c r="G251" t="str">
        <f>VLOOKUP(B251,[1]variables_BD_cultura!$D:$H,5,0)</f>
        <v>C.O. Orientada a resultados, tareas y rígida</v>
      </c>
    </row>
    <row r="252" spans="1:7" x14ac:dyDescent="0.3">
      <c r="A252" t="s">
        <v>438</v>
      </c>
      <c r="B252" t="s">
        <v>249</v>
      </c>
      <c r="C252" t="str">
        <f t="shared" ref="C252:C315" si="8">""""&amp;D252&amp;""""</f>
        <v>"Variable LID_DES1 recodificada (sin datos perdidos)"</v>
      </c>
      <c r="D252" t="str">
        <f t="shared" ref="D252:D265" si="9">"Variable "&amp;B252&amp;" recodificada (sin datos perdidos)"</f>
        <v>Variable LID_DES1 recodificada (sin datos perdidos)</v>
      </c>
      <c r="E252">
        <f t="shared" si="7"/>
        <v>51</v>
      </c>
      <c r="G252" t="e">
        <f>VLOOKUP(B252,[1]variables_BD_cultura!$D:$H,5,0)</f>
        <v>#N/A</v>
      </c>
    </row>
    <row r="253" spans="1:7" x14ac:dyDescent="0.3">
      <c r="A253" t="s">
        <v>438</v>
      </c>
      <c r="B253" t="s">
        <v>250</v>
      </c>
      <c r="C253" t="str">
        <f t="shared" si="8"/>
        <v>"Variable LID_DES2 recodificada (sin datos perdidos)"</v>
      </c>
      <c r="D253" t="str">
        <f t="shared" si="9"/>
        <v>Variable LID_DES2 recodificada (sin datos perdidos)</v>
      </c>
      <c r="E253">
        <f t="shared" si="7"/>
        <v>51</v>
      </c>
      <c r="G253" t="e">
        <f>VLOOKUP(B253,[1]variables_BD_cultura!$D:$H,5,0)</f>
        <v>#N/A</v>
      </c>
    </row>
    <row r="254" spans="1:7" x14ac:dyDescent="0.3">
      <c r="A254" t="s">
        <v>438</v>
      </c>
      <c r="B254" t="s">
        <v>251</v>
      </c>
      <c r="C254" t="str">
        <f t="shared" si="8"/>
        <v>"Variable LID_DES3 recodificada (sin datos perdidos)"</v>
      </c>
      <c r="D254" t="str">
        <f t="shared" si="9"/>
        <v>Variable LID_DES3 recodificada (sin datos perdidos)</v>
      </c>
      <c r="E254">
        <f t="shared" si="7"/>
        <v>51</v>
      </c>
      <c r="G254" t="e">
        <f>VLOOKUP(B254,[1]variables_BD_cultura!$D:$H,5,0)</f>
        <v>#N/A</v>
      </c>
    </row>
    <row r="255" spans="1:7" x14ac:dyDescent="0.3">
      <c r="A255" t="s">
        <v>438</v>
      </c>
      <c r="B255" t="s">
        <v>252</v>
      </c>
      <c r="C255" t="str">
        <f t="shared" si="8"/>
        <v>"Variable LID_DES4 recodificada (sin datos perdidos)"</v>
      </c>
      <c r="D255" t="str">
        <f t="shared" si="9"/>
        <v>Variable LID_DES4 recodificada (sin datos perdidos)</v>
      </c>
      <c r="E255">
        <f t="shared" si="7"/>
        <v>51</v>
      </c>
      <c r="G255" t="e">
        <f>VLOOKUP(B255,[1]variables_BD_cultura!$D:$H,5,0)</f>
        <v>#N/A</v>
      </c>
    </row>
    <row r="256" spans="1:7" x14ac:dyDescent="0.3">
      <c r="A256" t="s">
        <v>438</v>
      </c>
      <c r="B256" t="s">
        <v>253</v>
      </c>
      <c r="C256" t="str">
        <f t="shared" si="8"/>
        <v>"Variable LID_DES5 recodificada (sin datos perdidos)"</v>
      </c>
      <c r="D256" t="str">
        <f t="shared" si="9"/>
        <v>Variable LID_DES5 recodificada (sin datos perdidos)</v>
      </c>
      <c r="E256">
        <f t="shared" si="7"/>
        <v>51</v>
      </c>
      <c r="G256" t="e">
        <f>VLOOKUP(B256,[1]variables_BD_cultura!$D:$H,5,0)</f>
        <v>#N/A</v>
      </c>
    </row>
    <row r="257" spans="1:7" x14ac:dyDescent="0.3">
      <c r="A257" t="s">
        <v>438</v>
      </c>
      <c r="B257" t="s">
        <v>254</v>
      </c>
      <c r="C257" t="str">
        <f t="shared" si="8"/>
        <v>"Variable LID_DES6 recodificada (sin datos perdidos)"</v>
      </c>
      <c r="D257" t="str">
        <f t="shared" si="9"/>
        <v>Variable LID_DES6 recodificada (sin datos perdidos)</v>
      </c>
      <c r="E257">
        <f t="shared" si="7"/>
        <v>51</v>
      </c>
      <c r="G257" t="e">
        <f>VLOOKUP(B257,[1]variables_BD_cultura!$D:$H,5,0)</f>
        <v>#N/A</v>
      </c>
    </row>
    <row r="258" spans="1:7" x14ac:dyDescent="0.3">
      <c r="A258" t="s">
        <v>438</v>
      </c>
      <c r="B258" t="s">
        <v>255</v>
      </c>
      <c r="C258" t="str">
        <f t="shared" si="8"/>
        <v>"Variable LID_DES7 recodificada (sin datos perdidos)"</v>
      </c>
      <c r="D258" t="str">
        <f t="shared" si="9"/>
        <v>Variable LID_DES7 recodificada (sin datos perdidos)</v>
      </c>
      <c r="E258">
        <f t="shared" si="7"/>
        <v>51</v>
      </c>
      <c r="G258" t="e">
        <f>VLOOKUP(B258,[1]variables_BD_cultura!$D:$H,5,0)</f>
        <v>#N/A</v>
      </c>
    </row>
    <row r="259" spans="1:7" x14ac:dyDescent="0.3">
      <c r="A259" t="s">
        <v>438</v>
      </c>
      <c r="B259" t="s">
        <v>256</v>
      </c>
      <c r="C259" t="str">
        <f t="shared" si="8"/>
        <v>"Variable LID_DES8 recodificada (sin datos perdidos)"</v>
      </c>
      <c r="D259" t="str">
        <f t="shared" si="9"/>
        <v>Variable LID_DES8 recodificada (sin datos perdidos)</v>
      </c>
      <c r="E259">
        <f t="shared" si="7"/>
        <v>51</v>
      </c>
      <c r="G259" t="e">
        <f>VLOOKUP(B259,[1]variables_BD_cultura!$D:$H,5,0)</f>
        <v>#N/A</v>
      </c>
    </row>
    <row r="260" spans="1:7" x14ac:dyDescent="0.3">
      <c r="A260" t="s">
        <v>438</v>
      </c>
      <c r="B260" t="s">
        <v>257</v>
      </c>
      <c r="C260" t="str">
        <f t="shared" si="8"/>
        <v>"Variable LID_DES9 recodificada (sin datos perdidos)"</v>
      </c>
      <c r="D260" t="str">
        <f t="shared" si="9"/>
        <v>Variable LID_DES9 recodificada (sin datos perdidos)</v>
      </c>
      <c r="E260">
        <f t="shared" ref="E260:E323" si="10">LEN(D260)</f>
        <v>51</v>
      </c>
      <c r="G260" t="e">
        <f>VLOOKUP(B260,[1]variables_BD_cultura!$D:$H,5,0)</f>
        <v>#N/A</v>
      </c>
    </row>
    <row r="261" spans="1:7" x14ac:dyDescent="0.3">
      <c r="A261" t="s">
        <v>438</v>
      </c>
      <c r="B261" t="s">
        <v>258</v>
      </c>
      <c r="C261" t="str">
        <f t="shared" si="8"/>
        <v>"Variable LID_DES10 recodificada (sin datos perdidos)"</v>
      </c>
      <c r="D261" t="str">
        <f t="shared" si="9"/>
        <v>Variable LID_DES10 recodificada (sin datos perdidos)</v>
      </c>
      <c r="E261">
        <f t="shared" si="10"/>
        <v>52</v>
      </c>
      <c r="G261" t="e">
        <f>VLOOKUP(B261,[1]variables_BD_cultura!$D:$H,5,0)</f>
        <v>#N/A</v>
      </c>
    </row>
    <row r="262" spans="1:7" x14ac:dyDescent="0.3">
      <c r="A262" t="s">
        <v>438</v>
      </c>
      <c r="B262" t="s">
        <v>259</v>
      </c>
      <c r="C262" t="str">
        <f t="shared" si="8"/>
        <v>"Variable LID_DES11 recodificada (sin datos perdidos)"</v>
      </c>
      <c r="D262" t="str">
        <f t="shared" si="9"/>
        <v>Variable LID_DES11 recodificada (sin datos perdidos)</v>
      </c>
      <c r="E262">
        <f t="shared" si="10"/>
        <v>52</v>
      </c>
      <c r="G262" t="e">
        <f>VLOOKUP(B262,[1]variables_BD_cultura!$D:$H,5,0)</f>
        <v>#N/A</v>
      </c>
    </row>
    <row r="263" spans="1:7" x14ac:dyDescent="0.3">
      <c r="A263" t="s">
        <v>438</v>
      </c>
      <c r="B263" t="s">
        <v>260</v>
      </c>
      <c r="C263" t="str">
        <f t="shared" si="8"/>
        <v>"Variable LID_DES12 recodificada (sin datos perdidos)"</v>
      </c>
      <c r="D263" t="str">
        <f t="shared" si="9"/>
        <v>Variable LID_DES12 recodificada (sin datos perdidos)</v>
      </c>
      <c r="E263">
        <f t="shared" si="10"/>
        <v>52</v>
      </c>
      <c r="G263" t="e">
        <f>VLOOKUP(B263,[1]variables_BD_cultura!$D:$H,5,0)</f>
        <v>#N/A</v>
      </c>
    </row>
    <row r="264" spans="1:7" x14ac:dyDescent="0.3">
      <c r="A264" t="s">
        <v>438</v>
      </c>
      <c r="B264" t="s">
        <v>261</v>
      </c>
      <c r="C264" t="str">
        <f t="shared" si="8"/>
        <v>"Variable LID_DES13 recodificada (sin datos perdidos)"</v>
      </c>
      <c r="D264" t="str">
        <f t="shared" si="9"/>
        <v>Variable LID_DES13 recodificada (sin datos perdidos)</v>
      </c>
      <c r="E264">
        <f t="shared" si="10"/>
        <v>52</v>
      </c>
      <c r="G264" t="e">
        <f>VLOOKUP(B264,[1]variables_BD_cultura!$D:$H,5,0)</f>
        <v>#N/A</v>
      </c>
    </row>
    <row r="265" spans="1:7" x14ac:dyDescent="0.3">
      <c r="A265" t="s">
        <v>438</v>
      </c>
      <c r="B265" t="s">
        <v>262</v>
      </c>
      <c r="C265" t="str">
        <f t="shared" si="8"/>
        <v>"Variable LID_DES14 recodificada (sin datos perdidos)"</v>
      </c>
      <c r="D265" t="str">
        <f t="shared" si="9"/>
        <v>Variable LID_DES14 recodificada (sin datos perdidos)</v>
      </c>
      <c r="E265">
        <f t="shared" si="10"/>
        <v>52</v>
      </c>
      <c r="G265" t="e">
        <f>VLOOKUP(B265,[1]variables_BD_cultura!$D:$H,5,0)</f>
        <v>#N/A</v>
      </c>
    </row>
    <row r="266" spans="1:7" x14ac:dyDescent="0.3">
      <c r="A266" t="s">
        <v>438</v>
      </c>
      <c r="B266" t="s">
        <v>263</v>
      </c>
      <c r="C266" t="str">
        <f t="shared" si="8"/>
        <v>"Variable LID_DES1 recodificada (sin datos perdidos en base a criterio Leymann)"</v>
      </c>
      <c r="D266" t="str">
        <f t="shared" ref="D266:D279" si="11">"Variable "&amp;B252&amp;" recodificada (sin datos perdidos en base a criterio Leymann)"</f>
        <v>Variable LID_DES1 recodificada (sin datos perdidos en base a criterio Leymann)</v>
      </c>
      <c r="E266">
        <f t="shared" si="10"/>
        <v>78</v>
      </c>
      <c r="G266" t="e">
        <f>VLOOKUP(B266,[1]variables_BD_cultura!$D:$H,5,0)</f>
        <v>#N/A</v>
      </c>
    </row>
    <row r="267" spans="1:7" x14ac:dyDescent="0.3">
      <c r="A267" t="s">
        <v>438</v>
      </c>
      <c r="B267" t="s">
        <v>264</v>
      </c>
      <c r="C267" t="str">
        <f t="shared" si="8"/>
        <v>"Variable LID_DES2 recodificada (sin datos perdidos en base a criterio Leymann)"</v>
      </c>
      <c r="D267" t="str">
        <f t="shared" si="11"/>
        <v>Variable LID_DES2 recodificada (sin datos perdidos en base a criterio Leymann)</v>
      </c>
      <c r="E267">
        <f t="shared" si="10"/>
        <v>78</v>
      </c>
      <c r="G267" t="e">
        <f>VLOOKUP(B267,[1]variables_BD_cultura!$D:$H,5,0)</f>
        <v>#N/A</v>
      </c>
    </row>
    <row r="268" spans="1:7" x14ac:dyDescent="0.3">
      <c r="A268" t="s">
        <v>438</v>
      </c>
      <c r="B268" t="s">
        <v>265</v>
      </c>
      <c r="C268" t="str">
        <f t="shared" si="8"/>
        <v>"Variable LID_DES3 recodificada (sin datos perdidos en base a criterio Leymann)"</v>
      </c>
      <c r="D268" t="str">
        <f t="shared" si="11"/>
        <v>Variable LID_DES3 recodificada (sin datos perdidos en base a criterio Leymann)</v>
      </c>
      <c r="E268">
        <f t="shared" si="10"/>
        <v>78</v>
      </c>
      <c r="G268" t="e">
        <f>VLOOKUP(B268,[1]variables_BD_cultura!$D:$H,5,0)</f>
        <v>#N/A</v>
      </c>
    </row>
    <row r="269" spans="1:7" x14ac:dyDescent="0.3">
      <c r="A269" t="s">
        <v>438</v>
      </c>
      <c r="B269" t="s">
        <v>266</v>
      </c>
      <c r="C269" t="str">
        <f t="shared" si="8"/>
        <v>"Variable LID_DES4 recodificada (sin datos perdidos en base a criterio Leymann)"</v>
      </c>
      <c r="D269" t="str">
        <f t="shared" si="11"/>
        <v>Variable LID_DES4 recodificada (sin datos perdidos en base a criterio Leymann)</v>
      </c>
      <c r="E269">
        <f t="shared" si="10"/>
        <v>78</v>
      </c>
      <c r="G269" t="e">
        <f>VLOOKUP(B269,[1]variables_BD_cultura!$D:$H,5,0)</f>
        <v>#N/A</v>
      </c>
    </row>
    <row r="270" spans="1:7" x14ac:dyDescent="0.3">
      <c r="A270" t="s">
        <v>438</v>
      </c>
      <c r="B270" t="s">
        <v>267</v>
      </c>
      <c r="C270" t="str">
        <f t="shared" si="8"/>
        <v>"Variable LID_DES5 recodificada (sin datos perdidos en base a criterio Leymann)"</v>
      </c>
      <c r="D270" t="str">
        <f t="shared" si="11"/>
        <v>Variable LID_DES5 recodificada (sin datos perdidos en base a criterio Leymann)</v>
      </c>
      <c r="E270">
        <f t="shared" si="10"/>
        <v>78</v>
      </c>
      <c r="G270" t="e">
        <f>VLOOKUP(B270,[1]variables_BD_cultura!$D:$H,5,0)</f>
        <v>#N/A</v>
      </c>
    </row>
    <row r="271" spans="1:7" x14ac:dyDescent="0.3">
      <c r="A271" t="s">
        <v>438</v>
      </c>
      <c r="B271" t="s">
        <v>268</v>
      </c>
      <c r="C271" t="str">
        <f t="shared" si="8"/>
        <v>"Variable LID_DES6 recodificada (sin datos perdidos en base a criterio Leymann)"</v>
      </c>
      <c r="D271" t="str">
        <f t="shared" si="11"/>
        <v>Variable LID_DES6 recodificada (sin datos perdidos en base a criterio Leymann)</v>
      </c>
      <c r="E271">
        <f t="shared" si="10"/>
        <v>78</v>
      </c>
      <c r="G271" t="e">
        <f>VLOOKUP(B271,[1]variables_BD_cultura!$D:$H,5,0)</f>
        <v>#N/A</v>
      </c>
    </row>
    <row r="272" spans="1:7" x14ac:dyDescent="0.3">
      <c r="A272" t="s">
        <v>438</v>
      </c>
      <c r="B272" t="s">
        <v>269</v>
      </c>
      <c r="C272" t="str">
        <f t="shared" si="8"/>
        <v>"Variable LID_DES7 recodificada (sin datos perdidos en base a criterio Leymann)"</v>
      </c>
      <c r="D272" t="str">
        <f t="shared" si="11"/>
        <v>Variable LID_DES7 recodificada (sin datos perdidos en base a criterio Leymann)</v>
      </c>
      <c r="E272">
        <f t="shared" si="10"/>
        <v>78</v>
      </c>
      <c r="G272" t="e">
        <f>VLOOKUP(B272,[1]variables_BD_cultura!$D:$H,5,0)</f>
        <v>#N/A</v>
      </c>
    </row>
    <row r="273" spans="1:7" x14ac:dyDescent="0.3">
      <c r="A273" t="s">
        <v>438</v>
      </c>
      <c r="B273" t="s">
        <v>270</v>
      </c>
      <c r="C273" t="str">
        <f t="shared" si="8"/>
        <v>"Variable LID_DES8 recodificada (sin datos perdidos en base a criterio Leymann)"</v>
      </c>
      <c r="D273" t="str">
        <f t="shared" si="11"/>
        <v>Variable LID_DES8 recodificada (sin datos perdidos en base a criterio Leymann)</v>
      </c>
      <c r="E273">
        <f t="shared" si="10"/>
        <v>78</v>
      </c>
      <c r="G273" t="e">
        <f>VLOOKUP(B273,[1]variables_BD_cultura!$D:$H,5,0)</f>
        <v>#N/A</v>
      </c>
    </row>
    <row r="274" spans="1:7" x14ac:dyDescent="0.3">
      <c r="A274" t="s">
        <v>438</v>
      </c>
      <c r="B274" t="s">
        <v>271</v>
      </c>
      <c r="C274" t="str">
        <f t="shared" si="8"/>
        <v>"Variable LID_DES9 recodificada (sin datos perdidos en base a criterio Leymann)"</v>
      </c>
      <c r="D274" t="str">
        <f t="shared" si="11"/>
        <v>Variable LID_DES9 recodificada (sin datos perdidos en base a criterio Leymann)</v>
      </c>
      <c r="E274">
        <f t="shared" si="10"/>
        <v>78</v>
      </c>
      <c r="G274" t="e">
        <f>VLOOKUP(B274,[1]variables_BD_cultura!$D:$H,5,0)</f>
        <v>#N/A</v>
      </c>
    </row>
    <row r="275" spans="1:7" x14ac:dyDescent="0.3">
      <c r="A275" t="s">
        <v>438</v>
      </c>
      <c r="B275" t="s">
        <v>272</v>
      </c>
      <c r="C275" t="str">
        <f t="shared" si="8"/>
        <v>"Variable LID_DES10 recodificada (sin datos perdidos en base a criterio Leymann)"</v>
      </c>
      <c r="D275" t="str">
        <f t="shared" si="11"/>
        <v>Variable LID_DES10 recodificada (sin datos perdidos en base a criterio Leymann)</v>
      </c>
      <c r="E275">
        <f t="shared" si="10"/>
        <v>79</v>
      </c>
      <c r="G275" t="e">
        <f>VLOOKUP(B275,[1]variables_BD_cultura!$D:$H,5,0)</f>
        <v>#N/A</v>
      </c>
    </row>
    <row r="276" spans="1:7" x14ac:dyDescent="0.3">
      <c r="A276" t="s">
        <v>438</v>
      </c>
      <c r="B276" t="s">
        <v>273</v>
      </c>
      <c r="C276" t="str">
        <f t="shared" si="8"/>
        <v>"Variable LID_DES11 recodificada (sin datos perdidos en base a criterio Leymann)"</v>
      </c>
      <c r="D276" t="str">
        <f t="shared" si="11"/>
        <v>Variable LID_DES11 recodificada (sin datos perdidos en base a criterio Leymann)</v>
      </c>
      <c r="E276">
        <f t="shared" si="10"/>
        <v>79</v>
      </c>
      <c r="G276" t="e">
        <f>VLOOKUP(B276,[1]variables_BD_cultura!$D:$H,5,0)</f>
        <v>#N/A</v>
      </c>
    </row>
    <row r="277" spans="1:7" x14ac:dyDescent="0.3">
      <c r="A277" t="s">
        <v>438</v>
      </c>
      <c r="B277" t="s">
        <v>274</v>
      </c>
      <c r="C277" t="str">
        <f t="shared" si="8"/>
        <v>"Variable LID_DES12 recodificada (sin datos perdidos en base a criterio Leymann)"</v>
      </c>
      <c r="D277" t="str">
        <f t="shared" si="11"/>
        <v>Variable LID_DES12 recodificada (sin datos perdidos en base a criterio Leymann)</v>
      </c>
      <c r="E277">
        <f t="shared" si="10"/>
        <v>79</v>
      </c>
      <c r="G277" t="e">
        <f>VLOOKUP(B277,[1]variables_BD_cultura!$D:$H,5,0)</f>
        <v>#N/A</v>
      </c>
    </row>
    <row r="278" spans="1:7" x14ac:dyDescent="0.3">
      <c r="A278" t="s">
        <v>438</v>
      </c>
      <c r="B278" t="s">
        <v>275</v>
      </c>
      <c r="C278" t="str">
        <f t="shared" si="8"/>
        <v>"Variable LID_DES13 recodificada (sin datos perdidos en base a criterio Leymann)"</v>
      </c>
      <c r="D278" t="str">
        <f t="shared" si="11"/>
        <v>Variable LID_DES13 recodificada (sin datos perdidos en base a criterio Leymann)</v>
      </c>
      <c r="E278">
        <f t="shared" si="10"/>
        <v>79</v>
      </c>
      <c r="G278" t="e">
        <f>VLOOKUP(B278,[1]variables_BD_cultura!$D:$H,5,0)</f>
        <v>#N/A</v>
      </c>
    </row>
    <row r="279" spans="1:7" x14ac:dyDescent="0.3">
      <c r="A279" t="s">
        <v>438</v>
      </c>
      <c r="B279" t="s">
        <v>276</v>
      </c>
      <c r="C279" t="str">
        <f t="shared" si="8"/>
        <v>"Variable LID_DES14 recodificada (sin datos perdidos en base a criterio Leymann)"</v>
      </c>
      <c r="D279" t="str">
        <f t="shared" si="11"/>
        <v>Variable LID_DES14 recodificada (sin datos perdidos en base a criterio Leymann)</v>
      </c>
      <c r="E279">
        <f t="shared" si="10"/>
        <v>79</v>
      </c>
      <c r="G279" t="e">
        <f>VLOOKUP(B279,[1]variables_BD_cultura!$D:$H,5,0)</f>
        <v>#N/A</v>
      </c>
    </row>
    <row r="280" spans="1:7" x14ac:dyDescent="0.3">
      <c r="A280" t="s">
        <v>438</v>
      </c>
      <c r="B280" t="s">
        <v>277</v>
      </c>
      <c r="C280" t="str">
        <f t="shared" si="8"/>
        <v>"Suma de puntajes brutos Liderazgo Laissez-Faire (todas las variables)"</v>
      </c>
      <c r="D280" t="s">
        <v>878</v>
      </c>
      <c r="E280">
        <f t="shared" si="10"/>
        <v>69</v>
      </c>
      <c r="G280" t="e">
        <f>VLOOKUP(B280,[1]variables_BD_cultura!$D:$H,5,0)</f>
        <v>#N/A</v>
      </c>
    </row>
    <row r="281" spans="1:7" x14ac:dyDescent="0.3">
      <c r="A281" t="s">
        <v>438</v>
      </c>
      <c r="B281" t="s">
        <v>278</v>
      </c>
      <c r="C281" t="str">
        <f t="shared" si="8"/>
        <v>"Suma de puntajes brutos Liderazgo Autoritario"</v>
      </c>
      <c r="D281" t="s">
        <v>465</v>
      </c>
      <c r="E281">
        <f t="shared" si="10"/>
        <v>45</v>
      </c>
      <c r="G281" t="e">
        <f>VLOOKUP(B281,[1]variables_BD_cultura!$D:$H,5,0)</f>
        <v>#N/A</v>
      </c>
    </row>
    <row r="282" spans="1:7" x14ac:dyDescent="0.3">
      <c r="A282" t="s">
        <v>438</v>
      </c>
      <c r="B282" t="s">
        <v>279</v>
      </c>
      <c r="C282" t="str">
        <f t="shared" si="8"/>
        <v>"Suma de puntajes brutos Liderazgo Constructivo (todas las variables)"</v>
      </c>
      <c r="D282" t="s">
        <v>879</v>
      </c>
      <c r="E282">
        <f t="shared" si="10"/>
        <v>68</v>
      </c>
      <c r="G282" t="e">
        <f>VLOOKUP(B282,[1]variables_BD_cultura!$D:$H,5,0)</f>
        <v>#N/A</v>
      </c>
    </row>
    <row r="283" spans="1:7" x14ac:dyDescent="0.3">
      <c r="A283" t="s">
        <v>438</v>
      </c>
      <c r="B283" t="s">
        <v>280</v>
      </c>
      <c r="C283" t="str">
        <f t="shared" si="8"/>
        <v>"Variable NAQ1 recodificada (sin datos perdidos)"</v>
      </c>
      <c r="D283" t="str">
        <f t="shared" ref="D283:D304" si="12">"Variable "&amp;B283&amp;" recodificada (sin datos perdidos)"</f>
        <v>Variable NAQ1 recodificada (sin datos perdidos)</v>
      </c>
      <c r="E283">
        <f t="shared" si="10"/>
        <v>47</v>
      </c>
      <c r="G283" t="e">
        <f>VLOOKUP(B283,[1]variables_BD_cultura!$D:$H,5,0)</f>
        <v>#N/A</v>
      </c>
    </row>
    <row r="284" spans="1:7" x14ac:dyDescent="0.3">
      <c r="A284" t="s">
        <v>438</v>
      </c>
      <c r="B284" t="s">
        <v>281</v>
      </c>
      <c r="C284" t="str">
        <f t="shared" si="8"/>
        <v>"Variable NAQ2 recodificada (sin datos perdidos)"</v>
      </c>
      <c r="D284" t="str">
        <f t="shared" si="12"/>
        <v>Variable NAQ2 recodificada (sin datos perdidos)</v>
      </c>
      <c r="E284">
        <f t="shared" si="10"/>
        <v>47</v>
      </c>
      <c r="G284" t="e">
        <f>VLOOKUP(B284,[1]variables_BD_cultura!$D:$H,5,0)</f>
        <v>#N/A</v>
      </c>
    </row>
    <row r="285" spans="1:7" x14ac:dyDescent="0.3">
      <c r="A285" t="s">
        <v>438</v>
      </c>
      <c r="B285" t="s">
        <v>282</v>
      </c>
      <c r="C285" t="str">
        <f t="shared" si="8"/>
        <v>"Variable NAQ3 recodificada (sin datos perdidos)"</v>
      </c>
      <c r="D285" t="str">
        <f t="shared" si="12"/>
        <v>Variable NAQ3 recodificada (sin datos perdidos)</v>
      </c>
      <c r="E285">
        <f t="shared" si="10"/>
        <v>47</v>
      </c>
      <c r="G285" t="e">
        <f>VLOOKUP(B285,[1]variables_BD_cultura!$D:$H,5,0)</f>
        <v>#N/A</v>
      </c>
    </row>
    <row r="286" spans="1:7" x14ac:dyDescent="0.3">
      <c r="A286" t="s">
        <v>438</v>
      </c>
      <c r="B286" t="s">
        <v>283</v>
      </c>
      <c r="C286" t="str">
        <f t="shared" si="8"/>
        <v>"Variable NAQ4 recodificada (sin datos perdidos)"</v>
      </c>
      <c r="D286" t="str">
        <f t="shared" si="12"/>
        <v>Variable NAQ4 recodificada (sin datos perdidos)</v>
      </c>
      <c r="E286">
        <f t="shared" si="10"/>
        <v>47</v>
      </c>
      <c r="G286" t="e">
        <f>VLOOKUP(B286,[1]variables_BD_cultura!$D:$H,5,0)</f>
        <v>#N/A</v>
      </c>
    </row>
    <row r="287" spans="1:7" x14ac:dyDescent="0.3">
      <c r="A287" t="s">
        <v>438</v>
      </c>
      <c r="B287" t="s">
        <v>284</v>
      </c>
      <c r="C287" t="str">
        <f t="shared" si="8"/>
        <v>"Variable NAQ5 recodificada (sin datos perdidos)"</v>
      </c>
      <c r="D287" t="str">
        <f t="shared" si="12"/>
        <v>Variable NAQ5 recodificada (sin datos perdidos)</v>
      </c>
      <c r="E287">
        <f t="shared" si="10"/>
        <v>47</v>
      </c>
      <c r="G287" t="e">
        <f>VLOOKUP(B287,[1]variables_BD_cultura!$D:$H,5,0)</f>
        <v>#N/A</v>
      </c>
    </row>
    <row r="288" spans="1:7" x14ac:dyDescent="0.3">
      <c r="A288" t="s">
        <v>438</v>
      </c>
      <c r="B288" t="s">
        <v>285</v>
      </c>
      <c r="C288" t="str">
        <f t="shared" si="8"/>
        <v>"Variable NAQ6 recodificada (sin datos perdidos)"</v>
      </c>
      <c r="D288" t="str">
        <f t="shared" si="12"/>
        <v>Variable NAQ6 recodificada (sin datos perdidos)</v>
      </c>
      <c r="E288">
        <f t="shared" si="10"/>
        <v>47</v>
      </c>
      <c r="G288" t="e">
        <f>VLOOKUP(B288,[1]variables_BD_cultura!$D:$H,5,0)</f>
        <v>#N/A</v>
      </c>
    </row>
    <row r="289" spans="1:7" x14ac:dyDescent="0.3">
      <c r="A289" t="s">
        <v>438</v>
      </c>
      <c r="B289" t="s">
        <v>286</v>
      </c>
      <c r="C289" t="str">
        <f t="shared" si="8"/>
        <v>"Variable NAQ7 recodificada (sin datos perdidos)"</v>
      </c>
      <c r="D289" t="str">
        <f t="shared" si="12"/>
        <v>Variable NAQ7 recodificada (sin datos perdidos)</v>
      </c>
      <c r="E289">
        <f t="shared" si="10"/>
        <v>47</v>
      </c>
      <c r="G289" t="e">
        <f>VLOOKUP(B289,[1]variables_BD_cultura!$D:$H,5,0)</f>
        <v>#N/A</v>
      </c>
    </row>
    <row r="290" spans="1:7" x14ac:dyDescent="0.3">
      <c r="A290" t="s">
        <v>438</v>
      </c>
      <c r="B290" t="s">
        <v>287</v>
      </c>
      <c r="C290" t="str">
        <f t="shared" si="8"/>
        <v>"Variable NAQ8 recodificada (sin datos perdidos)"</v>
      </c>
      <c r="D290" t="str">
        <f t="shared" si="12"/>
        <v>Variable NAQ8 recodificada (sin datos perdidos)</v>
      </c>
      <c r="E290">
        <f t="shared" si="10"/>
        <v>47</v>
      </c>
      <c r="G290" t="e">
        <f>VLOOKUP(B290,[1]variables_BD_cultura!$D:$H,5,0)</f>
        <v>#N/A</v>
      </c>
    </row>
    <row r="291" spans="1:7" x14ac:dyDescent="0.3">
      <c r="A291" t="s">
        <v>438</v>
      </c>
      <c r="B291" t="s">
        <v>288</v>
      </c>
      <c r="C291" t="str">
        <f t="shared" si="8"/>
        <v>"Variable NAQ9 recodificada (sin datos perdidos)"</v>
      </c>
      <c r="D291" t="str">
        <f t="shared" si="12"/>
        <v>Variable NAQ9 recodificada (sin datos perdidos)</v>
      </c>
      <c r="E291">
        <f t="shared" si="10"/>
        <v>47</v>
      </c>
      <c r="G291" t="e">
        <f>VLOOKUP(B291,[1]variables_BD_cultura!$D:$H,5,0)</f>
        <v>#N/A</v>
      </c>
    </row>
    <row r="292" spans="1:7" x14ac:dyDescent="0.3">
      <c r="A292" t="s">
        <v>438</v>
      </c>
      <c r="B292" t="s">
        <v>289</v>
      </c>
      <c r="C292" t="str">
        <f t="shared" si="8"/>
        <v>"Variable NAQ10 recodificada (sin datos perdidos)"</v>
      </c>
      <c r="D292" t="str">
        <f t="shared" si="12"/>
        <v>Variable NAQ10 recodificada (sin datos perdidos)</v>
      </c>
      <c r="E292">
        <f t="shared" si="10"/>
        <v>48</v>
      </c>
      <c r="G292" t="e">
        <f>VLOOKUP(B292,[1]variables_BD_cultura!$D:$H,5,0)</f>
        <v>#N/A</v>
      </c>
    </row>
    <row r="293" spans="1:7" x14ac:dyDescent="0.3">
      <c r="A293" t="s">
        <v>438</v>
      </c>
      <c r="B293" t="s">
        <v>290</v>
      </c>
      <c r="C293" t="str">
        <f t="shared" si="8"/>
        <v>"Variable NAQ11 recodificada (sin datos perdidos)"</v>
      </c>
      <c r="D293" t="str">
        <f t="shared" si="12"/>
        <v>Variable NAQ11 recodificada (sin datos perdidos)</v>
      </c>
      <c r="E293">
        <f t="shared" si="10"/>
        <v>48</v>
      </c>
      <c r="G293" t="e">
        <f>VLOOKUP(B293,[1]variables_BD_cultura!$D:$H,5,0)</f>
        <v>#N/A</v>
      </c>
    </row>
    <row r="294" spans="1:7" x14ac:dyDescent="0.3">
      <c r="A294" t="s">
        <v>438</v>
      </c>
      <c r="B294" t="s">
        <v>291</v>
      </c>
      <c r="C294" t="str">
        <f t="shared" si="8"/>
        <v>"Variable NAQ12 recodificada (sin datos perdidos)"</v>
      </c>
      <c r="D294" t="str">
        <f t="shared" si="12"/>
        <v>Variable NAQ12 recodificada (sin datos perdidos)</v>
      </c>
      <c r="E294">
        <f t="shared" si="10"/>
        <v>48</v>
      </c>
      <c r="G294" t="e">
        <f>VLOOKUP(B294,[1]variables_BD_cultura!$D:$H,5,0)</f>
        <v>#N/A</v>
      </c>
    </row>
    <row r="295" spans="1:7" x14ac:dyDescent="0.3">
      <c r="A295" t="s">
        <v>438</v>
      </c>
      <c r="B295" t="s">
        <v>292</v>
      </c>
      <c r="C295" t="str">
        <f t="shared" si="8"/>
        <v>"Variable NAQ13 recodificada (sin datos perdidos)"</v>
      </c>
      <c r="D295" t="str">
        <f t="shared" si="12"/>
        <v>Variable NAQ13 recodificada (sin datos perdidos)</v>
      </c>
      <c r="E295">
        <f t="shared" si="10"/>
        <v>48</v>
      </c>
      <c r="G295" t="e">
        <f>VLOOKUP(B295,[1]variables_BD_cultura!$D:$H,5,0)</f>
        <v>#N/A</v>
      </c>
    </row>
    <row r="296" spans="1:7" x14ac:dyDescent="0.3">
      <c r="A296" t="s">
        <v>438</v>
      </c>
      <c r="B296" t="s">
        <v>293</v>
      </c>
      <c r="C296" t="str">
        <f t="shared" si="8"/>
        <v>"Variable NAQ14 recodificada (sin datos perdidos)"</v>
      </c>
      <c r="D296" t="str">
        <f t="shared" si="12"/>
        <v>Variable NAQ14 recodificada (sin datos perdidos)</v>
      </c>
      <c r="E296">
        <f t="shared" si="10"/>
        <v>48</v>
      </c>
      <c r="G296" t="e">
        <f>VLOOKUP(B296,[1]variables_BD_cultura!$D:$H,5,0)</f>
        <v>#N/A</v>
      </c>
    </row>
    <row r="297" spans="1:7" x14ac:dyDescent="0.3">
      <c r="A297" t="s">
        <v>438</v>
      </c>
      <c r="B297" t="s">
        <v>294</v>
      </c>
      <c r="C297" t="str">
        <f t="shared" si="8"/>
        <v>"Variable NAQ15 recodificada (sin datos perdidos)"</v>
      </c>
      <c r="D297" t="str">
        <f t="shared" si="12"/>
        <v>Variable NAQ15 recodificada (sin datos perdidos)</v>
      </c>
      <c r="E297">
        <f t="shared" si="10"/>
        <v>48</v>
      </c>
      <c r="G297" t="e">
        <f>VLOOKUP(B297,[1]variables_BD_cultura!$D:$H,5,0)</f>
        <v>#N/A</v>
      </c>
    </row>
    <row r="298" spans="1:7" x14ac:dyDescent="0.3">
      <c r="A298" t="s">
        <v>438</v>
      </c>
      <c r="B298" t="s">
        <v>295</v>
      </c>
      <c r="C298" t="str">
        <f t="shared" si="8"/>
        <v>"Variable NAQ16 recodificada (sin datos perdidos)"</v>
      </c>
      <c r="D298" t="str">
        <f t="shared" si="12"/>
        <v>Variable NAQ16 recodificada (sin datos perdidos)</v>
      </c>
      <c r="E298">
        <f t="shared" si="10"/>
        <v>48</v>
      </c>
      <c r="G298" t="e">
        <f>VLOOKUP(B298,[1]variables_BD_cultura!$D:$H,5,0)</f>
        <v>#N/A</v>
      </c>
    </row>
    <row r="299" spans="1:7" x14ac:dyDescent="0.3">
      <c r="A299" t="s">
        <v>438</v>
      </c>
      <c r="B299" t="s">
        <v>296</v>
      </c>
      <c r="C299" t="str">
        <f t="shared" si="8"/>
        <v>"Variable NAQ17 recodificada (sin datos perdidos)"</v>
      </c>
      <c r="D299" t="str">
        <f t="shared" si="12"/>
        <v>Variable NAQ17 recodificada (sin datos perdidos)</v>
      </c>
      <c r="E299">
        <f t="shared" si="10"/>
        <v>48</v>
      </c>
      <c r="G299" t="e">
        <f>VLOOKUP(B299,[1]variables_BD_cultura!$D:$H,5,0)</f>
        <v>#N/A</v>
      </c>
    </row>
    <row r="300" spans="1:7" x14ac:dyDescent="0.3">
      <c r="A300" t="s">
        <v>438</v>
      </c>
      <c r="B300" t="s">
        <v>297</v>
      </c>
      <c r="C300" t="str">
        <f t="shared" si="8"/>
        <v>"Variable NAQ18 recodificada (sin datos perdidos)"</v>
      </c>
      <c r="D300" t="str">
        <f t="shared" si="12"/>
        <v>Variable NAQ18 recodificada (sin datos perdidos)</v>
      </c>
      <c r="E300">
        <f t="shared" si="10"/>
        <v>48</v>
      </c>
      <c r="G300" t="e">
        <f>VLOOKUP(B300,[1]variables_BD_cultura!$D:$H,5,0)</f>
        <v>#N/A</v>
      </c>
    </row>
    <row r="301" spans="1:7" x14ac:dyDescent="0.3">
      <c r="A301" t="s">
        <v>438</v>
      </c>
      <c r="B301" t="s">
        <v>298</v>
      </c>
      <c r="C301" t="str">
        <f t="shared" si="8"/>
        <v>"Variable NAQ19 recodificada (sin datos perdidos)"</v>
      </c>
      <c r="D301" t="str">
        <f t="shared" si="12"/>
        <v>Variable NAQ19 recodificada (sin datos perdidos)</v>
      </c>
      <c r="E301">
        <f t="shared" si="10"/>
        <v>48</v>
      </c>
      <c r="G301" t="e">
        <f>VLOOKUP(B301,[1]variables_BD_cultura!$D:$H,5,0)</f>
        <v>#N/A</v>
      </c>
    </row>
    <row r="302" spans="1:7" x14ac:dyDescent="0.3">
      <c r="A302" t="s">
        <v>438</v>
      </c>
      <c r="B302" t="s">
        <v>299</v>
      </c>
      <c r="C302" t="str">
        <f t="shared" si="8"/>
        <v>"Variable NAQ20 recodificada (sin datos perdidos)"</v>
      </c>
      <c r="D302" t="str">
        <f t="shared" si="12"/>
        <v>Variable NAQ20 recodificada (sin datos perdidos)</v>
      </c>
      <c r="E302">
        <f t="shared" si="10"/>
        <v>48</v>
      </c>
      <c r="G302" t="e">
        <f>VLOOKUP(B302,[1]variables_BD_cultura!$D:$H,5,0)</f>
        <v>#N/A</v>
      </c>
    </row>
    <row r="303" spans="1:7" x14ac:dyDescent="0.3">
      <c r="A303" t="s">
        <v>438</v>
      </c>
      <c r="B303" t="s">
        <v>300</v>
      </c>
      <c r="C303" t="str">
        <f t="shared" si="8"/>
        <v>"Variable NAQ21 recodificada (sin datos perdidos)"</v>
      </c>
      <c r="D303" t="str">
        <f t="shared" si="12"/>
        <v>Variable NAQ21 recodificada (sin datos perdidos)</v>
      </c>
      <c r="E303">
        <f t="shared" si="10"/>
        <v>48</v>
      </c>
      <c r="G303" t="e">
        <f>VLOOKUP(B303,[1]variables_BD_cultura!$D:$H,5,0)</f>
        <v>#N/A</v>
      </c>
    </row>
    <row r="304" spans="1:7" x14ac:dyDescent="0.3">
      <c r="A304" t="s">
        <v>438</v>
      </c>
      <c r="B304" t="s">
        <v>301</v>
      </c>
      <c r="C304" t="str">
        <f t="shared" si="8"/>
        <v>"Variable NAQ22 recodificada (sin datos perdidos)"</v>
      </c>
      <c r="D304" t="str">
        <f t="shared" si="12"/>
        <v>Variable NAQ22 recodificada (sin datos perdidos)</v>
      </c>
      <c r="E304">
        <f t="shared" si="10"/>
        <v>48</v>
      </c>
      <c r="G304" t="e">
        <f>VLOOKUP(B304,[1]variables_BD_cultura!$D:$H,5,0)</f>
        <v>#N/A</v>
      </c>
    </row>
    <row r="305" spans="1:7" x14ac:dyDescent="0.3">
      <c r="A305" t="s">
        <v>438</v>
      </c>
      <c r="B305" t="s">
        <v>302</v>
      </c>
      <c r="C305" t="str">
        <f t="shared" si="8"/>
        <v>"Variable NAQ1 recodificada (sin datos perdidos en base a criterio Leymann)"</v>
      </c>
      <c r="D305" t="str">
        <f t="shared" ref="D305:D326" si="13">"Variable "&amp;B283&amp;" recodificada (sin datos perdidos en base a criterio Leymann)"</f>
        <v>Variable NAQ1 recodificada (sin datos perdidos en base a criterio Leymann)</v>
      </c>
      <c r="E305">
        <f t="shared" si="10"/>
        <v>74</v>
      </c>
      <c r="G305" t="e">
        <f>VLOOKUP(B305,[1]variables_BD_cultura!$D:$H,5,0)</f>
        <v>#N/A</v>
      </c>
    </row>
    <row r="306" spans="1:7" x14ac:dyDescent="0.3">
      <c r="A306" t="s">
        <v>438</v>
      </c>
      <c r="B306" t="s">
        <v>303</v>
      </c>
      <c r="C306" t="str">
        <f t="shared" si="8"/>
        <v>"Variable NAQ2 recodificada (sin datos perdidos en base a criterio Leymann)"</v>
      </c>
      <c r="D306" t="str">
        <f t="shared" si="13"/>
        <v>Variable NAQ2 recodificada (sin datos perdidos en base a criterio Leymann)</v>
      </c>
      <c r="E306">
        <f t="shared" si="10"/>
        <v>74</v>
      </c>
      <c r="G306" t="e">
        <f>VLOOKUP(B306,[1]variables_BD_cultura!$D:$H,5,0)</f>
        <v>#N/A</v>
      </c>
    </row>
    <row r="307" spans="1:7" x14ac:dyDescent="0.3">
      <c r="A307" t="s">
        <v>438</v>
      </c>
      <c r="B307" t="s">
        <v>304</v>
      </c>
      <c r="C307" t="str">
        <f t="shared" si="8"/>
        <v>"Variable NAQ3 recodificada (sin datos perdidos en base a criterio Leymann)"</v>
      </c>
      <c r="D307" t="str">
        <f t="shared" si="13"/>
        <v>Variable NAQ3 recodificada (sin datos perdidos en base a criterio Leymann)</v>
      </c>
      <c r="E307">
        <f t="shared" si="10"/>
        <v>74</v>
      </c>
      <c r="G307" t="e">
        <f>VLOOKUP(B307,[1]variables_BD_cultura!$D:$H,5,0)</f>
        <v>#N/A</v>
      </c>
    </row>
    <row r="308" spans="1:7" x14ac:dyDescent="0.3">
      <c r="A308" t="s">
        <v>438</v>
      </c>
      <c r="B308" t="s">
        <v>305</v>
      </c>
      <c r="C308" t="str">
        <f t="shared" si="8"/>
        <v>"Variable NAQ4 recodificada (sin datos perdidos en base a criterio Leymann)"</v>
      </c>
      <c r="D308" t="str">
        <f t="shared" si="13"/>
        <v>Variable NAQ4 recodificada (sin datos perdidos en base a criterio Leymann)</v>
      </c>
      <c r="E308">
        <f t="shared" si="10"/>
        <v>74</v>
      </c>
      <c r="G308" t="e">
        <f>VLOOKUP(B308,[1]variables_BD_cultura!$D:$H,5,0)</f>
        <v>#N/A</v>
      </c>
    </row>
    <row r="309" spans="1:7" x14ac:dyDescent="0.3">
      <c r="A309" t="s">
        <v>438</v>
      </c>
      <c r="B309" t="s">
        <v>306</v>
      </c>
      <c r="C309" t="str">
        <f t="shared" si="8"/>
        <v>"Variable NAQ5 recodificada (sin datos perdidos en base a criterio Leymann)"</v>
      </c>
      <c r="D309" t="str">
        <f t="shared" si="13"/>
        <v>Variable NAQ5 recodificada (sin datos perdidos en base a criterio Leymann)</v>
      </c>
      <c r="E309">
        <f t="shared" si="10"/>
        <v>74</v>
      </c>
      <c r="G309" t="e">
        <f>VLOOKUP(B309,[1]variables_BD_cultura!$D:$H,5,0)</f>
        <v>#N/A</v>
      </c>
    </row>
    <row r="310" spans="1:7" x14ac:dyDescent="0.3">
      <c r="A310" t="s">
        <v>438</v>
      </c>
      <c r="B310" t="s">
        <v>307</v>
      </c>
      <c r="C310" t="str">
        <f t="shared" si="8"/>
        <v>"Variable NAQ6 recodificada (sin datos perdidos en base a criterio Leymann)"</v>
      </c>
      <c r="D310" t="str">
        <f t="shared" si="13"/>
        <v>Variable NAQ6 recodificada (sin datos perdidos en base a criterio Leymann)</v>
      </c>
      <c r="E310">
        <f t="shared" si="10"/>
        <v>74</v>
      </c>
      <c r="G310" t="e">
        <f>VLOOKUP(B310,[1]variables_BD_cultura!$D:$H,5,0)</f>
        <v>#N/A</v>
      </c>
    </row>
    <row r="311" spans="1:7" x14ac:dyDescent="0.3">
      <c r="A311" t="s">
        <v>438</v>
      </c>
      <c r="B311" t="s">
        <v>308</v>
      </c>
      <c r="C311" t="str">
        <f t="shared" si="8"/>
        <v>"Variable NAQ7 recodificada (sin datos perdidos en base a criterio Leymann)"</v>
      </c>
      <c r="D311" t="str">
        <f t="shared" si="13"/>
        <v>Variable NAQ7 recodificada (sin datos perdidos en base a criterio Leymann)</v>
      </c>
      <c r="E311">
        <f t="shared" si="10"/>
        <v>74</v>
      </c>
      <c r="G311" t="e">
        <f>VLOOKUP(B311,[1]variables_BD_cultura!$D:$H,5,0)</f>
        <v>#N/A</v>
      </c>
    </row>
    <row r="312" spans="1:7" x14ac:dyDescent="0.3">
      <c r="A312" t="s">
        <v>438</v>
      </c>
      <c r="B312" t="s">
        <v>309</v>
      </c>
      <c r="C312" t="str">
        <f t="shared" si="8"/>
        <v>"Variable NAQ8 recodificada (sin datos perdidos en base a criterio Leymann)"</v>
      </c>
      <c r="D312" t="str">
        <f t="shared" si="13"/>
        <v>Variable NAQ8 recodificada (sin datos perdidos en base a criterio Leymann)</v>
      </c>
      <c r="E312">
        <f t="shared" si="10"/>
        <v>74</v>
      </c>
      <c r="G312" t="e">
        <f>VLOOKUP(B312,[1]variables_BD_cultura!$D:$H,5,0)</f>
        <v>#N/A</v>
      </c>
    </row>
    <row r="313" spans="1:7" x14ac:dyDescent="0.3">
      <c r="A313" t="s">
        <v>438</v>
      </c>
      <c r="B313" t="s">
        <v>310</v>
      </c>
      <c r="C313" t="str">
        <f t="shared" si="8"/>
        <v>"Variable NAQ9 recodificada (sin datos perdidos en base a criterio Leymann)"</v>
      </c>
      <c r="D313" t="str">
        <f t="shared" si="13"/>
        <v>Variable NAQ9 recodificada (sin datos perdidos en base a criterio Leymann)</v>
      </c>
      <c r="E313">
        <f t="shared" si="10"/>
        <v>74</v>
      </c>
      <c r="G313" t="e">
        <f>VLOOKUP(B313,[1]variables_BD_cultura!$D:$H,5,0)</f>
        <v>#N/A</v>
      </c>
    </row>
    <row r="314" spans="1:7" x14ac:dyDescent="0.3">
      <c r="A314" t="s">
        <v>438</v>
      </c>
      <c r="B314" t="s">
        <v>311</v>
      </c>
      <c r="C314" t="str">
        <f t="shared" si="8"/>
        <v>"Variable NAQ10 recodificada (sin datos perdidos en base a criterio Leymann)"</v>
      </c>
      <c r="D314" t="str">
        <f t="shared" si="13"/>
        <v>Variable NAQ10 recodificada (sin datos perdidos en base a criterio Leymann)</v>
      </c>
      <c r="E314">
        <f t="shared" si="10"/>
        <v>75</v>
      </c>
      <c r="G314" t="e">
        <f>VLOOKUP(B314,[1]variables_BD_cultura!$D:$H,5,0)</f>
        <v>#N/A</v>
      </c>
    </row>
    <row r="315" spans="1:7" x14ac:dyDescent="0.3">
      <c r="A315" t="s">
        <v>438</v>
      </c>
      <c r="B315" t="s">
        <v>312</v>
      </c>
      <c r="C315" t="str">
        <f t="shared" si="8"/>
        <v>"Variable NAQ11 recodificada (sin datos perdidos en base a criterio Leymann)"</v>
      </c>
      <c r="D315" t="str">
        <f t="shared" si="13"/>
        <v>Variable NAQ11 recodificada (sin datos perdidos en base a criterio Leymann)</v>
      </c>
      <c r="E315">
        <f t="shared" si="10"/>
        <v>75</v>
      </c>
      <c r="G315" t="e">
        <f>VLOOKUP(B315,[1]variables_BD_cultura!$D:$H,5,0)</f>
        <v>#N/A</v>
      </c>
    </row>
    <row r="316" spans="1:7" x14ac:dyDescent="0.3">
      <c r="A316" t="s">
        <v>438</v>
      </c>
      <c r="B316" t="s">
        <v>313</v>
      </c>
      <c r="C316" t="str">
        <f t="shared" ref="C316:C379" si="14">""""&amp;D316&amp;""""</f>
        <v>"Variable NAQ12 recodificada (sin datos perdidos en base a criterio Leymann)"</v>
      </c>
      <c r="D316" t="str">
        <f t="shared" si="13"/>
        <v>Variable NAQ12 recodificada (sin datos perdidos en base a criterio Leymann)</v>
      </c>
      <c r="E316">
        <f t="shared" si="10"/>
        <v>75</v>
      </c>
      <c r="G316" t="e">
        <f>VLOOKUP(B316,[1]variables_BD_cultura!$D:$H,5,0)</f>
        <v>#N/A</v>
      </c>
    </row>
    <row r="317" spans="1:7" x14ac:dyDescent="0.3">
      <c r="A317" t="s">
        <v>438</v>
      </c>
      <c r="B317" t="s">
        <v>314</v>
      </c>
      <c r="C317" t="str">
        <f t="shared" si="14"/>
        <v>"Variable NAQ13 recodificada (sin datos perdidos en base a criterio Leymann)"</v>
      </c>
      <c r="D317" t="str">
        <f t="shared" si="13"/>
        <v>Variable NAQ13 recodificada (sin datos perdidos en base a criterio Leymann)</v>
      </c>
      <c r="E317">
        <f t="shared" si="10"/>
        <v>75</v>
      </c>
      <c r="G317" t="e">
        <f>VLOOKUP(B317,[1]variables_BD_cultura!$D:$H,5,0)</f>
        <v>#N/A</v>
      </c>
    </row>
    <row r="318" spans="1:7" x14ac:dyDescent="0.3">
      <c r="A318" t="s">
        <v>438</v>
      </c>
      <c r="B318" t="s">
        <v>315</v>
      </c>
      <c r="C318" t="str">
        <f t="shared" si="14"/>
        <v>"Variable NAQ14 recodificada (sin datos perdidos en base a criterio Leymann)"</v>
      </c>
      <c r="D318" t="str">
        <f t="shared" si="13"/>
        <v>Variable NAQ14 recodificada (sin datos perdidos en base a criterio Leymann)</v>
      </c>
      <c r="E318">
        <f t="shared" si="10"/>
        <v>75</v>
      </c>
      <c r="G318" t="e">
        <f>VLOOKUP(B318,[1]variables_BD_cultura!$D:$H,5,0)</f>
        <v>#N/A</v>
      </c>
    </row>
    <row r="319" spans="1:7" x14ac:dyDescent="0.3">
      <c r="A319" t="s">
        <v>438</v>
      </c>
      <c r="B319" t="s">
        <v>316</v>
      </c>
      <c r="C319" t="str">
        <f t="shared" si="14"/>
        <v>"Variable NAQ15 recodificada (sin datos perdidos en base a criterio Leymann)"</v>
      </c>
      <c r="D319" t="str">
        <f t="shared" si="13"/>
        <v>Variable NAQ15 recodificada (sin datos perdidos en base a criterio Leymann)</v>
      </c>
      <c r="E319">
        <f t="shared" si="10"/>
        <v>75</v>
      </c>
      <c r="G319" t="e">
        <f>VLOOKUP(B319,[1]variables_BD_cultura!$D:$H,5,0)</f>
        <v>#N/A</v>
      </c>
    </row>
    <row r="320" spans="1:7" x14ac:dyDescent="0.3">
      <c r="A320" t="s">
        <v>438</v>
      </c>
      <c r="B320" t="s">
        <v>317</v>
      </c>
      <c r="C320" t="str">
        <f t="shared" si="14"/>
        <v>"Variable NAQ16 recodificada (sin datos perdidos en base a criterio Leymann)"</v>
      </c>
      <c r="D320" t="str">
        <f t="shared" si="13"/>
        <v>Variable NAQ16 recodificada (sin datos perdidos en base a criterio Leymann)</v>
      </c>
      <c r="E320">
        <f t="shared" si="10"/>
        <v>75</v>
      </c>
      <c r="G320" t="e">
        <f>VLOOKUP(B320,[1]variables_BD_cultura!$D:$H,5,0)</f>
        <v>#N/A</v>
      </c>
    </row>
    <row r="321" spans="1:7" x14ac:dyDescent="0.3">
      <c r="A321" t="s">
        <v>438</v>
      </c>
      <c r="B321" t="s">
        <v>318</v>
      </c>
      <c r="C321" t="str">
        <f t="shared" si="14"/>
        <v>"Variable NAQ17 recodificada (sin datos perdidos en base a criterio Leymann)"</v>
      </c>
      <c r="D321" t="str">
        <f t="shared" si="13"/>
        <v>Variable NAQ17 recodificada (sin datos perdidos en base a criterio Leymann)</v>
      </c>
      <c r="E321">
        <f t="shared" si="10"/>
        <v>75</v>
      </c>
      <c r="G321" t="e">
        <f>VLOOKUP(B321,[1]variables_BD_cultura!$D:$H,5,0)</f>
        <v>#N/A</v>
      </c>
    </row>
    <row r="322" spans="1:7" x14ac:dyDescent="0.3">
      <c r="A322" t="s">
        <v>438</v>
      </c>
      <c r="B322" t="s">
        <v>319</v>
      </c>
      <c r="C322" t="str">
        <f t="shared" si="14"/>
        <v>"Variable NAQ18 recodificada (sin datos perdidos en base a criterio Leymann)"</v>
      </c>
      <c r="D322" t="str">
        <f t="shared" si="13"/>
        <v>Variable NAQ18 recodificada (sin datos perdidos en base a criterio Leymann)</v>
      </c>
      <c r="E322">
        <f t="shared" si="10"/>
        <v>75</v>
      </c>
      <c r="G322" t="e">
        <f>VLOOKUP(B322,[1]variables_BD_cultura!$D:$H,5,0)</f>
        <v>#N/A</v>
      </c>
    </row>
    <row r="323" spans="1:7" x14ac:dyDescent="0.3">
      <c r="A323" t="s">
        <v>438</v>
      </c>
      <c r="B323" t="s">
        <v>320</v>
      </c>
      <c r="C323" t="str">
        <f t="shared" si="14"/>
        <v>"Variable NAQ19 recodificada (sin datos perdidos en base a criterio Leymann)"</v>
      </c>
      <c r="D323" t="str">
        <f t="shared" si="13"/>
        <v>Variable NAQ19 recodificada (sin datos perdidos en base a criterio Leymann)</v>
      </c>
      <c r="E323">
        <f t="shared" si="10"/>
        <v>75</v>
      </c>
      <c r="G323" t="e">
        <f>VLOOKUP(B323,[1]variables_BD_cultura!$D:$H,5,0)</f>
        <v>#N/A</v>
      </c>
    </row>
    <row r="324" spans="1:7" x14ac:dyDescent="0.3">
      <c r="A324" t="s">
        <v>438</v>
      </c>
      <c r="B324" t="s">
        <v>321</v>
      </c>
      <c r="C324" t="str">
        <f t="shared" si="14"/>
        <v>"Variable NAQ20 recodificada (sin datos perdidos en base a criterio Leymann)"</v>
      </c>
      <c r="D324" t="str">
        <f t="shared" si="13"/>
        <v>Variable NAQ20 recodificada (sin datos perdidos en base a criterio Leymann)</v>
      </c>
      <c r="E324">
        <f t="shared" ref="E324:E387" si="15">LEN(D324)</f>
        <v>75</v>
      </c>
      <c r="G324" t="e">
        <f>VLOOKUP(B324,[1]variables_BD_cultura!$D:$H,5,0)</f>
        <v>#N/A</v>
      </c>
    </row>
    <row r="325" spans="1:7" x14ac:dyDescent="0.3">
      <c r="A325" t="s">
        <v>438</v>
      </c>
      <c r="B325" t="s">
        <v>322</v>
      </c>
      <c r="C325" t="str">
        <f t="shared" si="14"/>
        <v>"Variable NAQ21 recodificada (sin datos perdidos en base a criterio Leymann)"</v>
      </c>
      <c r="D325" t="str">
        <f t="shared" si="13"/>
        <v>Variable NAQ21 recodificada (sin datos perdidos en base a criterio Leymann)</v>
      </c>
      <c r="E325">
        <f t="shared" si="15"/>
        <v>75</v>
      </c>
      <c r="G325" t="e">
        <f>VLOOKUP(B325,[1]variables_BD_cultura!$D:$H,5,0)</f>
        <v>#N/A</v>
      </c>
    </row>
    <row r="326" spans="1:7" x14ac:dyDescent="0.3">
      <c r="A326" t="s">
        <v>438</v>
      </c>
      <c r="B326" t="s">
        <v>323</v>
      </c>
      <c r="C326" t="str">
        <f t="shared" si="14"/>
        <v>"Variable NAQ22 recodificada (sin datos perdidos en base a criterio Leymann)"</v>
      </c>
      <c r="D326" t="str">
        <f t="shared" si="13"/>
        <v>Variable NAQ22 recodificada (sin datos perdidos en base a criterio Leymann)</v>
      </c>
      <c r="E326">
        <f t="shared" si="15"/>
        <v>75</v>
      </c>
      <c r="G326" t="e">
        <f>VLOOKUP(B326,[1]variables_BD_cultura!$D:$H,5,0)</f>
        <v>#N/A</v>
      </c>
    </row>
    <row r="327" spans="1:7" x14ac:dyDescent="0.3">
      <c r="A327" t="s">
        <v>438</v>
      </c>
      <c r="B327" t="s">
        <v>324</v>
      </c>
      <c r="C327" t="str">
        <f t="shared" si="14"/>
        <v>"Suma puntajes dicotomizado (NAQ) ("Dichotomized sum score")"</v>
      </c>
      <c r="D327" t="s">
        <v>824</v>
      </c>
      <c r="E327">
        <f t="shared" si="15"/>
        <v>59</v>
      </c>
      <c r="G327" t="str">
        <f>VLOOKUP(B327,[1]variables_BD_cultura!$D:$H,5,0)</f>
        <v>Acosados de vez en cuando o víctimas de acoso (Puntaje Bruto NAQ) ("Dichotomized sum score")</v>
      </c>
    </row>
    <row r="328" spans="1:7" x14ac:dyDescent="0.3">
      <c r="A328" t="s">
        <v>438</v>
      </c>
      <c r="B328" t="s">
        <v>325</v>
      </c>
      <c r="C328" t="str">
        <f t="shared" si="14"/>
        <v>"NAQ Criterio Leymann"</v>
      </c>
      <c r="D328" t="s">
        <v>625</v>
      </c>
      <c r="E328">
        <f t="shared" si="15"/>
        <v>20</v>
      </c>
      <c r="G328" t="str">
        <f>VLOOKUP(B328,[1]variables_BD_cultura!$D:$H,5,0)</f>
        <v>NAQ Criterio Leymann</v>
      </c>
    </row>
    <row r="329" spans="1:7" x14ac:dyDescent="0.3">
      <c r="A329" t="s">
        <v>438</v>
      </c>
      <c r="B329" t="s">
        <v>326</v>
      </c>
      <c r="C329" t="str">
        <f t="shared" si="14"/>
        <v>"NAQ Criterio Mikkelsen y Einarsen"</v>
      </c>
      <c r="D329" t="s">
        <v>626</v>
      </c>
      <c r="E329">
        <f t="shared" si="15"/>
        <v>33</v>
      </c>
      <c r="G329" t="str">
        <f>VLOOKUP(B329,[1]variables_BD_cultura!$D:$H,5,0)</f>
        <v>NAQ Criterio Mikkelsen y Einarsen</v>
      </c>
    </row>
    <row r="330" spans="1:7" x14ac:dyDescent="0.3">
      <c r="A330" t="s">
        <v>438</v>
      </c>
      <c r="B330" t="s">
        <v>327</v>
      </c>
      <c r="C330" t="str">
        <f t="shared" si="14"/>
        <v>"NAQ Criterio Agervold"</v>
      </c>
      <c r="D330" t="s">
        <v>627</v>
      </c>
      <c r="E330">
        <f t="shared" si="15"/>
        <v>21</v>
      </c>
      <c r="G330" t="str">
        <f>VLOOKUP(B330,[1]variables_BD_cultura!$D:$H,5,0)</f>
        <v>NAQ Criterio Agervold</v>
      </c>
    </row>
    <row r="331" spans="1:7" x14ac:dyDescent="0.3">
      <c r="A331" t="s">
        <v>438</v>
      </c>
      <c r="B331" t="s">
        <v>328</v>
      </c>
      <c r="C331" t="str">
        <f t="shared" si="14"/>
        <v>"Desearía trabajar más horas a la semana (A9)"</v>
      </c>
      <c r="D331" t="s">
        <v>765</v>
      </c>
      <c r="E331">
        <f t="shared" si="15"/>
        <v>44</v>
      </c>
      <c r="G331" t="e">
        <f>VLOOKUP(B331,[1]variables_BD_cultura!$D:$H,5,0)</f>
        <v>#N/A</v>
      </c>
    </row>
    <row r="332" spans="1:7" x14ac:dyDescent="0.3">
      <c r="A332" t="s">
        <v>438</v>
      </c>
      <c r="B332" t="s">
        <v>329</v>
      </c>
      <c r="C332" t="str">
        <f t="shared" si="14"/>
        <v>"Trabajo principal de menos 45 horas (A8)"</v>
      </c>
      <c r="D332" t="s">
        <v>766</v>
      </c>
      <c r="E332">
        <f t="shared" si="15"/>
        <v>40</v>
      </c>
      <c r="G332" t="e">
        <f>VLOOKUP(B332,[1]variables_BD_cultura!$D:$H,5,0)</f>
        <v>#N/A</v>
      </c>
    </row>
    <row r="333" spans="1:7" x14ac:dyDescent="0.3">
      <c r="A333" t="s">
        <v>438</v>
      </c>
      <c r="B333" t="s">
        <v>330</v>
      </c>
      <c r="C333" t="str">
        <f t="shared" si="14"/>
        <v>"Desearía trabajar más horas a la semana (A9)"</v>
      </c>
      <c r="D333" t="s">
        <v>765</v>
      </c>
      <c r="E333">
        <f t="shared" si="15"/>
        <v>44</v>
      </c>
      <c r="G333" t="e">
        <f>VLOOKUP(B333,[1]variables_BD_cultura!$D:$H,5,0)</f>
        <v>#N/A</v>
      </c>
    </row>
    <row r="334" spans="1:7" x14ac:dyDescent="0.3">
      <c r="A334" t="s">
        <v>438</v>
      </c>
      <c r="B334" t="s">
        <v>331</v>
      </c>
      <c r="C334" t="str">
        <f t="shared" si="14"/>
        <v>"Trabaja menos de 45 horas semanales y desearia trabajar más"</v>
      </c>
      <c r="D334" t="s">
        <v>764</v>
      </c>
      <c r="E334">
        <f t="shared" si="15"/>
        <v>59</v>
      </c>
      <c r="G334" t="e">
        <f>VLOOKUP(B334,[1]variables_BD_cultura!$D:$H,5,0)</f>
        <v>#N/A</v>
      </c>
    </row>
    <row r="335" spans="1:7" x14ac:dyDescent="0.3">
      <c r="A335" t="s">
        <v>438</v>
      </c>
      <c r="B335" t="s">
        <v>332</v>
      </c>
      <c r="C335" t="str">
        <f t="shared" si="14"/>
        <v>"Indicador de precariedad"</v>
      </c>
      <c r="D335" t="s">
        <v>763</v>
      </c>
      <c r="E335">
        <f t="shared" si="15"/>
        <v>24</v>
      </c>
      <c r="G335" t="e">
        <f>VLOOKUP(B335,[1]variables_BD_cultura!$D:$H,5,0)</f>
        <v>#N/A</v>
      </c>
    </row>
    <row r="336" spans="1:7" x14ac:dyDescent="0.3">
      <c r="A336" t="s">
        <v>438</v>
      </c>
      <c r="B336" t="s">
        <v>333</v>
      </c>
      <c r="C336" t="str">
        <f t="shared" si="14"/>
        <v>"Indicador de precariedad"</v>
      </c>
      <c r="D336" t="s">
        <v>763</v>
      </c>
      <c r="E336">
        <f t="shared" si="15"/>
        <v>24</v>
      </c>
      <c r="G336" t="e">
        <f>VLOOKUP(B336,[1]variables_BD_cultura!$D:$H,5,0)</f>
        <v>#N/A</v>
      </c>
    </row>
    <row r="337" spans="1:9" x14ac:dyDescent="0.3">
      <c r="A337" t="s">
        <v>438</v>
      </c>
      <c r="B337" t="s">
        <v>334</v>
      </c>
      <c r="C337" t="str">
        <f t="shared" si="14"/>
        <v>"3 o más indicadores de precariedad laboral (de suma prec1 2 3 5 6 7 8 y vul)"</v>
      </c>
      <c r="D337" s="4" t="s">
        <v>819</v>
      </c>
      <c r="E337">
        <f t="shared" si="15"/>
        <v>76</v>
      </c>
      <c r="F337" t="s">
        <v>912</v>
      </c>
      <c r="G337" t="str">
        <f>VLOOKUP(B337,[1]variables_BD_cultura!$D:$H,5,0)</f>
        <v>3 o más indicadores de precariedad laboral</v>
      </c>
    </row>
    <row r="338" spans="1:9" x14ac:dyDescent="0.3">
      <c r="A338" t="s">
        <v>438</v>
      </c>
      <c r="B338" t="s">
        <v>335</v>
      </c>
      <c r="C338" t="str">
        <f t="shared" si="14"/>
        <v>"Tamaño de la organización (Adimark)"</v>
      </c>
      <c r="D338" t="s">
        <v>800</v>
      </c>
      <c r="E338">
        <f t="shared" si="15"/>
        <v>35</v>
      </c>
      <c r="G338" t="e">
        <f>VLOOKUP(B338,[1]variables_BD_cultura!$D:$H,5,0)</f>
        <v>#N/A</v>
      </c>
    </row>
    <row r="339" spans="1:9" x14ac:dyDescent="0.3">
      <c r="A339" t="s">
        <v>438</v>
      </c>
      <c r="B339" t="s">
        <v>336</v>
      </c>
      <c r="C339" t="str">
        <f t="shared" si="14"/>
        <v>"Mis superiores me dan el reconocimiento que merezco"</v>
      </c>
      <c r="D339" t="s">
        <v>801</v>
      </c>
      <c r="E339">
        <f t="shared" si="15"/>
        <v>51</v>
      </c>
      <c r="G339" t="e">
        <f>VLOOKUP(B339,[1]variables_BD_cultura!$D:$H,5,0)</f>
        <v>#N/A</v>
      </c>
      <c r="H339" t="str">
        <f>LEFT(D339,LEN(D339)-5)</f>
        <v>Mis superiores me dan el reconocimiento que me</v>
      </c>
      <c r="I339" t="s">
        <v>801</v>
      </c>
    </row>
    <row r="340" spans="1:9" x14ac:dyDescent="0.3">
      <c r="A340" t="s">
        <v>438</v>
      </c>
      <c r="B340" t="s">
        <v>337</v>
      </c>
      <c r="C340" t="str">
        <f t="shared" si="14"/>
        <v>"Las oportunidades de promoción en mi trabajo son escasas"</v>
      </c>
      <c r="D340" t="s">
        <v>802</v>
      </c>
      <c r="E340">
        <f t="shared" si="15"/>
        <v>56</v>
      </c>
      <c r="G340" t="e">
        <f>VLOOKUP(B340,[1]variables_BD_cultura!$D:$H,5,0)</f>
        <v>#N/A</v>
      </c>
      <c r="H340" t="str">
        <f t="shared" ref="H340:H348" si="16">LEFT(D340,LEN(D340)-5)</f>
        <v>Las oportunidades de promoción en mi trabajo son es</v>
      </c>
      <c r="I340" t="s">
        <v>802</v>
      </c>
    </row>
    <row r="341" spans="1:9" x14ac:dyDescent="0.3">
      <c r="A341" t="s">
        <v>438</v>
      </c>
      <c r="B341" t="s">
        <v>338</v>
      </c>
      <c r="C341" t="str">
        <f t="shared" si="14"/>
        <v>"Me inquieta/angustia que se empeoren mis condiciones de trabajo (horario, carga laboral, salario, etc.)"</v>
      </c>
      <c r="D341" t="s">
        <v>803</v>
      </c>
      <c r="E341">
        <f t="shared" si="15"/>
        <v>103</v>
      </c>
      <c r="G341" t="e">
        <f>VLOOKUP(B341,[1]variables_BD_cultura!$D:$H,5,0)</f>
        <v>#N/A</v>
      </c>
      <c r="H341" t="str">
        <f t="shared" si="16"/>
        <v xml:space="preserve">Me inquieta/angustia que se empeoren mis condiciones de trabajo (horario, carga laboral, salario, </v>
      </c>
      <c r="I341" t="s">
        <v>803</v>
      </c>
    </row>
    <row r="342" spans="1:9" x14ac:dyDescent="0.3">
      <c r="A342" t="s">
        <v>438</v>
      </c>
      <c r="B342" t="s">
        <v>339</v>
      </c>
      <c r="C342" t="str">
        <f t="shared" si="14"/>
        <v>"Mi estabilidad laboral es baja"</v>
      </c>
      <c r="D342" t="s">
        <v>804</v>
      </c>
      <c r="E342">
        <f t="shared" si="15"/>
        <v>30</v>
      </c>
      <c r="G342" t="e">
        <f>VLOOKUP(B342,[1]variables_BD_cultura!$D:$H,5,0)</f>
        <v>#N/A</v>
      </c>
      <c r="H342" t="str">
        <f t="shared" si="16"/>
        <v>Mi estabilidad laboral es</v>
      </c>
      <c r="I342" t="s">
        <v>804</v>
      </c>
    </row>
    <row r="343" spans="1:9" x14ac:dyDescent="0.3">
      <c r="A343" t="s">
        <v>438</v>
      </c>
      <c r="B343" t="s">
        <v>340</v>
      </c>
      <c r="C343" t="str">
        <f t="shared" si="14"/>
        <v>"Si pienso en todo el trabajo y esfuerzo que he realizado, el reconocimiento que recibo en mi trabajo me parece adecuado"</v>
      </c>
      <c r="D343" t="s">
        <v>805</v>
      </c>
      <c r="E343">
        <f t="shared" si="15"/>
        <v>119</v>
      </c>
      <c r="G343" t="e">
        <f>VLOOKUP(B343,[1]variables_BD_cultura!$D:$H,5,0)</f>
        <v>#N/A</v>
      </c>
      <c r="H343" t="str">
        <f t="shared" si="16"/>
        <v>Si pienso en todo el trabajo y esfuerzo que he realizado, el reconocimiento que recibo en mi trabajo me parece ade</v>
      </c>
      <c r="I343" t="s">
        <v>805</v>
      </c>
    </row>
    <row r="344" spans="1:9" x14ac:dyDescent="0.3">
      <c r="A344" t="s">
        <v>438</v>
      </c>
      <c r="B344" t="s">
        <v>341</v>
      </c>
      <c r="C344" t="str">
        <f t="shared" si="14"/>
        <v>"Si pienso en todo el trabajo y esfuerzo que he realizado mis oportunidades de ascender me parecen adecuadas"</v>
      </c>
      <c r="D344" t="s">
        <v>806</v>
      </c>
      <c r="E344">
        <f t="shared" si="15"/>
        <v>107</v>
      </c>
      <c r="G344" t="e">
        <f>VLOOKUP(B344,[1]variables_BD_cultura!$D:$H,5,0)</f>
        <v>#N/A</v>
      </c>
      <c r="H344" t="str">
        <f t="shared" si="16"/>
        <v>Si pienso en todo el trabajo y esfuerzo que he realizado mis oportunidades de ascender me parecen adec</v>
      </c>
      <c r="I344" t="s">
        <v>806</v>
      </c>
    </row>
    <row r="345" spans="1:9" x14ac:dyDescent="0.3">
      <c r="A345" t="s">
        <v>438</v>
      </c>
      <c r="B345" t="s">
        <v>342</v>
      </c>
      <c r="C345" t="str">
        <f t="shared" si="14"/>
        <v>"Si pienso en todo el trabajo y esfuerzo que he realizado, mi sueldo me parece adecuado"</v>
      </c>
      <c r="D345" t="s">
        <v>807</v>
      </c>
      <c r="E345">
        <f t="shared" si="15"/>
        <v>86</v>
      </c>
      <c r="G345" t="e">
        <f>VLOOKUP(B345,[1]variables_BD_cultura!$D:$H,5,0)</f>
        <v>#N/A</v>
      </c>
      <c r="H345" t="str">
        <f t="shared" si="16"/>
        <v>Si pienso en todo el trabajo y esfuerzo que he realizado, mi sueldo me parece ade</v>
      </c>
      <c r="I345" t="s">
        <v>807</v>
      </c>
    </row>
    <row r="346" spans="1:9" x14ac:dyDescent="0.3">
      <c r="A346" t="s">
        <v>438</v>
      </c>
      <c r="B346" t="s">
        <v>343</v>
      </c>
      <c r="C346" t="str">
        <f t="shared" si="14"/>
        <v>"A menudo debido a la cantidad de tareas que tengo trabajo a un ritmo muy apurado"</v>
      </c>
      <c r="D346" t="s">
        <v>808</v>
      </c>
      <c r="E346">
        <f t="shared" si="15"/>
        <v>80</v>
      </c>
      <c r="G346" t="e">
        <f>VLOOKUP(B346,[1]variables_BD_cultura!$D:$H,5,0)</f>
        <v>#N/A</v>
      </c>
      <c r="H346" t="str">
        <f t="shared" si="16"/>
        <v>A menudo debido a la cantidad de tareas que tengo trabajo a un ritmo muy ap</v>
      </c>
    </row>
    <row r="347" spans="1:9" x14ac:dyDescent="0.3">
      <c r="A347" t="s">
        <v>438</v>
      </c>
      <c r="B347" t="s">
        <v>344</v>
      </c>
      <c r="C347" t="str">
        <f t="shared" si="14"/>
        <v>"Me interrumpen o molestan con frecuencia en mi trabajo"</v>
      </c>
      <c r="D347" t="s">
        <v>809</v>
      </c>
      <c r="E347">
        <f t="shared" si="15"/>
        <v>54</v>
      </c>
      <c r="G347" t="e">
        <f>VLOOKUP(B347,[1]variables_BD_cultura!$D:$H,5,0)</f>
        <v>#N/A</v>
      </c>
      <c r="H347" t="str">
        <f t="shared" si="16"/>
        <v>Me interrumpen o molestan con frecuencia en mi tr</v>
      </c>
    </row>
    <row r="348" spans="1:9" x14ac:dyDescent="0.3">
      <c r="A348" t="s">
        <v>438</v>
      </c>
      <c r="B348" t="s">
        <v>345</v>
      </c>
      <c r="C348" t="str">
        <f t="shared" si="14"/>
        <v>"En el último tiempo tengo cada vez más trabajo"</v>
      </c>
      <c r="D348" t="s">
        <v>810</v>
      </c>
      <c r="E348">
        <f t="shared" si="15"/>
        <v>46</v>
      </c>
      <c r="G348" t="e">
        <f>VLOOKUP(B348,[1]variables_BD_cultura!$D:$H,5,0)</f>
        <v>#N/A</v>
      </c>
      <c r="H348" t="str">
        <f t="shared" si="16"/>
        <v>En el último tiempo tengo cada vez más tr</v>
      </c>
    </row>
    <row r="349" spans="1:9" x14ac:dyDescent="0.3">
      <c r="A349" t="s">
        <v>438</v>
      </c>
      <c r="B349" t="s">
        <v>346</v>
      </c>
      <c r="C349" t="str">
        <f t="shared" si="14"/>
        <v>"Suma Esfuerzos"</v>
      </c>
      <c r="D349" t="s">
        <v>777</v>
      </c>
      <c r="E349">
        <f t="shared" si="15"/>
        <v>14</v>
      </c>
      <c r="G349" t="e">
        <f>VLOOKUP(B349,[1]variables_BD_cultura!$D:$H,5,0)</f>
        <v>#N/A</v>
      </c>
    </row>
    <row r="350" spans="1:9" x14ac:dyDescent="0.3">
      <c r="A350" t="s">
        <v>438</v>
      </c>
      <c r="B350" t="s">
        <v>347</v>
      </c>
      <c r="C350" t="str">
        <f t="shared" si="14"/>
        <v>"Suma Recompensas"</v>
      </c>
      <c r="D350" t="s">
        <v>778</v>
      </c>
      <c r="E350">
        <f t="shared" si="15"/>
        <v>16</v>
      </c>
      <c r="G350" t="e">
        <f>VLOOKUP(B350,[1]variables_BD_cultura!$D:$H,5,0)</f>
        <v>#N/A</v>
      </c>
    </row>
    <row r="351" spans="1:9" x14ac:dyDescent="0.3">
      <c r="A351" t="s">
        <v>438</v>
      </c>
      <c r="B351" t="s">
        <v>348</v>
      </c>
      <c r="C351" t="str">
        <f t="shared" si="14"/>
        <v>"esfuerzo/(recompensas* 0.4285)"</v>
      </c>
      <c r="D351" t="s">
        <v>779</v>
      </c>
      <c r="E351">
        <f t="shared" si="15"/>
        <v>30</v>
      </c>
      <c r="G351" t="e">
        <f>VLOOKUP(B351,[1]variables_BD_cultura!$D:$H,5,0)</f>
        <v>#N/A</v>
      </c>
    </row>
    <row r="352" spans="1:9" x14ac:dyDescent="0.3">
      <c r="A352" t="s">
        <v>438</v>
      </c>
      <c r="B352" t="s">
        <v>349</v>
      </c>
      <c r="C352" t="str">
        <f t="shared" si="14"/>
        <v>"Desbalance Esfuerzo-Recompensa"</v>
      </c>
      <c r="D352" t="s">
        <v>628</v>
      </c>
      <c r="E352">
        <f t="shared" si="15"/>
        <v>30</v>
      </c>
      <c r="G352" t="str">
        <f>VLOOKUP(B352,[1]variables_BD_cultura!$D:$H,5,0)</f>
        <v>Desbalance Esfuerzo Recompensa</v>
      </c>
    </row>
    <row r="353" spans="1:7" x14ac:dyDescent="0.3">
      <c r="A353" t="s">
        <v>438</v>
      </c>
      <c r="B353" t="s">
        <v>350</v>
      </c>
      <c r="C353" t="str">
        <f t="shared" si="14"/>
        <v>"Suma ptjes dicotomizados Leyman (1,4,8,10) Lid Autoritario"</v>
      </c>
      <c r="D353" t="s">
        <v>815</v>
      </c>
      <c r="E353">
        <f t="shared" si="15"/>
        <v>58</v>
      </c>
      <c r="G353" t="e">
        <f>VLOOKUP(B353,[1]variables_BD_cultura!$D:$H,5,0)</f>
        <v>#N/A</v>
      </c>
    </row>
    <row r="354" spans="1:7" x14ac:dyDescent="0.3">
      <c r="A354" t="s">
        <v>438</v>
      </c>
      <c r="B354" t="s">
        <v>351</v>
      </c>
      <c r="C354" t="str">
        <f t="shared" si="14"/>
        <v>"Suma ptjes dicotomizados Leyman (5,7,9) Lid Laissez-Faire"</v>
      </c>
      <c r="D354" t="s">
        <v>816</v>
      </c>
      <c r="E354">
        <f t="shared" si="15"/>
        <v>57</v>
      </c>
      <c r="G354" t="e">
        <f>VLOOKUP(B354,[1]variables_BD_cultura!$D:$H,5,0)</f>
        <v>#N/A</v>
      </c>
    </row>
    <row r="355" spans="1:7" x14ac:dyDescent="0.3">
      <c r="A355" t="s">
        <v>438</v>
      </c>
      <c r="B355" t="s">
        <v>352</v>
      </c>
      <c r="C355" t="str">
        <f t="shared" si="14"/>
        <v>"Suma ptjes dicotomizados Leyman (6,11,12,14) Lid Constructivo"</v>
      </c>
      <c r="D355" t="s">
        <v>817</v>
      </c>
      <c r="E355">
        <f t="shared" si="15"/>
        <v>61</v>
      </c>
      <c r="G355" t="e">
        <f>VLOOKUP(B355,[1]variables_BD_cultura!$D:$H,5,0)</f>
        <v>#N/A</v>
      </c>
    </row>
    <row r="356" spans="1:7" x14ac:dyDescent="0.3">
      <c r="A356" t="s">
        <v>438</v>
      </c>
      <c r="B356" t="s">
        <v>353</v>
      </c>
      <c r="C356" t="str">
        <f t="shared" si="14"/>
        <v>"Exposición a Lid. Laissez-Faire (Leymann)"</v>
      </c>
      <c r="D356" s="4" t="s">
        <v>603</v>
      </c>
      <c r="E356">
        <f t="shared" si="15"/>
        <v>41</v>
      </c>
      <c r="G356" t="str">
        <f>VLOOKUP(B356,[1]variables_BD_cultura!$D:$H,5,0)</f>
        <v>Exposición a Lid. Laissez-Faire (Leymann)</v>
      </c>
    </row>
    <row r="357" spans="1:7" x14ac:dyDescent="0.3">
      <c r="A357" t="s">
        <v>438</v>
      </c>
      <c r="B357" t="s">
        <v>354</v>
      </c>
      <c r="C357" t="str">
        <f t="shared" si="14"/>
        <v>"Exposición a Lid. Autoritario/Tiránico (Leymann)"</v>
      </c>
      <c r="D357" s="4" t="s">
        <v>601</v>
      </c>
      <c r="E357">
        <f t="shared" si="15"/>
        <v>48</v>
      </c>
      <c r="G357" t="str">
        <f>VLOOKUP(B357,[1]variables_BD_cultura!$D:$H,5,0)</f>
        <v>Exposición a Lid. Autoritario/Tiránico (Leymann)</v>
      </c>
    </row>
    <row r="358" spans="1:7" x14ac:dyDescent="0.3">
      <c r="A358" t="s">
        <v>438</v>
      </c>
      <c r="B358" t="s">
        <v>355</v>
      </c>
      <c r="C358" t="str">
        <f t="shared" si="14"/>
        <v>"Exposición a Lid. Constructivo (Leymann)"</v>
      </c>
      <c r="D358" s="4" t="s">
        <v>602</v>
      </c>
      <c r="E358">
        <f t="shared" si="15"/>
        <v>40</v>
      </c>
      <c r="G358" t="str">
        <f>VLOOKUP(B358,[1]variables_BD_cultura!$D:$H,5,0)</f>
        <v>Exposición a Lid. Constructivo (Leymann)</v>
      </c>
    </row>
    <row r="359" spans="1:7" x14ac:dyDescent="0.3">
      <c r="A359" t="s">
        <v>438</v>
      </c>
      <c r="B359" t="s">
        <v>356</v>
      </c>
      <c r="C359" t="str">
        <f t="shared" si="14"/>
        <v>"Acosados de vez en cuando o víctimas de acoso (Puntaje Bruto NAQ)"</v>
      </c>
      <c r="D359" t="s">
        <v>629</v>
      </c>
      <c r="E359">
        <f t="shared" si="15"/>
        <v>65</v>
      </c>
      <c r="G359" t="str">
        <f>VLOOKUP(B359,[1]variables_BD_cultura!$D:$H,5,0)</f>
        <v>Acosados de vez en cuando o víctimas de acoso (Puntaje Bruto NAQ)</v>
      </c>
    </row>
    <row r="360" spans="1:7" x14ac:dyDescent="0.3">
      <c r="A360" t="s">
        <v>438</v>
      </c>
      <c r="B360" t="s">
        <v>357</v>
      </c>
      <c r="C360" t="str">
        <f t="shared" si="14"/>
        <v>"Suma ptjes brutos NAQ-R (por cuartiles) (correcto 1995 casos)"</v>
      </c>
      <c r="D360" s="2" t="s">
        <v>828</v>
      </c>
      <c r="E360">
        <f t="shared" si="15"/>
        <v>61</v>
      </c>
      <c r="F360" t="s">
        <v>913</v>
      </c>
      <c r="G360" t="str">
        <f>VLOOKUP(B360,[1]variables_BD_cultura!$D:$H,5,0)</f>
        <v>Suma Puntaje NAQ por Cuartil</v>
      </c>
    </row>
    <row r="361" spans="1:7" x14ac:dyDescent="0.3">
      <c r="A361" s="2" t="s">
        <v>438</v>
      </c>
      <c r="B361" t="s">
        <v>358</v>
      </c>
      <c r="C361" t="str">
        <f t="shared" si="14"/>
        <v>"Distrés elevado o muy elevado (&gt;6)"</v>
      </c>
      <c r="D361" s="4" t="s">
        <v>797</v>
      </c>
      <c r="E361">
        <f t="shared" si="15"/>
        <v>34</v>
      </c>
      <c r="G361" t="e">
        <f>VLOOKUP(B361,[1]variables_BD_cultura!$D:$H,5,0)</f>
        <v>#N/A</v>
      </c>
    </row>
    <row r="362" spans="1:7" x14ac:dyDescent="0.3">
      <c r="A362" t="s">
        <v>438</v>
      </c>
      <c r="B362" t="s">
        <v>359</v>
      </c>
      <c r="C362" t="str">
        <f t="shared" si="14"/>
        <v>"Me siento bastante satisfecho con mi trabajo actual"</v>
      </c>
      <c r="D362" t="s">
        <v>534</v>
      </c>
      <c r="E362">
        <f t="shared" si="15"/>
        <v>51</v>
      </c>
      <c r="G362" t="e">
        <f>VLOOKUP(B362,[1]variables_BD_cultura!$D:$H,5,0)</f>
        <v>#N/A</v>
      </c>
    </row>
    <row r="363" spans="1:7" x14ac:dyDescent="0.3">
      <c r="A363" t="s">
        <v>438</v>
      </c>
      <c r="B363" t="s">
        <v>360</v>
      </c>
      <c r="C363" t="str">
        <f t="shared" si="14"/>
        <v>"Casi todos los días estoy entusiasmado con mi trabajo"</v>
      </c>
      <c r="D363" t="s">
        <v>535</v>
      </c>
      <c r="E363">
        <f t="shared" si="15"/>
        <v>53</v>
      </c>
      <c r="G363" t="e">
        <f>VLOOKUP(B363,[1]variables_BD_cultura!$D:$H,5,0)</f>
        <v>#N/A</v>
      </c>
    </row>
    <row r="364" spans="1:7" x14ac:dyDescent="0.3">
      <c r="A364" t="s">
        <v>438</v>
      </c>
      <c r="B364" t="s">
        <v>361</v>
      </c>
      <c r="C364" t="str">
        <f t="shared" si="14"/>
        <v>"Cada día en el trabajo parece que nunca terminará"</v>
      </c>
      <c r="D364" t="s">
        <v>536</v>
      </c>
      <c r="E364">
        <f t="shared" si="15"/>
        <v>49</v>
      </c>
      <c r="G364" t="e">
        <f>VLOOKUP(B364,[1]variables_BD_cultura!$D:$H,5,0)</f>
        <v>#N/A</v>
      </c>
    </row>
    <row r="365" spans="1:7" x14ac:dyDescent="0.3">
      <c r="A365" t="s">
        <v>438</v>
      </c>
      <c r="B365" t="s">
        <v>362</v>
      </c>
      <c r="C365" t="str">
        <f t="shared" si="14"/>
        <v>"Disfruto con mi trabajo"</v>
      </c>
      <c r="D365" t="s">
        <v>537</v>
      </c>
      <c r="E365">
        <f t="shared" si="15"/>
        <v>23</v>
      </c>
      <c r="G365" t="e">
        <f>VLOOKUP(B365,[1]variables_BD_cultura!$D:$H,5,0)</f>
        <v>#N/A</v>
      </c>
    </row>
    <row r="366" spans="1:7" x14ac:dyDescent="0.3">
      <c r="A366" t="s">
        <v>438</v>
      </c>
      <c r="B366" t="s">
        <v>363</v>
      </c>
      <c r="C366" t="str">
        <f t="shared" si="14"/>
        <v>"Considero que mi trabajo es bastante desagradable (invertido)"</v>
      </c>
      <c r="D366" t="s">
        <v>717</v>
      </c>
      <c r="E366">
        <f t="shared" si="15"/>
        <v>61</v>
      </c>
      <c r="F366" t="s">
        <v>914</v>
      </c>
      <c r="G366" t="e">
        <f>VLOOKUP(B366,[1]variables_BD_cultura!$D:$H,5,0)</f>
        <v>#N/A</v>
      </c>
    </row>
    <row r="367" spans="1:7" x14ac:dyDescent="0.3">
      <c r="A367" t="s">
        <v>438</v>
      </c>
      <c r="B367" t="s">
        <v>364</v>
      </c>
      <c r="C367" t="str">
        <f t="shared" si="14"/>
        <v>"Suma de Puntajes Brutos Satisfacción Laboral"</v>
      </c>
      <c r="D367" t="s">
        <v>780</v>
      </c>
      <c r="E367">
        <f t="shared" si="15"/>
        <v>44</v>
      </c>
      <c r="G367" t="e">
        <f>VLOOKUP(B367,[1]variables_BD_cultura!$D:$H,5,0)</f>
        <v>#N/A</v>
      </c>
    </row>
    <row r="368" spans="1:7" x14ac:dyDescent="0.3">
      <c r="A368" t="s">
        <v>438</v>
      </c>
      <c r="B368" t="s">
        <v>365</v>
      </c>
      <c r="C368" t="str">
        <f t="shared" si="14"/>
        <v>"Terciles mal asignados"</v>
      </c>
      <c r="D368" t="s">
        <v>908</v>
      </c>
      <c r="E368">
        <f t="shared" si="15"/>
        <v>22</v>
      </c>
      <c r="F368" t="s">
        <v>923</v>
      </c>
      <c r="G368" t="e">
        <f>VLOOKUP(B368,[1]variables_BD_cultura!$D:$H,5,0)</f>
        <v>#N/A</v>
      </c>
    </row>
    <row r="369" spans="1:7" x14ac:dyDescent="0.3">
      <c r="A369" t="s">
        <v>438</v>
      </c>
      <c r="B369" t="s">
        <v>366</v>
      </c>
      <c r="C369" t="str">
        <f t="shared" si="14"/>
        <v>"Ocupación Araucaria (codificada erroneamente, ver ocuprev rec)"</v>
      </c>
      <c r="D369" t="s">
        <v>653</v>
      </c>
      <c r="E369">
        <f t="shared" si="15"/>
        <v>62</v>
      </c>
      <c r="G369" t="e">
        <f>VLOOKUP(B369,[1]variables_BD_cultura!$D:$H,5,0)</f>
        <v>#N/A</v>
      </c>
    </row>
    <row r="370" spans="1:7" x14ac:dyDescent="0.3">
      <c r="A370" t="s">
        <v>438</v>
      </c>
      <c r="B370" t="s">
        <v>367</v>
      </c>
      <c r="C370" t="str">
        <f t="shared" si="14"/>
        <v>"Suma de puntajes dic (Al menos una vez a la semana) Acoso Físico"</v>
      </c>
      <c r="D370" t="s">
        <v>781</v>
      </c>
      <c r="E370">
        <f t="shared" si="15"/>
        <v>64</v>
      </c>
      <c r="G370" t="e">
        <f>VLOOKUP(B370,[1]variables_BD_cultura!$D:$H,5,0)</f>
        <v>#N/A</v>
      </c>
    </row>
    <row r="371" spans="1:7" x14ac:dyDescent="0.3">
      <c r="A371" t="s">
        <v>438</v>
      </c>
      <c r="B371" t="s">
        <v>368</v>
      </c>
      <c r="C371" t="str">
        <f t="shared" si="14"/>
        <v>"Suma de puntajes dic (Al menos una vez a la semana) Acoso Psicológico"</v>
      </c>
      <c r="D371" t="s">
        <v>782</v>
      </c>
      <c r="E371">
        <f t="shared" si="15"/>
        <v>69</v>
      </c>
      <c r="G371" t="e">
        <f>VLOOKUP(B371,[1]variables_BD_cultura!$D:$H,5,0)</f>
        <v>#N/A</v>
      </c>
    </row>
    <row r="372" spans="1:7" x14ac:dyDescent="0.3">
      <c r="A372" t="s">
        <v>438</v>
      </c>
      <c r="B372" t="s">
        <v>369</v>
      </c>
      <c r="C372" t="str">
        <f t="shared" si="14"/>
        <v>"Suma de puntajes dic (Al menos una vez a la semana) Rel con Trabajo"</v>
      </c>
      <c r="D372" t="s">
        <v>783</v>
      </c>
      <c r="E372">
        <f t="shared" si="15"/>
        <v>67</v>
      </c>
      <c r="G372" t="e">
        <f>VLOOKUP(B372,[1]variables_BD_cultura!$D:$H,5,0)</f>
        <v>#N/A</v>
      </c>
    </row>
    <row r="373" spans="1:7" x14ac:dyDescent="0.3">
      <c r="A373" t="s">
        <v>438</v>
      </c>
      <c r="B373" t="s">
        <v>370</v>
      </c>
      <c r="C373" t="str">
        <f t="shared" si="14"/>
        <v>"NAQ Acoso Físico (Leymann)"</v>
      </c>
      <c r="D373" t="s">
        <v>639</v>
      </c>
      <c r="E373">
        <f t="shared" si="15"/>
        <v>26</v>
      </c>
      <c r="G373" t="str">
        <f>VLOOKUP(B373,[1]variables_BD_cultura!$D:$H,5,0)</f>
        <v>NAQ Acoso Físico (Leymann)</v>
      </c>
    </row>
    <row r="374" spans="1:7" x14ac:dyDescent="0.3">
      <c r="A374" t="s">
        <v>438</v>
      </c>
      <c r="B374" t="s">
        <v>371</v>
      </c>
      <c r="C374" t="str">
        <f t="shared" si="14"/>
        <v>"NAQ Acoso Psicológico (Leymann)"</v>
      </c>
      <c r="D374" t="s">
        <v>640</v>
      </c>
      <c r="E374">
        <f t="shared" si="15"/>
        <v>31</v>
      </c>
      <c r="G374" t="str">
        <f>VLOOKUP(B374,[1]variables_BD_cultura!$D:$H,5,0)</f>
        <v>NAQ Acoso Psicológico (Leymann)</v>
      </c>
    </row>
    <row r="375" spans="1:7" x14ac:dyDescent="0.3">
      <c r="A375" t="s">
        <v>438</v>
      </c>
      <c r="B375" t="s">
        <v>372</v>
      </c>
      <c r="C375" t="str">
        <f t="shared" si="14"/>
        <v>"NAQ Relacionado con el Trabajo (Leymann)"</v>
      </c>
      <c r="D375" t="s">
        <v>641</v>
      </c>
      <c r="E375">
        <f t="shared" si="15"/>
        <v>40</v>
      </c>
      <c r="G375" t="str">
        <f>VLOOKUP(B375,[1]variables_BD_cultura!$D:$H,5,0)</f>
        <v>NAQ Relacionado con el Trabajo (Leymann)</v>
      </c>
    </row>
    <row r="376" spans="1:7" x14ac:dyDescent="0.3">
      <c r="A376" t="s">
        <v>438</v>
      </c>
      <c r="B376" t="s">
        <v>373</v>
      </c>
      <c r="C376" t="str">
        <f t="shared" si="14"/>
        <v>"NAQ Acoso Físico (Mikkelsen y Einarsen)"</v>
      </c>
      <c r="D376" t="s">
        <v>784</v>
      </c>
      <c r="E376">
        <f t="shared" si="15"/>
        <v>39</v>
      </c>
      <c r="G376" t="e">
        <f>VLOOKUP(B376,[1]variables_BD_cultura!$D:$H,5,0)</f>
        <v>#N/A</v>
      </c>
    </row>
    <row r="377" spans="1:7" x14ac:dyDescent="0.3">
      <c r="A377" t="s">
        <v>438</v>
      </c>
      <c r="B377" t="s">
        <v>374</v>
      </c>
      <c r="C377" t="str">
        <f t="shared" si="14"/>
        <v>"NAQ Acoso Psicológico (Mikkelsen y Einarsen)"</v>
      </c>
      <c r="D377" t="s">
        <v>785</v>
      </c>
      <c r="E377">
        <f t="shared" si="15"/>
        <v>44</v>
      </c>
      <c r="G377" t="e">
        <f>VLOOKUP(B377,[1]variables_BD_cultura!$D:$H,5,0)</f>
        <v>#N/A</v>
      </c>
    </row>
    <row r="378" spans="1:7" x14ac:dyDescent="0.3">
      <c r="A378" t="s">
        <v>438</v>
      </c>
      <c r="B378" s="2" t="s">
        <v>375</v>
      </c>
      <c r="C378" t="str">
        <f t="shared" si="14"/>
        <v>"NAQ Relacionado con el Trabajo (Mikkelsen y Einarsen)"</v>
      </c>
      <c r="D378" t="s">
        <v>786</v>
      </c>
      <c r="E378">
        <f t="shared" si="15"/>
        <v>53</v>
      </c>
      <c r="G378" t="e">
        <f>VLOOKUP(B378,[1]variables_BD_cultura!$D:$H,5,0)</f>
        <v>#N/A</v>
      </c>
    </row>
    <row r="379" spans="1:7" x14ac:dyDescent="0.3">
      <c r="A379" t="s">
        <v>438</v>
      </c>
      <c r="B379" t="s">
        <v>376</v>
      </c>
      <c r="C379" t="str">
        <f t="shared" si="14"/>
        <v>"NAQ Acoso Físico (Agervold)"</v>
      </c>
      <c r="D379" t="s">
        <v>787</v>
      </c>
      <c r="E379">
        <f t="shared" si="15"/>
        <v>27</v>
      </c>
      <c r="G379" t="e">
        <f>VLOOKUP(B379,[1]variables_BD_cultura!$D:$H,5,0)</f>
        <v>#N/A</v>
      </c>
    </row>
    <row r="380" spans="1:7" x14ac:dyDescent="0.3">
      <c r="A380" t="s">
        <v>438</v>
      </c>
      <c r="B380" t="s">
        <v>377</v>
      </c>
      <c r="C380" t="str">
        <f t="shared" ref="C380:C423" si="17">""""&amp;D380&amp;""""</f>
        <v>"NAQ Acoso Psicológico (Agervold)"</v>
      </c>
      <c r="D380" t="s">
        <v>788</v>
      </c>
      <c r="E380">
        <f t="shared" si="15"/>
        <v>32</v>
      </c>
      <c r="G380" t="e">
        <f>VLOOKUP(B380,[1]variables_BD_cultura!$D:$H,5,0)</f>
        <v>#N/A</v>
      </c>
    </row>
    <row r="381" spans="1:7" x14ac:dyDescent="0.3">
      <c r="A381" t="s">
        <v>438</v>
      </c>
      <c r="B381" t="s">
        <v>378</v>
      </c>
      <c r="C381" t="str">
        <f t="shared" si="17"/>
        <v>"NAQ Relacionado con el Trabajo (Agervold)"</v>
      </c>
      <c r="D381" t="s">
        <v>789</v>
      </c>
      <c r="E381">
        <f t="shared" si="15"/>
        <v>41</v>
      </c>
      <c r="G381" t="e">
        <f>VLOOKUP(B381,[1]variables_BD_cultura!$D:$H,5,0)</f>
        <v>#N/A</v>
      </c>
    </row>
    <row r="382" spans="1:7" x14ac:dyDescent="0.3">
      <c r="A382" t="s">
        <v>438</v>
      </c>
      <c r="B382" t="s">
        <v>379</v>
      </c>
      <c r="C382" t="str">
        <f t="shared" si="17"/>
        <v>"Baja Satisfacción Laboral (1er cuartil suma de puntajes)"</v>
      </c>
      <c r="D382" t="s">
        <v>790</v>
      </c>
      <c r="E382">
        <f t="shared" si="15"/>
        <v>56</v>
      </c>
      <c r="G382" t="e">
        <f>VLOOKUP(B382,[1]variables_BD_cultura!$D:$H,5,0)</f>
        <v>#N/A</v>
      </c>
    </row>
    <row r="383" spans="1:7" x14ac:dyDescent="0.3">
      <c r="A383" t="s">
        <v>438</v>
      </c>
      <c r="B383" t="s">
        <v>380</v>
      </c>
      <c r="C383" t="str">
        <f t="shared" si="17"/>
        <v>"Suma acoso sexual, psicológico y físico, Araucaria"</v>
      </c>
      <c r="D383" t="s">
        <v>791</v>
      </c>
      <c r="E383">
        <f t="shared" si="15"/>
        <v>50</v>
      </c>
      <c r="G383" t="e">
        <f>VLOOKUP(B383,[1]variables_BD_cultura!$D:$H,5,0)</f>
        <v>#N/A</v>
      </c>
    </row>
    <row r="384" spans="1:7" x14ac:dyDescent="0.3">
      <c r="A384" t="s">
        <v>438</v>
      </c>
      <c r="B384" t="s">
        <v>381</v>
      </c>
      <c r="C384" t="str">
        <f t="shared" si="17"/>
        <v>"Suma acoso sexual, psicológico y físico, Araucaria, más Autocategorización NAQ"</v>
      </c>
      <c r="D384" t="s">
        <v>792</v>
      </c>
      <c r="E384">
        <f t="shared" si="15"/>
        <v>78</v>
      </c>
      <c r="F384" t="s">
        <v>894</v>
      </c>
      <c r="G384" t="e">
        <f>VLOOKUP(B384,[1]variables_BD_cultura!$D:$H,5,0)</f>
        <v>#N/A</v>
      </c>
    </row>
    <row r="385" spans="1:7" x14ac:dyDescent="0.3">
      <c r="A385" t="s">
        <v>438</v>
      </c>
      <c r="B385" t="s">
        <v>382</v>
      </c>
      <c r="C385" t="str">
        <f t="shared" si="17"/>
        <v>"Al menos una forma de victimización acoso sexual, físico, psi o autonaq"</v>
      </c>
      <c r="D385" t="s">
        <v>793</v>
      </c>
      <c r="E385">
        <f t="shared" si="15"/>
        <v>71</v>
      </c>
      <c r="F385" t="s">
        <v>894</v>
      </c>
      <c r="G385" t="e">
        <f>VLOOKUP(B385,[1]variables_BD_cultura!$D:$H,5,0)</f>
        <v>#N/A</v>
      </c>
    </row>
    <row r="386" spans="1:7" x14ac:dyDescent="0.3">
      <c r="A386" t="s">
        <v>438</v>
      </c>
      <c r="B386" t="s">
        <v>383</v>
      </c>
      <c r="C386" t="str">
        <f t="shared" si="17"/>
        <v>"Variable Dicotomizada Suma Puntajes Brutos NAQ Curvas ROC (&gt;11 ptos) (tesis ags)"</v>
      </c>
      <c r="D386" t="s">
        <v>915</v>
      </c>
      <c r="E386">
        <f t="shared" si="15"/>
        <v>80</v>
      </c>
      <c r="F386" t="s">
        <v>918</v>
      </c>
      <c r="G386" t="e">
        <f>VLOOKUP(B386,[1]variables_BD_cultura!$D:$H,5,0)</f>
        <v>#N/A</v>
      </c>
    </row>
    <row r="387" spans="1:7" x14ac:dyDescent="0.3">
      <c r="A387" t="s">
        <v>438</v>
      </c>
      <c r="B387" t="s">
        <v>384</v>
      </c>
      <c r="C387" t="str">
        <f t="shared" si="17"/>
        <v>"Diferencia entre quienes obtienen &gt;11 ptos, &gt;9 ptos, y 0 a 8 (tesis ags)"</v>
      </c>
      <c r="D387" t="s">
        <v>917</v>
      </c>
      <c r="E387">
        <f t="shared" si="15"/>
        <v>72</v>
      </c>
      <c r="F387" t="s">
        <v>918</v>
      </c>
      <c r="G387" t="e">
        <f>VLOOKUP(B387,[1]variables_BD_cultura!$D:$H,5,0)</f>
        <v>#N/A</v>
      </c>
    </row>
    <row r="388" spans="1:7" x14ac:dyDescent="0.3">
      <c r="A388" t="s">
        <v>438</v>
      </c>
      <c r="B388" t="s">
        <v>385</v>
      </c>
      <c r="C388" t="str">
        <f t="shared" si="17"/>
        <v>"CO Desbalanceada en Eje Resultados vs. Procesos (puntajes 3 y 4=0)"</v>
      </c>
      <c r="D388" t="s">
        <v>905</v>
      </c>
      <c r="E388">
        <f t="shared" ref="E388:E451" si="18">LEN(D388)</f>
        <v>66</v>
      </c>
      <c r="G388" t="e">
        <f>VLOOKUP(B388,[1]variables_BD_cultura!$D:$H,5,0)</f>
        <v>#N/A</v>
      </c>
    </row>
    <row r="389" spans="1:7" x14ac:dyDescent="0.3">
      <c r="A389" t="s">
        <v>438</v>
      </c>
      <c r="B389" t="s">
        <v>386</v>
      </c>
      <c r="C389" t="str">
        <f t="shared" si="17"/>
        <v>"CO Desbalanceada en Eje Tareas vs. Bienestar Trabajadores (puntajes 3 y 4=0)"</v>
      </c>
      <c r="D389" t="s">
        <v>906</v>
      </c>
      <c r="E389">
        <f t="shared" si="18"/>
        <v>76</v>
      </c>
      <c r="G389" t="e">
        <f>VLOOKUP(B389,[1]variables_BD_cultura!$D:$H,5,0)</f>
        <v>#N/A</v>
      </c>
    </row>
    <row r="390" spans="1:7" x14ac:dyDescent="0.3">
      <c r="A390" t="s">
        <v>438</v>
      </c>
      <c r="B390" t="s">
        <v>387</v>
      </c>
      <c r="C390" t="str">
        <f t="shared" si="17"/>
        <v>"CO Desbalanceada en Eje Control Estricto vs. Laxo (puntajes 3 y 4=0)"</v>
      </c>
      <c r="D390" t="s">
        <v>907</v>
      </c>
      <c r="E390">
        <f t="shared" si="18"/>
        <v>68</v>
      </c>
      <c r="G390" t="e">
        <f>VLOOKUP(B390,[1]variables_BD_cultura!$D:$H,5,0)</f>
        <v>#N/A</v>
      </c>
    </row>
    <row r="391" spans="1:7" x14ac:dyDescent="0.3">
      <c r="A391" t="s">
        <v>438</v>
      </c>
      <c r="B391" s="2" t="s">
        <v>388</v>
      </c>
      <c r="C391" t="str">
        <f t="shared" si="17"/>
        <v>"Sexo Hombre (1=Hombre)"</v>
      </c>
      <c r="D391" t="s">
        <v>656</v>
      </c>
      <c r="E391">
        <f t="shared" si="18"/>
        <v>22</v>
      </c>
      <c r="G391" t="e">
        <f>VLOOKUP(B391,[1]variables_BD_cultura!$D:$H,5,0)</f>
        <v>#N/A</v>
      </c>
    </row>
    <row r="392" spans="1:7" x14ac:dyDescent="0.3">
      <c r="A392" t="s">
        <v>438</v>
      </c>
      <c r="B392" t="s">
        <v>389</v>
      </c>
      <c r="C392" t="str">
        <f t="shared" si="17"/>
        <v>"Autocategorización según Definición NAQ (A21)"</v>
      </c>
      <c r="D392" t="s">
        <v>904</v>
      </c>
      <c r="E392">
        <f t="shared" si="18"/>
        <v>45</v>
      </c>
      <c r="G392" t="str">
        <f>VLOOKUP(B392,[1]variables_BD_cultura!$D:$H,5,0)</f>
        <v>Autocategorización según Definición</v>
      </c>
    </row>
    <row r="393" spans="1:7" x14ac:dyDescent="0.3">
      <c r="A393" t="s">
        <v>438</v>
      </c>
      <c r="B393" t="s">
        <v>390</v>
      </c>
      <c r="C393" t="str">
        <f t="shared" si="17"/>
        <v>"Variable NAQ23 recodificada (sin datos perdidos) no utilizada para cálculos indicadores NAQ"</v>
      </c>
      <c r="D393" t="str">
        <f>"Variable "&amp;B393&amp;" recodificada (sin datos perdidos) no utilizada para cálculos indicadores NAQ"</f>
        <v>Variable NAQ23 recodificada (sin datos perdidos) no utilizada para cálculos indicadores NAQ</v>
      </c>
      <c r="E393">
        <f t="shared" si="18"/>
        <v>91</v>
      </c>
      <c r="G393" t="e">
        <f>VLOOKUP(B393,[1]variables_BD_cultura!$D:$H,5,0)</f>
        <v>#N/A</v>
      </c>
    </row>
    <row r="394" spans="1:7" x14ac:dyDescent="0.3">
      <c r="A394" t="s">
        <v>438</v>
      </c>
      <c r="B394" t="s">
        <v>391</v>
      </c>
      <c r="C394" t="str">
        <f t="shared" si="17"/>
        <v>"Variable NAQ24 recodificada (sin datos perdidos) no utilizada para cálculos indicadores NAQ"</v>
      </c>
      <c r="D394" t="str">
        <f>"Variable "&amp;B394&amp;" recodificada (sin datos perdidos) no utilizada para cálculos indicadores NAQ"</f>
        <v>Variable NAQ24 recodificada (sin datos perdidos) no utilizada para cálculos indicadores NAQ</v>
      </c>
      <c r="E394">
        <f t="shared" si="18"/>
        <v>91</v>
      </c>
      <c r="G394" t="e">
        <f>VLOOKUP(B394,[1]variables_BD_cultura!$D:$H,5,0)</f>
        <v>#N/A</v>
      </c>
    </row>
    <row r="395" spans="1:7" x14ac:dyDescent="0.3">
      <c r="A395" t="s">
        <v>438</v>
      </c>
      <c r="B395" t="s">
        <v>392</v>
      </c>
      <c r="C395" t="str">
        <f t="shared" si="17"/>
        <v>"Variable NAQ23 recodificada (sin datos perdidos en base a criterio Leymann)"</v>
      </c>
      <c r="D395" t="s">
        <v>811</v>
      </c>
      <c r="E395">
        <f t="shared" si="18"/>
        <v>75</v>
      </c>
      <c r="G395" t="e">
        <f>VLOOKUP(B395,[1]variables_BD_cultura!$D:$H,5,0)</f>
        <v>#N/A</v>
      </c>
    </row>
    <row r="396" spans="1:7" x14ac:dyDescent="0.3">
      <c r="A396" t="s">
        <v>438</v>
      </c>
      <c r="B396" t="s">
        <v>393</v>
      </c>
      <c r="C396" t="str">
        <f t="shared" si="17"/>
        <v>"Variable NAQ24 recodificada (sin datos perdidos en base a criterio Leymann)"</v>
      </c>
      <c r="D396" t="s">
        <v>812</v>
      </c>
      <c r="E396">
        <f t="shared" si="18"/>
        <v>75</v>
      </c>
      <c r="G396" t="e">
        <f>VLOOKUP(B396,[1]variables_BD_cultura!$D:$H,5,0)</f>
        <v>#N/A</v>
      </c>
    </row>
    <row r="397" spans="1:7" x14ac:dyDescent="0.3">
      <c r="A397" t="s">
        <v>438</v>
      </c>
      <c r="B397" t="s">
        <v>394</v>
      </c>
      <c r="C397" t="str">
        <f t="shared" si="17"/>
        <v>"Escala Incivismo NAQ (Suma items 7, 14, 23 y 24) (Am y Xi 2018)"</v>
      </c>
      <c r="D397" t="s">
        <v>813</v>
      </c>
      <c r="E397">
        <f t="shared" si="18"/>
        <v>63</v>
      </c>
      <c r="G397" t="e">
        <f>VLOOKUP(B397,[1]variables_BD_cultura!$D:$H,5,0)</f>
        <v>#N/A</v>
      </c>
    </row>
    <row r="398" spans="1:7" x14ac:dyDescent="0.3">
      <c r="A398" t="s">
        <v>438</v>
      </c>
      <c r="B398" t="s">
        <v>395</v>
      </c>
      <c r="C398" t="str">
        <f t="shared" si="17"/>
        <v>"Escala Incivismo NAQ (&gt;0) (Am y Xi 2018)"</v>
      </c>
      <c r="D398" t="s">
        <v>814</v>
      </c>
      <c r="E398">
        <f t="shared" si="18"/>
        <v>40</v>
      </c>
      <c r="G398" t="e">
        <f>VLOOKUP(B398,[1]variables_BD_cultura!$D:$H,5,0)</f>
        <v>#N/A</v>
      </c>
    </row>
    <row r="399" spans="1:7" x14ac:dyDescent="0.3">
      <c r="A399" t="s">
        <v>438</v>
      </c>
      <c r="B399" t="s">
        <v>396</v>
      </c>
      <c r="C399" t="str">
        <f t="shared" si="17"/>
        <v>""</v>
      </c>
      <c r="E399">
        <f t="shared" si="18"/>
        <v>0</v>
      </c>
      <c r="F399" t="s">
        <v>923</v>
      </c>
      <c r="G399" t="e">
        <f>VLOOKUP(B399,[1]variables_BD_cultura!$D:$H,5,0)</f>
        <v>#N/A</v>
      </c>
    </row>
    <row r="400" spans="1:7" x14ac:dyDescent="0.3">
      <c r="A400" t="s">
        <v>438</v>
      </c>
      <c r="B400" t="s">
        <v>397</v>
      </c>
      <c r="C400" t="str">
        <f t="shared" si="17"/>
        <v>"Ocupación Araucaria (Operarios, Técnicos y No Calificados v/s Oficinistas, Servicios, Jefaturas y Profesionales) (Art JPT)"</v>
      </c>
      <c r="D400" t="s">
        <v>654</v>
      </c>
      <c r="E400">
        <f t="shared" si="18"/>
        <v>122</v>
      </c>
      <c r="G400" t="str">
        <f>VLOOKUP(B400,[1]variables_BD_cultura!$D:$H,5,0)</f>
        <v>Ocupación (Operarios, Técnicos y No Calificados v/s Oficinistas, Servicios, Jefaturas y Profesionales)</v>
      </c>
    </row>
    <row r="401" spans="1:7" x14ac:dyDescent="0.3">
      <c r="A401" t="s">
        <v>438</v>
      </c>
      <c r="B401" t="s">
        <v>398</v>
      </c>
      <c r="C401" t="str">
        <f t="shared" si="17"/>
        <v>"Supervisa a otros"</v>
      </c>
      <c r="D401" t="s">
        <v>642</v>
      </c>
      <c r="E401">
        <f t="shared" si="18"/>
        <v>17</v>
      </c>
      <c r="G401" t="str">
        <f>VLOOKUP(B401,[1]variables_BD_cultura!$D:$H,5,0)</f>
        <v>Supervisa a otros</v>
      </c>
    </row>
    <row r="402" spans="1:7" x14ac:dyDescent="0.3">
      <c r="A402" t="s">
        <v>438</v>
      </c>
      <c r="B402" t="s">
        <v>399</v>
      </c>
      <c r="C402" t="str">
        <f t="shared" si="17"/>
        <v>"Ocupación Araucaria (Recodificada 5= Vendedores) (Art JPT)"</v>
      </c>
      <c r="D402" t="s">
        <v>655</v>
      </c>
      <c r="E402">
        <f t="shared" si="18"/>
        <v>58</v>
      </c>
      <c r="G402" t="str">
        <f>VLOOKUP(B402,[1]variables_BD_cultura!$D:$H,5,0)</f>
        <v>Ocupación</v>
      </c>
    </row>
    <row r="403" spans="1:7" x14ac:dyDescent="0.3">
      <c r="A403" t="s">
        <v>438</v>
      </c>
      <c r="B403" t="s">
        <v>400</v>
      </c>
      <c r="C403" t="str">
        <f t="shared" si="17"/>
        <v>"Trabaja Organismo Público o Empresa Privada (1=Sector privado)"</v>
      </c>
      <c r="D403" t="s">
        <v>643</v>
      </c>
      <c r="E403">
        <f t="shared" si="18"/>
        <v>62</v>
      </c>
      <c r="G403" t="str">
        <f>VLOOKUP(B403,[1]variables_BD_cultura!$D:$H,5,0)</f>
        <v>Trabaja Organismo Público o Empresa Privada (Sector privado)</v>
      </c>
    </row>
    <row r="404" spans="1:7" x14ac:dyDescent="0.3">
      <c r="A404" t="s">
        <v>438</v>
      </c>
      <c r="B404" t="s">
        <v>401</v>
      </c>
      <c r="C404" t="str">
        <f t="shared" si="17"/>
        <v>"Ausencia de Contrato Escrito (1= Sin Contrato)"</v>
      </c>
      <c r="D404" t="s">
        <v>644</v>
      </c>
      <c r="E404">
        <f t="shared" si="18"/>
        <v>46</v>
      </c>
      <c r="G404" t="str">
        <f>VLOOKUP(B404,[1]variables_BD_cultura!$D:$H,5,0)</f>
        <v>Ausencia de Contrato Escrito</v>
      </c>
    </row>
    <row r="405" spans="1:7" x14ac:dyDescent="0.3">
      <c r="A405" t="s">
        <v>438</v>
      </c>
      <c r="B405" t="s">
        <v>402</v>
      </c>
      <c r="C405" t="str">
        <f t="shared" si="17"/>
        <v>"Existencia de Organización Sindical o Gremial (1=No)"</v>
      </c>
      <c r="D405" t="s">
        <v>634</v>
      </c>
      <c r="E405">
        <f t="shared" si="18"/>
        <v>52</v>
      </c>
      <c r="G405" t="str">
        <f>VLOOKUP(B405,[1]variables_BD_cultura!$D:$H,5,0)</f>
        <v>Ausencia de organización sindical o gremial en la organización</v>
      </c>
    </row>
    <row r="406" spans="1:7" x14ac:dyDescent="0.3">
      <c r="A406" t="s">
        <v>438</v>
      </c>
      <c r="B406" t="s">
        <v>403</v>
      </c>
      <c r="C406" t="str">
        <f t="shared" si="17"/>
        <v>"GSE Encuestado (D y E) (1= DyE)"</v>
      </c>
      <c r="D406" t="s">
        <v>645</v>
      </c>
      <c r="E406">
        <f t="shared" si="18"/>
        <v>31</v>
      </c>
      <c r="F406" t="s">
        <v>897</v>
      </c>
      <c r="G406" t="str">
        <f>VLOOKUP(B406,[1]variables_BD_cultura!$D:$H,5,0)</f>
        <v>GSE Encuestado (D y E)</v>
      </c>
    </row>
    <row r="407" spans="1:7" x14ac:dyDescent="0.3">
      <c r="A407" t="s">
        <v>438</v>
      </c>
      <c r="B407" t="s">
        <v>404</v>
      </c>
      <c r="C407" t="str">
        <f t="shared" si="17"/>
        <v>"Jefe de Hogar (1=Sí)"</v>
      </c>
      <c r="D407" t="s">
        <v>646</v>
      </c>
      <c r="E407">
        <f t="shared" si="18"/>
        <v>20</v>
      </c>
      <c r="G407" t="str">
        <f>VLOOKUP(B407,[1]variables_BD_cultura!$D:$H,5,0)</f>
        <v>Jefe de Hogar</v>
      </c>
    </row>
    <row r="408" spans="1:7" x14ac:dyDescent="0.3">
      <c r="A408" t="s">
        <v>438</v>
      </c>
      <c r="B408" t="s">
        <v>405</v>
      </c>
      <c r="C408" t="str">
        <f t="shared" si="17"/>
        <v>"Agresión física últimos 12 meses"</v>
      </c>
      <c r="D408" t="s">
        <v>647</v>
      </c>
      <c r="E408">
        <f t="shared" si="18"/>
        <v>32</v>
      </c>
      <c r="G408" t="str">
        <f>VLOOKUP(B408,[1]variables_BD_cultura!$D:$H,5,0)</f>
        <v>Agresión física últimos 12 meses</v>
      </c>
    </row>
    <row r="409" spans="1:7" x14ac:dyDescent="0.3">
      <c r="A409" t="s">
        <v>438</v>
      </c>
      <c r="B409" t="s">
        <v>406</v>
      </c>
      <c r="C409" t="str">
        <f t="shared" si="17"/>
        <v>"Acoso sexual últimos 12 meses"</v>
      </c>
      <c r="D409" t="s">
        <v>648</v>
      </c>
      <c r="E409">
        <f t="shared" si="18"/>
        <v>29</v>
      </c>
      <c r="G409" t="str">
        <f>VLOOKUP(B409,[1]variables_BD_cultura!$D:$H,5,0)</f>
        <v>Acoso sexual últimos 12 meses</v>
      </c>
    </row>
    <row r="410" spans="1:7" x14ac:dyDescent="0.3">
      <c r="A410" t="s">
        <v>438</v>
      </c>
      <c r="B410" t="s">
        <v>407</v>
      </c>
      <c r="C410" t="str">
        <f t="shared" si="17"/>
        <v>"Baja Recompensa (Art JPT)"</v>
      </c>
      <c r="D410" t="s">
        <v>632</v>
      </c>
      <c r="E410">
        <f t="shared" si="18"/>
        <v>25</v>
      </c>
      <c r="G410" t="str">
        <f>VLOOKUP(B410,[1]variables_BD_cultura!$D:$H,5,0)</f>
        <v>Bajas Recompensas</v>
      </c>
    </row>
    <row r="411" spans="1:7" x14ac:dyDescent="0.3">
      <c r="A411" t="s">
        <v>438</v>
      </c>
      <c r="B411" t="s">
        <v>408</v>
      </c>
      <c r="C411" t="str">
        <f t="shared" si="17"/>
        <v>"Alto Esfuerzo (Art JPT)"</v>
      </c>
      <c r="D411" t="s">
        <v>633</v>
      </c>
      <c r="E411">
        <f t="shared" si="18"/>
        <v>23</v>
      </c>
      <c r="G411" t="str">
        <f>VLOOKUP(B411,[1]variables_BD_cultura!$D:$H,5,0)</f>
        <v>Altos Esfuerzos</v>
      </c>
    </row>
    <row r="412" spans="1:7" x14ac:dyDescent="0.3">
      <c r="A412" t="s">
        <v>438</v>
      </c>
      <c r="B412" t="s">
        <v>409</v>
      </c>
      <c r="C412" t="str">
        <f t="shared" si="17"/>
        <v>"Probabilidad Posterior de Pertencer a la Clase 1, CULTURA por Clases (JPT)"</v>
      </c>
      <c r="D412" t="s">
        <v>671</v>
      </c>
      <c r="E412">
        <f t="shared" si="18"/>
        <v>74</v>
      </c>
      <c r="F412" t="s">
        <v>941</v>
      </c>
      <c r="G412" t="e">
        <f>VLOOKUP(B412,[1]variables_BD_cultura!$D:$H,5,0)</f>
        <v>#N/A</v>
      </c>
    </row>
    <row r="413" spans="1:7" x14ac:dyDescent="0.3">
      <c r="A413" t="s">
        <v>438</v>
      </c>
      <c r="B413" t="s">
        <v>410</v>
      </c>
      <c r="C413" t="str">
        <f t="shared" si="17"/>
        <v>"Probabilidad Posterior de Pertencer a la Clase 2, CULTURA por Clases (JPT)"</v>
      </c>
      <c r="D413" t="s">
        <v>672</v>
      </c>
      <c r="E413">
        <f t="shared" si="18"/>
        <v>74</v>
      </c>
      <c r="F413" t="s">
        <v>941</v>
      </c>
      <c r="G413" t="e">
        <f>VLOOKUP(B413,[1]variables_BD_cultura!$D:$H,5,0)</f>
        <v>#N/A</v>
      </c>
    </row>
    <row r="414" spans="1:7" x14ac:dyDescent="0.3">
      <c r="A414" t="s">
        <v>438</v>
      </c>
      <c r="B414" t="s">
        <v>411</v>
      </c>
      <c r="C414" t="str">
        <f t="shared" si="17"/>
        <v>"Probabilidad Posterior de Pertencer a la Clase 3, CULTURA por Clases (JPT)"</v>
      </c>
      <c r="D414" t="s">
        <v>673</v>
      </c>
      <c r="E414">
        <f t="shared" si="18"/>
        <v>74</v>
      </c>
      <c r="F414" t="s">
        <v>941</v>
      </c>
      <c r="G414" t="e">
        <f>VLOOKUP(B414,[1]variables_BD_cultura!$D:$H,5,0)</f>
        <v>#N/A</v>
      </c>
    </row>
    <row r="415" spans="1:7" x14ac:dyDescent="0.3">
      <c r="A415" t="s">
        <v>438</v>
      </c>
      <c r="B415" t="s">
        <v>412</v>
      </c>
      <c r="C415" t="str">
        <f t="shared" si="17"/>
        <v>"Probabilidad Posterior de Pertencer a la Clase 4, CULTURA por Clases (JPT)"</v>
      </c>
      <c r="D415" t="s">
        <v>674</v>
      </c>
      <c r="E415">
        <f t="shared" si="18"/>
        <v>74</v>
      </c>
      <c r="F415" t="s">
        <v>941</v>
      </c>
      <c r="G415" t="e">
        <f>VLOOKUP(B415,[1]variables_BD_cultura!$D:$H,5,0)</f>
        <v>#N/A</v>
      </c>
    </row>
    <row r="416" spans="1:7" x14ac:dyDescent="0.3">
      <c r="A416" t="s">
        <v>438</v>
      </c>
      <c r="B416" t="s">
        <v>413</v>
      </c>
      <c r="C416" t="str">
        <f t="shared" si="17"/>
        <v>"Probabilidad Posterior de Pertencer a la Clase 5, CULTURA por Clases (JPT)"</v>
      </c>
      <c r="D416" t="s">
        <v>675</v>
      </c>
      <c r="E416">
        <f t="shared" si="18"/>
        <v>74</v>
      </c>
      <c r="F416" t="s">
        <v>941</v>
      </c>
      <c r="G416" t="e">
        <f>VLOOKUP(B416,[1]variables_BD_cultura!$D:$H,5,0)</f>
        <v>#N/A</v>
      </c>
    </row>
    <row r="417" spans="1:7" x14ac:dyDescent="0.3">
      <c r="A417" t="s">
        <v>438</v>
      </c>
      <c r="B417" t="s">
        <v>414</v>
      </c>
      <c r="C417" t="str">
        <f t="shared" si="17"/>
        <v>"Probabilidad Posterior de Pertencer a la Clase 6, CULTURA por Clases (JPT)"</v>
      </c>
      <c r="D417" t="s">
        <v>676</v>
      </c>
      <c r="E417">
        <f t="shared" si="18"/>
        <v>74</v>
      </c>
      <c r="F417" t="s">
        <v>941</v>
      </c>
      <c r="G417" t="e">
        <f>VLOOKUP(B417,[1]variables_BD_cultura!$D:$H,5,0)</f>
        <v>#N/A</v>
      </c>
    </row>
    <row r="418" spans="1:7" x14ac:dyDescent="0.3">
      <c r="A418" t="s">
        <v>438</v>
      </c>
      <c r="B418" t="s">
        <v>415</v>
      </c>
      <c r="C418" t="str">
        <f t="shared" si="17"/>
        <v>"Clase Esperada, Clasificación por Cluster, Ítemes de Cultura, clase 1 (6 clases) (JPT)"</v>
      </c>
      <c r="D418" t="s">
        <v>665</v>
      </c>
      <c r="E418">
        <f t="shared" si="18"/>
        <v>86</v>
      </c>
      <c r="F418" t="s">
        <v>941</v>
      </c>
      <c r="G418" t="e">
        <f>VLOOKUP(B418,[1]variables_BD_cultura!$D:$H,5,0)</f>
        <v>#N/A</v>
      </c>
    </row>
    <row r="419" spans="1:7" x14ac:dyDescent="0.3">
      <c r="A419" t="s">
        <v>438</v>
      </c>
      <c r="B419" t="s">
        <v>416</v>
      </c>
      <c r="C419" t="str">
        <f t="shared" si="17"/>
        <v>"Clase Esperada, Clasificación por Cluster, Ítemes de Cultura, clase 2 (6 clases) (JPT)"</v>
      </c>
      <c r="D419" t="s">
        <v>666</v>
      </c>
      <c r="E419">
        <f t="shared" si="18"/>
        <v>86</v>
      </c>
      <c r="F419" t="s">
        <v>941</v>
      </c>
      <c r="G419" t="e">
        <f>VLOOKUP(B419,[1]variables_BD_cultura!$D:$H,5,0)</f>
        <v>#N/A</v>
      </c>
    </row>
    <row r="420" spans="1:7" x14ac:dyDescent="0.3">
      <c r="A420" t="s">
        <v>438</v>
      </c>
      <c r="B420" t="s">
        <v>417</v>
      </c>
      <c r="C420" t="str">
        <f t="shared" si="17"/>
        <v>"Clase Esperada, Clasificación por Cluster, Ítemes de Cultura, clase 3 (6 clases) (JPT)"</v>
      </c>
      <c r="D420" t="s">
        <v>667</v>
      </c>
      <c r="E420">
        <f t="shared" si="18"/>
        <v>86</v>
      </c>
      <c r="F420" t="s">
        <v>941</v>
      </c>
      <c r="G420" t="e">
        <f>VLOOKUP(B420,[1]variables_BD_cultura!$D:$H,5,0)</f>
        <v>#N/A</v>
      </c>
    </row>
    <row r="421" spans="1:7" x14ac:dyDescent="0.3">
      <c r="A421" t="s">
        <v>438</v>
      </c>
      <c r="B421" t="s">
        <v>418</v>
      </c>
      <c r="C421" t="str">
        <f t="shared" si="17"/>
        <v>"Clase Esperada, Clasificación por Cluster, Ítemes de Cultura, clase 4 (6 clases) (JPT)"</v>
      </c>
      <c r="D421" t="s">
        <v>668</v>
      </c>
      <c r="E421">
        <f t="shared" si="18"/>
        <v>86</v>
      </c>
      <c r="F421" t="s">
        <v>941</v>
      </c>
      <c r="G421" t="e">
        <f>VLOOKUP(B421,[1]variables_BD_cultura!$D:$H,5,0)</f>
        <v>#N/A</v>
      </c>
    </row>
    <row r="422" spans="1:7" x14ac:dyDescent="0.3">
      <c r="A422" t="s">
        <v>438</v>
      </c>
      <c r="B422" t="s">
        <v>419</v>
      </c>
      <c r="C422" t="str">
        <f t="shared" si="17"/>
        <v>"Clase Esperada, Clasificación por Cluster, Ítemes de Cultura, clase 5 (6 clases) (JPT)"</v>
      </c>
      <c r="D422" t="s">
        <v>669</v>
      </c>
      <c r="E422">
        <f t="shared" si="18"/>
        <v>86</v>
      </c>
      <c r="F422" t="s">
        <v>941</v>
      </c>
      <c r="G422" t="e">
        <f>VLOOKUP(B422,[1]variables_BD_cultura!$D:$H,5,0)</f>
        <v>#N/A</v>
      </c>
    </row>
    <row r="423" spans="1:7" x14ac:dyDescent="0.3">
      <c r="A423" t="s">
        <v>438</v>
      </c>
      <c r="B423" t="s">
        <v>420</v>
      </c>
      <c r="C423" t="str">
        <f t="shared" si="17"/>
        <v>"Clase Esperada, Clasificación por Cluster, Ítemes de Cultura, clase 6 (6 clases) (JPT)"</v>
      </c>
      <c r="D423" t="s">
        <v>670</v>
      </c>
      <c r="E423">
        <f t="shared" si="18"/>
        <v>86</v>
      </c>
      <c r="F423" t="s">
        <v>941</v>
      </c>
      <c r="G423" t="e">
        <f>VLOOKUP(B423,[1]variables_BD_cultura!$D:$H,5,0)</f>
        <v>#N/A</v>
      </c>
    </row>
    <row r="424" spans="1:7" x14ac:dyDescent="0.3">
      <c r="A424" t="s">
        <v>438</v>
      </c>
      <c r="B424" t="s">
        <v>421</v>
      </c>
      <c r="C424" t="str">
        <f t="shared" ref="C424:C479" si="19">""""&amp;D424&amp;""""</f>
        <v>"CO Balanceada en Eje Resultados vs. Procesos (1=3/4) (JPT)"</v>
      </c>
      <c r="D424" t="s">
        <v>650</v>
      </c>
      <c r="E424">
        <f t="shared" si="18"/>
        <v>58</v>
      </c>
      <c r="G424" t="e">
        <f>VLOOKUP(B424,[1]variables_BD_cultura!$D:$H,5,0)</f>
        <v>#N/A</v>
      </c>
    </row>
    <row r="425" spans="1:7" x14ac:dyDescent="0.3">
      <c r="A425" t="s">
        <v>438</v>
      </c>
      <c r="B425" t="s">
        <v>422</v>
      </c>
      <c r="C425" t="str">
        <f t="shared" si="19"/>
        <v>"CO Balanceada en Eje Tareas vs. Bienestar Trabajadores (1=3/4) (JPT)"</v>
      </c>
      <c r="D425" t="s">
        <v>651</v>
      </c>
      <c r="E425">
        <f t="shared" si="18"/>
        <v>68</v>
      </c>
      <c r="G425" t="e">
        <f>VLOOKUP(B425,[1]variables_BD_cultura!$D:$H,5,0)</f>
        <v>#N/A</v>
      </c>
    </row>
    <row r="426" spans="1:7" x14ac:dyDescent="0.3">
      <c r="A426" t="s">
        <v>438</v>
      </c>
      <c r="B426" t="s">
        <v>423</v>
      </c>
      <c r="C426" t="str">
        <f t="shared" si="19"/>
        <v>"CO Balanceada en Eje Control Estricto vs. Laxo (1=3/4) (JPT)"</v>
      </c>
      <c r="D426" t="s">
        <v>652</v>
      </c>
      <c r="E426">
        <f t="shared" si="18"/>
        <v>60</v>
      </c>
      <c r="G426" t="e">
        <f>VLOOKUP(B426,[1]variables_BD_cultura!$D:$H,5,0)</f>
        <v>#N/A</v>
      </c>
    </row>
    <row r="427" spans="1:7" x14ac:dyDescent="0.3">
      <c r="A427" t="s">
        <v>438</v>
      </c>
      <c r="B427" t="s">
        <v>424</v>
      </c>
      <c r="C427" t="str">
        <f t="shared" si="19"/>
        <v>"Clase Esperada (sin 0), Clasificación por Cluster, Ítemes de Cultura, clase 1 (6 clases) (JPT)"</v>
      </c>
      <c r="D427" t="s">
        <v>657</v>
      </c>
      <c r="E427">
        <f t="shared" si="18"/>
        <v>94</v>
      </c>
      <c r="G427" t="e">
        <f>VLOOKUP(B427,[1]variables_BD_cultura!$D:$H,5,0)</f>
        <v>#N/A</v>
      </c>
    </row>
    <row r="428" spans="1:7" x14ac:dyDescent="0.3">
      <c r="A428" t="s">
        <v>438</v>
      </c>
      <c r="B428" t="s">
        <v>425</v>
      </c>
      <c r="C428" t="str">
        <f t="shared" si="19"/>
        <v>"Clase Esperada (sin 0), Clasificación por Cluster, Ítemes de Cultura, clase 2 (6 clases) (JPT)"</v>
      </c>
      <c r="D428" t="s">
        <v>658</v>
      </c>
      <c r="E428">
        <f t="shared" si="18"/>
        <v>94</v>
      </c>
      <c r="G428" t="e">
        <f>VLOOKUP(B428,[1]variables_BD_cultura!$D:$H,5,0)</f>
        <v>#N/A</v>
      </c>
    </row>
    <row r="429" spans="1:7" x14ac:dyDescent="0.3">
      <c r="A429" t="s">
        <v>438</v>
      </c>
      <c r="B429" t="s">
        <v>426</v>
      </c>
      <c r="C429" t="str">
        <f t="shared" si="19"/>
        <v>"Clase Esperada (sin 0), Clasificación por Cluster, Ítemes de Cultura, clase 3 (6 clases) (JPT)"</v>
      </c>
      <c r="D429" t="s">
        <v>659</v>
      </c>
      <c r="E429">
        <f t="shared" si="18"/>
        <v>94</v>
      </c>
      <c r="G429" t="e">
        <f>VLOOKUP(B429,[1]variables_BD_cultura!$D:$H,5,0)</f>
        <v>#N/A</v>
      </c>
    </row>
    <row r="430" spans="1:7" x14ac:dyDescent="0.3">
      <c r="A430" t="s">
        <v>438</v>
      </c>
      <c r="B430" t="s">
        <v>427</v>
      </c>
      <c r="C430" t="str">
        <f t="shared" si="19"/>
        <v>"Clase Esperada (sin 0), Clasificación por Cluster, Ítemes de Cultura, clase 4 (6 clases) (JPT)"</v>
      </c>
      <c r="D430" t="s">
        <v>660</v>
      </c>
      <c r="E430">
        <f t="shared" si="18"/>
        <v>94</v>
      </c>
      <c r="G430" t="e">
        <f>VLOOKUP(B430,[1]variables_BD_cultura!$D:$H,5,0)</f>
        <v>#N/A</v>
      </c>
    </row>
    <row r="431" spans="1:7" x14ac:dyDescent="0.3">
      <c r="A431" t="s">
        <v>438</v>
      </c>
      <c r="B431" t="s">
        <v>428</v>
      </c>
      <c r="C431" t="str">
        <f t="shared" si="19"/>
        <v>"Clase Esperada (sin 0), Clasificación por Cluster, Ítemes de Cultura, clase 5 (6 clases) (JPT)"</v>
      </c>
      <c r="D431" t="s">
        <v>661</v>
      </c>
      <c r="E431">
        <f t="shared" si="18"/>
        <v>94</v>
      </c>
      <c r="G431" t="e">
        <f>VLOOKUP(B431,[1]variables_BD_cultura!$D:$H,5,0)</f>
        <v>#N/A</v>
      </c>
    </row>
    <row r="432" spans="1:7" x14ac:dyDescent="0.3">
      <c r="A432" t="s">
        <v>438</v>
      </c>
      <c r="B432" t="s">
        <v>429</v>
      </c>
      <c r="C432" t="str">
        <f t="shared" si="19"/>
        <v>"Clase Esperada (sin 0), Clasificación por Cluster, Ítemes de Cultura, clase 6 (6 clases) (JPT)"</v>
      </c>
      <c r="D432" t="s">
        <v>662</v>
      </c>
      <c r="E432">
        <f t="shared" si="18"/>
        <v>94</v>
      </c>
      <c r="G432" t="e">
        <f>VLOOKUP(B432,[1]variables_BD_cultura!$D:$H,5,0)</f>
        <v>#N/A</v>
      </c>
    </row>
    <row r="433" spans="1:7" x14ac:dyDescent="0.3">
      <c r="A433" t="s">
        <v>438</v>
      </c>
      <c r="B433" t="s">
        <v>430</v>
      </c>
      <c r="C433" t="str">
        <f t="shared" si="19"/>
        <v>"Conjunto concatenado de clases (JPT)"</v>
      </c>
      <c r="D433" t="s">
        <v>663</v>
      </c>
      <c r="E433">
        <f t="shared" si="18"/>
        <v>36</v>
      </c>
      <c r="G433" t="e">
        <f>VLOOKUP(B433,[1]variables_BD_cultura!$D:$H,5,0)</f>
        <v>#N/A</v>
      </c>
    </row>
    <row r="434" spans="1:7" x14ac:dyDescent="0.3">
      <c r="A434" t="s">
        <v>438</v>
      </c>
      <c r="B434" t="s">
        <v>431</v>
      </c>
      <c r="C434" t="str">
        <f t="shared" si="19"/>
        <v>"Recodificación Clases Latentes Cultura (1=.;2=6;3=5;4=4;5=3;6=2;7=1) (JPT)"</v>
      </c>
      <c r="D434" t="s">
        <v>664</v>
      </c>
      <c r="E434">
        <f t="shared" si="18"/>
        <v>74</v>
      </c>
      <c r="G434" t="e">
        <f>VLOOKUP(B434,[1]variables_BD_cultura!$D:$H,5,0)</f>
        <v>#N/A</v>
      </c>
    </row>
    <row r="435" spans="1:7" x14ac:dyDescent="0.3">
      <c r="A435" t="s">
        <v>438</v>
      </c>
      <c r="B435" t="s">
        <v>934</v>
      </c>
      <c r="C435" t="str">
        <f t="shared" si="19"/>
        <v>"Pertenencia Esperada a la Clase 1 (&gt;.5), NAQ por Clases (ags)"</v>
      </c>
      <c r="D435" t="s">
        <v>677</v>
      </c>
      <c r="E435">
        <f t="shared" si="18"/>
        <v>61</v>
      </c>
      <c r="F435" t="s">
        <v>940</v>
      </c>
      <c r="G435" t="e">
        <f>VLOOKUP(B435,[1]variables_BD_cultura!$D:$H,5,0)</f>
        <v>#N/A</v>
      </c>
    </row>
    <row r="436" spans="1:7" x14ac:dyDescent="0.3">
      <c r="A436" t="s">
        <v>438</v>
      </c>
      <c r="B436" t="s">
        <v>935</v>
      </c>
      <c r="C436" t="str">
        <f t="shared" si="19"/>
        <v>"Pertenencia Esperada a la Clase 2 (&gt;.5), NAQ por Clases (ags)"</v>
      </c>
      <c r="D436" t="s">
        <v>678</v>
      </c>
      <c r="E436">
        <f t="shared" si="18"/>
        <v>61</v>
      </c>
      <c r="F436" t="s">
        <v>940</v>
      </c>
      <c r="G436" t="e">
        <f>VLOOKUP(B436,[1]variables_BD_cultura!$D:$H,5,0)</f>
        <v>#N/A</v>
      </c>
    </row>
    <row r="437" spans="1:7" x14ac:dyDescent="0.3">
      <c r="A437" t="s">
        <v>438</v>
      </c>
      <c r="B437" t="s">
        <v>936</v>
      </c>
      <c r="C437" t="str">
        <f t="shared" si="19"/>
        <v>"Pertenencia Esperada a la Clase 3 (&gt;.5), NAQ por Clases (ags)"</v>
      </c>
      <c r="D437" t="s">
        <v>679</v>
      </c>
      <c r="E437">
        <f t="shared" si="18"/>
        <v>61</v>
      </c>
      <c r="F437" t="s">
        <v>940</v>
      </c>
      <c r="G437" t="e">
        <f>VLOOKUP(B437,[1]variables_BD_cultura!$D:$H,5,0)</f>
        <v>#N/A</v>
      </c>
    </row>
    <row r="438" spans="1:7" x14ac:dyDescent="0.3">
      <c r="A438" t="s">
        <v>438</v>
      </c>
      <c r="B438" t="s">
        <v>937</v>
      </c>
      <c r="C438" t="str">
        <f t="shared" si="19"/>
        <v>"Pertenencia Esperada a la Clase 4 (&gt;.5), NAQ por Clases (ags)"</v>
      </c>
      <c r="D438" t="s">
        <v>680</v>
      </c>
      <c r="E438">
        <f t="shared" si="18"/>
        <v>61</v>
      </c>
      <c r="F438" t="s">
        <v>940</v>
      </c>
      <c r="G438" t="e">
        <f>VLOOKUP(B438,[1]variables_BD_cultura!$D:$H,5,0)</f>
        <v>#N/A</v>
      </c>
    </row>
    <row r="439" spans="1:7" x14ac:dyDescent="0.3">
      <c r="A439" t="s">
        <v>438</v>
      </c>
      <c r="B439" t="s">
        <v>938</v>
      </c>
      <c r="C439" t="str">
        <f t="shared" si="19"/>
        <v>"Pertenencia Esperada a la Clase 5 (&gt;.5), NAQ por Clases (ags)"</v>
      </c>
      <c r="D439" t="s">
        <v>681</v>
      </c>
      <c r="E439">
        <f t="shared" si="18"/>
        <v>61</v>
      </c>
      <c r="F439" t="s">
        <v>940</v>
      </c>
      <c r="G439" t="e">
        <f>VLOOKUP(B439,[1]variables_BD_cultura!$D:$H,5,0)</f>
        <v>#N/A</v>
      </c>
    </row>
    <row r="440" spans="1:7" x14ac:dyDescent="0.3">
      <c r="A440" t="s">
        <v>438</v>
      </c>
      <c r="B440" t="s">
        <v>939</v>
      </c>
      <c r="C440" t="str">
        <f t="shared" si="19"/>
        <v>"Pertenencia Esperada a la Clase 6 (&gt;.5), NAQ por Clases (ags)"</v>
      </c>
      <c r="D440" t="s">
        <v>682</v>
      </c>
      <c r="E440">
        <f t="shared" si="18"/>
        <v>61</v>
      </c>
      <c r="F440" t="s">
        <v>940</v>
      </c>
      <c r="G440" t="e">
        <f>VLOOKUP(B440,[1]variables_BD_cultura!$D:$H,5,0)</f>
        <v>#N/A</v>
      </c>
    </row>
    <row r="441" spans="1:7" x14ac:dyDescent="0.3">
      <c r="A441" t="s">
        <v>438</v>
      </c>
      <c r="B441" t="s">
        <v>432</v>
      </c>
      <c r="C441" t="str">
        <f t="shared" si="19"/>
        <v>"Probabilidad Posterior de Pertencer a la Clase 1, NAQ por Clases (ags)"</v>
      </c>
      <c r="D441" t="s">
        <v>683</v>
      </c>
      <c r="E441">
        <f t="shared" si="18"/>
        <v>70</v>
      </c>
      <c r="G441" t="e">
        <f>VLOOKUP(B441,[1]variables_BD_cultura!$D:$H,5,0)</f>
        <v>#N/A</v>
      </c>
    </row>
    <row r="442" spans="1:7" x14ac:dyDescent="0.3">
      <c r="A442" t="s">
        <v>438</v>
      </c>
      <c r="B442" t="s">
        <v>433</v>
      </c>
      <c r="C442" t="str">
        <f t="shared" si="19"/>
        <v>"Probabilidad Posterior de Pertencer a la Clase 2, NAQ por Clases (ags)"</v>
      </c>
      <c r="D442" t="s">
        <v>684</v>
      </c>
      <c r="E442">
        <f t="shared" si="18"/>
        <v>70</v>
      </c>
      <c r="G442" t="e">
        <f>VLOOKUP(B442,[1]variables_BD_cultura!$D:$H,5,0)</f>
        <v>#N/A</v>
      </c>
    </row>
    <row r="443" spans="1:7" x14ac:dyDescent="0.3">
      <c r="A443" t="s">
        <v>438</v>
      </c>
      <c r="B443" t="s">
        <v>434</v>
      </c>
      <c r="C443" t="str">
        <f t="shared" si="19"/>
        <v>"Probabilidad Posterior de Pertencer a la Clase 3, NAQ por Clases (ags)"</v>
      </c>
      <c r="D443" t="s">
        <v>685</v>
      </c>
      <c r="E443">
        <f t="shared" si="18"/>
        <v>70</v>
      </c>
      <c r="G443" t="e">
        <f>VLOOKUP(B443,[1]variables_BD_cultura!$D:$H,5,0)</f>
        <v>#N/A</v>
      </c>
    </row>
    <row r="444" spans="1:7" x14ac:dyDescent="0.3">
      <c r="A444" t="s">
        <v>438</v>
      </c>
      <c r="B444" t="s">
        <v>435</v>
      </c>
      <c r="C444" t="str">
        <f t="shared" si="19"/>
        <v>"Probabilidad Posterior de Pertencer a la Clase 4, NAQ por Clases (ags)"</v>
      </c>
      <c r="D444" t="s">
        <v>686</v>
      </c>
      <c r="E444">
        <f t="shared" si="18"/>
        <v>70</v>
      </c>
      <c r="G444" t="e">
        <f>VLOOKUP(B444,[1]variables_BD_cultura!$D:$H,5,0)</f>
        <v>#N/A</v>
      </c>
    </row>
    <row r="445" spans="1:7" x14ac:dyDescent="0.3">
      <c r="A445" t="s">
        <v>438</v>
      </c>
      <c r="B445" t="s">
        <v>436</v>
      </c>
      <c r="C445" t="str">
        <f t="shared" si="19"/>
        <v>"Probabilidad Posterior de Pertencer a la Clase 5, NAQ por Clases (ags)"</v>
      </c>
      <c r="D445" t="s">
        <v>687</v>
      </c>
      <c r="E445">
        <f t="shared" si="18"/>
        <v>70</v>
      </c>
      <c r="G445" t="e">
        <f>VLOOKUP(B445,[1]variables_BD_cultura!$D:$H,5,0)</f>
        <v>#N/A</v>
      </c>
    </row>
    <row r="446" spans="1:7" x14ac:dyDescent="0.3">
      <c r="A446" t="s">
        <v>438</v>
      </c>
      <c r="B446" t="s">
        <v>437</v>
      </c>
      <c r="C446" t="str">
        <f t="shared" si="19"/>
        <v>"Probabilidad Posterior de Pertencer a la Clase 6, NAQ por Clases (ags)"</v>
      </c>
      <c r="D446" t="s">
        <v>688</v>
      </c>
      <c r="E446">
        <f t="shared" si="18"/>
        <v>70</v>
      </c>
      <c r="G446" t="e">
        <f>VLOOKUP(B446,[1]variables_BD_cultura!$D:$H,5,0)</f>
        <v>#N/A</v>
      </c>
    </row>
    <row r="447" spans="1:7" x14ac:dyDescent="0.3">
      <c r="A447" t="s">
        <v>438</v>
      </c>
      <c r="B447" t="s">
        <v>838</v>
      </c>
      <c r="C447" t="str">
        <f t="shared" si="19"/>
        <v>"Variable Dicotomizada Suma Puntajes Brutos NAQ Curvas ROC (&gt;=9 ptos) (tesis ags)"</v>
      </c>
      <c r="D447" t="s">
        <v>916</v>
      </c>
      <c r="E447">
        <f t="shared" si="18"/>
        <v>80</v>
      </c>
      <c r="F447" t="s">
        <v>920</v>
      </c>
      <c r="G447" t="e">
        <f>VLOOKUP(B447,[1]variables_BD_cultura!$D:$H,5,0)</f>
        <v>#N/A</v>
      </c>
    </row>
    <row r="448" spans="1:7" x14ac:dyDescent="0.3">
      <c r="A448" t="s">
        <v>438</v>
      </c>
      <c r="B448" t="s">
        <v>445</v>
      </c>
      <c r="C448" t="str">
        <f t="shared" si="19"/>
        <v>"Suma puntajes dicotomizados Lid Laissez-Faire Leymann (OCM), 3 niveles(ags)"</v>
      </c>
      <c r="D448" t="s">
        <v>820</v>
      </c>
      <c r="E448">
        <f t="shared" si="18"/>
        <v>75</v>
      </c>
      <c r="G448" t="e">
        <f>VLOOKUP(B448,[1]variables_BD_cultura!$D:$H,5,0)</f>
        <v>#N/A</v>
      </c>
    </row>
    <row r="449" spans="1:7" x14ac:dyDescent="0.3">
      <c r="A449" t="s">
        <v>438</v>
      </c>
      <c r="B449" t="s">
        <v>446</v>
      </c>
      <c r="C449" t="str">
        <f t="shared" si="19"/>
        <v>"Suma puntajes dicotomizados Lid Autoritario Leymann (OCM), 3 niveles(ags)"</v>
      </c>
      <c r="D449" t="s">
        <v>821</v>
      </c>
      <c r="E449">
        <f t="shared" si="18"/>
        <v>73</v>
      </c>
      <c r="G449" t="e">
        <f>VLOOKUP(B449,[1]variables_BD_cultura!$D:$H,5,0)</f>
        <v>#N/A</v>
      </c>
    </row>
    <row r="450" spans="1:7" x14ac:dyDescent="0.3">
      <c r="A450" t="s">
        <v>438</v>
      </c>
      <c r="B450" t="s">
        <v>447</v>
      </c>
      <c r="C450" t="str">
        <f t="shared" si="19"/>
        <v>"Suma puntajes dicotomizados Lid Constructivo Leymann (OCM), 3 niveles(ags)"</v>
      </c>
      <c r="D450" t="s">
        <v>822</v>
      </c>
      <c r="E450">
        <f t="shared" si="18"/>
        <v>74</v>
      </c>
      <c r="G450" t="e">
        <f>VLOOKUP(B450,[1]variables_BD_cultura!$D:$H,5,0)</f>
        <v>#N/A</v>
      </c>
    </row>
    <row r="451" spans="1:7" x14ac:dyDescent="0.3">
      <c r="A451" t="s">
        <v>438</v>
      </c>
      <c r="B451" t="s">
        <v>448</v>
      </c>
      <c r="C451" t="str">
        <f t="shared" si="19"/>
        <v>"Suma puntajes dicotomizados NAQ Leymann (OCM), 3 niveles(ags)"</v>
      </c>
      <c r="D451" t="s">
        <v>823</v>
      </c>
      <c r="E451">
        <f t="shared" si="18"/>
        <v>61</v>
      </c>
      <c r="G451" t="e">
        <f>VLOOKUP(B451,[1]variables_BD_cultura!$D:$H,5,0)</f>
        <v>#N/A</v>
      </c>
    </row>
    <row r="452" spans="1:7" x14ac:dyDescent="0.3">
      <c r="A452" t="s">
        <v>438</v>
      </c>
      <c r="B452" t="s">
        <v>449</v>
      </c>
      <c r="C452" t="str">
        <f t="shared" si="19"/>
        <v>"Suma puntajes dicotomizado (DLS) ("Dichotomized sum score") (ags)"</v>
      </c>
      <c r="D452" t="s">
        <v>826</v>
      </c>
      <c r="E452">
        <f t="shared" ref="E452:E496" si="20">LEN(D452)</f>
        <v>65</v>
      </c>
      <c r="G452" t="e">
        <f>VLOOKUP(B452,[1]variables_BD_cultura!$D:$H,5,0)</f>
        <v>#N/A</v>
      </c>
    </row>
    <row r="453" spans="1:7" x14ac:dyDescent="0.3">
      <c r="A453" t="s">
        <v>438</v>
      </c>
      <c r="B453" t="s">
        <v>450</v>
      </c>
      <c r="C453" t="str">
        <f t="shared" si="19"/>
        <v>"Suma puntajes dicotomizados DLS Leymann (OCM), 3 niveles(ags)"</v>
      </c>
      <c r="D453" t="s">
        <v>825</v>
      </c>
      <c r="E453">
        <f t="shared" si="20"/>
        <v>61</v>
      </c>
      <c r="G453" t="e">
        <f>VLOOKUP(B453,[1]variables_BD_cultura!$D:$H,5,0)</f>
        <v>#N/A</v>
      </c>
    </row>
    <row r="454" spans="1:7" x14ac:dyDescent="0.3">
      <c r="A454" t="s">
        <v>438</v>
      </c>
      <c r="B454" t="s">
        <v>451</v>
      </c>
      <c r="C454" t="str">
        <f t="shared" si="19"/>
        <v>"Suma puntajes brutos (5, 7, 9, 1, 4, 8, 10) Lid Destructivo"</v>
      </c>
      <c r="D454" t="s">
        <v>818</v>
      </c>
      <c r="E454">
        <f t="shared" si="20"/>
        <v>59</v>
      </c>
      <c r="G454" t="e">
        <f>VLOOKUP(B454,[1]variables_BD_cultura!$D:$H,5,0)</f>
        <v>#N/A</v>
      </c>
    </row>
    <row r="455" spans="1:7" x14ac:dyDescent="0.3">
      <c r="A455" t="s">
        <v>438</v>
      </c>
      <c r="B455" t="s">
        <v>452</v>
      </c>
      <c r="C455" t="str">
        <f t="shared" si="19"/>
        <v>"NAQ por cuartiles (Por defecto, con 2000 casos)"</v>
      </c>
      <c r="D455" s="2" t="s">
        <v>827</v>
      </c>
      <c r="E455">
        <f t="shared" si="20"/>
        <v>47</v>
      </c>
      <c r="G455" t="e">
        <f>VLOOKUP(B455,[1]variables_BD_cultura!$D:$H,5,0)</f>
        <v>#N/A</v>
      </c>
    </row>
    <row r="456" spans="1:7" x14ac:dyDescent="0.3">
      <c r="A456" t="s">
        <v>438</v>
      </c>
      <c r="B456" s="2" t="s">
        <v>453</v>
      </c>
      <c r="C456" t="str">
        <f t="shared" si="19"/>
        <v>"Suma ptjes brutos NAQ-R (por cuartiles) (correcto 1995 casos)"</v>
      </c>
      <c r="D456" s="2" t="s">
        <v>828</v>
      </c>
      <c r="E456">
        <f t="shared" si="20"/>
        <v>61</v>
      </c>
      <c r="F456" t="s">
        <v>922</v>
      </c>
      <c r="G456" t="e">
        <f>VLOOKUP(B456,[1]variables_BD_cultura!$D:$H,5,0)</f>
        <v>#N/A</v>
      </c>
    </row>
    <row r="457" spans="1:7" x14ac:dyDescent="0.3">
      <c r="A457" t="s">
        <v>438</v>
      </c>
      <c r="B457" t="s">
        <v>942</v>
      </c>
      <c r="C457" t="str">
        <f t="shared" si="19"/>
        <v>"Clase Esperada, Clasificación por Cluster, Ítemes de Cultura Definitiva, clase 1 (6 clases) (JPT)"</v>
      </c>
      <c r="D457" s="2" t="s">
        <v>701</v>
      </c>
      <c r="E457">
        <f t="shared" si="20"/>
        <v>97</v>
      </c>
      <c r="F457" t="s">
        <v>909</v>
      </c>
      <c r="G457" t="e">
        <f>VLOOKUP(B457,[1]variables_BD_cultura!$D:$H,5,0)</f>
        <v>#N/A</v>
      </c>
    </row>
    <row r="458" spans="1:7" x14ac:dyDescent="0.3">
      <c r="A458" t="s">
        <v>438</v>
      </c>
      <c r="B458" t="s">
        <v>943</v>
      </c>
      <c r="C458" t="str">
        <f t="shared" si="19"/>
        <v>"Clase Esperada, Clasificación por Cluster, Ítemes de Cultura Definitiva, clase 2 (6 clases) (JPT)"</v>
      </c>
      <c r="D458" s="2" t="s">
        <v>702</v>
      </c>
      <c r="E458">
        <f t="shared" si="20"/>
        <v>97</v>
      </c>
      <c r="F458" t="s">
        <v>909</v>
      </c>
      <c r="G458" t="e">
        <f>VLOOKUP(B458,[1]variables_BD_cultura!$D:$H,5,0)</f>
        <v>#N/A</v>
      </c>
    </row>
    <row r="459" spans="1:7" x14ac:dyDescent="0.3">
      <c r="A459" t="s">
        <v>438</v>
      </c>
      <c r="B459" t="s">
        <v>944</v>
      </c>
      <c r="C459" t="str">
        <f t="shared" si="19"/>
        <v>"Clase Esperada, Clasificación por Cluster, Ítemes de Cultura Definitiva, clase 3 (6 clases) (JPT)"</v>
      </c>
      <c r="D459" t="s">
        <v>703</v>
      </c>
      <c r="E459">
        <f t="shared" si="20"/>
        <v>97</v>
      </c>
      <c r="F459" t="s">
        <v>909</v>
      </c>
      <c r="G459" t="e">
        <f>VLOOKUP(B459,[1]variables_BD_cultura!$D:$H,5,0)</f>
        <v>#N/A</v>
      </c>
    </row>
    <row r="460" spans="1:7" x14ac:dyDescent="0.3">
      <c r="A460" t="s">
        <v>438</v>
      </c>
      <c r="B460" t="s">
        <v>945</v>
      </c>
      <c r="C460" t="str">
        <f t="shared" si="19"/>
        <v>"Clase Esperada, Clasificación por Cluster, Ítemes de Cultura Definitiva, clase 4 (6 clases) (JPT)"</v>
      </c>
      <c r="D460" t="s">
        <v>704</v>
      </c>
      <c r="E460">
        <f t="shared" si="20"/>
        <v>97</v>
      </c>
      <c r="F460" t="s">
        <v>909</v>
      </c>
      <c r="G460" t="e">
        <f>VLOOKUP(B460,[1]variables_BD_cultura!$D:$H,5,0)</f>
        <v>#N/A</v>
      </c>
    </row>
    <row r="461" spans="1:7" x14ac:dyDescent="0.3">
      <c r="A461" t="s">
        <v>438</v>
      </c>
      <c r="B461" t="s">
        <v>946</v>
      </c>
      <c r="C461" t="str">
        <f t="shared" si="19"/>
        <v>"Clase Esperada, Clasificación por Cluster, Ítemes de Cultura Definitiva, clase 5 (6 clases) (JPT)"</v>
      </c>
      <c r="D461" t="s">
        <v>705</v>
      </c>
      <c r="E461">
        <f t="shared" si="20"/>
        <v>97</v>
      </c>
      <c r="F461" t="s">
        <v>909</v>
      </c>
      <c r="G461" t="e">
        <f>VLOOKUP(B461,[1]variables_BD_cultura!$D:$H,5,0)</f>
        <v>#N/A</v>
      </c>
    </row>
    <row r="462" spans="1:7" x14ac:dyDescent="0.3">
      <c r="A462" t="s">
        <v>438</v>
      </c>
      <c r="B462" t="s">
        <v>947</v>
      </c>
      <c r="C462" t="str">
        <f t="shared" si="19"/>
        <v>"Clase Esperada, Clasificación por Cluster, Ítemes de Cultura Definitiva, clase 6 (6 clases) (JPT)"</v>
      </c>
      <c r="D462" t="s">
        <v>706</v>
      </c>
      <c r="E462">
        <f t="shared" si="20"/>
        <v>97</v>
      </c>
      <c r="F462" t="s">
        <v>909</v>
      </c>
      <c r="G462" t="e">
        <f>VLOOKUP(B462,[1]variables_BD_cultura!$D:$H,5,0)</f>
        <v>#N/A</v>
      </c>
    </row>
    <row r="463" spans="1:7" x14ac:dyDescent="0.3">
      <c r="A463" t="s">
        <v>438</v>
      </c>
      <c r="B463" t="s">
        <v>454</v>
      </c>
      <c r="C463" t="str">
        <f t="shared" si="19"/>
        <v>"Probabilidad A priori de Pertenecer a la Clase 1, CULTURA Definitiva por Clases (JPT)"</v>
      </c>
      <c r="D463" t="s">
        <v>707</v>
      </c>
      <c r="E463">
        <f t="shared" si="20"/>
        <v>85</v>
      </c>
      <c r="G463" t="e">
        <f>VLOOKUP(B463,[1]variables_BD_cultura!$D:$H,5,0)</f>
        <v>#N/A</v>
      </c>
    </row>
    <row r="464" spans="1:7" x14ac:dyDescent="0.3">
      <c r="A464" t="s">
        <v>438</v>
      </c>
      <c r="B464" t="s">
        <v>455</v>
      </c>
      <c r="C464" t="str">
        <f t="shared" si="19"/>
        <v>"Probabilidad A priori de Pertenecer a la Clase 2, CULTURA Definitiva por Clases (JPT)"</v>
      </c>
      <c r="D464" t="s">
        <v>708</v>
      </c>
      <c r="E464">
        <f t="shared" si="20"/>
        <v>85</v>
      </c>
      <c r="G464" t="e">
        <f>VLOOKUP(B464,[1]variables_BD_cultura!$D:$H,5,0)</f>
        <v>#N/A</v>
      </c>
    </row>
    <row r="465" spans="1:7" x14ac:dyDescent="0.3">
      <c r="A465" t="s">
        <v>438</v>
      </c>
      <c r="B465" t="s">
        <v>456</v>
      </c>
      <c r="C465" t="str">
        <f t="shared" si="19"/>
        <v>"Probabilidad A priori de Pertenecer a la Clase 3, CULTURA Definitiva por Clases (JPT)"</v>
      </c>
      <c r="D465" t="s">
        <v>709</v>
      </c>
      <c r="E465">
        <f t="shared" si="20"/>
        <v>85</v>
      </c>
      <c r="G465" t="e">
        <f>VLOOKUP(B465,[1]variables_BD_cultura!$D:$H,5,0)</f>
        <v>#N/A</v>
      </c>
    </row>
    <row r="466" spans="1:7" x14ac:dyDescent="0.3">
      <c r="A466" t="s">
        <v>438</v>
      </c>
      <c r="B466" t="s">
        <v>457</v>
      </c>
      <c r="C466" t="str">
        <f t="shared" si="19"/>
        <v>"Probabilidad A priori de Pertenecer a la Clase 4, CULTURA Definitiva por Clases (JPT)"</v>
      </c>
      <c r="D466" t="s">
        <v>710</v>
      </c>
      <c r="E466">
        <f t="shared" si="20"/>
        <v>85</v>
      </c>
      <c r="G466" t="e">
        <f>VLOOKUP(B466,[1]variables_BD_cultura!$D:$H,5,0)</f>
        <v>#N/A</v>
      </c>
    </row>
    <row r="467" spans="1:7" x14ac:dyDescent="0.3">
      <c r="A467" t="s">
        <v>438</v>
      </c>
      <c r="B467" t="s">
        <v>458</v>
      </c>
      <c r="C467" t="str">
        <f t="shared" si="19"/>
        <v>"Probabilidad A priori de Pertenecer a la Clase 5, CULTURA Definitiva por Clases (JPT)"</v>
      </c>
      <c r="D467" t="s">
        <v>711</v>
      </c>
      <c r="E467">
        <f t="shared" si="20"/>
        <v>85</v>
      </c>
      <c r="G467" t="e">
        <f>VLOOKUP(B467,[1]variables_BD_cultura!$D:$H,5,0)</f>
        <v>#N/A</v>
      </c>
    </row>
    <row r="468" spans="1:7" x14ac:dyDescent="0.3">
      <c r="A468" t="s">
        <v>438</v>
      </c>
      <c r="B468" t="s">
        <v>459</v>
      </c>
      <c r="C468" t="str">
        <f t="shared" si="19"/>
        <v>"Probabilidad A priori de Pertenecer a la Clase 6, CULTURA Definitiva por Clases (JPT)"</v>
      </c>
      <c r="D468" t="s">
        <v>712</v>
      </c>
      <c r="E468">
        <f t="shared" si="20"/>
        <v>85</v>
      </c>
      <c r="G468" t="e">
        <f>VLOOKUP(B468,[1]variables_BD_cultura!$D:$H,5,0)</f>
        <v>#N/A</v>
      </c>
    </row>
    <row r="469" spans="1:7" x14ac:dyDescent="0.3">
      <c r="A469" t="s">
        <v>438</v>
      </c>
      <c r="B469" t="s">
        <v>950</v>
      </c>
      <c r="C469" t="str">
        <f t="shared" si="19"/>
        <v>"Probabilidad Posterior de Pertencer a la Clase 1, CULTURA Definitiva por Clases (JPT)"</v>
      </c>
      <c r="D469" t="s">
        <v>689</v>
      </c>
      <c r="E469">
        <f t="shared" si="20"/>
        <v>85</v>
      </c>
      <c r="F469" t="s">
        <v>910</v>
      </c>
      <c r="G469" t="e">
        <f>VLOOKUP(B469,[1]variables_BD_cultura!$D:$H,5,0)</f>
        <v>#N/A</v>
      </c>
    </row>
    <row r="470" spans="1:7" x14ac:dyDescent="0.3">
      <c r="A470" t="s">
        <v>438</v>
      </c>
      <c r="B470" t="s">
        <v>951</v>
      </c>
      <c r="C470" t="str">
        <f t="shared" si="19"/>
        <v>"Probabilidad Posterior de Pertencer a la Clase 2, CULTURA Definitiva por Clases (JPT)"</v>
      </c>
      <c r="D470" t="s">
        <v>690</v>
      </c>
      <c r="E470">
        <f t="shared" si="20"/>
        <v>85</v>
      </c>
      <c r="F470" t="s">
        <v>910</v>
      </c>
      <c r="G470" t="e">
        <f>VLOOKUP(B470,[1]variables_BD_cultura!$D:$H,5,0)</f>
        <v>#N/A</v>
      </c>
    </row>
    <row r="471" spans="1:7" x14ac:dyDescent="0.3">
      <c r="A471" t="s">
        <v>438</v>
      </c>
      <c r="B471" t="s">
        <v>952</v>
      </c>
      <c r="C471" t="str">
        <f t="shared" si="19"/>
        <v>"Probabilidad Posterior de Pertencer a la Clase 3, CULTURA Definitiva por Clases (JPT)"</v>
      </c>
      <c r="D471" t="s">
        <v>691</v>
      </c>
      <c r="E471">
        <f t="shared" si="20"/>
        <v>85</v>
      </c>
      <c r="F471" t="s">
        <v>910</v>
      </c>
      <c r="G471" t="e">
        <f>VLOOKUP(B471,[1]variables_BD_cultura!$D:$H,5,0)</f>
        <v>#N/A</v>
      </c>
    </row>
    <row r="472" spans="1:7" x14ac:dyDescent="0.3">
      <c r="A472" t="s">
        <v>438</v>
      </c>
      <c r="B472" t="s">
        <v>953</v>
      </c>
      <c r="C472" t="str">
        <f t="shared" si="19"/>
        <v>"Probabilidad Posterior de Pertencer a la Clase 4, CULTURA Definitiva por Clases (JPT)"</v>
      </c>
      <c r="D472" t="s">
        <v>692</v>
      </c>
      <c r="E472">
        <f t="shared" si="20"/>
        <v>85</v>
      </c>
      <c r="F472" t="s">
        <v>910</v>
      </c>
      <c r="G472" t="e">
        <f>VLOOKUP(B472,[1]variables_BD_cultura!$D:$H,5,0)</f>
        <v>#N/A</v>
      </c>
    </row>
    <row r="473" spans="1:7" x14ac:dyDescent="0.3">
      <c r="A473" t="s">
        <v>438</v>
      </c>
      <c r="B473" t="s">
        <v>954</v>
      </c>
      <c r="C473" t="str">
        <f t="shared" si="19"/>
        <v>"Probabilidad Posterior de Pertencer a la Clase 5, CULTURA Definitiva por Clases (JPT)"</v>
      </c>
      <c r="D473" t="s">
        <v>693</v>
      </c>
      <c r="E473">
        <f t="shared" si="20"/>
        <v>85</v>
      </c>
      <c r="F473" t="s">
        <v>910</v>
      </c>
      <c r="G473" t="e">
        <f>VLOOKUP(B473,[1]variables_BD_cultura!$D:$H,5,0)</f>
        <v>#N/A</v>
      </c>
    </row>
    <row r="474" spans="1:7" x14ac:dyDescent="0.3">
      <c r="A474" t="s">
        <v>438</v>
      </c>
      <c r="B474" t="s">
        <v>955</v>
      </c>
      <c r="C474" t="str">
        <f t="shared" si="19"/>
        <v>"Probabilidad Posterior de Pertencer a la Clase 6, CULTURA Definitiva por Clases (JPT)"</v>
      </c>
      <c r="D474" t="s">
        <v>694</v>
      </c>
      <c r="E474">
        <f t="shared" si="20"/>
        <v>85</v>
      </c>
      <c r="F474" t="s">
        <v>910</v>
      </c>
      <c r="G474" t="e">
        <f>VLOOKUP(B474,[1]variables_BD_cultura!$D:$H,5,0)</f>
        <v>#N/A</v>
      </c>
    </row>
    <row r="475" spans="1:7" x14ac:dyDescent="0.3">
      <c r="A475" t="s">
        <v>438</v>
      </c>
      <c r="B475" t="s">
        <v>928</v>
      </c>
      <c r="C475" t="str">
        <f t="shared" si="19"/>
        <v>"Clase Esperada (sin 0), Clasificación por Cluster, Ítemes de Cultura Definitiva, clase 1 (6 clases) (JPT)"</v>
      </c>
      <c r="D475" t="s">
        <v>695</v>
      </c>
      <c r="E475">
        <f t="shared" si="20"/>
        <v>105</v>
      </c>
      <c r="F475" t="s">
        <v>909</v>
      </c>
      <c r="G475" t="e">
        <f>VLOOKUP(B475,[1]variables_BD_cultura!$D:$H,5,0)</f>
        <v>#N/A</v>
      </c>
    </row>
    <row r="476" spans="1:7" x14ac:dyDescent="0.3">
      <c r="A476" t="s">
        <v>438</v>
      </c>
      <c r="B476" t="s">
        <v>929</v>
      </c>
      <c r="C476" t="str">
        <f t="shared" si="19"/>
        <v>"Clase Esperada (sin 0), Clasificación por Cluster, Ítemes de Cultura Definitiva, clase 2 (6 clases) (JPT)"</v>
      </c>
      <c r="D476" t="s">
        <v>696</v>
      </c>
      <c r="E476">
        <f t="shared" si="20"/>
        <v>105</v>
      </c>
      <c r="F476" t="s">
        <v>909</v>
      </c>
      <c r="G476" t="e">
        <f>VLOOKUP(B476,[1]variables_BD_cultura!$D:$H,5,0)</f>
        <v>#N/A</v>
      </c>
    </row>
    <row r="477" spans="1:7" x14ac:dyDescent="0.3">
      <c r="A477" t="s">
        <v>438</v>
      </c>
      <c r="B477" t="s">
        <v>930</v>
      </c>
      <c r="C477" t="str">
        <f t="shared" si="19"/>
        <v>"Clase Esperada (sin 0), Clasificación por Cluster, Ítemes de Cultura Definitiva, clase 3 (6 clases) (JPT)"</v>
      </c>
      <c r="D477" t="s">
        <v>697</v>
      </c>
      <c r="E477">
        <f t="shared" si="20"/>
        <v>105</v>
      </c>
      <c r="F477" t="s">
        <v>909</v>
      </c>
      <c r="G477" t="e">
        <f>VLOOKUP(B477,[1]variables_BD_cultura!$D:$H,5,0)</f>
        <v>#N/A</v>
      </c>
    </row>
    <row r="478" spans="1:7" x14ac:dyDescent="0.3">
      <c r="A478" t="s">
        <v>438</v>
      </c>
      <c r="B478" t="s">
        <v>931</v>
      </c>
      <c r="C478" t="str">
        <f t="shared" si="19"/>
        <v>"Clase Esperada (sin 0), Clasificación por Cluster, Ítemes de Cultura Definitiva, clase 4 (6 clases) (JPT)"</v>
      </c>
      <c r="D478" t="s">
        <v>698</v>
      </c>
      <c r="E478">
        <f t="shared" si="20"/>
        <v>105</v>
      </c>
      <c r="F478" t="s">
        <v>909</v>
      </c>
      <c r="G478" t="e">
        <f>VLOOKUP(B478,[1]variables_BD_cultura!$D:$H,5,0)</f>
        <v>#N/A</v>
      </c>
    </row>
    <row r="479" spans="1:7" x14ac:dyDescent="0.3">
      <c r="A479" t="s">
        <v>438</v>
      </c>
      <c r="B479" t="s">
        <v>932</v>
      </c>
      <c r="C479" t="str">
        <f t="shared" si="19"/>
        <v>"Clase Esperada (sin 0), Clasificación por Cluster, Ítemes de Cultura Definitiva, clase 5 (6 clases) (JPT)"</v>
      </c>
      <c r="D479" t="s">
        <v>699</v>
      </c>
      <c r="E479">
        <f t="shared" si="20"/>
        <v>105</v>
      </c>
      <c r="F479" t="s">
        <v>909</v>
      </c>
      <c r="G479" t="e">
        <f>VLOOKUP(B479,[1]variables_BD_cultura!$D:$H,5,0)</f>
        <v>#N/A</v>
      </c>
    </row>
    <row r="480" spans="1:7" x14ac:dyDescent="0.3">
      <c r="A480" t="s">
        <v>438</v>
      </c>
      <c r="B480" t="s">
        <v>933</v>
      </c>
      <c r="C480" t="str">
        <f t="shared" ref="C480:C496" si="21">""""&amp;D480&amp;""""</f>
        <v>"Clase Esperada (sin 0), Clasificación por Cluster, Ítemes de Cultura Definitiva, clase 6 (6 clases) (JPT)"</v>
      </c>
      <c r="D480" t="s">
        <v>700</v>
      </c>
      <c r="E480">
        <f t="shared" si="20"/>
        <v>105</v>
      </c>
      <c r="F480" t="s">
        <v>909</v>
      </c>
      <c r="G480" t="e">
        <f>VLOOKUP(B480,[1]variables_BD_cultura!$D:$H,5,0)</f>
        <v>#N/A</v>
      </c>
    </row>
    <row r="481" spans="1:7" x14ac:dyDescent="0.3">
      <c r="A481" t="s">
        <v>438</v>
      </c>
      <c r="B481" t="s">
        <v>1065</v>
      </c>
      <c r="C481" t="str">
        <f t="shared" si="21"/>
        <v>"Conjunto concatenado de clases definitivo (contiene a los que no pertenecen) (JPT)"</v>
      </c>
      <c r="D481" t="s">
        <v>794</v>
      </c>
      <c r="E481">
        <f t="shared" si="20"/>
        <v>82</v>
      </c>
      <c r="F481" t="s">
        <v>1064</v>
      </c>
      <c r="G481" t="e">
        <f>VLOOKUP(B481,[1]variables_BD_cultura!$D:$H,5,0)</f>
        <v>#N/A</v>
      </c>
    </row>
    <row r="482" spans="1:7" x14ac:dyDescent="0.3">
      <c r="A482" t="s">
        <v>438</v>
      </c>
      <c r="B482" t="s">
        <v>460</v>
      </c>
      <c r="C482" t="str">
        <f t="shared" si="21"/>
        <v>"Clasificación preliminar (contiene a los que no pertenecen) (JPT)"</v>
      </c>
      <c r="D482" t="s">
        <v>795</v>
      </c>
      <c r="E482">
        <f t="shared" si="20"/>
        <v>65</v>
      </c>
      <c r="F482" t="s">
        <v>909</v>
      </c>
      <c r="G482" t="e">
        <f>VLOOKUP(B482,[1]variables_BD_cultura!$D:$H,5,0)</f>
        <v>#N/A</v>
      </c>
    </row>
    <row r="483" spans="1:7" x14ac:dyDescent="0.3">
      <c r="A483" t="s">
        <v>438</v>
      </c>
      <c r="B483" t="s">
        <v>461</v>
      </c>
      <c r="C483" t="str">
        <f t="shared" si="21"/>
        <v>"Clasificación por Cluster, Ítemes de Cultura (6 clases)"</v>
      </c>
      <c r="D483" t="s">
        <v>444</v>
      </c>
      <c r="E483">
        <f t="shared" si="20"/>
        <v>55</v>
      </c>
      <c r="F483" t="s">
        <v>909</v>
      </c>
      <c r="G483" t="e">
        <f>VLOOKUP(B483,[1]variables_BD_cultura!$D:$H,5,0)</f>
        <v>#N/A</v>
      </c>
    </row>
    <row r="484" spans="1:7" x14ac:dyDescent="0.3">
      <c r="A484" t="s">
        <v>438</v>
      </c>
      <c r="B484" t="s">
        <v>630</v>
      </c>
      <c r="C484" t="str">
        <f t="shared" si="21"/>
        <v>"Suma ptjes brutos NAQ-R ROC (crit. inclusivo) (Art Xi y Am) (tesis ags)"</v>
      </c>
      <c r="D484" t="s">
        <v>919</v>
      </c>
      <c r="E484">
        <f t="shared" si="20"/>
        <v>71</v>
      </c>
      <c r="F484" t="s">
        <v>924</v>
      </c>
      <c r="G484" t="s">
        <v>631</v>
      </c>
    </row>
    <row r="485" spans="1:7" x14ac:dyDescent="0.3">
      <c r="A485" t="s">
        <v>438</v>
      </c>
      <c r="B485" t="s">
        <v>635</v>
      </c>
      <c r="C485" t="str">
        <f t="shared" si="21"/>
        <v>"Exposición a Liderazgos Destructivos (OCM Mikkelsen y Einarsen) (Art JPT)"</v>
      </c>
      <c r="D485" t="s">
        <v>798</v>
      </c>
      <c r="E485">
        <f t="shared" si="20"/>
        <v>73</v>
      </c>
    </row>
    <row r="486" spans="1:7" x14ac:dyDescent="0.3">
      <c r="A486" t="s">
        <v>438</v>
      </c>
      <c r="B486" t="s">
        <v>882</v>
      </c>
      <c r="C486" t="str">
        <f t="shared" si="21"/>
        <v>"Demandas Psicológicas (JCQ) y Demandas Emocionales (ISTAS 21) (ags)"</v>
      </c>
      <c r="D486" t="s">
        <v>888</v>
      </c>
      <c r="E486">
        <f t="shared" si="20"/>
        <v>67</v>
      </c>
      <c r="F486" t="s">
        <v>889</v>
      </c>
    </row>
    <row r="487" spans="1:7" x14ac:dyDescent="0.3">
      <c r="A487" t="s">
        <v>438</v>
      </c>
      <c r="B487" t="s">
        <v>880</v>
      </c>
      <c r="C487" t="str">
        <f t="shared" si="21"/>
        <v>"Suma de puntajes brutos Liderazgo Constructivo (solo variables validadas) (ags)"</v>
      </c>
      <c r="D487" t="s">
        <v>883</v>
      </c>
      <c r="E487">
        <f t="shared" si="20"/>
        <v>79</v>
      </c>
      <c r="F487" t="s">
        <v>925</v>
      </c>
    </row>
    <row r="488" spans="1:7" x14ac:dyDescent="0.3">
      <c r="A488" t="s">
        <v>438</v>
      </c>
      <c r="B488" t="s">
        <v>881</v>
      </c>
      <c r="C488" t="str">
        <f t="shared" si="21"/>
        <v>"Suma de puntajes brutos Liderazgo Laissez-Faire (solo variables validadas) (ags)"</v>
      </c>
      <c r="D488" t="s">
        <v>884</v>
      </c>
      <c r="E488">
        <f t="shared" si="20"/>
        <v>80</v>
      </c>
      <c r="F488" t="s">
        <v>926</v>
      </c>
    </row>
    <row r="489" spans="1:7" x14ac:dyDescent="0.3">
      <c r="A489" t="s">
        <v>438</v>
      </c>
      <c r="B489" t="s">
        <v>885</v>
      </c>
      <c r="C489" t="str">
        <f t="shared" si="21"/>
        <v>"Suma de puntajes brutos NAQ Acoso Físico (ags)"</v>
      </c>
      <c r="D489" t="s">
        <v>890</v>
      </c>
      <c r="E489">
        <f t="shared" si="20"/>
        <v>46</v>
      </c>
    </row>
    <row r="490" spans="1:7" x14ac:dyDescent="0.3">
      <c r="A490" t="s">
        <v>438</v>
      </c>
      <c r="B490" t="s">
        <v>886</v>
      </c>
      <c r="C490" t="str">
        <f t="shared" si="21"/>
        <v>"Suma de puntajes brutos NAQ Acoso Psicológico (ags)"</v>
      </c>
      <c r="D490" t="s">
        <v>891</v>
      </c>
      <c r="E490">
        <f t="shared" si="20"/>
        <v>51</v>
      </c>
    </row>
    <row r="491" spans="1:7" x14ac:dyDescent="0.3">
      <c r="A491" t="s">
        <v>438</v>
      </c>
      <c r="B491" t="s">
        <v>887</v>
      </c>
      <c r="C491" t="str">
        <f t="shared" si="21"/>
        <v>"Suma de puntajes brutos NAQ Acoso Relacionado con el Trabajo (ags)"</v>
      </c>
      <c r="D491" t="s">
        <v>892</v>
      </c>
      <c r="E491">
        <f t="shared" si="20"/>
        <v>66</v>
      </c>
    </row>
    <row r="492" spans="1:7" x14ac:dyDescent="0.3">
      <c r="A492" t="s">
        <v>438</v>
      </c>
      <c r="B492" t="s">
        <v>893</v>
      </c>
      <c r="C492" t="str">
        <f t="shared" si="21"/>
        <v>"Suma acoso Autocategorización NAQ, Tensión Psíquica, Distrés (ags)"</v>
      </c>
      <c r="D492" t="s">
        <v>895</v>
      </c>
      <c r="E492">
        <f t="shared" si="20"/>
        <v>66</v>
      </c>
    </row>
    <row r="493" spans="1:7" x14ac:dyDescent="0.3">
      <c r="A493" t="s">
        <v>438</v>
      </c>
      <c r="B493" t="s">
        <v>382</v>
      </c>
      <c r="C493" t="str">
        <f t="shared" si="21"/>
        <v>"Al menos una forma de Autocategorización NAQ, Tensión Psíquica, Distrés (ags)"</v>
      </c>
      <c r="D493" t="s">
        <v>896</v>
      </c>
      <c r="E493">
        <f t="shared" si="20"/>
        <v>77</v>
      </c>
    </row>
    <row r="494" spans="1:7" x14ac:dyDescent="0.3">
      <c r="A494" t="s">
        <v>438</v>
      </c>
      <c r="B494" t="s">
        <v>898</v>
      </c>
      <c r="C494" t="str">
        <f t="shared" si="21"/>
        <v>"Zona, Gran Santiago"</v>
      </c>
      <c r="D494" t="s">
        <v>901</v>
      </c>
      <c r="E494">
        <f t="shared" si="20"/>
        <v>19</v>
      </c>
    </row>
    <row r="495" spans="1:7" x14ac:dyDescent="0.3">
      <c r="A495" t="s">
        <v>438</v>
      </c>
      <c r="B495" t="s">
        <v>899</v>
      </c>
      <c r="C495" t="str">
        <f t="shared" si="21"/>
        <v>"Zona, Gran Valparaiso"</v>
      </c>
      <c r="D495" t="s">
        <v>902</v>
      </c>
      <c r="E495">
        <f t="shared" si="20"/>
        <v>21</v>
      </c>
    </row>
    <row r="496" spans="1:7" x14ac:dyDescent="0.3">
      <c r="A496" t="s">
        <v>438</v>
      </c>
      <c r="B496" t="s">
        <v>900</v>
      </c>
      <c r="C496" t="str">
        <f t="shared" si="21"/>
        <v>"Zona, Gran Concepción"</v>
      </c>
      <c r="D496" t="s">
        <v>903</v>
      </c>
      <c r="E496">
        <f t="shared" si="20"/>
        <v>21</v>
      </c>
    </row>
  </sheetData>
  <autoFilter ref="A2:G1570" xr:uid="{F76EE2B8-15C3-43FB-9276-74A82CB58E8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2501-82BF-4DF9-B03E-E545908CA894}">
  <dimension ref="A1:C40"/>
  <sheetViews>
    <sheetView workbookViewId="0"/>
  </sheetViews>
  <sheetFormatPr baseColWidth="10" defaultRowHeight="14.4" x14ac:dyDescent="0.3"/>
  <sheetData>
    <row r="1" spans="1:3" x14ac:dyDescent="0.3">
      <c r="A1" s="1" t="s">
        <v>0</v>
      </c>
      <c r="B1" s="1" t="s">
        <v>877</v>
      </c>
      <c r="C1" s="1" t="s">
        <v>911</v>
      </c>
    </row>
    <row r="2" spans="1:3" x14ac:dyDescent="0.3">
      <c r="A2" t="s">
        <v>876</v>
      </c>
      <c r="B2" t="e">
        <v>#N/A</v>
      </c>
    </row>
    <row r="3" spans="1:3" x14ac:dyDescent="0.3">
      <c r="A3" t="s">
        <v>875</v>
      </c>
      <c r="B3" t="e">
        <v>#N/A</v>
      </c>
      <c r="C3" t="s">
        <v>839</v>
      </c>
    </row>
    <row r="4" spans="1:3" x14ac:dyDescent="0.3">
      <c r="A4" t="s">
        <v>874</v>
      </c>
      <c r="B4" t="e">
        <v>#N/A</v>
      </c>
      <c r="C4" t="s">
        <v>839</v>
      </c>
    </row>
    <row r="5" spans="1:3" x14ac:dyDescent="0.3">
      <c r="A5" t="s">
        <v>873</v>
      </c>
      <c r="B5" t="e">
        <v>#N/A</v>
      </c>
      <c r="C5" t="s">
        <v>839</v>
      </c>
    </row>
    <row r="6" spans="1:3" x14ac:dyDescent="0.3">
      <c r="A6" t="s">
        <v>872</v>
      </c>
      <c r="B6" t="e">
        <v>#N/A</v>
      </c>
      <c r="C6" t="s">
        <v>839</v>
      </c>
    </row>
    <row r="7" spans="1:3" x14ac:dyDescent="0.3">
      <c r="A7" t="s">
        <v>871</v>
      </c>
      <c r="B7" t="e">
        <v>#N/A</v>
      </c>
      <c r="C7" t="s">
        <v>839</v>
      </c>
    </row>
    <row r="8" spans="1:3" x14ac:dyDescent="0.3">
      <c r="A8" t="s">
        <v>870</v>
      </c>
      <c r="B8" t="e">
        <v>#N/A</v>
      </c>
      <c r="C8" t="s">
        <v>839</v>
      </c>
    </row>
    <row r="9" spans="1:3" x14ac:dyDescent="0.3">
      <c r="A9" t="s">
        <v>869</v>
      </c>
      <c r="B9" t="e">
        <v>#N/A</v>
      </c>
      <c r="C9" t="s">
        <v>839</v>
      </c>
    </row>
    <row r="10" spans="1:3" x14ac:dyDescent="0.3">
      <c r="A10" t="s">
        <v>868</v>
      </c>
      <c r="B10" t="e">
        <v>#N/A</v>
      </c>
      <c r="C10" t="s">
        <v>839</v>
      </c>
    </row>
    <row r="11" spans="1:3" x14ac:dyDescent="0.3">
      <c r="A11" t="s">
        <v>867</v>
      </c>
      <c r="B11" t="e">
        <v>#N/A</v>
      </c>
      <c r="C11" t="s">
        <v>839</v>
      </c>
    </row>
    <row r="12" spans="1:3" x14ac:dyDescent="0.3">
      <c r="A12" t="s">
        <v>866</v>
      </c>
      <c r="B12" t="e">
        <v>#N/A</v>
      </c>
      <c r="C12" t="s">
        <v>839</v>
      </c>
    </row>
    <row r="13" spans="1:3" x14ac:dyDescent="0.3">
      <c r="A13" t="s">
        <v>865</v>
      </c>
      <c r="B13" t="e">
        <v>#N/A</v>
      </c>
      <c r="C13" t="s">
        <v>839</v>
      </c>
    </row>
    <row r="14" spans="1:3" x14ac:dyDescent="0.3">
      <c r="A14" t="s">
        <v>864</v>
      </c>
      <c r="B14" t="e">
        <v>#N/A</v>
      </c>
      <c r="C14" t="s">
        <v>839</v>
      </c>
    </row>
    <row r="15" spans="1:3" x14ac:dyDescent="0.3">
      <c r="A15" t="s">
        <v>863</v>
      </c>
      <c r="B15" t="e">
        <v>#N/A</v>
      </c>
      <c r="C15" t="s">
        <v>839</v>
      </c>
    </row>
    <row r="16" spans="1:3" x14ac:dyDescent="0.3">
      <c r="A16" t="s">
        <v>862</v>
      </c>
      <c r="B16" t="e">
        <v>#N/A</v>
      </c>
      <c r="C16" t="s">
        <v>839</v>
      </c>
    </row>
    <row r="17" spans="1:3" x14ac:dyDescent="0.3">
      <c r="A17" t="s">
        <v>861</v>
      </c>
      <c r="B17" t="e">
        <v>#N/A</v>
      </c>
      <c r="C17" t="s">
        <v>839</v>
      </c>
    </row>
    <row r="18" spans="1:3" x14ac:dyDescent="0.3">
      <c r="A18" t="s">
        <v>860</v>
      </c>
      <c r="B18" t="e">
        <v>#N/A</v>
      </c>
      <c r="C18" t="s">
        <v>839</v>
      </c>
    </row>
    <row r="19" spans="1:3" x14ac:dyDescent="0.3">
      <c r="A19" t="s">
        <v>859</v>
      </c>
      <c r="B19" t="e">
        <v>#N/A</v>
      </c>
      <c r="C19" t="s">
        <v>839</v>
      </c>
    </row>
    <row r="20" spans="1:3" x14ac:dyDescent="0.3">
      <c r="A20" t="s">
        <v>858</v>
      </c>
      <c r="B20" t="e">
        <v>#N/A</v>
      </c>
      <c r="C20" t="s">
        <v>839</v>
      </c>
    </row>
    <row r="21" spans="1:3" x14ac:dyDescent="0.3">
      <c r="A21" t="s">
        <v>857</v>
      </c>
      <c r="B21" t="e">
        <v>#N/A</v>
      </c>
      <c r="C21" t="s">
        <v>839</v>
      </c>
    </row>
    <row r="22" spans="1:3" x14ac:dyDescent="0.3">
      <c r="A22" t="s">
        <v>856</v>
      </c>
      <c r="B22" t="e">
        <v>#N/A</v>
      </c>
      <c r="C22" t="s">
        <v>839</v>
      </c>
    </row>
    <row r="23" spans="1:3" x14ac:dyDescent="0.3">
      <c r="A23" t="s">
        <v>855</v>
      </c>
      <c r="B23" t="e">
        <v>#N/A</v>
      </c>
      <c r="C23" t="s">
        <v>839</v>
      </c>
    </row>
    <row r="24" spans="1:3" x14ac:dyDescent="0.3">
      <c r="A24" t="s">
        <v>854</v>
      </c>
      <c r="B24" t="e">
        <v>#N/A</v>
      </c>
      <c r="C24" t="s">
        <v>839</v>
      </c>
    </row>
    <row r="25" spans="1:3" x14ac:dyDescent="0.3">
      <c r="A25" t="s">
        <v>853</v>
      </c>
      <c r="B25" t="e">
        <v>#N/A</v>
      </c>
      <c r="C25" t="s">
        <v>839</v>
      </c>
    </row>
    <row r="26" spans="1:3" x14ac:dyDescent="0.3">
      <c r="A26" t="s">
        <v>852</v>
      </c>
      <c r="B26" t="e">
        <v>#N/A</v>
      </c>
      <c r="C26" t="s">
        <v>839</v>
      </c>
    </row>
    <row r="27" spans="1:3" x14ac:dyDescent="0.3">
      <c r="A27" t="s">
        <v>851</v>
      </c>
      <c r="B27" t="e">
        <v>#N/A</v>
      </c>
      <c r="C27" t="s">
        <v>839</v>
      </c>
    </row>
    <row r="28" spans="1:3" x14ac:dyDescent="0.3">
      <c r="A28" t="s">
        <v>850</v>
      </c>
      <c r="B28" t="e">
        <v>#N/A</v>
      </c>
      <c r="C28" t="s">
        <v>839</v>
      </c>
    </row>
    <row r="29" spans="1:3" x14ac:dyDescent="0.3">
      <c r="A29" t="s">
        <v>849</v>
      </c>
      <c r="B29" t="e">
        <v>#N/A</v>
      </c>
      <c r="C29" t="s">
        <v>839</v>
      </c>
    </row>
    <row r="30" spans="1:3" x14ac:dyDescent="0.3">
      <c r="A30" t="s">
        <v>848</v>
      </c>
      <c r="B30" t="e">
        <v>#N/A</v>
      </c>
      <c r="C30" t="s">
        <v>839</v>
      </c>
    </row>
    <row r="31" spans="1:3" x14ac:dyDescent="0.3">
      <c r="A31" t="s">
        <v>847</v>
      </c>
      <c r="B31" t="e">
        <v>#N/A</v>
      </c>
      <c r="C31" t="s">
        <v>839</v>
      </c>
    </row>
    <row r="32" spans="1:3" x14ac:dyDescent="0.3">
      <c r="A32" t="s">
        <v>846</v>
      </c>
      <c r="B32" t="e">
        <v>#N/A</v>
      </c>
      <c r="C32" t="s">
        <v>839</v>
      </c>
    </row>
    <row r="33" spans="1:3" x14ac:dyDescent="0.3">
      <c r="A33" t="s">
        <v>845</v>
      </c>
      <c r="B33" t="e">
        <v>#N/A</v>
      </c>
      <c r="C33" t="s">
        <v>839</v>
      </c>
    </row>
    <row r="34" spans="1:3" x14ac:dyDescent="0.3">
      <c r="A34" t="s">
        <v>844</v>
      </c>
      <c r="B34" t="e">
        <v>#N/A</v>
      </c>
      <c r="C34" t="s">
        <v>839</v>
      </c>
    </row>
    <row r="35" spans="1:3" x14ac:dyDescent="0.3">
      <c r="A35" t="s">
        <v>843</v>
      </c>
      <c r="B35" t="e">
        <v>#N/A</v>
      </c>
      <c r="C35" t="s">
        <v>839</v>
      </c>
    </row>
    <row r="36" spans="1:3" x14ac:dyDescent="0.3">
      <c r="A36" t="s">
        <v>842</v>
      </c>
      <c r="B36" t="e">
        <v>#N/A</v>
      </c>
      <c r="C36" t="s">
        <v>839</v>
      </c>
    </row>
    <row r="37" spans="1:3" x14ac:dyDescent="0.3">
      <c r="A37" t="s">
        <v>841</v>
      </c>
      <c r="B37" t="e">
        <v>#N/A</v>
      </c>
      <c r="C37" t="s">
        <v>839</v>
      </c>
    </row>
    <row r="38" spans="1:3" x14ac:dyDescent="0.3">
      <c r="A38" t="s">
        <v>840</v>
      </c>
      <c r="B38" t="e">
        <v>#N/A</v>
      </c>
      <c r="C38" t="s">
        <v>839</v>
      </c>
    </row>
    <row r="39" spans="1:3" x14ac:dyDescent="0.3">
      <c r="A39" t="s">
        <v>838</v>
      </c>
      <c r="B39" t="e">
        <v>#N/A</v>
      </c>
      <c r="C39" t="s">
        <v>837</v>
      </c>
    </row>
    <row r="40" spans="1:3" x14ac:dyDescent="0.3">
      <c r="A40" t="s">
        <v>836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24_03_2020</vt:lpstr>
      <vt:lpstr>Hoja6</vt:lpstr>
      <vt:lpstr>23_03_20 antes_del_def</vt:lpstr>
      <vt:lpstr>comparacion prin y final 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 Fondecyt</dc:creator>
  <cp:lastModifiedBy>Andrés González Santa Cruz</cp:lastModifiedBy>
  <dcterms:created xsi:type="dcterms:W3CDTF">2020-03-05T19:53:25Z</dcterms:created>
  <dcterms:modified xsi:type="dcterms:W3CDTF">2020-03-28T02:55:38Z</dcterms:modified>
</cp:coreProperties>
</file>