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/Documents/GitHub/Direct-shotgun-metagenomics-pub/Varroa 2/"/>
    </mc:Choice>
  </mc:AlternateContent>
  <xr:revisionPtr revIDLastSave="0" documentId="13_ncr:1_{48D78A90-6F5A-F14E-968A-5DDC0742A2D9}" xr6:coauthVersionLast="45" xr6:coauthVersionMax="45" xr10:uidLastSave="{00000000-0000-0000-0000-000000000000}"/>
  <bookViews>
    <workbookView xWindow="1840" yWindow="460" windowWidth="25260" windowHeight="16220" activeTab="1" xr2:uid="{B08D222D-720C-7C4C-92C0-0703F2971EE5}"/>
  </bookViews>
  <sheets>
    <sheet name="Varroa 2" sheetId="3" r:id="rId1"/>
    <sheet name="Final" sheetId="4" r:id="rId2"/>
    <sheet name="export from apiary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L5" i="2"/>
  <c r="K5" i="2"/>
  <c r="J5" i="2"/>
  <c r="M4" i="2"/>
  <c r="L4" i="2"/>
  <c r="K4" i="2"/>
  <c r="J4" i="2"/>
  <c r="M3" i="2"/>
  <c r="L3" i="2"/>
  <c r="K3" i="2"/>
  <c r="J3" i="2"/>
  <c r="M2" i="2"/>
  <c r="L2" i="2"/>
  <c r="K2" i="2"/>
  <c r="J2" i="2"/>
  <c r="H2" i="3" l="1"/>
  <c r="H4" i="3"/>
  <c r="H5" i="3"/>
  <c r="H3" i="3"/>
  <c r="D3" i="3"/>
  <c r="D4" i="3"/>
  <c r="D5" i="3"/>
  <c r="D2" i="3"/>
</calcChain>
</file>

<file path=xl/sharedStrings.xml><?xml version="1.0" encoding="utf-8"?>
<sst xmlns="http://schemas.openxmlformats.org/spreadsheetml/2006/main" count="319" uniqueCount="35">
  <si>
    <t>hive</t>
  </si>
  <si>
    <t>H4</t>
  </si>
  <si>
    <t>H5</t>
  </si>
  <si>
    <t>H6</t>
  </si>
  <si>
    <t>H7</t>
  </si>
  <si>
    <t>Date_HoneyCol</t>
  </si>
  <si>
    <t>DATE</t>
  </si>
  <si>
    <t>HIVE</t>
  </si>
  <si>
    <t>VARROA MONITOR TECHNIC</t>
  </si>
  <si>
    <t>AbsPop</t>
  </si>
  <si>
    <t>Varday</t>
  </si>
  <si>
    <t>4</t>
  </si>
  <si>
    <t>wood floor with olive oil</t>
  </si>
  <si>
    <t>wood floor</t>
  </si>
  <si>
    <t>sugar (approx 300bees)</t>
  </si>
  <si>
    <t>5</t>
  </si>
  <si>
    <t>6</t>
  </si>
  <si>
    <t>7</t>
  </si>
  <si>
    <t>Hive</t>
  </si>
  <si>
    <t>average 1 month</t>
  </si>
  <si>
    <t>average 2 months</t>
  </si>
  <si>
    <t>average 3 months</t>
  </si>
  <si>
    <t>average 2 weeks</t>
  </si>
  <si>
    <t>raw_reads_DSM</t>
  </si>
  <si>
    <t>aligned_DSM</t>
  </si>
  <si>
    <t>CPM_DSM</t>
  </si>
  <si>
    <t>DeSeq2_DSM</t>
  </si>
  <si>
    <t>raw_reads_SM</t>
  </si>
  <si>
    <t>aligned_SM</t>
  </si>
  <si>
    <t>CPM_SM</t>
  </si>
  <si>
    <t>DeSeq2_SM</t>
  </si>
  <si>
    <t>Monitoring</t>
  </si>
  <si>
    <t>Natural_Fall</t>
  </si>
  <si>
    <t>Method</t>
  </si>
  <si>
    <t>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</si>
</sst>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0" fontId="2" fillId="0" borderId="0" xfId="0" applyFont="1"/>
    <xf numFmtId="14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14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1B4C-6C4E-734C-BD48-CBB43D45280A}">
  <dimension ref="A1:N5"/>
  <sheetViews>
    <sheetView workbookViewId="0">
      <selection sqref="A1:M5"/>
    </sheetView>
  </sheetViews>
  <sheetFormatPr baseColWidth="10" defaultColWidth="15.1640625" defaultRowHeight="16" x14ac:dyDescent="0.2"/>
  <sheetData>
    <row r="1" spans="1:14" x14ac:dyDescent="0.2">
      <c r="A1" t="s">
        <v>0</v>
      </c>
      <c r="B1" s="1" t="s">
        <v>23</v>
      </c>
      <c r="C1" t="s">
        <v>24</v>
      </c>
      <c r="D1" t="s">
        <v>25</v>
      </c>
      <c r="E1" t="s">
        <v>26</v>
      </c>
      <c r="F1" s="1" t="s">
        <v>27</v>
      </c>
      <c r="G1" t="s">
        <v>28</v>
      </c>
      <c r="H1" t="s">
        <v>29</v>
      </c>
      <c r="I1" t="s">
        <v>30</v>
      </c>
      <c r="J1" t="s">
        <v>22</v>
      </c>
      <c r="K1" t="s">
        <v>19</v>
      </c>
      <c r="L1" t="s">
        <v>20</v>
      </c>
      <c r="M1" s="2" t="s">
        <v>21</v>
      </c>
      <c r="N1" s="2"/>
    </row>
    <row r="2" spans="1:14" x14ac:dyDescent="0.2">
      <c r="A2" t="s">
        <v>1</v>
      </c>
      <c r="B2" s="5">
        <v>3282782</v>
      </c>
      <c r="C2">
        <v>874</v>
      </c>
      <c r="D2" s="5">
        <f>C2*(1/B2)*1000000</f>
        <v>266.2375996944055</v>
      </c>
      <c r="E2">
        <v>34</v>
      </c>
      <c r="F2" s="5">
        <v>4058520</v>
      </c>
      <c r="G2">
        <v>1000</v>
      </c>
      <c r="H2" s="5">
        <f t="shared" ref="H2:H5" si="0">G2*(1/F2)*1000000</f>
        <v>246.39523767284624</v>
      </c>
      <c r="I2">
        <v>63</v>
      </c>
      <c r="J2" s="4">
        <v>5.8</v>
      </c>
      <c r="K2">
        <v>9.15</v>
      </c>
      <c r="L2">
        <v>16.259999999999998</v>
      </c>
      <c r="M2">
        <v>70.774074074074136</v>
      </c>
    </row>
    <row r="3" spans="1:14" x14ac:dyDescent="0.2">
      <c r="A3" t="s">
        <v>2</v>
      </c>
      <c r="B3" s="5">
        <v>1444924</v>
      </c>
      <c r="C3">
        <v>977</v>
      </c>
      <c r="D3" s="5">
        <f t="shared" ref="D3:D5" si="1">C3*(1/B3)*1000000</f>
        <v>676.16013022138179</v>
      </c>
      <c r="E3">
        <v>59</v>
      </c>
      <c r="F3" s="5">
        <v>8160732</v>
      </c>
      <c r="G3">
        <v>772</v>
      </c>
      <c r="H3" s="5">
        <f>G3*(1/F3)*1000000</f>
        <v>94.59935701846355</v>
      </c>
      <c r="I3">
        <v>30</v>
      </c>
      <c r="J3" s="4">
        <v>30</v>
      </c>
      <c r="K3">
        <v>28.125</v>
      </c>
      <c r="L3">
        <v>28.125</v>
      </c>
      <c r="M3">
        <v>41.85</v>
      </c>
    </row>
    <row r="4" spans="1:14" x14ac:dyDescent="0.2">
      <c r="A4" t="s">
        <v>3</v>
      </c>
      <c r="B4" s="5">
        <v>2379244</v>
      </c>
      <c r="C4">
        <v>2309</v>
      </c>
      <c r="D4" s="5">
        <f t="shared" si="1"/>
        <v>970.47633618073644</v>
      </c>
      <c r="E4">
        <v>52</v>
      </c>
      <c r="F4" s="5">
        <v>3619844</v>
      </c>
      <c r="G4">
        <v>1122</v>
      </c>
      <c r="H4" s="5">
        <f t="shared" si="0"/>
        <v>309.9581086919768</v>
      </c>
      <c r="I4">
        <v>69</v>
      </c>
      <c r="J4" s="4">
        <v>13.047619047619051</v>
      </c>
      <c r="K4">
        <v>13.047619047619051</v>
      </c>
      <c r="L4">
        <v>22.776190476190482</v>
      </c>
      <c r="M4">
        <v>31.151785714285715</v>
      </c>
    </row>
    <row r="5" spans="1:14" x14ac:dyDescent="0.2">
      <c r="A5" t="s">
        <v>4</v>
      </c>
      <c r="B5" s="5">
        <v>2280627</v>
      </c>
      <c r="C5">
        <v>2196</v>
      </c>
      <c r="D5" s="5">
        <f t="shared" si="1"/>
        <v>962.8930991345801</v>
      </c>
      <c r="E5">
        <v>52</v>
      </c>
      <c r="F5" s="5">
        <v>2038989</v>
      </c>
      <c r="G5">
        <v>1128</v>
      </c>
      <c r="H5" s="5">
        <f t="shared" si="0"/>
        <v>553.21534348640432</v>
      </c>
      <c r="I5">
        <v>22</v>
      </c>
      <c r="J5" s="4">
        <v>3</v>
      </c>
      <c r="K5">
        <v>9.5</v>
      </c>
      <c r="L5">
        <v>14.666666666666671</v>
      </c>
      <c r="M5">
        <v>15.489583333333337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91DFE-BB5F-4E4E-8F8F-C92C36D9663D}">
  <dimension ref="A1:E65"/>
  <sheetViews>
    <sheetView tabSelected="1" workbookViewId="0">
      <selection activeCell="J13" sqref="J13"/>
    </sheetView>
  </sheetViews>
  <sheetFormatPr baseColWidth="10" defaultRowHeight="16" x14ac:dyDescent="0.2"/>
  <cols>
    <col min="4" max="4" width="22.1640625" customWidth="1"/>
  </cols>
  <sheetData>
    <row r="1" spans="1:5" x14ac:dyDescent="0.2">
      <c r="A1" t="s">
        <v>18</v>
      </c>
      <c r="B1" t="s">
        <v>33</v>
      </c>
      <c r="C1" t="s">
        <v>34</v>
      </c>
      <c r="D1" t="s">
        <v>31</v>
      </c>
      <c r="E1" t="s">
        <v>32</v>
      </c>
    </row>
    <row r="2" spans="1:5" x14ac:dyDescent="0.2">
      <c r="A2" t="s">
        <v>1</v>
      </c>
      <c r="B2" t="s">
        <v>25</v>
      </c>
      <c r="C2">
        <v>266.2375996944055</v>
      </c>
      <c r="D2" t="s">
        <v>22</v>
      </c>
      <c r="E2">
        <v>5.8</v>
      </c>
    </row>
    <row r="3" spans="1:5" x14ac:dyDescent="0.2">
      <c r="A3" t="s">
        <v>1</v>
      </c>
      <c r="B3" t="s">
        <v>25</v>
      </c>
      <c r="C3">
        <v>266.2375996944055</v>
      </c>
      <c r="D3" t="s">
        <v>19</v>
      </c>
      <c r="E3">
        <v>9.15</v>
      </c>
    </row>
    <row r="4" spans="1:5" x14ac:dyDescent="0.2">
      <c r="A4" t="s">
        <v>1</v>
      </c>
      <c r="B4" t="s">
        <v>25</v>
      </c>
      <c r="C4">
        <v>266.2375996944055</v>
      </c>
      <c r="D4" t="s">
        <v>20</v>
      </c>
      <c r="E4">
        <v>16.259999999999998</v>
      </c>
    </row>
    <row r="5" spans="1:5" x14ac:dyDescent="0.2">
      <c r="A5" t="s">
        <v>1</v>
      </c>
      <c r="B5" t="s">
        <v>25</v>
      </c>
      <c r="C5">
        <v>266.2375996944055</v>
      </c>
      <c r="D5" t="s">
        <v>21</v>
      </c>
      <c r="E5">
        <v>70.774074074074136</v>
      </c>
    </row>
    <row r="6" spans="1:5" x14ac:dyDescent="0.2">
      <c r="A6" t="s">
        <v>2</v>
      </c>
      <c r="B6" t="s">
        <v>25</v>
      </c>
      <c r="C6">
        <v>676.16013022138179</v>
      </c>
      <c r="D6" t="s">
        <v>22</v>
      </c>
      <c r="E6">
        <v>30</v>
      </c>
    </row>
    <row r="7" spans="1:5" x14ac:dyDescent="0.2">
      <c r="A7" t="s">
        <v>2</v>
      </c>
      <c r="B7" t="s">
        <v>25</v>
      </c>
      <c r="C7">
        <v>676.16013022138179</v>
      </c>
      <c r="D7" t="s">
        <v>19</v>
      </c>
      <c r="E7">
        <v>28.125</v>
      </c>
    </row>
    <row r="8" spans="1:5" x14ac:dyDescent="0.2">
      <c r="A8" t="s">
        <v>2</v>
      </c>
      <c r="B8" t="s">
        <v>25</v>
      </c>
      <c r="C8">
        <v>676.16013022138179</v>
      </c>
      <c r="D8" t="s">
        <v>20</v>
      </c>
      <c r="E8">
        <v>28.125</v>
      </c>
    </row>
    <row r="9" spans="1:5" x14ac:dyDescent="0.2">
      <c r="A9" t="s">
        <v>2</v>
      </c>
      <c r="B9" t="s">
        <v>25</v>
      </c>
      <c r="C9">
        <v>676.16013022138179</v>
      </c>
      <c r="D9" t="s">
        <v>21</v>
      </c>
      <c r="E9">
        <v>41.8611111111111</v>
      </c>
    </row>
    <row r="10" spans="1:5" x14ac:dyDescent="0.2">
      <c r="A10" t="s">
        <v>3</v>
      </c>
      <c r="B10" t="s">
        <v>25</v>
      </c>
      <c r="C10">
        <v>970.47633618073644</v>
      </c>
      <c r="D10" t="s">
        <v>22</v>
      </c>
      <c r="E10">
        <v>13.047619047619051</v>
      </c>
    </row>
    <row r="11" spans="1:5" x14ac:dyDescent="0.2">
      <c r="A11" t="s">
        <v>3</v>
      </c>
      <c r="B11" t="s">
        <v>25</v>
      </c>
      <c r="C11">
        <v>970.47633618073644</v>
      </c>
      <c r="D11" t="s">
        <v>19</v>
      </c>
      <c r="E11">
        <v>13.047619047619051</v>
      </c>
    </row>
    <row r="12" spans="1:5" x14ac:dyDescent="0.2">
      <c r="A12" t="s">
        <v>3</v>
      </c>
      <c r="B12" t="s">
        <v>25</v>
      </c>
      <c r="C12">
        <v>970.47633618073644</v>
      </c>
      <c r="D12" t="s">
        <v>20</v>
      </c>
      <c r="E12">
        <v>22.776190476190482</v>
      </c>
    </row>
    <row r="13" spans="1:5" x14ac:dyDescent="0.2">
      <c r="A13" t="s">
        <v>3</v>
      </c>
      <c r="B13" t="s">
        <v>25</v>
      </c>
      <c r="C13">
        <v>970.47633618073644</v>
      </c>
      <c r="D13" t="s">
        <v>21</v>
      </c>
      <c r="E13">
        <v>31.151785714285715</v>
      </c>
    </row>
    <row r="14" spans="1:5" x14ac:dyDescent="0.2">
      <c r="A14" t="s">
        <v>4</v>
      </c>
      <c r="B14" t="s">
        <v>25</v>
      </c>
      <c r="C14">
        <v>962.8930991345801</v>
      </c>
      <c r="D14" t="s">
        <v>22</v>
      </c>
      <c r="E14">
        <v>3</v>
      </c>
    </row>
    <row r="15" spans="1:5" x14ac:dyDescent="0.2">
      <c r="A15" t="s">
        <v>4</v>
      </c>
      <c r="B15" t="s">
        <v>25</v>
      </c>
      <c r="C15">
        <v>962.8930991345801</v>
      </c>
      <c r="D15" t="s">
        <v>19</v>
      </c>
      <c r="E15">
        <v>9.5</v>
      </c>
    </row>
    <row r="16" spans="1:5" x14ac:dyDescent="0.2">
      <c r="A16" t="s">
        <v>4</v>
      </c>
      <c r="B16" t="s">
        <v>25</v>
      </c>
      <c r="C16">
        <v>962.8930991345801</v>
      </c>
      <c r="D16" t="s">
        <v>20</v>
      </c>
      <c r="E16">
        <v>14.666666666666671</v>
      </c>
    </row>
    <row r="17" spans="1:5" x14ac:dyDescent="0.2">
      <c r="A17" t="s">
        <v>4</v>
      </c>
      <c r="B17" t="s">
        <v>25</v>
      </c>
      <c r="C17">
        <v>962.8930991345801</v>
      </c>
      <c r="D17" t="s">
        <v>21</v>
      </c>
      <c r="E17">
        <v>15.489583333333337</v>
      </c>
    </row>
    <row r="18" spans="1:5" x14ac:dyDescent="0.2">
      <c r="A18" t="s">
        <v>1</v>
      </c>
      <c r="B18" t="s">
        <v>26</v>
      </c>
      <c r="C18">
        <v>34</v>
      </c>
      <c r="D18" t="s">
        <v>22</v>
      </c>
      <c r="E18">
        <v>5.8</v>
      </c>
    </row>
    <row r="19" spans="1:5" x14ac:dyDescent="0.2">
      <c r="A19" t="s">
        <v>1</v>
      </c>
      <c r="B19" t="s">
        <v>26</v>
      </c>
      <c r="C19">
        <v>34</v>
      </c>
      <c r="D19" t="s">
        <v>19</v>
      </c>
      <c r="E19">
        <v>9.15</v>
      </c>
    </row>
    <row r="20" spans="1:5" x14ac:dyDescent="0.2">
      <c r="A20" t="s">
        <v>1</v>
      </c>
      <c r="B20" t="s">
        <v>26</v>
      </c>
      <c r="C20">
        <v>34</v>
      </c>
      <c r="D20" t="s">
        <v>20</v>
      </c>
      <c r="E20">
        <v>16.259999999999998</v>
      </c>
    </row>
    <row r="21" spans="1:5" x14ac:dyDescent="0.2">
      <c r="A21" t="s">
        <v>1</v>
      </c>
      <c r="B21" t="s">
        <v>26</v>
      </c>
      <c r="C21">
        <v>34</v>
      </c>
      <c r="D21" t="s">
        <v>21</v>
      </c>
      <c r="E21">
        <v>70.774074074074136</v>
      </c>
    </row>
    <row r="22" spans="1:5" x14ac:dyDescent="0.2">
      <c r="A22" t="s">
        <v>2</v>
      </c>
      <c r="B22" t="s">
        <v>26</v>
      </c>
      <c r="C22">
        <v>59</v>
      </c>
      <c r="D22" t="s">
        <v>22</v>
      </c>
      <c r="E22">
        <v>30</v>
      </c>
    </row>
    <row r="23" spans="1:5" x14ac:dyDescent="0.2">
      <c r="A23" t="s">
        <v>2</v>
      </c>
      <c r="B23" t="s">
        <v>26</v>
      </c>
      <c r="C23">
        <v>59</v>
      </c>
      <c r="D23" t="s">
        <v>19</v>
      </c>
      <c r="E23">
        <v>28.125</v>
      </c>
    </row>
    <row r="24" spans="1:5" x14ac:dyDescent="0.2">
      <c r="A24" t="s">
        <v>2</v>
      </c>
      <c r="B24" t="s">
        <v>26</v>
      </c>
      <c r="C24">
        <v>59</v>
      </c>
      <c r="D24" t="s">
        <v>20</v>
      </c>
      <c r="E24">
        <v>28.125</v>
      </c>
    </row>
    <row r="25" spans="1:5" x14ac:dyDescent="0.2">
      <c r="A25" t="s">
        <v>2</v>
      </c>
      <c r="B25" t="s">
        <v>26</v>
      </c>
      <c r="C25">
        <v>59</v>
      </c>
      <c r="D25" t="s">
        <v>21</v>
      </c>
      <c r="E25">
        <v>41.8611111111111</v>
      </c>
    </row>
    <row r="26" spans="1:5" x14ac:dyDescent="0.2">
      <c r="A26" t="s">
        <v>3</v>
      </c>
      <c r="B26" t="s">
        <v>26</v>
      </c>
      <c r="C26">
        <v>52</v>
      </c>
      <c r="D26" t="s">
        <v>22</v>
      </c>
      <c r="E26">
        <v>13.047619047619051</v>
      </c>
    </row>
    <row r="27" spans="1:5" x14ac:dyDescent="0.2">
      <c r="A27" t="s">
        <v>3</v>
      </c>
      <c r="B27" t="s">
        <v>26</v>
      </c>
      <c r="C27">
        <v>52</v>
      </c>
      <c r="D27" t="s">
        <v>19</v>
      </c>
      <c r="E27">
        <v>13.047619047619051</v>
      </c>
    </row>
    <row r="28" spans="1:5" x14ac:dyDescent="0.2">
      <c r="A28" t="s">
        <v>3</v>
      </c>
      <c r="B28" t="s">
        <v>26</v>
      </c>
      <c r="C28">
        <v>52</v>
      </c>
      <c r="D28" t="s">
        <v>20</v>
      </c>
      <c r="E28">
        <v>22.776190476190482</v>
      </c>
    </row>
    <row r="29" spans="1:5" x14ac:dyDescent="0.2">
      <c r="A29" t="s">
        <v>3</v>
      </c>
      <c r="B29" t="s">
        <v>26</v>
      </c>
      <c r="C29">
        <v>52</v>
      </c>
      <c r="D29" t="s">
        <v>21</v>
      </c>
      <c r="E29">
        <v>31.151785714285715</v>
      </c>
    </row>
    <row r="30" spans="1:5" x14ac:dyDescent="0.2">
      <c r="A30" t="s">
        <v>4</v>
      </c>
      <c r="B30" t="s">
        <v>26</v>
      </c>
      <c r="C30">
        <v>52</v>
      </c>
      <c r="D30" t="s">
        <v>22</v>
      </c>
      <c r="E30">
        <v>3</v>
      </c>
    </row>
    <row r="31" spans="1:5" x14ac:dyDescent="0.2">
      <c r="A31" t="s">
        <v>4</v>
      </c>
      <c r="B31" t="s">
        <v>26</v>
      </c>
      <c r="C31">
        <v>52</v>
      </c>
      <c r="D31" t="s">
        <v>19</v>
      </c>
      <c r="E31">
        <v>9.5</v>
      </c>
    </row>
    <row r="32" spans="1:5" x14ac:dyDescent="0.2">
      <c r="A32" t="s">
        <v>4</v>
      </c>
      <c r="B32" t="s">
        <v>26</v>
      </c>
      <c r="C32">
        <v>52</v>
      </c>
      <c r="D32" t="s">
        <v>20</v>
      </c>
      <c r="E32">
        <v>14.666666666666671</v>
      </c>
    </row>
    <row r="33" spans="1:5" x14ac:dyDescent="0.2">
      <c r="A33" t="s">
        <v>4</v>
      </c>
      <c r="B33" t="s">
        <v>26</v>
      </c>
      <c r="C33">
        <v>52</v>
      </c>
      <c r="D33" t="s">
        <v>21</v>
      </c>
      <c r="E33">
        <v>15.489583333333337</v>
      </c>
    </row>
    <row r="34" spans="1:5" x14ac:dyDescent="0.2">
      <c r="A34" t="s">
        <v>1</v>
      </c>
      <c r="B34" t="s">
        <v>29</v>
      </c>
      <c r="C34">
        <v>246.39523767284624</v>
      </c>
      <c r="D34" t="s">
        <v>22</v>
      </c>
      <c r="E34">
        <v>5.8</v>
      </c>
    </row>
    <row r="35" spans="1:5" x14ac:dyDescent="0.2">
      <c r="A35" t="s">
        <v>1</v>
      </c>
      <c r="B35" t="s">
        <v>29</v>
      </c>
      <c r="C35">
        <v>246.39523767284624</v>
      </c>
      <c r="D35" t="s">
        <v>19</v>
      </c>
      <c r="E35">
        <v>9.15</v>
      </c>
    </row>
    <row r="36" spans="1:5" x14ac:dyDescent="0.2">
      <c r="A36" t="s">
        <v>1</v>
      </c>
      <c r="B36" t="s">
        <v>29</v>
      </c>
      <c r="C36">
        <v>246.39523767284624</v>
      </c>
      <c r="D36" t="s">
        <v>20</v>
      </c>
      <c r="E36">
        <v>16.259999999999998</v>
      </c>
    </row>
    <row r="37" spans="1:5" x14ac:dyDescent="0.2">
      <c r="A37" t="s">
        <v>1</v>
      </c>
      <c r="B37" t="s">
        <v>29</v>
      </c>
      <c r="C37">
        <v>246.39523767284624</v>
      </c>
      <c r="D37" t="s">
        <v>21</v>
      </c>
      <c r="E37">
        <v>70.774074074074136</v>
      </c>
    </row>
    <row r="38" spans="1:5" x14ac:dyDescent="0.2">
      <c r="A38" t="s">
        <v>2</v>
      </c>
      <c r="B38" t="s">
        <v>29</v>
      </c>
      <c r="C38">
        <v>94.59935701846355</v>
      </c>
      <c r="D38" t="s">
        <v>22</v>
      </c>
      <c r="E38">
        <v>30</v>
      </c>
    </row>
    <row r="39" spans="1:5" x14ac:dyDescent="0.2">
      <c r="A39" t="s">
        <v>2</v>
      </c>
      <c r="B39" t="s">
        <v>29</v>
      </c>
      <c r="C39">
        <v>94.59935701846355</v>
      </c>
      <c r="D39" t="s">
        <v>19</v>
      </c>
      <c r="E39">
        <v>28.125</v>
      </c>
    </row>
    <row r="40" spans="1:5" x14ac:dyDescent="0.2">
      <c r="A40" t="s">
        <v>2</v>
      </c>
      <c r="B40" t="s">
        <v>29</v>
      </c>
      <c r="C40">
        <v>94.59935701846355</v>
      </c>
      <c r="D40" t="s">
        <v>20</v>
      </c>
      <c r="E40">
        <v>28.125</v>
      </c>
    </row>
    <row r="41" spans="1:5" x14ac:dyDescent="0.2">
      <c r="A41" t="s">
        <v>2</v>
      </c>
      <c r="B41" t="s">
        <v>29</v>
      </c>
      <c r="C41">
        <v>94.59935701846355</v>
      </c>
      <c r="D41" t="s">
        <v>21</v>
      </c>
      <c r="E41">
        <v>41.8611111111111</v>
      </c>
    </row>
    <row r="42" spans="1:5" x14ac:dyDescent="0.2">
      <c r="A42" t="s">
        <v>3</v>
      </c>
      <c r="B42" t="s">
        <v>29</v>
      </c>
      <c r="C42">
        <v>309.9581086919768</v>
      </c>
      <c r="D42" t="s">
        <v>22</v>
      </c>
      <c r="E42">
        <v>13.047619047619051</v>
      </c>
    </row>
    <row r="43" spans="1:5" x14ac:dyDescent="0.2">
      <c r="A43" t="s">
        <v>3</v>
      </c>
      <c r="B43" t="s">
        <v>29</v>
      </c>
      <c r="C43">
        <v>309.9581086919768</v>
      </c>
      <c r="D43" t="s">
        <v>19</v>
      </c>
      <c r="E43">
        <v>13.047619047619051</v>
      </c>
    </row>
    <row r="44" spans="1:5" x14ac:dyDescent="0.2">
      <c r="A44" t="s">
        <v>3</v>
      </c>
      <c r="B44" t="s">
        <v>29</v>
      </c>
      <c r="C44">
        <v>309.9581086919768</v>
      </c>
      <c r="D44" t="s">
        <v>20</v>
      </c>
      <c r="E44">
        <v>22.776190476190482</v>
      </c>
    </row>
    <row r="45" spans="1:5" x14ac:dyDescent="0.2">
      <c r="A45" t="s">
        <v>3</v>
      </c>
      <c r="B45" t="s">
        <v>29</v>
      </c>
      <c r="C45">
        <v>309.9581086919768</v>
      </c>
      <c r="D45" t="s">
        <v>21</v>
      </c>
      <c r="E45">
        <v>31.151785714285715</v>
      </c>
    </row>
    <row r="46" spans="1:5" x14ac:dyDescent="0.2">
      <c r="A46" t="s">
        <v>4</v>
      </c>
      <c r="B46" t="s">
        <v>29</v>
      </c>
      <c r="C46">
        <v>553.21534348640432</v>
      </c>
      <c r="D46" t="s">
        <v>22</v>
      </c>
      <c r="E46">
        <v>3</v>
      </c>
    </row>
    <row r="47" spans="1:5" x14ac:dyDescent="0.2">
      <c r="A47" t="s">
        <v>4</v>
      </c>
      <c r="B47" t="s">
        <v>29</v>
      </c>
      <c r="C47">
        <v>553.21534348640432</v>
      </c>
      <c r="D47" t="s">
        <v>19</v>
      </c>
      <c r="E47">
        <v>9.5</v>
      </c>
    </row>
    <row r="48" spans="1:5" x14ac:dyDescent="0.2">
      <c r="A48" t="s">
        <v>4</v>
      </c>
      <c r="B48" t="s">
        <v>29</v>
      </c>
      <c r="C48">
        <v>553.21534348640432</v>
      </c>
      <c r="D48" t="s">
        <v>20</v>
      </c>
      <c r="E48">
        <v>14.666666666666671</v>
      </c>
    </row>
    <row r="49" spans="1:5" x14ac:dyDescent="0.2">
      <c r="A49" t="s">
        <v>4</v>
      </c>
      <c r="B49" t="s">
        <v>29</v>
      </c>
      <c r="C49">
        <v>553.21534348640432</v>
      </c>
      <c r="D49" t="s">
        <v>21</v>
      </c>
      <c r="E49">
        <v>15.489583333333337</v>
      </c>
    </row>
    <row r="50" spans="1:5" x14ac:dyDescent="0.2">
      <c r="A50" t="s">
        <v>1</v>
      </c>
      <c r="B50" t="s">
        <v>30</v>
      </c>
      <c r="C50">
        <v>63</v>
      </c>
      <c r="D50" t="s">
        <v>22</v>
      </c>
      <c r="E50">
        <v>5.8</v>
      </c>
    </row>
    <row r="51" spans="1:5" x14ac:dyDescent="0.2">
      <c r="A51" t="s">
        <v>1</v>
      </c>
      <c r="B51" t="s">
        <v>30</v>
      </c>
      <c r="C51">
        <v>63</v>
      </c>
      <c r="D51" t="s">
        <v>19</v>
      </c>
      <c r="E51">
        <v>9.15</v>
      </c>
    </row>
    <row r="52" spans="1:5" x14ac:dyDescent="0.2">
      <c r="A52" t="s">
        <v>1</v>
      </c>
      <c r="B52" t="s">
        <v>30</v>
      </c>
      <c r="C52">
        <v>63</v>
      </c>
      <c r="D52" t="s">
        <v>20</v>
      </c>
      <c r="E52">
        <v>16.259999999999998</v>
      </c>
    </row>
    <row r="53" spans="1:5" x14ac:dyDescent="0.2">
      <c r="A53" t="s">
        <v>1</v>
      </c>
      <c r="B53" t="s">
        <v>30</v>
      </c>
      <c r="C53">
        <v>63</v>
      </c>
      <c r="D53" t="s">
        <v>21</v>
      </c>
      <c r="E53">
        <v>70.774074074074136</v>
      </c>
    </row>
    <row r="54" spans="1:5" x14ac:dyDescent="0.2">
      <c r="A54" t="s">
        <v>2</v>
      </c>
      <c r="B54" t="s">
        <v>30</v>
      </c>
      <c r="C54">
        <v>30</v>
      </c>
      <c r="D54" t="s">
        <v>22</v>
      </c>
      <c r="E54">
        <v>30</v>
      </c>
    </row>
    <row r="55" spans="1:5" x14ac:dyDescent="0.2">
      <c r="A55" t="s">
        <v>2</v>
      </c>
      <c r="B55" t="s">
        <v>30</v>
      </c>
      <c r="C55">
        <v>30</v>
      </c>
      <c r="D55" t="s">
        <v>19</v>
      </c>
      <c r="E55">
        <v>28.125</v>
      </c>
    </row>
    <row r="56" spans="1:5" x14ac:dyDescent="0.2">
      <c r="A56" t="s">
        <v>2</v>
      </c>
      <c r="B56" t="s">
        <v>30</v>
      </c>
      <c r="C56">
        <v>30</v>
      </c>
      <c r="D56" t="s">
        <v>20</v>
      </c>
      <c r="E56">
        <v>28.125</v>
      </c>
    </row>
    <row r="57" spans="1:5" x14ac:dyDescent="0.2">
      <c r="A57" t="s">
        <v>2</v>
      </c>
      <c r="B57" t="s">
        <v>30</v>
      </c>
      <c r="C57">
        <v>30</v>
      </c>
      <c r="D57" t="s">
        <v>21</v>
      </c>
      <c r="E57">
        <v>41.8611111111111</v>
      </c>
    </row>
    <row r="58" spans="1:5" x14ac:dyDescent="0.2">
      <c r="A58" t="s">
        <v>3</v>
      </c>
      <c r="B58" t="s">
        <v>30</v>
      </c>
      <c r="C58">
        <v>69</v>
      </c>
      <c r="D58" t="s">
        <v>22</v>
      </c>
      <c r="E58">
        <v>13.047619047619051</v>
      </c>
    </row>
    <row r="59" spans="1:5" x14ac:dyDescent="0.2">
      <c r="A59" t="s">
        <v>3</v>
      </c>
      <c r="B59" t="s">
        <v>30</v>
      </c>
      <c r="C59">
        <v>69</v>
      </c>
      <c r="D59" t="s">
        <v>19</v>
      </c>
      <c r="E59">
        <v>13.047619047619051</v>
      </c>
    </row>
    <row r="60" spans="1:5" x14ac:dyDescent="0.2">
      <c r="A60" t="s">
        <v>3</v>
      </c>
      <c r="B60" t="s">
        <v>30</v>
      </c>
      <c r="C60">
        <v>69</v>
      </c>
      <c r="D60" t="s">
        <v>20</v>
      </c>
      <c r="E60">
        <v>22.776190476190482</v>
      </c>
    </row>
    <row r="61" spans="1:5" x14ac:dyDescent="0.2">
      <c r="A61" t="s">
        <v>3</v>
      </c>
      <c r="B61" t="s">
        <v>30</v>
      </c>
      <c r="C61">
        <v>69</v>
      </c>
      <c r="D61" t="s">
        <v>21</v>
      </c>
      <c r="E61">
        <v>31.151785714285715</v>
      </c>
    </row>
    <row r="62" spans="1:5" x14ac:dyDescent="0.2">
      <c r="A62" t="s">
        <v>4</v>
      </c>
      <c r="B62" t="s">
        <v>30</v>
      </c>
      <c r="C62">
        <v>22</v>
      </c>
      <c r="D62" t="s">
        <v>22</v>
      </c>
      <c r="E62">
        <v>3</v>
      </c>
    </row>
    <row r="63" spans="1:5" x14ac:dyDescent="0.2">
      <c r="A63" t="s">
        <v>4</v>
      </c>
      <c r="B63" t="s">
        <v>30</v>
      </c>
      <c r="C63">
        <v>22</v>
      </c>
      <c r="D63" t="s">
        <v>19</v>
      </c>
      <c r="E63">
        <v>9.5</v>
      </c>
    </row>
    <row r="64" spans="1:5" x14ac:dyDescent="0.2">
      <c r="A64" t="s">
        <v>4</v>
      </c>
      <c r="B64" t="s">
        <v>30</v>
      </c>
      <c r="C64">
        <v>22</v>
      </c>
      <c r="D64" t="s">
        <v>20</v>
      </c>
      <c r="E64">
        <v>14.666666666666671</v>
      </c>
    </row>
    <row r="65" spans="1:5" x14ac:dyDescent="0.2">
      <c r="A65" t="s">
        <v>4</v>
      </c>
      <c r="B65" t="s">
        <v>30</v>
      </c>
      <c r="C65">
        <v>22</v>
      </c>
      <c r="D65" t="s">
        <v>21</v>
      </c>
      <c r="E65">
        <v>15.489583333333337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DD89-0D21-5342-972B-E1A667E0B403}">
  <dimension ref="A1:M46"/>
  <sheetViews>
    <sheetView workbookViewId="0">
      <selection activeCell="H1" sqref="H1:M5"/>
    </sheetView>
  </sheetViews>
  <sheetFormatPr baseColWidth="10" defaultColWidth="11.1640625" defaultRowHeight="16" x14ac:dyDescent="0.2"/>
  <sheetData>
    <row r="1" spans="1:13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H1" t="s">
        <v>18</v>
      </c>
      <c r="I1" t="s">
        <v>5</v>
      </c>
      <c r="J1" t="s">
        <v>22</v>
      </c>
      <c r="K1" t="s">
        <v>19</v>
      </c>
      <c r="L1" t="s">
        <v>20</v>
      </c>
      <c r="M1" t="s">
        <v>21</v>
      </c>
    </row>
    <row r="2" spans="1:13" x14ac:dyDescent="0.2">
      <c r="A2" s="6">
        <v>43808</v>
      </c>
      <c r="B2" t="s">
        <v>11</v>
      </c>
      <c r="C2" t="s">
        <v>12</v>
      </c>
      <c r="D2">
        <v>8400</v>
      </c>
      <c r="E2">
        <v>1.6666666666666701</v>
      </c>
      <c r="H2" t="s">
        <v>1</v>
      </c>
      <c r="I2" s="3">
        <v>43791</v>
      </c>
      <c r="J2">
        <f>AVERAGE(E3)</f>
        <v>5.8</v>
      </c>
      <c r="K2">
        <f>AVERAGE(E3:E4)</f>
        <v>9.15</v>
      </c>
      <c r="L2">
        <f>AVERAGE(E3:E7)</f>
        <v>16.259999999999998</v>
      </c>
      <c r="M2">
        <f>AVERAGE(E3:E11)</f>
        <v>70.774074074074136</v>
      </c>
    </row>
    <row r="3" spans="1:13" x14ac:dyDescent="0.2">
      <c r="A3" s="6">
        <v>43780</v>
      </c>
      <c r="B3" t="s">
        <v>11</v>
      </c>
      <c r="C3" t="s">
        <v>12</v>
      </c>
      <c r="D3">
        <v>6300</v>
      </c>
      <c r="E3">
        <v>5.8</v>
      </c>
      <c r="H3" t="s">
        <v>2</v>
      </c>
      <c r="I3" s="3">
        <v>43602</v>
      </c>
      <c r="J3">
        <f>E26</f>
        <v>30</v>
      </c>
      <c r="K3">
        <f>AVERAGE(E26:E27)</f>
        <v>28.125</v>
      </c>
      <c r="L3">
        <f>AVERAGE(E26:E27)</f>
        <v>28.125</v>
      </c>
      <c r="M3">
        <f>AVERAGE(E26:E28)</f>
        <v>41.8611111111111</v>
      </c>
    </row>
    <row r="4" spans="1:13" x14ac:dyDescent="0.2">
      <c r="A4" s="6">
        <v>43767</v>
      </c>
      <c r="B4" t="s">
        <v>11</v>
      </c>
      <c r="C4" t="s">
        <v>12</v>
      </c>
      <c r="D4">
        <v>6300</v>
      </c>
      <c r="E4">
        <v>12.5</v>
      </c>
      <c r="H4" t="s">
        <v>3</v>
      </c>
      <c r="I4" s="3">
        <v>43668</v>
      </c>
      <c r="J4">
        <f>AVERAGE(E29:E30)</f>
        <v>13.047619047619051</v>
      </c>
      <c r="K4">
        <f>AVERAGE(E29:E30)</f>
        <v>13.047619047619051</v>
      </c>
      <c r="L4">
        <f>AVERAGE(E29:E33)</f>
        <v>22.776190476190482</v>
      </c>
      <c r="M4">
        <f>AVERAGE(E29:E36)</f>
        <v>31.151785714285715</v>
      </c>
    </row>
    <row r="5" spans="1:13" x14ac:dyDescent="0.2">
      <c r="A5" s="6">
        <v>43760</v>
      </c>
      <c r="B5" t="s">
        <v>11</v>
      </c>
      <c r="C5" t="s">
        <v>12</v>
      </c>
      <c r="D5">
        <v>6300</v>
      </c>
      <c r="E5">
        <v>11</v>
      </c>
      <c r="H5" t="s">
        <v>4</v>
      </c>
      <c r="I5" s="3">
        <v>43651</v>
      </c>
      <c r="J5">
        <f>AVERAGE(E38:E39)</f>
        <v>3</v>
      </c>
      <c r="K5">
        <f>AVERAGE(E38:E41)</f>
        <v>9.5</v>
      </c>
      <c r="L5">
        <f>AVERAGE(E38:E44)</f>
        <v>14.666666666666671</v>
      </c>
      <c r="M5">
        <f>AVERAGE(E38:E45)</f>
        <v>15.489583333333337</v>
      </c>
    </row>
    <row r="6" spans="1:13" x14ac:dyDescent="0.2">
      <c r="A6" s="6">
        <v>43739</v>
      </c>
      <c r="B6" t="s">
        <v>11</v>
      </c>
      <c r="C6" t="s">
        <v>12</v>
      </c>
      <c r="D6">
        <v>4500</v>
      </c>
      <c r="E6">
        <v>23.75</v>
      </c>
    </row>
    <row r="7" spans="1:13" x14ac:dyDescent="0.2">
      <c r="A7" s="6">
        <v>43731</v>
      </c>
      <c r="B7" t="s">
        <v>11</v>
      </c>
      <c r="C7" t="s">
        <v>12</v>
      </c>
      <c r="D7">
        <v>4500</v>
      </c>
      <c r="E7">
        <v>28.25</v>
      </c>
    </row>
    <row r="8" spans="1:13" x14ac:dyDescent="0.2">
      <c r="A8" s="6">
        <v>43724</v>
      </c>
      <c r="B8" t="s">
        <v>11</v>
      </c>
      <c r="C8" t="s">
        <v>12</v>
      </c>
      <c r="D8">
        <v>4500</v>
      </c>
      <c r="E8">
        <v>90.3333333333333</v>
      </c>
    </row>
    <row r="9" spans="1:13" x14ac:dyDescent="0.2">
      <c r="A9" s="6">
        <v>43717</v>
      </c>
      <c r="B9" t="s">
        <v>11</v>
      </c>
      <c r="C9" t="s">
        <v>12</v>
      </c>
      <c r="D9">
        <v>9680</v>
      </c>
      <c r="E9">
        <v>186.666666666667</v>
      </c>
    </row>
    <row r="10" spans="1:13" x14ac:dyDescent="0.2">
      <c r="A10" s="6">
        <v>43710</v>
      </c>
      <c r="B10" t="s">
        <v>11</v>
      </c>
      <c r="C10" t="s">
        <v>12</v>
      </c>
      <c r="D10">
        <v>9680</v>
      </c>
      <c r="E10">
        <v>186.666666666667</v>
      </c>
    </row>
    <row r="11" spans="1:13" x14ac:dyDescent="0.2">
      <c r="A11" s="6">
        <v>43704</v>
      </c>
      <c r="B11" t="s">
        <v>11</v>
      </c>
      <c r="C11" t="s">
        <v>12</v>
      </c>
      <c r="D11">
        <v>9680</v>
      </c>
      <c r="E11">
        <v>92</v>
      </c>
    </row>
    <row r="12" spans="1:13" x14ac:dyDescent="0.2">
      <c r="A12" s="6">
        <v>43697</v>
      </c>
      <c r="B12" t="s">
        <v>11</v>
      </c>
      <c r="C12" t="s">
        <v>12</v>
      </c>
      <c r="D12">
        <v>9680</v>
      </c>
      <c r="E12">
        <v>64</v>
      </c>
    </row>
    <row r="13" spans="1:13" x14ac:dyDescent="0.2">
      <c r="A13" s="6">
        <v>43689</v>
      </c>
      <c r="B13" t="s">
        <v>11</v>
      </c>
      <c r="C13" t="s">
        <v>12</v>
      </c>
      <c r="D13">
        <v>8700</v>
      </c>
      <c r="E13">
        <v>111.333333333333</v>
      </c>
    </row>
    <row r="14" spans="1:13" x14ac:dyDescent="0.2">
      <c r="A14" s="6">
        <v>43682</v>
      </c>
      <c r="B14" t="s">
        <v>11</v>
      </c>
      <c r="C14" t="s">
        <v>12</v>
      </c>
      <c r="D14">
        <v>8700</v>
      </c>
      <c r="E14">
        <v>177.666666666667</v>
      </c>
    </row>
    <row r="15" spans="1:13" x14ac:dyDescent="0.2">
      <c r="A15" s="6">
        <v>43675</v>
      </c>
      <c r="B15" t="s">
        <v>11</v>
      </c>
      <c r="C15" t="s">
        <v>12</v>
      </c>
      <c r="D15">
        <v>8700</v>
      </c>
      <c r="E15">
        <v>83.6666666666667</v>
      </c>
    </row>
    <row r="16" spans="1:13" x14ac:dyDescent="0.2">
      <c r="A16" s="6">
        <v>43668</v>
      </c>
      <c r="B16" t="s">
        <v>11</v>
      </c>
      <c r="C16" t="s">
        <v>12</v>
      </c>
      <c r="D16">
        <v>8700</v>
      </c>
      <c r="E16">
        <v>0.66666666666666696</v>
      </c>
    </row>
    <row r="17" spans="1:5" x14ac:dyDescent="0.2">
      <c r="A17" s="6">
        <v>43662</v>
      </c>
      <c r="B17" t="s">
        <v>11</v>
      </c>
      <c r="C17" t="s">
        <v>12</v>
      </c>
      <c r="D17">
        <v>8300</v>
      </c>
      <c r="E17">
        <v>9.4285714285714306</v>
      </c>
    </row>
    <row r="18" spans="1:5" x14ac:dyDescent="0.2">
      <c r="A18" s="6">
        <v>43651</v>
      </c>
      <c r="B18" t="s">
        <v>11</v>
      </c>
      <c r="C18" t="s">
        <v>13</v>
      </c>
      <c r="D18">
        <v>8300</v>
      </c>
      <c r="E18">
        <v>4.5</v>
      </c>
    </row>
    <row r="19" spans="1:5" x14ac:dyDescent="0.2">
      <c r="A19" s="6">
        <v>43644</v>
      </c>
      <c r="B19" t="s">
        <v>11</v>
      </c>
      <c r="C19" t="s">
        <v>13</v>
      </c>
      <c r="D19">
        <v>8300</v>
      </c>
      <c r="E19">
        <v>0</v>
      </c>
    </row>
    <row r="20" spans="1:5" x14ac:dyDescent="0.2">
      <c r="A20" s="6">
        <v>43637</v>
      </c>
      <c r="B20" t="s">
        <v>11</v>
      </c>
      <c r="C20" t="s">
        <v>13</v>
      </c>
      <c r="D20">
        <v>8300</v>
      </c>
      <c r="E20">
        <v>4.5</v>
      </c>
    </row>
    <row r="21" spans="1:5" x14ac:dyDescent="0.2">
      <c r="A21" s="6">
        <v>43630</v>
      </c>
      <c r="B21" t="s">
        <v>11</v>
      </c>
      <c r="C21" t="s">
        <v>13</v>
      </c>
      <c r="D21">
        <v>8300</v>
      </c>
      <c r="E21">
        <v>50</v>
      </c>
    </row>
    <row r="22" spans="1:5" x14ac:dyDescent="0.2">
      <c r="A22" s="6">
        <v>43620</v>
      </c>
      <c r="B22" t="s">
        <v>11</v>
      </c>
      <c r="C22" t="s">
        <v>13</v>
      </c>
      <c r="D22">
        <v>12800</v>
      </c>
      <c r="E22">
        <v>6</v>
      </c>
    </row>
    <row r="23" spans="1:5" x14ac:dyDescent="0.2">
      <c r="A23" s="6">
        <v>43605</v>
      </c>
      <c r="B23" t="s">
        <v>11</v>
      </c>
      <c r="C23" t="s">
        <v>13</v>
      </c>
      <c r="D23">
        <v>13900</v>
      </c>
      <c r="E23">
        <v>40</v>
      </c>
    </row>
    <row r="24" spans="1:5" x14ac:dyDescent="0.2">
      <c r="A24" s="6">
        <v>43578</v>
      </c>
      <c r="B24" t="s">
        <v>11</v>
      </c>
      <c r="C24" t="s">
        <v>14</v>
      </c>
      <c r="D24">
        <v>13900</v>
      </c>
      <c r="E24">
        <v>880.33333333333303</v>
      </c>
    </row>
    <row r="25" spans="1:5" x14ac:dyDescent="0.2">
      <c r="A25" s="6">
        <v>43532</v>
      </c>
      <c r="B25" t="s">
        <v>11</v>
      </c>
      <c r="C25" t="s">
        <v>14</v>
      </c>
      <c r="D25">
        <v>7800</v>
      </c>
      <c r="E25">
        <v>78</v>
      </c>
    </row>
    <row r="26" spans="1:5" x14ac:dyDescent="0.2">
      <c r="A26" s="6">
        <v>43594</v>
      </c>
      <c r="B26" t="s">
        <v>15</v>
      </c>
      <c r="C26" t="s">
        <v>13</v>
      </c>
      <c r="D26">
        <v>7200</v>
      </c>
      <c r="E26">
        <v>30</v>
      </c>
    </row>
    <row r="27" spans="1:5" x14ac:dyDescent="0.2">
      <c r="A27" s="6">
        <v>43578</v>
      </c>
      <c r="B27" t="s">
        <v>15</v>
      </c>
      <c r="C27" t="s">
        <v>13</v>
      </c>
      <c r="D27">
        <v>7200</v>
      </c>
      <c r="E27">
        <v>26.25</v>
      </c>
    </row>
    <row r="28" spans="1:5" x14ac:dyDescent="0.2">
      <c r="A28" s="6">
        <v>43532</v>
      </c>
      <c r="B28" t="s">
        <v>15</v>
      </c>
      <c r="C28" t="s">
        <v>14</v>
      </c>
      <c r="D28">
        <v>5200</v>
      </c>
      <c r="E28">
        <v>69.3333333333333</v>
      </c>
    </row>
    <row r="29" spans="1:5" x14ac:dyDescent="0.2">
      <c r="A29" s="6">
        <v>43668</v>
      </c>
      <c r="B29" t="s">
        <v>16</v>
      </c>
      <c r="C29" t="s">
        <v>12</v>
      </c>
      <c r="D29">
        <v>2200</v>
      </c>
      <c r="E29">
        <v>14.6666666666667</v>
      </c>
    </row>
    <row r="30" spans="1:5" x14ac:dyDescent="0.2">
      <c r="A30" s="6">
        <v>43662</v>
      </c>
      <c r="B30" t="s">
        <v>16</v>
      </c>
      <c r="C30" t="s">
        <v>12</v>
      </c>
      <c r="D30">
        <v>9900</v>
      </c>
      <c r="E30">
        <v>11.4285714285714</v>
      </c>
    </row>
    <row r="31" spans="1:5" x14ac:dyDescent="0.2">
      <c r="A31" s="6">
        <v>43637</v>
      </c>
      <c r="B31" t="s">
        <v>16</v>
      </c>
      <c r="C31" t="s">
        <v>13</v>
      </c>
      <c r="D31">
        <v>9900</v>
      </c>
      <c r="E31">
        <v>13</v>
      </c>
    </row>
    <row r="32" spans="1:5" x14ac:dyDescent="0.2">
      <c r="A32" s="6">
        <v>43630</v>
      </c>
      <c r="B32" t="s">
        <v>16</v>
      </c>
      <c r="C32" t="s">
        <v>13</v>
      </c>
      <c r="D32">
        <v>9900</v>
      </c>
      <c r="E32">
        <v>32.5</v>
      </c>
    </row>
    <row r="33" spans="1:5" x14ac:dyDescent="0.2">
      <c r="A33" s="6">
        <v>43620</v>
      </c>
      <c r="B33" t="s">
        <v>16</v>
      </c>
      <c r="C33" t="s">
        <v>13</v>
      </c>
      <c r="D33">
        <v>11500</v>
      </c>
      <c r="E33">
        <v>42.285714285714299</v>
      </c>
    </row>
    <row r="34" spans="1:5" x14ac:dyDescent="0.2">
      <c r="A34" s="6">
        <v>43605</v>
      </c>
      <c r="B34" t="s">
        <v>16</v>
      </c>
      <c r="C34" t="s">
        <v>13</v>
      </c>
      <c r="D34">
        <v>12500</v>
      </c>
      <c r="E34">
        <v>53.3333333333333</v>
      </c>
    </row>
    <row r="35" spans="1:5" x14ac:dyDescent="0.2">
      <c r="A35" s="6">
        <v>43594</v>
      </c>
      <c r="B35" t="s">
        <v>16</v>
      </c>
      <c r="C35" t="s">
        <v>13</v>
      </c>
      <c r="D35">
        <v>12500</v>
      </c>
      <c r="E35">
        <v>32</v>
      </c>
    </row>
    <row r="36" spans="1:5" x14ac:dyDescent="0.2">
      <c r="A36" s="6">
        <v>43578</v>
      </c>
      <c r="B36" t="s">
        <v>16</v>
      </c>
      <c r="C36" t="s">
        <v>13</v>
      </c>
      <c r="D36">
        <v>12500</v>
      </c>
      <c r="E36">
        <v>50</v>
      </c>
    </row>
    <row r="37" spans="1:5" x14ac:dyDescent="0.2">
      <c r="A37" s="6">
        <v>43532</v>
      </c>
      <c r="B37" t="s">
        <v>16</v>
      </c>
      <c r="C37" t="s">
        <v>14</v>
      </c>
      <c r="D37">
        <v>9100</v>
      </c>
      <c r="E37">
        <v>485.33333333333297</v>
      </c>
    </row>
    <row r="38" spans="1:5" x14ac:dyDescent="0.2">
      <c r="A38" s="6">
        <v>43651</v>
      </c>
      <c r="B38" t="s">
        <v>17</v>
      </c>
      <c r="C38" t="s">
        <v>13</v>
      </c>
      <c r="D38">
        <v>4900</v>
      </c>
      <c r="E38">
        <v>0</v>
      </c>
    </row>
    <row r="39" spans="1:5" x14ac:dyDescent="0.2">
      <c r="A39" s="6">
        <v>43644</v>
      </c>
      <c r="B39" t="s">
        <v>17</v>
      </c>
      <c r="C39" t="s">
        <v>13</v>
      </c>
      <c r="D39">
        <v>4900</v>
      </c>
      <c r="E39">
        <v>6</v>
      </c>
    </row>
    <row r="40" spans="1:5" x14ac:dyDescent="0.2">
      <c r="A40" s="6">
        <v>43637</v>
      </c>
      <c r="B40" t="s">
        <v>17</v>
      </c>
      <c r="C40" t="s">
        <v>13</v>
      </c>
      <c r="D40">
        <v>4900</v>
      </c>
      <c r="E40">
        <v>2.5</v>
      </c>
    </row>
    <row r="41" spans="1:5" x14ac:dyDescent="0.2">
      <c r="A41" s="6">
        <v>43630</v>
      </c>
      <c r="B41" t="s">
        <v>17</v>
      </c>
      <c r="C41" t="s">
        <v>13</v>
      </c>
      <c r="D41">
        <v>4900</v>
      </c>
      <c r="E41">
        <v>29.5</v>
      </c>
    </row>
    <row r="42" spans="1:5" x14ac:dyDescent="0.2">
      <c r="A42" s="6">
        <v>43620</v>
      </c>
      <c r="B42" t="s">
        <v>17</v>
      </c>
      <c r="C42" t="s">
        <v>13</v>
      </c>
      <c r="D42">
        <v>7000</v>
      </c>
      <c r="E42">
        <v>18</v>
      </c>
    </row>
    <row r="43" spans="1:5" x14ac:dyDescent="0.2">
      <c r="A43" s="6">
        <v>43605</v>
      </c>
      <c r="B43" t="s">
        <v>17</v>
      </c>
      <c r="C43" t="s">
        <v>13</v>
      </c>
      <c r="D43">
        <v>10000</v>
      </c>
      <c r="E43">
        <v>26.6666666666667</v>
      </c>
    </row>
    <row r="44" spans="1:5" x14ac:dyDescent="0.2">
      <c r="A44" s="6">
        <v>43594</v>
      </c>
      <c r="B44" t="s">
        <v>17</v>
      </c>
      <c r="C44" t="s">
        <v>13</v>
      </c>
      <c r="D44">
        <v>10000</v>
      </c>
      <c r="E44">
        <v>20</v>
      </c>
    </row>
    <row r="45" spans="1:5" x14ac:dyDescent="0.2">
      <c r="A45" s="6">
        <v>43573</v>
      </c>
      <c r="B45" t="s">
        <v>17</v>
      </c>
      <c r="C45" t="s">
        <v>13</v>
      </c>
      <c r="D45">
        <v>10000</v>
      </c>
      <c r="E45">
        <v>21.25</v>
      </c>
    </row>
    <row r="46" spans="1:5" x14ac:dyDescent="0.2">
      <c r="A46" s="6">
        <v>43532</v>
      </c>
      <c r="B46" t="s">
        <v>17</v>
      </c>
      <c r="C46" t="s">
        <v>14</v>
      </c>
      <c r="D46">
        <v>7100</v>
      </c>
      <c r="E46">
        <v>497</v>
      </c>
    </row>
  </sheetData>
  <sortState xmlns:xlrd2="http://schemas.microsoft.com/office/spreadsheetml/2017/richdata2" ref="A2:E46">
    <sortCondition ref="B1:B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Varroa 2</vt:lpstr>
      <vt:lpstr>Final</vt:lpstr>
      <vt:lpstr>export from apiary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Solenn</dc:creator>
  <cp:lastModifiedBy>Solenn</cp:lastModifiedBy>
  <dcterms:created xsi:type="dcterms:W3CDTF">2020-11-16T15:57:36Z</dcterms:created>
  <dcterms:modified xsi:type="dcterms:W3CDTF">2020-12-01T18:46:15Z</dcterms:modified>
</cp:coreProperties>
</file>