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ropbox\Uni\POST_TESI\Argumentation Mining\Deep Networks\StructurePrediction18\"/>
    </mc:Choice>
  </mc:AlternateContent>
  <xr:revisionPtr revIDLastSave="0" documentId="13_ncr:1_{1B696F67-290A-4ABC-B37A-199336E4A09C}" xr6:coauthVersionLast="28" xr6:coauthVersionMax="28" xr10:uidLastSave="{00000000-0000-0000-0000-000000000000}"/>
  <bookViews>
    <workbookView xWindow="0" yWindow="0" windowWidth="19200" windowHeight="6650" activeTab="3" xr2:uid="{C11E77C4-9178-41F3-B905-22F6CD328841}"/>
  </bookViews>
  <sheets>
    <sheet name="Dataframe" sheetId="1" r:id="rId1"/>
    <sheet name="Vocabulary" sheetId="2" r:id="rId2"/>
    <sheet name="Datasets" sheetId="3" r:id="rId3"/>
    <sheet name="Plo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B19" i="1"/>
  <c r="C19" i="1"/>
  <c r="D19" i="1"/>
  <c r="E19" i="1"/>
  <c r="G19" i="1"/>
  <c r="H19" i="1"/>
  <c r="F20" i="1"/>
  <c r="F17" i="1"/>
  <c r="F53" i="1"/>
  <c r="F54" i="1"/>
  <c r="F55" i="1"/>
  <c r="H56" i="1"/>
  <c r="G56" i="1"/>
  <c r="E56" i="1"/>
  <c r="D56" i="1"/>
  <c r="C56" i="1"/>
  <c r="B56" i="1"/>
  <c r="F19" i="1" l="1"/>
  <c r="F56" i="1"/>
  <c r="F45" i="1"/>
  <c r="F44" i="1"/>
  <c r="H47" i="1"/>
  <c r="G47" i="1"/>
  <c r="E47" i="1"/>
  <c r="D47" i="1"/>
  <c r="C47" i="1"/>
  <c r="F46" i="1"/>
  <c r="B47" i="1"/>
  <c r="F47" i="1" l="1"/>
  <c r="F30" i="1"/>
  <c r="H29" i="1"/>
  <c r="G29" i="1"/>
  <c r="E29" i="1"/>
  <c r="D29" i="1"/>
  <c r="C29" i="1"/>
  <c r="B29" i="1"/>
  <c r="F28" i="1"/>
  <c r="F27" i="1"/>
  <c r="F38" i="1"/>
  <c r="F13" i="1"/>
  <c r="F10" i="1"/>
  <c r="F11" i="1"/>
  <c r="F6" i="1"/>
  <c r="F3" i="1"/>
  <c r="F4" i="1"/>
  <c r="F29" i="1" l="1"/>
  <c r="C12" i="1"/>
  <c r="D12" i="1"/>
  <c r="E12" i="1"/>
  <c r="F12" i="1" s="1"/>
  <c r="G12" i="1"/>
  <c r="H12" i="1"/>
  <c r="B12" i="1"/>
  <c r="J4" i="2" l="1"/>
  <c r="J5" i="2" s="1"/>
  <c r="B3" i="2"/>
  <c r="B5" i="2" s="1"/>
  <c r="H5" i="1" l="1"/>
  <c r="G5" i="1"/>
  <c r="E5" i="1"/>
  <c r="D5" i="1"/>
  <c r="C5" i="1"/>
  <c r="B5" i="1"/>
  <c r="F5" i="1" l="1"/>
</calcChain>
</file>

<file path=xl/sharedStrings.xml><?xml version="1.0" encoding="utf-8"?>
<sst xmlns="http://schemas.openxmlformats.org/spreadsheetml/2006/main" count="832" uniqueCount="599">
  <si>
    <t>Dataset</t>
  </si>
  <si>
    <t>Documents</t>
  </si>
  <si>
    <t>Propositions</t>
  </si>
  <si>
    <t>Possible Couples</t>
  </si>
  <si>
    <t>Link a to b</t>
  </si>
  <si>
    <t>Reasons</t>
  </si>
  <si>
    <t>Evidences</t>
  </si>
  <si>
    <t>Train</t>
  </si>
  <si>
    <t>Test</t>
  </si>
  <si>
    <t>Total</t>
  </si>
  <si>
    <t>Orphans</t>
  </si>
  <si>
    <t>Sep</t>
  </si>
  <si>
    <t>Voc_size</t>
  </si>
  <si>
    <t xml:space="preserve"> </t>
  </si>
  <si>
    <t>(</t>
  </si>
  <si>
    <t>)</t>
  </si>
  <si>
    <t>[</t>
  </si>
  <si>
    <t>]</t>
  </si>
  <si>
    <t>...</t>
  </si>
  <si>
    <t>_</t>
  </si>
  <si>
    <t>--</t>
  </si>
  <si>
    <t>;</t>
  </si>
  <si>
    <t>:</t>
  </si>
  <si>
    <t>!</t>
  </si>
  <si>
    <t>?</t>
  </si>
  <si>
    <t>/</t>
  </si>
  <si>
    <t>%</t>
  </si>
  <si>
    <t>$</t>
  </si>
  <si>
    <t>*</t>
  </si>
  <si>
    <t>#</t>
  </si>
  <si>
    <t>+</t>
  </si>
  <si>
    <t>,</t>
  </si>
  <si>
    <t>.</t>
  </si>
  <si>
    <t>'s</t>
  </si>
  <si>
    <t>'ve</t>
  </si>
  <si>
    <t>'ll</t>
  </si>
  <si>
    <t>'re</t>
  </si>
  <si>
    <t>'d</t>
  </si>
  <si>
    <t>-</t>
  </si>
  <si>
    <t>'</t>
  </si>
  <si>
    <t>"</t>
  </si>
  <si>
    <t>1692i</t>
  </si>
  <si>
    <t>1692p</t>
  </si>
  <si>
    <t>ANYTOWN</t>
  </si>
  <si>
    <t>BEOG</t>
  </si>
  <si>
    <t>BillBartmann</t>
  </si>
  <si>
    <t>BillBatram</t>
  </si>
  <si>
    <t>Bonzarel</t>
  </si>
  <si>
    <t>CRPB</t>
  </si>
  <si>
    <t>CareGiving</t>
  </si>
  <si>
    <t>DEFAULTERS</t>
  </si>
  <si>
    <t>DONOTCALL</t>
  </si>
  <si>
    <t>Disputability</t>
  </si>
  <si>
    <t>IARDC</t>
  </si>
  <si>
    <t>INVOLUNTARILY</t>
  </si>
  <si>
    <t>InsideArm</t>
  </si>
  <si>
    <t>JClark53</t>
  </si>
  <si>
    <t>Jeffreyjon</t>
  </si>
  <si>
    <t>Juddgement</t>
  </si>
  <si>
    <t>Longblack</t>
  </si>
  <si>
    <t>MLegz13</t>
  </si>
  <si>
    <t>Mslade</t>
  </si>
  <si>
    <t>NEWYEARS</t>
  </si>
  <si>
    <t>RBell</t>
  </si>
  <si>
    <t>RHEUMATOLOGIST</t>
  </si>
  <si>
    <t>SUBSERVE</t>
  </si>
  <si>
    <t>TRuly</t>
  </si>
  <si>
    <t>Tfleeman</t>
  </si>
  <si>
    <t>agnency</t>
  </si>
  <si>
    <t>alegal</t>
  </si>
  <si>
    <t>anoymousme</t>
  </si>
  <si>
    <t>autodialed</t>
  </si>
  <si>
    <t>calller</t>
  </si>
  <si>
    <t>colleft</t>
  </si>
  <si>
    <t>conusmer</t>
  </si>
  <si>
    <t>coopertaed</t>
  </si>
  <si>
    <t>crediters</t>
  </si>
  <si>
    <t>damanages</t>
  </si>
  <si>
    <t>dispue</t>
  </si>
  <si>
    <t>disregaring</t>
  </si>
  <si>
    <t>drose977</t>
  </si>
  <si>
    <t>ebtor</t>
  </si>
  <si>
    <t>emmacollector</t>
  </si>
  <si>
    <t>endore</t>
  </si>
  <si>
    <t>eoscar</t>
  </si>
  <si>
    <t>explointing</t>
  </si>
  <si>
    <t>guraranteed</t>
  </si>
  <si>
    <t>impicitly</t>
  </si>
  <si>
    <t>incurracately</t>
  </si>
  <si>
    <t>iscovery</t>
  </si>
  <si>
    <t>iunsurance</t>
  </si>
  <si>
    <t>jfearon</t>
  </si>
  <si>
    <t>josephusmyer</t>
  </si>
  <si>
    <t>laguish</t>
  </si>
  <si>
    <t>lastname1@company</t>
  </si>
  <si>
    <t>lastname@company</t>
  </si>
  <si>
    <t>legidimate</t>
  </si>
  <si>
    <t>litgation</t>
  </si>
  <si>
    <t>majotiry</t>
  </si>
  <si>
    <t>mistargeted</t>
  </si>
  <si>
    <t>or15</t>
  </si>
  <si>
    <t>paramound</t>
  </si>
  <si>
    <t>passify</t>
  </si>
  <si>
    <t>paythefiddler</t>
  </si>
  <si>
    <t>puninshing</t>
  </si>
  <si>
    <t>purchasors</t>
  </si>
  <si>
    <t>querstions</t>
  </si>
  <si>
    <t>recipeint</t>
  </si>
  <si>
    <t>repying</t>
  </si>
  <si>
    <t>robodial</t>
  </si>
  <si>
    <t>stanadrized</t>
  </si>
  <si>
    <t>subservice</t>
  </si>
  <si>
    <t>subservices</t>
  </si>
  <si>
    <t>superseed</t>
  </si>
  <si>
    <t>taxguy</t>
  </si>
  <si>
    <t>teethless</t>
  </si>
  <si>
    <t>topwithspoofedcallerID</t>
  </si>
  <si>
    <t>ultimatel</t>
  </si>
  <si>
    <t>unfaird</t>
  </si>
  <si>
    <t>uninvolvement</t>
  </si>
  <si>
    <t>wanrings</t>
  </si>
  <si>
    <t>wkill</t>
  </si>
  <si>
    <t>Type</t>
  </si>
  <si>
    <t>Code reference</t>
  </si>
  <si>
    <t>Part of phone number</t>
  </si>
  <si>
    <t>Example</t>
  </si>
  <si>
    <t>Username</t>
  </si>
  <si>
    <t>Mispell</t>
  </si>
  <si>
    <t>Bill Bartmann</t>
  </si>
  <si>
    <t>Care Giving</t>
  </si>
  <si>
    <t>Acronym</t>
  </si>
  <si>
    <t>Technical term</t>
  </si>
  <si>
    <t>Special Name</t>
  </si>
  <si>
    <t>Judgement</t>
  </si>
  <si>
    <t>??</t>
  </si>
  <si>
    <t>Unusual Word</t>
  </si>
  <si>
    <t>New Year's</t>
  </si>
  <si>
    <t>agency</t>
  </si>
  <si>
    <t>a legal</t>
  </si>
  <si>
    <t>Compound word</t>
  </si>
  <si>
    <t>auto dialed</t>
  </si>
  <si>
    <t>caller</t>
  </si>
  <si>
    <t>collect</t>
  </si>
  <si>
    <t>consumer</t>
  </si>
  <si>
    <t>cooperated</t>
  </si>
  <si>
    <t>creditors</t>
  </si>
  <si>
    <t>damages</t>
  </si>
  <si>
    <t>dispute</t>
  </si>
  <si>
    <t>disregarding</t>
  </si>
  <si>
    <t>debtor</t>
  </si>
  <si>
    <t>endorse</t>
  </si>
  <si>
    <t>e-OSCAR</t>
  </si>
  <si>
    <t>exploiting</t>
  </si>
  <si>
    <t>guardanteed</t>
  </si>
  <si>
    <t>implicitly</t>
  </si>
  <si>
    <t>inaccurately</t>
  </si>
  <si>
    <t>discovery</t>
  </si>
  <si>
    <t>insurance</t>
  </si>
  <si>
    <t>languish</t>
  </si>
  <si>
    <t>legitimate</t>
  </si>
  <si>
    <t>litigation</t>
  </si>
  <si>
    <t>majority</t>
  </si>
  <si>
    <t>mis targeted</t>
  </si>
  <si>
    <t>or 15</t>
  </si>
  <si>
    <t>paramount</t>
  </si>
  <si>
    <t>punishing</t>
  </si>
  <si>
    <t>purchasers</t>
  </si>
  <si>
    <t>questions</t>
  </si>
  <si>
    <t>recipient</t>
  </si>
  <si>
    <t>repaying</t>
  </si>
  <si>
    <t>standardized</t>
  </si>
  <si>
    <t>supersede</t>
  </si>
  <si>
    <t>tax guy</t>
  </si>
  <si>
    <t>toothless</t>
  </si>
  <si>
    <t>ultimately</t>
  </si>
  <si>
    <t>unfair</t>
  </si>
  <si>
    <t>non-involvement</t>
  </si>
  <si>
    <t>warnings</t>
  </si>
  <si>
    <t>will</t>
  </si>
  <si>
    <t>!!!</t>
  </si>
  <si>
    <t>???</t>
  </si>
  <si>
    <t>?!?</t>
  </si>
  <si>
    <t>!?!</t>
  </si>
  <si>
    <t>?!</t>
  </si>
  <si>
    <t>!?</t>
  </si>
  <si>
    <t>!!</t>
  </si>
  <si>
    <t>''</t>
  </si>
  <si>
    <t>Possible Correction</t>
  </si>
  <si>
    <t>Separators:</t>
  </si>
  <si>
    <t>Tokens:</t>
  </si>
  <si>
    <t>Orphans:</t>
  </si>
  <si>
    <t>Galassi, Lippi, Torroni</t>
  </si>
  <si>
    <t>Original Paper</t>
  </si>
  <si>
    <t>-0386</t>
  </si>
  <si>
    <t>-4530</t>
  </si>
  <si>
    <t>-4584</t>
  </si>
  <si>
    <t>-7724</t>
  </si>
  <si>
    <t>-lrb-</t>
  </si>
  <si>
    <t>-lsb-</t>
  </si>
  <si>
    <t>-rrb-</t>
  </si>
  <si>
    <t>-rsb-</t>
  </si>
  <si>
    <t>1.000.00</t>
  </si>
  <si>
    <t>102-243</t>
  </si>
  <si>
    <t>1022.43</t>
  </si>
  <si>
    <t>176000.00</t>
  </si>
  <si>
    <t>252-808-7969 571</t>
  </si>
  <si>
    <t>2 1/2</t>
  </si>
  <si>
    <t>407-712-3093 213</t>
  </si>
  <si>
    <t>427307</t>
  </si>
  <si>
    <t>600.2952</t>
  </si>
  <si>
    <t>706-913-1192 808</t>
  </si>
  <si>
    <t>757.24</t>
  </si>
  <si>
    <t>804-721-3193 678</t>
  </si>
  <si>
    <t>808-792-8186 46264</t>
  </si>
  <si>
    <t>858-240-4079</t>
  </si>
  <si>
    <t>858-345-4076 858</t>
  </si>
  <si>
    <t>858-568-7632 805</t>
  </si>
  <si>
    <t>908-505-9008 800</t>
  </si>
  <si>
    <t>act.it</t>
  </si>
  <si>
    <t>agency/company</t>
  </si>
  <si>
    <t>altogether.they</t>
  </si>
  <si>
    <t>application/paperwork</t>
  </si>
  <si>
    <t>arrangement.long</t>
  </si>
  <si>
    <t>at.yes</t>
  </si>
  <si>
    <t>attorneys/debt</t>
  </si>
  <si>
    <t>benefit.my</t>
  </si>
  <si>
    <t>beog</t>
  </si>
  <si>
    <t>bill/debt</t>
  </si>
  <si>
    <t>billbartmann</t>
  </si>
  <si>
    <t>billbatram</t>
  </si>
  <si>
    <t>bonzarel</t>
  </si>
  <si>
    <t>book/internet</t>
  </si>
  <si>
    <t>c&amp;d</t>
  </si>
  <si>
    <t>call-blocking</t>
  </si>
  <si>
    <t>call/letter</t>
  </si>
  <si>
    <t>cards.no</t>
  </si>
  <si>
    <t>caregiver.and</t>
  </si>
  <si>
    <t>cfpb</t>
  </si>
  <si>
    <t>check.they</t>
  </si>
  <si>
    <t>collection.since</t>
  </si>
  <si>
    <t>collector/creditor</t>
  </si>
  <si>
    <t>collector/debt</t>
  </si>
  <si>
    <t>collectors.a</t>
  </si>
  <si>
    <t>collectors/creditors</t>
  </si>
  <si>
    <t>collectors/debt</t>
  </si>
  <si>
    <t>comments/hearings</t>
  </si>
  <si>
    <t>communicationand</t>
  </si>
  <si>
    <t>company/employee</t>
  </si>
  <si>
    <t>compliance-safety-accountability</t>
  </si>
  <si>
    <t>consumer-initiated</t>
  </si>
  <si>
    <t>consumer.one</t>
  </si>
  <si>
    <t>consumer/debtor</t>
  </si>
  <si>
    <t>consumers!i</t>
  </si>
  <si>
    <t>consumers.my</t>
  </si>
  <si>
    <t>consumers/debtors</t>
  </si>
  <si>
    <t>contract/itemized</t>
  </si>
  <si>
    <t>contract/note</t>
  </si>
  <si>
    <t>cost.in</t>
  </si>
  <si>
    <t>countybut</t>
  </si>
  <si>
    <t>create/own</t>
  </si>
  <si>
    <t>credit-protector</t>
  </si>
  <si>
    <t>credit/collector</t>
  </si>
  <si>
    <t>creditor/collector</t>
  </si>
  <si>
    <t>creditor/debt</t>
  </si>
  <si>
    <t>creditors/buyers</t>
  </si>
  <si>
    <t>crpb</t>
  </si>
  <si>
    <t>daily-protest</t>
  </si>
  <si>
    <t>database/website</t>
  </si>
  <si>
    <t>date-of-service</t>
  </si>
  <si>
    <t>debt-buyers</t>
  </si>
  <si>
    <t>debt-collector</t>
  </si>
  <si>
    <t>debt-collectors</t>
  </si>
  <si>
    <t>debt.a</t>
  </si>
  <si>
    <t>debt.plus</t>
  </si>
  <si>
    <t>debt/amount/and</t>
  </si>
  <si>
    <t>debtor.debts</t>
  </si>
  <si>
    <t>debtor/consumers</t>
  </si>
  <si>
    <t>debtor/defaulter</t>
  </si>
  <si>
    <t>debtors/consumers</t>
  </si>
  <si>
    <t>deceptively.in</t>
  </si>
  <si>
    <t>defaulters.i</t>
  </si>
  <si>
    <t>deferment/forbearance</t>
  </si>
  <si>
    <t>delinquent.furthermore</t>
  </si>
  <si>
    <t>didso</t>
  </si>
  <si>
    <t>disputability</t>
  </si>
  <si>
    <t>dispute.sometimes</t>
  </si>
  <si>
    <t>do.for</t>
  </si>
  <si>
    <t>doctor/laboratory</t>
  </si>
  <si>
    <t>doing.i</t>
  </si>
  <si>
    <t>donotcall</t>
  </si>
  <si>
    <t>e-oscar</t>
  </si>
  <si>
    <t>estate/collections</t>
  </si>
  <si>
    <t>etcand</t>
  </si>
  <si>
    <t>evidence/documents</t>
  </si>
  <si>
    <t>false/unintelligible</t>
  </si>
  <si>
    <t>fdic-insured</t>
  </si>
  <si>
    <t>federally/state</t>
  </si>
  <si>
    <t>fee.my</t>
  </si>
  <si>
    <t>fees/surcharges</t>
  </si>
  <si>
    <t>first.lastname1@company.comthe</t>
  </si>
  <si>
    <t>first.lastname@company.com</t>
  </si>
  <si>
    <t>flanigan.we</t>
  </si>
  <si>
    <t>free-to-end-user</t>
  </si>
  <si>
    <t>from_ill_annoy</t>
  </si>
  <si>
    <t>further.requiring</t>
  </si>
  <si>
    <t>hearing.as</t>
  </si>
  <si>
    <t>her/workplace</t>
  </si>
  <si>
    <t>here.despite</t>
  </si>
  <si>
    <t>here.education</t>
  </si>
  <si>
    <t>here.however</t>
  </si>
  <si>
    <t>hook.it</t>
  </si>
  <si>
    <t>hour.they</t>
  </si>
  <si>
    <t>hour.this</t>
  </si>
  <si>
    <t>humiliating!my</t>
  </si>
  <si>
    <t>i.v.r.</t>
  </si>
  <si>
    <t>iardc</t>
  </si>
  <si>
    <t>information.i</t>
  </si>
  <si>
    <t>initial.i</t>
  </si>
  <si>
    <t>initials.it</t>
  </si>
  <si>
    <t>insidearm</t>
  </si>
  <si>
    <t>institutions/others</t>
  </si>
  <si>
    <t>investigate/verify</t>
  </si>
  <si>
    <t>involved.second</t>
  </si>
  <si>
    <t>is.if</t>
  </si>
  <si>
    <t>issue.usually</t>
  </si>
  <si>
    <t>issues.however</t>
  </si>
  <si>
    <t>it.otherwise</t>
  </si>
  <si>
    <t>jclark53</t>
  </si>
  <si>
    <t>jeffreyjon</t>
  </si>
  <si>
    <t>juddgement</t>
  </si>
  <si>
    <t>judge.i</t>
  </si>
  <si>
    <t>judge.the</t>
  </si>
  <si>
    <t>judgement.i</t>
  </si>
  <si>
    <t>judgment.therefore</t>
  </si>
  <si>
    <t>july-december</t>
  </si>
  <si>
    <t>landlords/property</t>
  </si>
  <si>
    <t>law.cut</t>
  </si>
  <si>
    <t>lender/creditor</t>
  </si>
  <si>
    <t>lender/third</t>
  </si>
  <si>
    <t>letters.this</t>
  </si>
  <si>
    <t>liedand</t>
  </si>
  <si>
    <t>limitation.notification</t>
  </si>
  <si>
    <t>limitations.i</t>
  </si>
  <si>
    <t>list.robo</t>
  </si>
  <si>
    <t>litigation.i</t>
  </si>
  <si>
    <t>local/municipal/state</t>
  </si>
  <si>
    <t>longblack</t>
  </si>
  <si>
    <t>made.a</t>
  </si>
  <si>
    <t>mail.these</t>
  </si>
  <si>
    <t>making/taking</t>
  </si>
  <si>
    <t>marginalized.more</t>
  </si>
  <si>
    <t>mini-miranda</t>
  </si>
  <si>
    <t>mini-mirandas</t>
  </si>
  <si>
    <t>misapplied/lost</t>
  </si>
  <si>
    <t>mlegz13</t>
  </si>
  <si>
    <t>mobile-cell</t>
  </si>
  <si>
    <t>month.everyone</t>
  </si>
  <si>
    <t>mortgage.i</t>
  </si>
  <si>
    <t>mslade</t>
  </si>
  <si>
    <t>name!there</t>
  </si>
  <si>
    <t>name.we</t>
  </si>
  <si>
    <t>names.and</t>
  </si>
  <si>
    <t>names.i</t>
  </si>
  <si>
    <t>needed.all</t>
  </si>
  <si>
    <t>note.i</t>
  </si>
  <si>
    <t>obligations.perhaps</t>
  </si>
  <si>
    <t>ocga</t>
  </si>
  <si>
    <t>ones.heartbreaking</t>
  </si>
  <si>
    <t>others.on</t>
  </si>
  <si>
    <t>otherwise.i</t>
  </si>
  <si>
    <t>owe.i</t>
  </si>
  <si>
    <t>owner/debt</t>
  </si>
  <si>
    <t>owners/debt</t>
  </si>
  <si>
    <t>pain.i</t>
  </si>
  <si>
    <t>paper/electronic</t>
  </si>
  <si>
    <t>parents.however</t>
  </si>
  <si>
    <t>partymany</t>
  </si>
  <si>
    <t>paying.instead</t>
  </si>
  <si>
    <t>payment.i</t>
  </si>
  <si>
    <t>payment.ii</t>
  </si>
  <si>
    <t>payments.i</t>
  </si>
  <si>
    <t>permanent.partial</t>
  </si>
  <si>
    <t>perp-walk</t>
  </si>
  <si>
    <t>person.we</t>
  </si>
  <si>
    <t>pin.it</t>
  </si>
  <si>
    <t>platform.i</t>
  </si>
  <si>
    <t>post-default</t>
  </si>
  <si>
    <t>practices.procedural</t>
  </si>
  <si>
    <t>problematicsince</t>
  </si>
  <si>
    <t>profits.the</t>
  </si>
  <si>
    <t>quo-type</t>
  </si>
  <si>
    <t>rbell</t>
  </si>
  <si>
    <t>re-externalize</t>
  </si>
  <si>
    <t>reg/law</t>
  </si>
  <si>
    <t>registered/certified</t>
  </si>
  <si>
    <t>report.and</t>
  </si>
  <si>
    <t>report.if</t>
  </si>
  <si>
    <t>residence-venue</t>
  </si>
  <si>
    <t>response.it</t>
  </si>
  <si>
    <t>retiree.i</t>
  </si>
  <si>
    <t>rewarded/acknowledged</t>
  </si>
  <si>
    <t>right!why</t>
  </si>
  <si>
    <t>right-party</t>
  </si>
  <si>
    <t>ro-bo</t>
  </si>
  <si>
    <t>robo-caller</t>
  </si>
  <si>
    <t>robo-callers</t>
  </si>
  <si>
    <t>robo-dialer</t>
  </si>
  <si>
    <t>robo-dialers</t>
  </si>
  <si>
    <t>robo-repeat</t>
  </si>
  <si>
    <t>same.why</t>
  </si>
  <si>
    <t>savings.i</t>
  </si>
  <si>
    <t>scammers.email</t>
  </si>
  <si>
    <t>scofflaws.no</t>
  </si>
  <si>
    <t>september-october</t>
  </si>
  <si>
    <t>seriously.there</t>
  </si>
  <si>
    <t>served/subserved</t>
  </si>
  <si>
    <t>service.it</t>
  </si>
  <si>
    <t>servicemember/customer</t>
  </si>
  <si>
    <t>since.i</t>
  </si>
  <si>
    <t>single-point-of-contact</t>
  </si>
  <si>
    <t>skip-trace</t>
  </si>
  <si>
    <t>so.however</t>
  </si>
  <si>
    <t>so.please</t>
  </si>
  <si>
    <t>spammers/hackers</t>
  </si>
  <si>
    <t>specific.i</t>
  </si>
  <si>
    <t>start.i</t>
  </si>
  <si>
    <t>started.i</t>
  </si>
  <si>
    <t>statements/etc</t>
  </si>
  <si>
    <t>steps.i</t>
  </si>
  <si>
    <t>stopwithspoofedcallerid</t>
  </si>
  <si>
    <t>summons/complaint</t>
  </si>
  <si>
    <t>taken.however</t>
  </si>
  <si>
    <t>taken.i</t>
  </si>
  <si>
    <t>tcpa</t>
  </si>
  <si>
    <t>tfleeman</t>
  </si>
  <si>
    <t>that.even</t>
  </si>
  <si>
    <t>them.unfortunately</t>
  </si>
  <si>
    <t>thing.they</t>
  </si>
  <si>
    <t>this.no</t>
  </si>
  <si>
    <t>three.they</t>
  </si>
  <si>
    <t>time/call/texting</t>
  </si>
  <si>
    <t>tricky.this</t>
  </si>
  <si>
    <t>truly-wronged</t>
  </si>
  <si>
    <t>udaap</t>
  </si>
  <si>
    <t>un-performing</t>
  </si>
  <si>
    <t>updated/reported</t>
  </si>
  <si>
    <t>value.the</t>
  </si>
  <si>
    <t>violators.collectors</t>
  </si>
  <si>
    <t>wagesbut</t>
  </si>
  <si>
    <t>well.let</t>
  </si>
  <si>
    <t>well.three</t>
  </si>
  <si>
    <t>work-it-out</t>
  </si>
  <si>
    <t>years.they</t>
  </si>
  <si>
    <t>4 1/2</t>
  </si>
  <si>
    <t>agency.as</t>
  </si>
  <si>
    <t>agency.we</t>
  </si>
  <si>
    <t>all.a</t>
  </si>
  <si>
    <t>all.this</t>
  </si>
  <si>
    <t>already.and</t>
  </si>
  <si>
    <t>attorney/debt</t>
  </si>
  <si>
    <t>auto-dials</t>
  </si>
  <si>
    <t>available.and</t>
  </si>
  <si>
    <t>banks/credit</t>
  </si>
  <si>
    <t>behavior.i</t>
  </si>
  <si>
    <t>behaviors.like</t>
  </si>
  <si>
    <t>bill.she</t>
  </si>
  <si>
    <t>call.when</t>
  </si>
  <si>
    <t>calls.it</t>
  </si>
  <si>
    <t>cared.then</t>
  </si>
  <si>
    <t>caregiver.by</t>
  </si>
  <si>
    <t>cease-communication</t>
  </si>
  <si>
    <t>cmrr</t>
  </si>
  <si>
    <t>collector.she</t>
  </si>
  <si>
    <t>consumer-collector</t>
  </si>
  <si>
    <t>consumer.for</t>
  </si>
  <si>
    <t>consumer.this</t>
  </si>
  <si>
    <t>credit.i</t>
  </si>
  <si>
    <t>creditor/plaintiff</t>
  </si>
  <si>
    <t>debt.but</t>
  </si>
  <si>
    <t>deleted.if</t>
  </si>
  <si>
    <t>dispute.by</t>
  </si>
  <si>
    <t>enough.take</t>
  </si>
  <si>
    <t>filed.you</t>
  </si>
  <si>
    <t>foti-compliant</t>
  </si>
  <si>
    <t>free-to-end</t>
  </si>
  <si>
    <t>furnisher/debt</t>
  </si>
  <si>
    <t>help/assistance</t>
  </si>
  <si>
    <t>her.from</t>
  </si>
  <si>
    <t>information.what</t>
  </si>
  <si>
    <t>internally.nobody</t>
  </si>
  <si>
    <t>largely-unregulated</t>
  </si>
  <si>
    <t>letter/invoice/statement</t>
  </si>
  <si>
    <t>loan.this</t>
  </si>
  <si>
    <t>made.the</t>
  </si>
  <si>
    <t>me.however</t>
  </si>
  <si>
    <t>met.without</t>
  </si>
  <si>
    <t>money?they</t>
  </si>
  <si>
    <t>narcissistic/public/storybook</t>
  </si>
  <si>
    <t>neighbor.especially</t>
  </si>
  <si>
    <t>online/email</t>
  </si>
  <si>
    <t>otherwise.my</t>
  </si>
  <si>
    <t>over.then</t>
  </si>
  <si>
    <t>owe.it</t>
  </si>
  <si>
    <t>owed.if</t>
  </si>
  <si>
    <t>owed.this</t>
  </si>
  <si>
    <t>parent.it</t>
  </si>
  <si>
    <t>pay.as</t>
  </si>
  <si>
    <t>possession-perhaps</t>
  </si>
  <si>
    <t>pretrial-hearings</t>
  </si>
  <si>
    <t>process.my</t>
  </si>
  <si>
    <t>report.another</t>
  </si>
  <si>
    <t>reported.in</t>
  </si>
  <si>
    <t>services.but</t>
  </si>
  <si>
    <t>services.i</t>
  </si>
  <si>
    <t>sharks.</t>
  </si>
  <si>
    <t>state-then</t>
  </si>
  <si>
    <t>there.its</t>
  </si>
  <si>
    <t>time.asking</t>
  </si>
  <si>
    <t>time.how</t>
  </si>
  <si>
    <t>trivial.when</t>
  </si>
  <si>
    <t>up.those</t>
  </si>
  <si>
    <t>useless.this</t>
  </si>
  <si>
    <t>valid.collection</t>
  </si>
  <si>
    <t>validation.as</t>
  </si>
  <si>
    <t>was.i</t>
  </si>
  <si>
    <t>workers.one</t>
  </si>
  <si>
    <t>Coverage:</t>
  </si>
  <si>
    <t>Preprocessed</t>
  </si>
  <si>
    <t>No preprocess</t>
  </si>
  <si>
    <t>Preprocessed+Tran</t>
  </si>
  <si>
    <t>% of links</t>
  </si>
  <si>
    <t>Reported (about)</t>
  </si>
  <si>
    <t>Tran+Preprocessed+Tran</t>
  </si>
  <si>
    <t>The same as Preprocessed+Tran</t>
  </si>
  <si>
    <t>Nested</t>
  </si>
  <si>
    <t>Nested+Tran</t>
  </si>
  <si>
    <t>Decomposition</t>
  </si>
  <si>
    <t>Original paper (about)</t>
  </si>
  <si>
    <t>Comparison</t>
  </si>
  <si>
    <t>Validation</t>
  </si>
  <si>
    <t>partyMany</t>
  </si>
  <si>
    <t>communication and</t>
  </si>
  <si>
    <t>county but</t>
  </si>
  <si>
    <t>did so</t>
  </si>
  <si>
    <t>etc and</t>
  </si>
  <si>
    <t>lied and</t>
  </si>
  <si>
    <t>party Many</t>
  </si>
  <si>
    <t>problematic since</t>
  </si>
  <si>
    <t>wages but</t>
  </si>
  <si>
    <t>Bigger text</t>
  </si>
  <si>
    <t>Bigger proposition</t>
  </si>
  <si>
    <t>New_1: Preprocessed+Tran</t>
  </si>
  <si>
    <t>Nested+Tran+noRef</t>
  </si>
  <si>
    <t>Preprocessed+Tran+noRef</t>
  </si>
  <si>
    <t>New_2: Preprocessed+Tran+noRef</t>
  </si>
  <si>
    <t>Links</t>
  </si>
  <si>
    <t>True</t>
  </si>
  <si>
    <t>False</t>
  </si>
  <si>
    <t>Prop_type</t>
  </si>
  <si>
    <t>Relation_type</t>
  </si>
  <si>
    <t>reasons</t>
  </si>
  <si>
    <t>inv_reasons</t>
  </si>
  <si>
    <t>evidences</t>
  </si>
  <si>
    <t>inv_evidences</t>
  </si>
  <si>
    <t>None</t>
  </si>
  <si>
    <t>class encoding</t>
  </si>
  <si>
    <t>10000</t>
  </si>
  <si>
    <t>01000</t>
  </si>
  <si>
    <t>00100</t>
  </si>
  <si>
    <t>00010</t>
  </si>
  <si>
    <t>00001</t>
  </si>
  <si>
    <t>policy</t>
  </si>
  <si>
    <t>fact</t>
  </si>
  <si>
    <t>testimony</t>
  </si>
  <si>
    <t>value</t>
  </si>
  <si>
    <t>reference</t>
  </si>
  <si>
    <t>10</t>
  </si>
  <si>
    <t>01</t>
  </si>
  <si>
    <t>epoch</t>
  </si>
  <si>
    <t>loss</t>
  </si>
  <si>
    <t>val_loss</t>
  </si>
  <si>
    <t>link_loss</t>
  </si>
  <si>
    <t>link_single_class_fmeasure</t>
  </si>
  <si>
    <t>relation_fmeasure</t>
  </si>
  <si>
    <t>relation_loss</t>
  </si>
  <si>
    <t>source_fmeasure</t>
  </si>
  <si>
    <t>source_loss</t>
  </si>
  <si>
    <t>target_fmeasure</t>
  </si>
  <si>
    <t>target_loss</t>
  </si>
  <si>
    <t>val_link_loss</t>
  </si>
  <si>
    <t>val_link_single_class_fmeasure</t>
  </si>
  <si>
    <t>val_relation_fmeasure</t>
  </si>
  <si>
    <t>val_relation_loss</t>
  </si>
  <si>
    <t>val_source_fmeasure</t>
  </si>
  <si>
    <t>val_source_loss</t>
  </si>
  <si>
    <t>val_target_fmeasure</t>
  </si>
  <si>
    <t>val_target_loss</t>
  </si>
  <si>
    <t>MIO</t>
  </si>
  <si>
    <t>Originale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</si>
</sst>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3" borderId="7" xfId="0" applyNumberFormat="1" applyFont="1" applyFill="1" applyBorder="1"/>
    <xf numFmtId="49" fontId="0" fillId="0" borderId="7" xfId="0" applyNumberFormat="1" applyFont="1" applyBorder="1"/>
    <xf numFmtId="0" fontId="2" fillId="0" borderId="0" xfId="0" applyFont="1" applyAlignment="1">
      <alignment horizontal="left"/>
    </xf>
    <xf numFmtId="0" fontId="1" fillId="2" borderId="9" xfId="0" applyFont="1" applyFill="1" applyBorder="1"/>
    <xf numFmtId="49" fontId="0" fillId="0" borderId="0" xfId="0" applyNumberFormat="1" applyFont="1" applyBorder="1"/>
    <xf numFmtId="49" fontId="0" fillId="3" borderId="0" xfId="0" applyNumberFormat="1" applyFont="1" applyFill="1" applyBorder="1"/>
    <xf numFmtId="49" fontId="0" fillId="0" borderId="7" xfId="0" applyNumberFormat="1" applyBorder="1"/>
    <xf numFmtId="49" fontId="0" fillId="0" borderId="8" xfId="0" applyNumberFormat="1" applyBorder="1"/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vertical="center" wrapText="1"/>
    </xf>
    <xf numFmtId="10" fontId="0" fillId="0" borderId="6" xfId="0" applyNumberForma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0" fontId="3" fillId="0" borderId="6" xfId="0" applyNumberFormat="1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10" fontId="0" fillId="0" borderId="6" xfId="0" applyNumberFormat="1" applyFont="1" applyBorder="1" applyAlignment="1">
      <alignment vertical="center" wrapText="1"/>
    </xf>
    <xf numFmtId="0" fontId="0" fillId="0" borderId="0" xfId="0" applyFont="1"/>
    <xf numFmtId="0" fontId="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0" fontId="0" fillId="0" borderId="0" xfId="0" applyNumberFormat="1"/>
  </cellXfs>
  <cellStyles count="1">
    <cellStyle name="Normale" xfId="0" builtinId="0"/>
  </cellStyles>
  <dxfs count="12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border outline="0">
        <top style="medium">
          <color theme="1"/>
        </top>
      </border>
    </dxf>
    <dxf>
      <numFmt numFmtId="30" formatCode="@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4"/>
          <c:tx>
            <c:strRef>
              <c:f>Plot!$F$30</c:f>
              <c:strCache>
                <c:ptCount val="1"/>
                <c:pt idx="0">
                  <c:v>relation_loss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Plot!$F$31:$F$72</c:f>
              <c:numCache>
                <c:formatCode>0.000</c:formatCode>
                <c:ptCount val="42"/>
                <c:pt idx="0">
                  <c:v>0.46128835321362699</c:v>
                </c:pt>
                <c:pt idx="1">
                  <c:v>0.29551207303816401</c:v>
                </c:pt>
                <c:pt idx="2">
                  <c:v>0.28456858150686498</c:v>
                </c:pt>
                <c:pt idx="3">
                  <c:v>0.27624329956055499</c:v>
                </c:pt>
                <c:pt idx="4">
                  <c:v>0.27053793672234899</c:v>
                </c:pt>
                <c:pt idx="5">
                  <c:v>0.26667548625059601</c:v>
                </c:pt>
                <c:pt idx="6">
                  <c:v>0.26588114341963298</c:v>
                </c:pt>
                <c:pt idx="7">
                  <c:v>0.26324768400011</c:v>
                </c:pt>
                <c:pt idx="8">
                  <c:v>0.26213013907723898</c:v>
                </c:pt>
                <c:pt idx="9">
                  <c:v>0.26132249428427701</c:v>
                </c:pt>
                <c:pt idx="10">
                  <c:v>0.26097185509931398</c:v>
                </c:pt>
                <c:pt idx="11">
                  <c:v>0.25887209901277503</c:v>
                </c:pt>
                <c:pt idx="12">
                  <c:v>0.25837591211091898</c:v>
                </c:pt>
                <c:pt idx="13">
                  <c:v>0.25774627898507002</c:v>
                </c:pt>
                <c:pt idx="14">
                  <c:v>0.257975797424433</c:v>
                </c:pt>
                <c:pt idx="15">
                  <c:v>0.25735004522969301</c:v>
                </c:pt>
                <c:pt idx="16">
                  <c:v>0.256038129971152</c:v>
                </c:pt>
                <c:pt idx="17">
                  <c:v>0.257454078672327</c:v>
                </c:pt>
                <c:pt idx="18">
                  <c:v>0.25577401649801901</c:v>
                </c:pt>
                <c:pt idx="19">
                  <c:v>0.25422486435844199</c:v>
                </c:pt>
                <c:pt idx="20">
                  <c:v>0.255680087654369</c:v>
                </c:pt>
                <c:pt idx="21">
                  <c:v>0.25906910743631201</c:v>
                </c:pt>
                <c:pt idx="22">
                  <c:v>0.25295552891392997</c:v>
                </c:pt>
                <c:pt idx="23">
                  <c:v>0.25117876353369301</c:v>
                </c:pt>
                <c:pt idx="24">
                  <c:v>0.25112992070157703</c:v>
                </c:pt>
                <c:pt idx="25">
                  <c:v>0.25076874066751798</c:v>
                </c:pt>
                <c:pt idx="26">
                  <c:v>0.252905918022022</c:v>
                </c:pt>
                <c:pt idx="27">
                  <c:v>0.25192198564143098</c:v>
                </c:pt>
                <c:pt idx="28">
                  <c:v>0.25024813438075999</c:v>
                </c:pt>
                <c:pt idx="29">
                  <c:v>0.24960665605155899</c:v>
                </c:pt>
                <c:pt idx="30">
                  <c:v>0.25021180149192501</c:v>
                </c:pt>
                <c:pt idx="31">
                  <c:v>0.24823206615021401</c:v>
                </c:pt>
                <c:pt idx="32">
                  <c:v>0.24956396231435901</c:v>
                </c:pt>
                <c:pt idx="33">
                  <c:v>0.24874705555516399</c:v>
                </c:pt>
                <c:pt idx="34">
                  <c:v>0.24694578063233799</c:v>
                </c:pt>
                <c:pt idx="35">
                  <c:v>0.24488907931968201</c:v>
                </c:pt>
                <c:pt idx="36">
                  <c:v>0.24649634862696601</c:v>
                </c:pt>
                <c:pt idx="37">
                  <c:v>0.24765682482058701</c:v>
                </c:pt>
                <c:pt idx="38">
                  <c:v>0.24663069476402599</c:v>
                </c:pt>
                <c:pt idx="39">
                  <c:v>0.24362731669600499</c:v>
                </c:pt>
                <c:pt idx="40">
                  <c:v>0.24357378386297299</c:v>
                </c:pt>
                <c:pt idx="41">
                  <c:v>0.243620997091191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5-4A65-8460-F96C08550405}"/>
            </c:ext>
          </c:extLst>
        </c:ser>
        <c:ser>
          <c:idx val="9"/>
          <c:order val="8"/>
          <c:tx>
            <c:strRef>
              <c:f>Plot!$J$30</c:f>
              <c:strCache>
                <c:ptCount val="1"/>
                <c:pt idx="0">
                  <c:v>target_loss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Plot!$J$31:$J$72</c:f>
              <c:numCache>
                <c:formatCode>0.000</c:formatCode>
                <c:ptCount val="42"/>
                <c:pt idx="0">
                  <c:v>1.3717965931532199</c:v>
                </c:pt>
                <c:pt idx="1">
                  <c:v>1.03933840352605</c:v>
                </c:pt>
                <c:pt idx="2">
                  <c:v>0.78121361905198805</c:v>
                </c:pt>
                <c:pt idx="3">
                  <c:v>0.63903053727604997</c:v>
                </c:pt>
                <c:pt idx="4">
                  <c:v>0.52723600833619799</c:v>
                </c:pt>
                <c:pt idx="5">
                  <c:v>0.46686671494138599</c:v>
                </c:pt>
                <c:pt idx="6">
                  <c:v>0.40427201307757199</c:v>
                </c:pt>
                <c:pt idx="7">
                  <c:v>0.39309439442542099</c:v>
                </c:pt>
                <c:pt idx="8">
                  <c:v>0.33996941060130498</c:v>
                </c:pt>
                <c:pt idx="9">
                  <c:v>0.29987481538349903</c:v>
                </c:pt>
                <c:pt idx="10">
                  <c:v>0.26779185582495801</c:v>
                </c:pt>
                <c:pt idx="11">
                  <c:v>0.239692701739806</c:v>
                </c:pt>
                <c:pt idx="12">
                  <c:v>0.22182356348641899</c:v>
                </c:pt>
                <c:pt idx="13">
                  <c:v>0.220498042825235</c:v>
                </c:pt>
                <c:pt idx="14">
                  <c:v>0.211040572588859</c:v>
                </c:pt>
                <c:pt idx="15">
                  <c:v>0.177395646336132</c:v>
                </c:pt>
                <c:pt idx="16">
                  <c:v>0.20371164126619701</c:v>
                </c:pt>
                <c:pt idx="17">
                  <c:v>0.24872523766523899</c:v>
                </c:pt>
                <c:pt idx="18">
                  <c:v>0.14517540395061401</c:v>
                </c:pt>
                <c:pt idx="19">
                  <c:v>0.15105709753288499</c:v>
                </c:pt>
                <c:pt idx="20">
                  <c:v>0.22245048246603599</c:v>
                </c:pt>
                <c:pt idx="21">
                  <c:v>0.34401892499764303</c:v>
                </c:pt>
                <c:pt idx="22">
                  <c:v>0.169667158242015</c:v>
                </c:pt>
                <c:pt idx="23">
                  <c:v>0.12709375804240899</c:v>
                </c:pt>
                <c:pt idx="24">
                  <c:v>0.11930170103986699</c:v>
                </c:pt>
                <c:pt idx="25">
                  <c:v>0.11021799375913501</c:v>
                </c:pt>
                <c:pt idx="26">
                  <c:v>0.255807095072277</c:v>
                </c:pt>
                <c:pt idx="27">
                  <c:v>0.17237192419611699</c:v>
                </c:pt>
                <c:pt idx="28">
                  <c:v>0.124902452668397</c:v>
                </c:pt>
                <c:pt idx="29">
                  <c:v>9.1898790749282602E-2</c:v>
                </c:pt>
                <c:pt idx="30">
                  <c:v>0.146740677887717</c:v>
                </c:pt>
                <c:pt idx="31">
                  <c:v>9.1074398816686206E-2</c:v>
                </c:pt>
                <c:pt idx="32">
                  <c:v>0.145848597751634</c:v>
                </c:pt>
                <c:pt idx="33">
                  <c:v>0.16870692024324199</c:v>
                </c:pt>
                <c:pt idx="34">
                  <c:v>8.2780248508746296E-2</c:v>
                </c:pt>
                <c:pt idx="35">
                  <c:v>6.8842891035655995E-2</c:v>
                </c:pt>
                <c:pt idx="36">
                  <c:v>9.7897131281393102E-2</c:v>
                </c:pt>
                <c:pt idx="37">
                  <c:v>0.205587325185555</c:v>
                </c:pt>
                <c:pt idx="38">
                  <c:v>0.12501009777007799</c:v>
                </c:pt>
                <c:pt idx="39">
                  <c:v>7.2057870340012903E-2</c:v>
                </c:pt>
                <c:pt idx="40">
                  <c:v>7.1456782208603895E-2</c:v>
                </c:pt>
                <c:pt idx="41">
                  <c:v>7.0011224053194196E-2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C5-4A65-8460-F96C08550405}"/>
            </c:ext>
          </c:extLst>
        </c:ser>
        <c:ser>
          <c:idx val="10"/>
          <c:order val="9"/>
          <c:tx>
            <c:strRef>
              <c:f>Plot!$K$30</c:f>
              <c:strCache>
                <c:ptCount val="1"/>
                <c:pt idx="0">
                  <c:v>val_link_loss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Plot!$K$31:$K$72</c:f>
              <c:numCache>
                <c:formatCode>0.000</c:formatCode>
                <c:ptCount val="42"/>
                <c:pt idx="0">
                  <c:v>0.115281043852314</c:v>
                </c:pt>
                <c:pt idx="1">
                  <c:v>0.10792553575420601</c:v>
                </c:pt>
                <c:pt idx="2">
                  <c:v>0.11048288232737601</c:v>
                </c:pt>
                <c:pt idx="3">
                  <c:v>0.106893329338791</c:v>
                </c:pt>
                <c:pt idx="4">
                  <c:v>0.10684713579632001</c:v>
                </c:pt>
                <c:pt idx="5">
                  <c:v>0.106573973425122</c:v>
                </c:pt>
                <c:pt idx="6">
                  <c:v>0.10444124404965099</c:v>
                </c:pt>
                <c:pt idx="7">
                  <c:v>0.10309241235656801</c:v>
                </c:pt>
                <c:pt idx="8">
                  <c:v>0.106610654779511</c:v>
                </c:pt>
                <c:pt idx="9">
                  <c:v>0.108482529881821</c:v>
                </c:pt>
                <c:pt idx="10">
                  <c:v>0.104530251382407</c:v>
                </c:pt>
                <c:pt idx="11">
                  <c:v>0.104390523043665</c:v>
                </c:pt>
                <c:pt idx="12">
                  <c:v>0.10481580580748701</c:v>
                </c:pt>
                <c:pt idx="13">
                  <c:v>0.105199787359768</c:v>
                </c:pt>
                <c:pt idx="14">
                  <c:v>0.106884363718577</c:v>
                </c:pt>
                <c:pt idx="15">
                  <c:v>0.104555975983792</c:v>
                </c:pt>
                <c:pt idx="16">
                  <c:v>0.12073707318740901</c:v>
                </c:pt>
                <c:pt idx="17">
                  <c:v>0.119656610785054</c:v>
                </c:pt>
                <c:pt idx="18">
                  <c:v>0.107618874571126</c:v>
                </c:pt>
                <c:pt idx="19">
                  <c:v>0.10414472112518799</c:v>
                </c:pt>
                <c:pt idx="20">
                  <c:v>0.12343235914087899</c:v>
                </c:pt>
                <c:pt idx="21">
                  <c:v>0.109124504419627</c:v>
                </c:pt>
                <c:pt idx="22">
                  <c:v>0.10871013307222301</c:v>
                </c:pt>
                <c:pt idx="23">
                  <c:v>0.108028467166927</c:v>
                </c:pt>
                <c:pt idx="24">
                  <c:v>0.10512978376116899</c:v>
                </c:pt>
                <c:pt idx="25">
                  <c:v>0.10850188486274399</c:v>
                </c:pt>
                <c:pt idx="26">
                  <c:v>0.105742935661764</c:v>
                </c:pt>
                <c:pt idx="27">
                  <c:v>0.10684360089822199</c:v>
                </c:pt>
                <c:pt idx="28">
                  <c:v>0.108193624355131</c:v>
                </c:pt>
                <c:pt idx="29">
                  <c:v>0.10674578358834599</c:v>
                </c:pt>
                <c:pt idx="30">
                  <c:v>0.10570994568912601</c:v>
                </c:pt>
                <c:pt idx="31">
                  <c:v>0.110565876490756</c:v>
                </c:pt>
                <c:pt idx="32">
                  <c:v>0.111999020710108</c:v>
                </c:pt>
                <c:pt idx="33">
                  <c:v>0.107848457441241</c:v>
                </c:pt>
                <c:pt idx="34">
                  <c:v>0.107610721725915</c:v>
                </c:pt>
                <c:pt idx="35">
                  <c:v>0.107454345692566</c:v>
                </c:pt>
                <c:pt idx="36">
                  <c:v>0.10703759476993099</c:v>
                </c:pt>
                <c:pt idx="37">
                  <c:v>0.105173849671063</c:v>
                </c:pt>
                <c:pt idx="38">
                  <c:v>0.106375053274591</c:v>
                </c:pt>
                <c:pt idx="39">
                  <c:v>0.11022137023555</c:v>
                </c:pt>
                <c:pt idx="40">
                  <c:v>0.108893222176879</c:v>
                </c:pt>
                <c:pt idx="41">
                  <c:v>0.106034157220926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C5-4A65-8460-F96C08550405}"/>
            </c:ext>
          </c:extLst>
        </c:ser>
        <c:ser>
          <c:idx val="12"/>
          <c:order val="11"/>
          <c:tx>
            <c:strRef>
              <c:f>Plot!$M$30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Plot!$M$31:$M$72</c:f>
              <c:numCache>
                <c:formatCode>0.000</c:formatCode>
                <c:ptCount val="42"/>
                <c:pt idx="0">
                  <c:v>21.287650147253501</c:v>
                </c:pt>
                <c:pt idx="1">
                  <c:v>11.0302769381211</c:v>
                </c:pt>
                <c:pt idx="2">
                  <c:v>7.3964094493003403</c:v>
                </c:pt>
                <c:pt idx="3">
                  <c:v>5.6200145187139796</c:v>
                </c:pt>
                <c:pt idx="4">
                  <c:v>4.6791964318966297</c:v>
                </c:pt>
                <c:pt idx="5">
                  <c:v>4.4220080778567796</c:v>
                </c:pt>
                <c:pt idx="6">
                  <c:v>3.8263601354836099</c:v>
                </c:pt>
                <c:pt idx="7">
                  <c:v>3.6859771329739601</c:v>
                </c:pt>
                <c:pt idx="8">
                  <c:v>3.6496619319778398</c:v>
                </c:pt>
                <c:pt idx="9">
                  <c:v>3.44518205905498</c:v>
                </c:pt>
                <c:pt idx="10">
                  <c:v>3.5257921155919401</c:v>
                </c:pt>
                <c:pt idx="11">
                  <c:v>3.5128385415171</c:v>
                </c:pt>
                <c:pt idx="12">
                  <c:v>3.4872193964867999</c:v>
                </c:pt>
                <c:pt idx="13">
                  <c:v>3.3829362090253099</c:v>
                </c:pt>
                <c:pt idx="14">
                  <c:v>3.2894483425270402</c:v>
                </c:pt>
                <c:pt idx="15">
                  <c:v>3.3888545314451801</c:v>
                </c:pt>
                <c:pt idx="16">
                  <c:v>4.0759914337987802</c:v>
                </c:pt>
                <c:pt idx="17">
                  <c:v>3.5187953467330102</c:v>
                </c:pt>
                <c:pt idx="18">
                  <c:v>3.3713258061337998</c:v>
                </c:pt>
                <c:pt idx="19">
                  <c:v>3.4784659132955098</c:v>
                </c:pt>
                <c:pt idx="20">
                  <c:v>3.7115841025179801</c:v>
                </c:pt>
                <c:pt idx="21">
                  <c:v>3.0752224490668798</c:v>
                </c:pt>
                <c:pt idx="22">
                  <c:v>3.4105203416103702</c:v>
                </c:pt>
                <c:pt idx="23">
                  <c:v>3.5763199048951102</c:v>
                </c:pt>
                <c:pt idx="24">
                  <c:v>3.5541866812291598</c:v>
                </c:pt>
                <c:pt idx="25">
                  <c:v>3.6829311922085202</c:v>
                </c:pt>
                <c:pt idx="26">
                  <c:v>3.3718960376754099</c:v>
                </c:pt>
                <c:pt idx="27">
                  <c:v>3.5729144115145801</c:v>
                </c:pt>
                <c:pt idx="28">
                  <c:v>3.6774580066614901</c:v>
                </c:pt>
                <c:pt idx="29">
                  <c:v>3.7789465326903402</c:v>
                </c:pt>
                <c:pt idx="30">
                  <c:v>3.42381808715432</c:v>
                </c:pt>
                <c:pt idx="31">
                  <c:v>3.7619780041652899</c:v>
                </c:pt>
                <c:pt idx="32">
                  <c:v>3.4423201358839099</c:v>
                </c:pt>
                <c:pt idx="33">
                  <c:v>3.3458799282289999</c:v>
                </c:pt>
                <c:pt idx="34">
                  <c:v>3.8255707474780398</c:v>
                </c:pt>
                <c:pt idx="35">
                  <c:v>3.9597089881228502</c:v>
                </c:pt>
                <c:pt idx="36">
                  <c:v>3.56607717043839</c:v>
                </c:pt>
                <c:pt idx="37">
                  <c:v>3.3883981447178599</c:v>
                </c:pt>
                <c:pt idx="38">
                  <c:v>3.40348786650743</c:v>
                </c:pt>
                <c:pt idx="39">
                  <c:v>3.8140632012001401</c:v>
                </c:pt>
                <c:pt idx="40">
                  <c:v>3.7618940504937499</c:v>
                </c:pt>
                <c:pt idx="41">
                  <c:v>3.9570110081138301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C5-4A65-8460-F96C08550405}"/>
            </c:ext>
          </c:extLst>
        </c:ser>
        <c:ser>
          <c:idx val="14"/>
          <c:order val="13"/>
          <c:tx>
            <c:strRef>
              <c:f>Plot!$O$30</c:f>
              <c:strCache>
                <c:ptCount val="1"/>
                <c:pt idx="0">
                  <c:v>val_relation_loss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Plot!$O$31:$O$72</c:f>
              <c:numCache>
                <c:formatCode>0.000</c:formatCode>
                <c:ptCount val="42"/>
                <c:pt idx="0">
                  <c:v>0.239133016727203</c:v>
                </c:pt>
                <c:pt idx="1">
                  <c:v>0.221559995500101</c:v>
                </c:pt>
                <c:pt idx="2">
                  <c:v>0.22461208405685801</c:v>
                </c:pt>
                <c:pt idx="3">
                  <c:v>0.22190417970279799</c:v>
                </c:pt>
                <c:pt idx="4">
                  <c:v>0.217616646044024</c:v>
                </c:pt>
                <c:pt idx="5">
                  <c:v>0.21902700351569901</c:v>
                </c:pt>
                <c:pt idx="6">
                  <c:v>0.21716242433452701</c:v>
                </c:pt>
                <c:pt idx="7">
                  <c:v>0.21076878197795201</c:v>
                </c:pt>
                <c:pt idx="8">
                  <c:v>0.21717498032622001</c:v>
                </c:pt>
                <c:pt idx="9">
                  <c:v>0.21547993232839899</c:v>
                </c:pt>
                <c:pt idx="10">
                  <c:v>0.220337734914032</c:v>
                </c:pt>
                <c:pt idx="11">
                  <c:v>0.21529672052702301</c:v>
                </c:pt>
                <c:pt idx="12">
                  <c:v>0.21500997773254901</c:v>
                </c:pt>
                <c:pt idx="13">
                  <c:v>0.21262922839396101</c:v>
                </c:pt>
                <c:pt idx="14">
                  <c:v>0.21681852570045901</c:v>
                </c:pt>
                <c:pt idx="15">
                  <c:v>0.21144687580020699</c:v>
                </c:pt>
                <c:pt idx="16">
                  <c:v>0.23112062691383101</c:v>
                </c:pt>
                <c:pt idx="17">
                  <c:v>0.230939717381205</c:v>
                </c:pt>
                <c:pt idx="18">
                  <c:v>0.22129913475641599</c:v>
                </c:pt>
                <c:pt idx="19">
                  <c:v>0.21327799250314899</c:v>
                </c:pt>
                <c:pt idx="20">
                  <c:v>0.262995220981878</c:v>
                </c:pt>
                <c:pt idx="21">
                  <c:v>0.22308157931653799</c:v>
                </c:pt>
                <c:pt idx="22">
                  <c:v>0.22053389716222699</c:v>
                </c:pt>
                <c:pt idx="23">
                  <c:v>0.22135423751216099</c:v>
                </c:pt>
                <c:pt idx="24">
                  <c:v>0.215658018387857</c:v>
                </c:pt>
                <c:pt idx="25">
                  <c:v>0.222003515435993</c:v>
                </c:pt>
                <c:pt idx="26">
                  <c:v>0.21498690015469599</c:v>
                </c:pt>
                <c:pt idx="27">
                  <c:v>0.21605424447037799</c:v>
                </c:pt>
                <c:pt idx="28">
                  <c:v>0.225929049613151</c:v>
                </c:pt>
                <c:pt idx="29">
                  <c:v>0.21797465413193601</c:v>
                </c:pt>
                <c:pt idx="30">
                  <c:v>0.217786487182973</c:v>
                </c:pt>
                <c:pt idx="31">
                  <c:v>0.22765969509009301</c:v>
                </c:pt>
                <c:pt idx="32">
                  <c:v>0.23877614602067401</c:v>
                </c:pt>
                <c:pt idx="33">
                  <c:v>0.218942037037342</c:v>
                </c:pt>
                <c:pt idx="34">
                  <c:v>0.22270121889307801</c:v>
                </c:pt>
                <c:pt idx="35">
                  <c:v>0.21932810504906899</c:v>
                </c:pt>
                <c:pt idx="36">
                  <c:v>0.22044852175680499</c:v>
                </c:pt>
                <c:pt idx="37">
                  <c:v>0.21640399883872699</c:v>
                </c:pt>
                <c:pt idx="38">
                  <c:v>0.21833662986326099</c:v>
                </c:pt>
                <c:pt idx="39">
                  <c:v>0.22711161586652201</c:v>
                </c:pt>
                <c:pt idx="40">
                  <c:v>0.22676500752460901</c:v>
                </c:pt>
                <c:pt idx="41">
                  <c:v>0.21832646305064299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C5-4A65-8460-F96C0855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63328"/>
        <c:axId val="202624904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Plot!$C$30</c15:sqref>
                        </c15:formulaRef>
                      </c:ext>
                    </c:extLst>
                    <c:strCache>
                      <c:ptCount val="1"/>
                      <c:pt idx="0">
                        <c:v>link_single_class_fmeasure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Plot!$C$31:$C$72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0.96922971066488794</c:v>
                      </c:pt>
                      <c:pt idx="1">
                        <c:v>0.98351115444278203</c:v>
                      </c:pt>
                      <c:pt idx="2">
                        <c:v>0.98351212641185803</c:v>
                      </c:pt>
                      <c:pt idx="3">
                        <c:v>0.983510644720612</c:v>
                      </c:pt>
                      <c:pt idx="4">
                        <c:v>0.98350896214547101</c:v>
                      </c:pt>
                      <c:pt idx="5">
                        <c:v>0.98350673542897205</c:v>
                      </c:pt>
                      <c:pt idx="6">
                        <c:v>0.98350948717602804</c:v>
                      </c:pt>
                      <c:pt idx="7">
                        <c:v>0.98350361375566997</c:v>
                      </c:pt>
                      <c:pt idx="8">
                        <c:v>0.98350890306198802</c:v>
                      </c:pt>
                      <c:pt idx="9">
                        <c:v>0.98350791198632903</c:v>
                      </c:pt>
                      <c:pt idx="10">
                        <c:v>0.98351004744872195</c:v>
                      </c:pt>
                      <c:pt idx="11">
                        <c:v>0.98350795740744901</c:v>
                      </c:pt>
                      <c:pt idx="12">
                        <c:v>0.98350256550320703</c:v>
                      </c:pt>
                      <c:pt idx="13">
                        <c:v>0.98350651987323701</c:v>
                      </c:pt>
                      <c:pt idx="14">
                        <c:v>0.98350690457694001</c:v>
                      </c:pt>
                      <c:pt idx="15">
                        <c:v>0.98350262245670805</c:v>
                      </c:pt>
                      <c:pt idx="16">
                        <c:v>0.98350870879855901</c:v>
                      </c:pt>
                      <c:pt idx="17">
                        <c:v>0.983504665558392</c:v>
                      </c:pt>
                      <c:pt idx="18">
                        <c:v>0.98350815564777805</c:v>
                      </c:pt>
                      <c:pt idx="19">
                        <c:v>0.98349883761379098</c:v>
                      </c:pt>
                      <c:pt idx="20">
                        <c:v>0.98350603392604197</c:v>
                      </c:pt>
                      <c:pt idx="21">
                        <c:v>0.98350532701788096</c:v>
                      </c:pt>
                      <c:pt idx="22">
                        <c:v>0.98350847666771402</c:v>
                      </c:pt>
                      <c:pt idx="23">
                        <c:v>0.98350788158942404</c:v>
                      </c:pt>
                      <c:pt idx="24">
                        <c:v>0.98350830048843396</c:v>
                      </c:pt>
                      <c:pt idx="25">
                        <c:v>0.98350640949463097</c:v>
                      </c:pt>
                      <c:pt idx="26">
                        <c:v>0.98350585083288999</c:v>
                      </c:pt>
                      <c:pt idx="27">
                        <c:v>0.98350500330330004</c:v>
                      </c:pt>
                      <c:pt idx="28">
                        <c:v>0.98350320100160005</c:v>
                      </c:pt>
                      <c:pt idx="29">
                        <c:v>0.98352452830850201</c:v>
                      </c:pt>
                      <c:pt idx="30">
                        <c:v>0.98350926472493505</c:v>
                      </c:pt>
                      <c:pt idx="31">
                        <c:v>0.98352033840529196</c:v>
                      </c:pt>
                      <c:pt idx="32">
                        <c:v>0.98354339168190896</c:v>
                      </c:pt>
                      <c:pt idx="33">
                        <c:v>0.98350884863489896</c:v>
                      </c:pt>
                      <c:pt idx="34">
                        <c:v>0.98350621978936903</c:v>
                      </c:pt>
                      <c:pt idx="35">
                        <c:v>0.98357057805913095</c:v>
                      </c:pt>
                      <c:pt idx="36">
                        <c:v>0.98354246226231601</c:v>
                      </c:pt>
                      <c:pt idx="37">
                        <c:v>0.98352437029795303</c:v>
                      </c:pt>
                      <c:pt idx="38">
                        <c:v>0.98354045836927895</c:v>
                      </c:pt>
                      <c:pt idx="39">
                        <c:v>0.98353773082151197</c:v>
                      </c:pt>
                      <c:pt idx="40">
                        <c:v>0.98356967148891195</c:v>
                      </c:pt>
                      <c:pt idx="41">
                        <c:v>0.98358568485447095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BC5-4A65-8460-F96C08550405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Plot!$E$30</c15:sqref>
                        </c15:formulaRef>
                      </c:ext>
                    </c:extLst>
                    <c:strCache>
                      <c:ptCount val="1"/>
                      <c:pt idx="0">
                        <c:v>relation_fmeasure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Plot!$E$31:$E$72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0.80912311770547596</c:v>
                      </c:pt>
                      <c:pt idx="1">
                        <c:v>0.935158345989896</c:v>
                      </c:pt>
                      <c:pt idx="2">
                        <c:v>0.93515834254199204</c:v>
                      </c:pt>
                      <c:pt idx="3">
                        <c:v>0.93515834913711104</c:v>
                      </c:pt>
                      <c:pt idx="4">
                        <c:v>0.93515834966231504</c:v>
                      </c:pt>
                      <c:pt idx="5">
                        <c:v>0.93515833969546602</c:v>
                      </c:pt>
                      <c:pt idx="6">
                        <c:v>0.93515834092227801</c:v>
                      </c:pt>
                      <c:pt idx="7">
                        <c:v>0.93515833797151404</c:v>
                      </c:pt>
                      <c:pt idx="8">
                        <c:v>0.93515834034094603</c:v>
                      </c:pt>
                      <c:pt idx="9">
                        <c:v>0.93515834164393297</c:v>
                      </c:pt>
                      <c:pt idx="10">
                        <c:v>0.93515833296002504</c:v>
                      </c:pt>
                      <c:pt idx="11">
                        <c:v>0.93515835208787601</c:v>
                      </c:pt>
                      <c:pt idx="12">
                        <c:v>0.93515834465082603</c:v>
                      </c:pt>
                      <c:pt idx="13">
                        <c:v>0.93515833939477699</c:v>
                      </c:pt>
                      <c:pt idx="14">
                        <c:v>0.93515834699219402</c:v>
                      </c:pt>
                      <c:pt idx="15">
                        <c:v>0.93515834120292196</c:v>
                      </c:pt>
                      <c:pt idx="16">
                        <c:v>0.93515834565312395</c:v>
                      </c:pt>
                      <c:pt idx="17">
                        <c:v>0.93515834512791995</c:v>
                      </c:pt>
                      <c:pt idx="18">
                        <c:v>0.93515833805570703</c:v>
                      </c:pt>
                      <c:pt idx="19">
                        <c:v>0.93515834378884999</c:v>
                      </c:pt>
                      <c:pt idx="20">
                        <c:v>0.93515834479114801</c:v>
                      </c:pt>
                      <c:pt idx="21">
                        <c:v>0.93515834312332402</c:v>
                      </c:pt>
                      <c:pt idx="22">
                        <c:v>0.93515834336788495</c:v>
                      </c:pt>
                      <c:pt idx="23">
                        <c:v>0.93515834306719603</c:v>
                      </c:pt>
                      <c:pt idx="24">
                        <c:v>0.93519197388648501</c:v>
                      </c:pt>
                      <c:pt idx="25">
                        <c:v>0.93517396373787898</c:v>
                      </c:pt>
                      <c:pt idx="26">
                        <c:v>0.93515834340396797</c:v>
                      </c:pt>
                      <c:pt idx="27">
                        <c:v>0.93515833911413304</c:v>
                      </c:pt>
                      <c:pt idx="28">
                        <c:v>0.935207727758535</c:v>
                      </c:pt>
                      <c:pt idx="29">
                        <c:v>0.93519196979310104</c:v>
                      </c:pt>
                      <c:pt idx="30">
                        <c:v>0.93515834278655197</c:v>
                      </c:pt>
                      <c:pt idx="31">
                        <c:v>0.93524135938367103</c:v>
                      </c:pt>
                      <c:pt idx="32">
                        <c:v>0.93524146061574798</c:v>
                      </c:pt>
                      <c:pt idx="33">
                        <c:v>0.93518944428332196</c:v>
                      </c:pt>
                      <c:pt idx="34">
                        <c:v>0.93517369225549996</c:v>
                      </c:pt>
                      <c:pt idx="35">
                        <c:v>0.935290206863442</c:v>
                      </c:pt>
                      <c:pt idx="36">
                        <c:v>0.93527479723658102</c:v>
                      </c:pt>
                      <c:pt idx="37">
                        <c:v>0.93522335444300397</c:v>
                      </c:pt>
                      <c:pt idx="38">
                        <c:v>0.93522365593818801</c:v>
                      </c:pt>
                      <c:pt idx="39">
                        <c:v>0.935259238231267</c:v>
                      </c:pt>
                      <c:pt idx="40">
                        <c:v>0.935358133727062</c:v>
                      </c:pt>
                      <c:pt idx="41">
                        <c:v>0.93537424402422298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BC5-4A65-8460-F96C08550405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Plot!$G$30</c15:sqref>
                        </c15:formulaRef>
                      </c:ext>
                    </c:extLst>
                    <c:strCache>
                      <c:ptCount val="1"/>
                      <c:pt idx="0">
                        <c:v>source_fmeasure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Plot!$G$31:$G$72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2.2649406755833299E-2</c:v>
                      </c:pt>
                      <c:pt idx="1">
                        <c:v>0.30357334559614502</c:v>
                      </c:pt>
                      <c:pt idx="2">
                        <c:v>0.63256170552091295</c:v>
                      </c:pt>
                      <c:pt idx="3">
                        <c:v>0.72839648391881795</c:v>
                      </c:pt>
                      <c:pt idx="4">
                        <c:v>0.77193960800627603</c:v>
                      </c:pt>
                      <c:pt idx="5">
                        <c:v>0.80839842920738902</c:v>
                      </c:pt>
                      <c:pt idx="6">
                        <c:v>0.83745397189650195</c:v>
                      </c:pt>
                      <c:pt idx="7">
                        <c:v>0.86103737286122295</c:v>
                      </c:pt>
                      <c:pt idx="8">
                        <c:v>0.877715141801929</c:v>
                      </c:pt>
                      <c:pt idx="9">
                        <c:v>0.88326481196573503</c:v>
                      </c:pt>
                      <c:pt idx="10">
                        <c:v>0.89073142626021395</c:v>
                      </c:pt>
                      <c:pt idx="11">
                        <c:v>0.91373804032205197</c:v>
                      </c:pt>
                      <c:pt idx="12">
                        <c:v>0.92296525387161898</c:v>
                      </c:pt>
                      <c:pt idx="13">
                        <c:v>0.92459265611403696</c:v>
                      </c:pt>
                      <c:pt idx="14">
                        <c:v>0.91794284235022205</c:v>
                      </c:pt>
                      <c:pt idx="15">
                        <c:v>0.93514368990253904</c:v>
                      </c:pt>
                      <c:pt idx="16">
                        <c:v>0.94531823850362795</c:v>
                      </c:pt>
                      <c:pt idx="17">
                        <c:v>0.93222464453984</c:v>
                      </c:pt>
                      <c:pt idx="18">
                        <c:v>0.954148931843114</c:v>
                      </c:pt>
                      <c:pt idx="19">
                        <c:v>0.951240333297942</c:v>
                      </c:pt>
                      <c:pt idx="20">
                        <c:v>0.96478038941265498</c:v>
                      </c:pt>
                      <c:pt idx="21">
                        <c:v>0.93048791578432299</c:v>
                      </c:pt>
                      <c:pt idx="22">
                        <c:v>0.95566141190425902</c:v>
                      </c:pt>
                      <c:pt idx="23">
                        <c:v>0.97103616957498595</c:v>
                      </c:pt>
                      <c:pt idx="24">
                        <c:v>0.97767879056122198</c:v>
                      </c:pt>
                      <c:pt idx="25">
                        <c:v>0.97584282116265397</c:v>
                      </c:pt>
                      <c:pt idx="26">
                        <c:v>0.95194182107193104</c:v>
                      </c:pt>
                      <c:pt idx="27">
                        <c:v>0.96474020947939798</c:v>
                      </c:pt>
                      <c:pt idx="28">
                        <c:v>0.97892005990266295</c:v>
                      </c:pt>
                      <c:pt idx="29">
                        <c:v>0.97991846933917803</c:v>
                      </c:pt>
                      <c:pt idx="30">
                        <c:v>0.94837071892472102</c:v>
                      </c:pt>
                      <c:pt idx="31">
                        <c:v>0.97883311619055802</c:v>
                      </c:pt>
                      <c:pt idx="32">
                        <c:v>0.93646643152472298</c:v>
                      </c:pt>
                      <c:pt idx="33">
                        <c:v>0.96163893716596804</c:v>
                      </c:pt>
                      <c:pt idx="34">
                        <c:v>0.97792427184370501</c:v>
                      </c:pt>
                      <c:pt idx="35">
                        <c:v>0.98574569336045104</c:v>
                      </c:pt>
                      <c:pt idx="36">
                        <c:v>0.96166177435666</c:v>
                      </c:pt>
                      <c:pt idx="37">
                        <c:v>0.97226690405706195</c:v>
                      </c:pt>
                      <c:pt idx="38">
                        <c:v>0.95779224420961695</c:v>
                      </c:pt>
                      <c:pt idx="39">
                        <c:v>0.98528592980781105</c:v>
                      </c:pt>
                      <c:pt idx="40">
                        <c:v>0.98959740035558097</c:v>
                      </c:pt>
                      <c:pt idx="41">
                        <c:v>0.98130307733519395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C5-4A65-8460-F96C08550405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Plot!$I$30</c15:sqref>
                        </c15:formulaRef>
                      </c:ext>
                    </c:extLst>
                    <c:strCache>
                      <c:ptCount val="1"/>
                      <c:pt idx="0">
                        <c:v>target_fmeasure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Plot!$I$31:$I$72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2.3598617761891101E-2</c:v>
                      </c:pt>
                      <c:pt idx="1">
                        <c:v>0.43237990412286997</c:v>
                      </c:pt>
                      <c:pt idx="2">
                        <c:v>0.66219662972911597</c:v>
                      </c:pt>
                      <c:pt idx="3">
                        <c:v>0.74407592575174897</c:v>
                      </c:pt>
                      <c:pt idx="4">
                        <c:v>0.79480978565305205</c:v>
                      </c:pt>
                      <c:pt idx="5">
                        <c:v>0.82199541309810398</c:v>
                      </c:pt>
                      <c:pt idx="6">
                        <c:v>0.85143732076022505</c:v>
                      </c:pt>
                      <c:pt idx="7">
                        <c:v>0.85628678128819802</c:v>
                      </c:pt>
                      <c:pt idx="8">
                        <c:v>0.88148307782652502</c:v>
                      </c:pt>
                      <c:pt idx="9">
                        <c:v>0.89928724107548497</c:v>
                      </c:pt>
                      <c:pt idx="10">
                        <c:v>0.91017055255688195</c:v>
                      </c:pt>
                      <c:pt idx="11">
                        <c:v>0.92139704292236002</c:v>
                      </c:pt>
                      <c:pt idx="12">
                        <c:v>0.92967416804022995</c:v>
                      </c:pt>
                      <c:pt idx="13">
                        <c:v>0.92980463917978495</c:v>
                      </c:pt>
                      <c:pt idx="14">
                        <c:v>0.93407854801662105</c:v>
                      </c:pt>
                      <c:pt idx="15">
                        <c:v>0.947302408105966</c:v>
                      </c:pt>
                      <c:pt idx="16">
                        <c:v>0.93866084657071702</c:v>
                      </c:pt>
                      <c:pt idx="17">
                        <c:v>0.91866525245304498</c:v>
                      </c:pt>
                      <c:pt idx="18">
                        <c:v>0.96016596272420396</c:v>
                      </c:pt>
                      <c:pt idx="19">
                        <c:v>0.95579872944331401</c:v>
                      </c:pt>
                      <c:pt idx="20">
                        <c:v>0.93676672199831301</c:v>
                      </c:pt>
                      <c:pt idx="21">
                        <c:v>0.87783648773377299</c:v>
                      </c:pt>
                      <c:pt idx="22">
                        <c:v>0.95074609455427495</c:v>
                      </c:pt>
                      <c:pt idx="23">
                        <c:v>0.96586145495585796</c:v>
                      </c:pt>
                      <c:pt idx="24">
                        <c:v>0.968765590882392</c:v>
                      </c:pt>
                      <c:pt idx="25">
                        <c:v>0.97134056039670202</c:v>
                      </c:pt>
                      <c:pt idx="26">
                        <c:v>0.91142260023586497</c:v>
                      </c:pt>
                      <c:pt idx="27">
                        <c:v>0.94992177448091797</c:v>
                      </c:pt>
                      <c:pt idx="28">
                        <c:v>0.96498977314883005</c:v>
                      </c:pt>
                      <c:pt idx="29">
                        <c:v>0.979062574367769</c:v>
                      </c:pt>
                      <c:pt idx="30">
                        <c:v>0.95670839322072698</c:v>
                      </c:pt>
                      <c:pt idx="31">
                        <c:v>0.97850305193200304</c:v>
                      </c:pt>
                      <c:pt idx="32">
                        <c:v>0.95621523352680204</c:v>
                      </c:pt>
                      <c:pt idx="33">
                        <c:v>0.94857058102837399</c:v>
                      </c:pt>
                      <c:pt idx="34">
                        <c:v>0.98155896540743903</c:v>
                      </c:pt>
                      <c:pt idx="35">
                        <c:v>0.98651235232061596</c:v>
                      </c:pt>
                      <c:pt idx="36">
                        <c:v>0.97380345526977696</c:v>
                      </c:pt>
                      <c:pt idx="37">
                        <c:v>0.93246254637830395</c:v>
                      </c:pt>
                      <c:pt idx="38">
                        <c:v>0.96377290369659696</c:v>
                      </c:pt>
                      <c:pt idx="39">
                        <c:v>0.98507164685208304</c:v>
                      </c:pt>
                      <c:pt idx="40">
                        <c:v>0.98430148641672</c:v>
                      </c:pt>
                      <c:pt idx="41">
                        <c:v>0.98478800087631901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BC5-4A65-8460-F96C08550405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Plot!$L$30</c15:sqref>
                        </c15:formulaRef>
                      </c:ext>
                    </c:extLst>
                    <c:strCache>
                      <c:ptCount val="1"/>
                      <c:pt idx="0">
                        <c:v>val_link_single_class_fmeasure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Plot!$L$31:$L$72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0.987508166381593</c:v>
                      </c:pt>
                      <c:pt idx="1">
                        <c:v>0.987508166381593</c:v>
                      </c:pt>
                      <c:pt idx="2">
                        <c:v>0.987508166381593</c:v>
                      </c:pt>
                      <c:pt idx="3">
                        <c:v>0.987508166381593</c:v>
                      </c:pt>
                      <c:pt idx="4">
                        <c:v>0.987508166381593</c:v>
                      </c:pt>
                      <c:pt idx="5">
                        <c:v>0.987508166381593</c:v>
                      </c:pt>
                      <c:pt idx="6">
                        <c:v>0.987508166381593</c:v>
                      </c:pt>
                      <c:pt idx="7">
                        <c:v>0.987508166381593</c:v>
                      </c:pt>
                      <c:pt idx="8">
                        <c:v>0.987508166381593</c:v>
                      </c:pt>
                      <c:pt idx="9">
                        <c:v>0.987508166381593</c:v>
                      </c:pt>
                      <c:pt idx="10">
                        <c:v>0.987508166381593</c:v>
                      </c:pt>
                      <c:pt idx="11">
                        <c:v>0.987508166381593</c:v>
                      </c:pt>
                      <c:pt idx="12">
                        <c:v>0.987508166381593</c:v>
                      </c:pt>
                      <c:pt idx="13">
                        <c:v>0.987508166381593</c:v>
                      </c:pt>
                      <c:pt idx="14">
                        <c:v>0.987508166381593</c:v>
                      </c:pt>
                      <c:pt idx="15">
                        <c:v>0.987508166381593</c:v>
                      </c:pt>
                      <c:pt idx="16">
                        <c:v>0.987508166381593</c:v>
                      </c:pt>
                      <c:pt idx="17">
                        <c:v>0.987508166381593</c:v>
                      </c:pt>
                      <c:pt idx="18">
                        <c:v>0.987508166381593</c:v>
                      </c:pt>
                      <c:pt idx="19">
                        <c:v>0.987508166381593</c:v>
                      </c:pt>
                      <c:pt idx="20">
                        <c:v>0.987508166381593</c:v>
                      </c:pt>
                      <c:pt idx="21">
                        <c:v>0.987508166381593</c:v>
                      </c:pt>
                      <c:pt idx="22">
                        <c:v>0.987508166381593</c:v>
                      </c:pt>
                      <c:pt idx="23">
                        <c:v>0.987508166381593</c:v>
                      </c:pt>
                      <c:pt idx="24">
                        <c:v>0.987508166381593</c:v>
                      </c:pt>
                      <c:pt idx="25">
                        <c:v>0.987508166381593</c:v>
                      </c:pt>
                      <c:pt idx="26">
                        <c:v>0.987508166381593</c:v>
                      </c:pt>
                      <c:pt idx="27">
                        <c:v>0.987508166381593</c:v>
                      </c:pt>
                      <c:pt idx="28">
                        <c:v>0.987508166381593</c:v>
                      </c:pt>
                      <c:pt idx="29">
                        <c:v>0.987508166381593</c:v>
                      </c:pt>
                      <c:pt idx="30">
                        <c:v>0.987508166381593</c:v>
                      </c:pt>
                      <c:pt idx="31">
                        <c:v>0.987508166381593</c:v>
                      </c:pt>
                      <c:pt idx="32">
                        <c:v>0.987508166381593</c:v>
                      </c:pt>
                      <c:pt idx="33">
                        <c:v>0.987508166381593</c:v>
                      </c:pt>
                      <c:pt idx="34">
                        <c:v>0.987508166381593</c:v>
                      </c:pt>
                      <c:pt idx="35">
                        <c:v>0.987508166381593</c:v>
                      </c:pt>
                      <c:pt idx="36">
                        <c:v>0.987508166381593</c:v>
                      </c:pt>
                      <c:pt idx="37">
                        <c:v>0.987508166381593</c:v>
                      </c:pt>
                      <c:pt idx="38">
                        <c:v>0.987508166381593</c:v>
                      </c:pt>
                      <c:pt idx="39">
                        <c:v>0.987508166381593</c:v>
                      </c:pt>
                      <c:pt idx="40">
                        <c:v>0.987508166381593</c:v>
                      </c:pt>
                      <c:pt idx="41">
                        <c:v>0.987508166381593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BC5-4A65-8460-F96C08550405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Plot!$N$30</c15:sqref>
                        </c15:formulaRef>
                      </c:ext>
                    </c:extLst>
                    <c:strCache>
                      <c:ptCount val="1"/>
                      <c:pt idx="0">
                        <c:v>val_relation_fmeasure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Plot!$N$31:$N$72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0.95103210285198603</c:v>
                      </c:pt>
                      <c:pt idx="1">
                        <c:v>0.95103210285198603</c:v>
                      </c:pt>
                      <c:pt idx="2">
                        <c:v>0.95103210285198603</c:v>
                      </c:pt>
                      <c:pt idx="3">
                        <c:v>0.95103210285198603</c:v>
                      </c:pt>
                      <c:pt idx="4">
                        <c:v>0.95103210285198603</c:v>
                      </c:pt>
                      <c:pt idx="5">
                        <c:v>0.95103210285198603</c:v>
                      </c:pt>
                      <c:pt idx="6">
                        <c:v>0.95103210285198603</c:v>
                      </c:pt>
                      <c:pt idx="7">
                        <c:v>0.95103210285198603</c:v>
                      </c:pt>
                      <c:pt idx="8">
                        <c:v>0.95103210285198603</c:v>
                      </c:pt>
                      <c:pt idx="9">
                        <c:v>0.95103210285198603</c:v>
                      </c:pt>
                      <c:pt idx="10">
                        <c:v>0.95103210285198603</c:v>
                      </c:pt>
                      <c:pt idx="11">
                        <c:v>0.95103210285198603</c:v>
                      </c:pt>
                      <c:pt idx="12">
                        <c:v>0.95103210285198603</c:v>
                      </c:pt>
                      <c:pt idx="13">
                        <c:v>0.95103210285198603</c:v>
                      </c:pt>
                      <c:pt idx="14">
                        <c:v>0.95103210285198603</c:v>
                      </c:pt>
                      <c:pt idx="15">
                        <c:v>0.95103210285198603</c:v>
                      </c:pt>
                      <c:pt idx="16">
                        <c:v>0.95103210285198603</c:v>
                      </c:pt>
                      <c:pt idx="17">
                        <c:v>0.95103210285198603</c:v>
                      </c:pt>
                      <c:pt idx="18">
                        <c:v>0.95103210285198603</c:v>
                      </c:pt>
                      <c:pt idx="19">
                        <c:v>0.95103210285198603</c:v>
                      </c:pt>
                      <c:pt idx="20">
                        <c:v>0.95103210285198603</c:v>
                      </c:pt>
                      <c:pt idx="21">
                        <c:v>0.95103210285198603</c:v>
                      </c:pt>
                      <c:pt idx="22">
                        <c:v>0.95103210285198603</c:v>
                      </c:pt>
                      <c:pt idx="23">
                        <c:v>0.95103210285198603</c:v>
                      </c:pt>
                      <c:pt idx="24">
                        <c:v>0.95103210285198603</c:v>
                      </c:pt>
                      <c:pt idx="25">
                        <c:v>0.95103210285198603</c:v>
                      </c:pt>
                      <c:pt idx="26">
                        <c:v>0.95103210285198603</c:v>
                      </c:pt>
                      <c:pt idx="27">
                        <c:v>0.95103210285198603</c:v>
                      </c:pt>
                      <c:pt idx="28">
                        <c:v>0.95103210285198603</c:v>
                      </c:pt>
                      <c:pt idx="29">
                        <c:v>0.95103210285198603</c:v>
                      </c:pt>
                      <c:pt idx="30">
                        <c:v>0.95103210285198603</c:v>
                      </c:pt>
                      <c:pt idx="31">
                        <c:v>0.95090331475550405</c:v>
                      </c:pt>
                      <c:pt idx="32">
                        <c:v>0.95103210285198603</c:v>
                      </c:pt>
                      <c:pt idx="33">
                        <c:v>0.95103210285198603</c:v>
                      </c:pt>
                      <c:pt idx="34">
                        <c:v>0.95103210285198603</c:v>
                      </c:pt>
                      <c:pt idx="35">
                        <c:v>0.95103210285198603</c:v>
                      </c:pt>
                      <c:pt idx="36">
                        <c:v>0.95103210285198603</c:v>
                      </c:pt>
                      <c:pt idx="37">
                        <c:v>0.95103210285198603</c:v>
                      </c:pt>
                      <c:pt idx="38">
                        <c:v>0.95103210285198603</c:v>
                      </c:pt>
                      <c:pt idx="39">
                        <c:v>0.95077453381272303</c:v>
                      </c:pt>
                      <c:pt idx="40">
                        <c:v>0.95090908063928803</c:v>
                      </c:pt>
                      <c:pt idx="41">
                        <c:v>0.951272145321434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BC5-4A65-8460-F96C08550405}"/>
                  </c:ext>
                </c:extLst>
              </c15:ser>
            </c15:filteredLineSeries>
            <c15:filteredLineSeries>
              <c15:ser>
                <c:idx val="15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Plot!$P$30</c15:sqref>
                        </c15:formulaRef>
                      </c:ext>
                    </c:extLst>
                    <c:strCache>
                      <c:ptCount val="1"/>
                      <c:pt idx="0">
                        <c:v>val_source_fmeasure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Plot!$P$31:$P$72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</c:v>
                      </c:pt>
                      <c:pt idx="1">
                        <c:v>0.61697119666130196</c:v>
                      </c:pt>
                      <c:pt idx="2">
                        <c:v>0.63108519287677001</c:v>
                      </c:pt>
                      <c:pt idx="3">
                        <c:v>0.66452279988814</c:v>
                      </c:pt>
                      <c:pt idx="4">
                        <c:v>0.656425150380475</c:v>
                      </c:pt>
                      <c:pt idx="5">
                        <c:v>0.62289616246665203</c:v>
                      </c:pt>
                      <c:pt idx="6">
                        <c:v>0.69125102639942204</c:v>
                      </c:pt>
                      <c:pt idx="7">
                        <c:v>0.67020359771273397</c:v>
                      </c:pt>
                      <c:pt idx="8">
                        <c:v>0.68034619459210799</c:v>
                      </c:pt>
                      <c:pt idx="9">
                        <c:v>0.69477731458739</c:v>
                      </c:pt>
                      <c:pt idx="10">
                        <c:v>0.68299201398415399</c:v>
                      </c:pt>
                      <c:pt idx="11">
                        <c:v>0.69741553943774104</c:v>
                      </c:pt>
                      <c:pt idx="12">
                        <c:v>0.66759495485075004</c:v>
                      </c:pt>
                      <c:pt idx="13">
                        <c:v>0.69441773295688602</c:v>
                      </c:pt>
                      <c:pt idx="14">
                        <c:v>0.67724088390916204</c:v>
                      </c:pt>
                      <c:pt idx="15">
                        <c:v>0.69086945446076597</c:v>
                      </c:pt>
                      <c:pt idx="16">
                        <c:v>0.664279308475901</c:v>
                      </c:pt>
                      <c:pt idx="17">
                        <c:v>0.662675202350689</c:v>
                      </c:pt>
                      <c:pt idx="18">
                        <c:v>0.69567540793022797</c:v>
                      </c:pt>
                      <c:pt idx="19">
                        <c:v>0.67442892797280496</c:v>
                      </c:pt>
                      <c:pt idx="20">
                        <c:v>0.65874450546128205</c:v>
                      </c:pt>
                      <c:pt idx="21">
                        <c:v>0.70448061404637896</c:v>
                      </c:pt>
                      <c:pt idx="22">
                        <c:v>0.66208530719956604</c:v>
                      </c:pt>
                      <c:pt idx="23">
                        <c:v>0.67551933737597702</c:v>
                      </c:pt>
                      <c:pt idx="24">
                        <c:v>0.69283448419374005</c:v>
                      </c:pt>
                      <c:pt idx="25">
                        <c:v>0.65310649430013501</c:v>
                      </c:pt>
                      <c:pt idx="26">
                        <c:v>0.63001897964005904</c:v>
                      </c:pt>
                      <c:pt idx="27">
                        <c:v>0.66432695147284904</c:v>
                      </c:pt>
                      <c:pt idx="28">
                        <c:v>0.67734542232949202</c:v>
                      </c:pt>
                      <c:pt idx="29">
                        <c:v>0.66050779330175302</c:v>
                      </c:pt>
                      <c:pt idx="30">
                        <c:v>0.66226961274474305</c:v>
                      </c:pt>
                      <c:pt idx="31">
                        <c:v>0.67516537005662103</c:v>
                      </c:pt>
                      <c:pt idx="32">
                        <c:v>0.67388094246988395</c:v>
                      </c:pt>
                      <c:pt idx="33">
                        <c:v>0.70058903236888204</c:v>
                      </c:pt>
                      <c:pt idx="34">
                        <c:v>0.66714734840553302</c:v>
                      </c:pt>
                      <c:pt idx="35">
                        <c:v>0.67233932845247901</c:v>
                      </c:pt>
                      <c:pt idx="36">
                        <c:v>0.68351150617768797</c:v>
                      </c:pt>
                      <c:pt idx="37">
                        <c:v>0.69720909799226904</c:v>
                      </c:pt>
                      <c:pt idx="38">
                        <c:v>0.69421084715206305</c:v>
                      </c:pt>
                      <c:pt idx="39">
                        <c:v>0.63463375866556104</c:v>
                      </c:pt>
                      <c:pt idx="40">
                        <c:v>0.67475327415873698</c:v>
                      </c:pt>
                      <c:pt idx="41">
                        <c:v>0.64966917824870996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BC5-4A65-8460-F96C08550405}"/>
                  </c:ext>
                </c:extLst>
              </c15:ser>
            </c15:filteredLineSeries>
            <c15:filteredLineSeries>
              <c15:ser>
                <c:idx val="17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Plot!$R$30</c15:sqref>
                        </c15:formulaRef>
                      </c:ext>
                    </c:extLst>
                    <c:strCache>
                      <c:ptCount val="1"/>
                      <c:pt idx="0">
                        <c:v>val_target_fmeasure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Plot!$R$31:$R$72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</c:v>
                      </c:pt>
                      <c:pt idx="1">
                        <c:v>0.66281684905476601</c:v>
                      </c:pt>
                      <c:pt idx="2">
                        <c:v>0.64067984145247303</c:v>
                      </c:pt>
                      <c:pt idx="3">
                        <c:v>0.68221904592793303</c:v>
                      </c:pt>
                      <c:pt idx="4">
                        <c:v>0.67310754396110695</c:v>
                      </c:pt>
                      <c:pt idx="5">
                        <c:v>0.67055205882768798</c:v>
                      </c:pt>
                      <c:pt idx="6">
                        <c:v>0.68369764277011302</c:v>
                      </c:pt>
                      <c:pt idx="7">
                        <c:v>0.727441820426452</c:v>
                      </c:pt>
                      <c:pt idx="8">
                        <c:v>0.68274585644442198</c:v>
                      </c:pt>
                      <c:pt idx="9">
                        <c:v>0.70861484059564095</c:v>
                      </c:pt>
                      <c:pt idx="10">
                        <c:v>0.67618157253549205</c:v>
                      </c:pt>
                      <c:pt idx="11">
                        <c:v>0.69161676261726002</c:v>
                      </c:pt>
                      <c:pt idx="12">
                        <c:v>0.68320599700531204</c:v>
                      </c:pt>
                      <c:pt idx="13">
                        <c:v>0.69511844676329504</c:v>
                      </c:pt>
                      <c:pt idx="14">
                        <c:v>0.67257131081730803</c:v>
                      </c:pt>
                      <c:pt idx="15">
                        <c:v>0.68812662840919603</c:v>
                      </c:pt>
                      <c:pt idx="16">
                        <c:v>0.54729666978306801</c:v>
                      </c:pt>
                      <c:pt idx="17">
                        <c:v>0.68980415729851396</c:v>
                      </c:pt>
                      <c:pt idx="18">
                        <c:v>0.67634771122591297</c:v>
                      </c:pt>
                      <c:pt idx="19">
                        <c:v>0.68643437310931599</c:v>
                      </c:pt>
                      <c:pt idx="20">
                        <c:v>0.51195104807200298</c:v>
                      </c:pt>
                      <c:pt idx="21">
                        <c:v>0.70369371881979403</c:v>
                      </c:pt>
                      <c:pt idx="22">
                        <c:v>0.65991077941595999</c:v>
                      </c:pt>
                      <c:pt idx="23">
                        <c:v>0.67084278693521904</c:v>
                      </c:pt>
                      <c:pt idx="24">
                        <c:v>0.65872621401765197</c:v>
                      </c:pt>
                      <c:pt idx="25">
                        <c:v>0.65417382328543405</c:v>
                      </c:pt>
                      <c:pt idx="26">
                        <c:v>0.65537178390482698</c:v>
                      </c:pt>
                      <c:pt idx="27">
                        <c:v>0.673153342018319</c:v>
                      </c:pt>
                      <c:pt idx="28">
                        <c:v>0.65689063690284399</c:v>
                      </c:pt>
                      <c:pt idx="29">
                        <c:v>0.67684814947703298</c:v>
                      </c:pt>
                      <c:pt idx="30">
                        <c:v>0.64377635293892799</c:v>
                      </c:pt>
                      <c:pt idx="31">
                        <c:v>0.67774435252566401</c:v>
                      </c:pt>
                      <c:pt idx="32">
                        <c:v>0.62865567344687501</c:v>
                      </c:pt>
                      <c:pt idx="33">
                        <c:v>0.65736906601726797</c:v>
                      </c:pt>
                      <c:pt idx="34">
                        <c:v>0.661640302956361</c:v>
                      </c:pt>
                      <c:pt idx="35">
                        <c:v>0.67710899273707004</c:v>
                      </c:pt>
                      <c:pt idx="36">
                        <c:v>0.67737260207612504</c:v>
                      </c:pt>
                      <c:pt idx="37">
                        <c:v>0.65680134656963796</c:v>
                      </c:pt>
                      <c:pt idx="38">
                        <c:v>0.68047478401597905</c:v>
                      </c:pt>
                      <c:pt idx="39">
                        <c:v>0.67918710627352097</c:v>
                      </c:pt>
                      <c:pt idx="40">
                        <c:v>0.68521636464077296</c:v>
                      </c:pt>
                      <c:pt idx="41">
                        <c:v>0.67149219115765901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BC5-4A65-8460-F96C0855040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0"/>
          <c:tx>
            <c:strRef>
              <c:f>Plot!$B$30</c:f>
              <c:strCache>
                <c:ptCount val="1"/>
                <c:pt idx="0">
                  <c:v>link_loss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Plot!$B$31:$B$72</c:f>
              <c:numCache>
                <c:formatCode>0.000</c:formatCode>
                <c:ptCount val="42"/>
                <c:pt idx="0">
                  <c:v>0.20081866982245</c:v>
                </c:pt>
                <c:pt idx="1">
                  <c:v>0.14388730243603101</c:v>
                </c:pt>
                <c:pt idx="2">
                  <c:v>0.138719863378264</c:v>
                </c:pt>
                <c:pt idx="3">
                  <c:v>0.134532601169461</c:v>
                </c:pt>
                <c:pt idx="4">
                  <c:v>0.13224939935812899</c:v>
                </c:pt>
                <c:pt idx="5">
                  <c:v>0.130593928035313</c:v>
                </c:pt>
                <c:pt idx="6">
                  <c:v>0.129816563823656</c:v>
                </c:pt>
                <c:pt idx="7">
                  <c:v>0.12919748782672499</c:v>
                </c:pt>
                <c:pt idx="8">
                  <c:v>0.12861938957605201</c:v>
                </c:pt>
                <c:pt idx="9">
                  <c:v>0.128299555121517</c:v>
                </c:pt>
                <c:pt idx="10">
                  <c:v>0.127739040080184</c:v>
                </c:pt>
                <c:pt idx="11">
                  <c:v>0.127220379525053</c:v>
                </c:pt>
                <c:pt idx="12">
                  <c:v>0.12656116221640501</c:v>
                </c:pt>
                <c:pt idx="13">
                  <c:v>0.126141277272731</c:v>
                </c:pt>
                <c:pt idx="14">
                  <c:v>0.12664937715331701</c:v>
                </c:pt>
                <c:pt idx="15">
                  <c:v>0.125980776086727</c:v>
                </c:pt>
                <c:pt idx="16">
                  <c:v>0.12622673510041699</c:v>
                </c:pt>
                <c:pt idx="17">
                  <c:v>0.12697413110890099</c:v>
                </c:pt>
                <c:pt idx="18">
                  <c:v>0.126163149422548</c:v>
                </c:pt>
                <c:pt idx="19">
                  <c:v>0.125468284963134</c:v>
                </c:pt>
                <c:pt idx="20">
                  <c:v>0.125907930462756</c:v>
                </c:pt>
                <c:pt idx="21">
                  <c:v>0.12678621062163001</c:v>
                </c:pt>
                <c:pt idx="22">
                  <c:v>0.12408387025022199</c:v>
                </c:pt>
                <c:pt idx="23">
                  <c:v>0.12356760230519501</c:v>
                </c:pt>
                <c:pt idx="24">
                  <c:v>0.12327102897622901</c:v>
                </c:pt>
                <c:pt idx="25">
                  <c:v>0.12304719278653101</c:v>
                </c:pt>
                <c:pt idx="26">
                  <c:v>0.124624296522672</c:v>
                </c:pt>
                <c:pt idx="27">
                  <c:v>0.12374020163843</c:v>
                </c:pt>
                <c:pt idx="28">
                  <c:v>0.12279148877825601</c:v>
                </c:pt>
                <c:pt idx="29">
                  <c:v>0.122817209380724</c:v>
                </c:pt>
                <c:pt idx="30">
                  <c:v>0.12317193699148</c:v>
                </c:pt>
                <c:pt idx="31">
                  <c:v>0.121824000206408</c:v>
                </c:pt>
                <c:pt idx="32">
                  <c:v>0.12257287313776601</c:v>
                </c:pt>
                <c:pt idx="33">
                  <c:v>0.122095043949315</c:v>
                </c:pt>
                <c:pt idx="34">
                  <c:v>0.12166092899757799</c:v>
                </c:pt>
                <c:pt idx="35">
                  <c:v>0.120555689359305</c:v>
                </c:pt>
                <c:pt idx="36">
                  <c:v>0.121233798441701</c:v>
                </c:pt>
                <c:pt idx="37">
                  <c:v>0.12164489857052101</c:v>
                </c:pt>
                <c:pt idx="38">
                  <c:v>0.12088134186332899</c:v>
                </c:pt>
                <c:pt idx="39">
                  <c:v>0.119841414049148</c:v>
                </c:pt>
                <c:pt idx="40">
                  <c:v>0.11982169826985101</c:v>
                </c:pt>
                <c:pt idx="41">
                  <c:v>0.119815826078241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5-4A65-8460-F96C08550405}"/>
            </c:ext>
          </c:extLst>
        </c:ser>
        <c:ser>
          <c:idx val="3"/>
          <c:order val="2"/>
          <c:tx>
            <c:strRef>
              <c:f>Plot!$D$30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Plot!$D$31:$D$72</c:f>
              <c:numCache>
                <c:formatCode>0.000</c:formatCode>
                <c:ptCount val="42"/>
                <c:pt idx="0">
                  <c:v>34.987851981734302</c:v>
                </c:pt>
                <c:pt idx="1">
                  <c:v>15.5389450459664</c:v>
                </c:pt>
                <c:pt idx="2">
                  <c:v>8.9067941706254494</c:v>
                </c:pt>
                <c:pt idx="3">
                  <c:v>6.0508011600281097</c:v>
                </c:pt>
                <c:pt idx="4">
                  <c:v>4.6092454099523597</c:v>
                </c:pt>
                <c:pt idx="5">
                  <c:v>3.7994837498884499</c:v>
                </c:pt>
                <c:pt idx="6">
                  <c:v>3.2773872733300502</c:v>
                </c:pt>
                <c:pt idx="7">
                  <c:v>2.9458790376302302</c:v>
                </c:pt>
                <c:pt idx="8">
                  <c:v>2.6573044185384398</c:v>
                </c:pt>
                <c:pt idx="9">
                  <c:v>2.4477498577527399</c:v>
                </c:pt>
                <c:pt idx="10">
                  <c:v>2.2663132125883698</c:v>
                </c:pt>
                <c:pt idx="11">
                  <c:v>2.0789843781245998</c:v>
                </c:pt>
                <c:pt idx="12">
                  <c:v>1.9424022710290401</c:v>
                </c:pt>
                <c:pt idx="13">
                  <c:v>1.8480420175073</c:v>
                </c:pt>
                <c:pt idx="14">
                  <c:v>1.78595080764242</c:v>
                </c:pt>
                <c:pt idx="15">
                  <c:v>1.6524112296423501</c:v>
                </c:pt>
                <c:pt idx="16">
                  <c:v>1.59653386382045</c:v>
                </c:pt>
                <c:pt idx="17">
                  <c:v>1.6235955329767799</c:v>
                </c:pt>
                <c:pt idx="18">
                  <c:v>1.43308413088854</c:v>
                </c:pt>
                <c:pt idx="19">
                  <c:v>1.4124253712994901</c:v>
                </c:pt>
                <c:pt idx="20">
                  <c:v>1.41971481507119</c:v>
                </c:pt>
                <c:pt idx="21">
                  <c:v>1.60204491755136</c:v>
                </c:pt>
                <c:pt idx="22">
                  <c:v>1.3566416065317799</c:v>
                </c:pt>
                <c:pt idx="23">
                  <c:v>1.2510095033775801</c:v>
                </c:pt>
                <c:pt idx="24">
                  <c:v>1.2034463155820401</c:v>
                </c:pt>
                <c:pt idx="25">
                  <c:v>1.17697289967942</c:v>
                </c:pt>
                <c:pt idx="26">
                  <c:v>1.3699327034388</c:v>
                </c:pt>
                <c:pt idx="27">
                  <c:v>1.2641739048890099</c:v>
                </c:pt>
                <c:pt idx="28">
                  <c:v>1.1653844167752001</c:v>
                </c:pt>
                <c:pt idx="29">
                  <c:v>1.1160587251262499</c:v>
                </c:pt>
                <c:pt idx="30">
                  <c:v>1.24649992477134</c:v>
                </c:pt>
                <c:pt idx="31">
                  <c:v>1.11301044219197</c:v>
                </c:pt>
                <c:pt idx="32">
                  <c:v>1.2639876562625101</c:v>
                </c:pt>
                <c:pt idx="33">
                  <c:v>1.22739497292392</c:v>
                </c:pt>
                <c:pt idx="34">
                  <c:v>1.09152843476368</c:v>
                </c:pt>
                <c:pt idx="35">
                  <c:v>1.0378276358946801</c:v>
                </c:pt>
                <c:pt idx="36">
                  <c:v>1.11661268414377</c:v>
                </c:pt>
                <c:pt idx="37">
                  <c:v>1.20430610974843</c:v>
                </c:pt>
                <c:pt idx="38">
                  <c:v>1.17548368552381</c:v>
                </c:pt>
                <c:pt idx="39">
                  <c:v>1.0415744920532799</c:v>
                </c:pt>
                <c:pt idx="40">
                  <c:v>1.01063123300672</c:v>
                </c:pt>
                <c:pt idx="41">
                  <c:v>1.0225927097263201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5-4A65-8460-F96C08550405}"/>
            </c:ext>
          </c:extLst>
        </c:ser>
        <c:ser>
          <c:idx val="7"/>
          <c:order val="6"/>
          <c:tx>
            <c:strRef>
              <c:f>Plot!$H$30</c:f>
              <c:strCache>
                <c:ptCount val="1"/>
                <c:pt idx="0">
                  <c:v>source_loss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Plot!$H$31:$H$72</c:f>
              <c:numCache>
                <c:formatCode>0.000</c:formatCode>
                <c:ptCount val="42"/>
                <c:pt idx="0">
                  <c:v>1.38096178512113</c:v>
                </c:pt>
                <c:pt idx="1">
                  <c:v>1.1827126809766</c:v>
                </c:pt>
                <c:pt idx="2">
                  <c:v>0.82977320943530097</c:v>
                </c:pt>
                <c:pt idx="3">
                  <c:v>0.671964164362988</c:v>
                </c:pt>
                <c:pt idx="4">
                  <c:v>0.58554092821167503</c:v>
                </c:pt>
                <c:pt idx="5">
                  <c:v>0.50143568296635199</c:v>
                </c:pt>
                <c:pt idx="6">
                  <c:v>0.43701184604582799</c:v>
                </c:pt>
                <c:pt idx="7">
                  <c:v>0.38406882665060599</c:v>
                </c:pt>
                <c:pt idx="8">
                  <c:v>0.344354595169861</c:v>
                </c:pt>
                <c:pt idx="9">
                  <c:v>0.33215379473512202</c:v>
                </c:pt>
                <c:pt idx="10">
                  <c:v>0.31300846351823097</c:v>
                </c:pt>
                <c:pt idx="11">
                  <c:v>0.26516614659589299</c:v>
                </c:pt>
                <c:pt idx="12">
                  <c:v>0.23947187003494699</c:v>
                </c:pt>
                <c:pt idx="13">
                  <c:v>0.230821083494198</c:v>
                </c:pt>
                <c:pt idx="14">
                  <c:v>0.246780657791101</c:v>
                </c:pt>
                <c:pt idx="15">
                  <c:v>0.20509228880779701</c:v>
                </c:pt>
                <c:pt idx="16">
                  <c:v>0.17978607451995099</c:v>
                </c:pt>
                <c:pt idx="17">
                  <c:v>0.20747199679235601</c:v>
                </c:pt>
                <c:pt idx="18">
                  <c:v>0.158999462152983</c:v>
                </c:pt>
                <c:pt idx="19">
                  <c:v>0.166799985222644</c:v>
                </c:pt>
                <c:pt idx="20">
                  <c:v>0.13117353912920701</c:v>
                </c:pt>
                <c:pt idx="21">
                  <c:v>0.214927655932938</c:v>
                </c:pt>
                <c:pt idx="22">
                  <c:v>0.16171160171822799</c:v>
                </c:pt>
                <c:pt idx="23">
                  <c:v>0.11871870988963</c:v>
                </c:pt>
                <c:pt idx="24">
                  <c:v>0.100551602307421</c:v>
                </c:pt>
                <c:pt idx="25">
                  <c:v>0.10032465155753501</c:v>
                </c:pt>
                <c:pt idx="26">
                  <c:v>0.15594238356550599</c:v>
                </c:pt>
                <c:pt idx="27">
                  <c:v>0.12983867486363301</c:v>
                </c:pt>
                <c:pt idx="28">
                  <c:v>9.1079577232302006E-2</c:v>
                </c:pt>
                <c:pt idx="29">
                  <c:v>8.7634336194316001E-2</c:v>
                </c:pt>
                <c:pt idx="30">
                  <c:v>0.17213007105321301</c:v>
                </c:pt>
                <c:pt idx="31">
                  <c:v>9.4654799003326601E-2</c:v>
                </c:pt>
                <c:pt idx="32">
                  <c:v>0.20673492864418699</c:v>
                </c:pt>
                <c:pt idx="33">
                  <c:v>0.139533671112887</c:v>
                </c:pt>
                <c:pt idx="34">
                  <c:v>9.1546681909859207E-2</c:v>
                </c:pt>
                <c:pt idx="35">
                  <c:v>7.0803051108443399E-2</c:v>
                </c:pt>
                <c:pt idx="36">
                  <c:v>0.13064265529597899</c:v>
                </c:pt>
                <c:pt idx="37">
                  <c:v>0.103046019183283</c:v>
                </c:pt>
                <c:pt idx="38">
                  <c:v>0.14612995798077999</c:v>
                </c:pt>
                <c:pt idx="39">
                  <c:v>7.21859781781546E-2</c:v>
                </c:pt>
                <c:pt idx="40">
                  <c:v>5.9938051129262197E-2</c:v>
                </c:pt>
                <c:pt idx="41">
                  <c:v>7.89900548561175E-2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C5-4A65-8460-F96C08550405}"/>
            </c:ext>
          </c:extLst>
        </c:ser>
        <c:ser>
          <c:idx val="16"/>
          <c:order val="15"/>
          <c:tx>
            <c:strRef>
              <c:f>Plot!$Q$30</c:f>
              <c:strCache>
                <c:ptCount val="1"/>
                <c:pt idx="0">
                  <c:v>val_source_loss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Plot!$Q$31:$Q$72</c:f>
              <c:numCache>
                <c:formatCode>0.000</c:formatCode>
                <c:ptCount val="42"/>
                <c:pt idx="0">
                  <c:v>1.31530836546472</c:v>
                </c:pt>
                <c:pt idx="1">
                  <c:v>0.94843963914574503</c:v>
                </c:pt>
                <c:pt idx="2">
                  <c:v>0.90275320057335495</c:v>
                </c:pt>
                <c:pt idx="3">
                  <c:v>0.861003496557602</c:v>
                </c:pt>
                <c:pt idx="4">
                  <c:v>0.83823570873779596</c:v>
                </c:pt>
                <c:pt idx="5">
                  <c:v>1.0092766370500901</c:v>
                </c:pt>
                <c:pt idx="6">
                  <c:v>0.78767786106694704</c:v>
                </c:pt>
                <c:pt idx="7">
                  <c:v>0.88239740887571805</c:v>
                </c:pt>
                <c:pt idx="8">
                  <c:v>0.91864540473349199</c:v>
                </c:pt>
                <c:pt idx="9">
                  <c:v>0.86644932634831595</c:v>
                </c:pt>
                <c:pt idx="10">
                  <c:v>0.96200655279855396</c:v>
                </c:pt>
                <c:pt idx="11">
                  <c:v>1.0203466688962799</c:v>
                </c:pt>
                <c:pt idx="12">
                  <c:v>1.0674562925795601</c:v>
                </c:pt>
                <c:pt idx="13">
                  <c:v>1.0388812503159901</c:v>
                </c:pt>
                <c:pt idx="14">
                  <c:v>1.0222176033547401</c:v>
                </c:pt>
                <c:pt idx="15">
                  <c:v>1.1250173898482601</c:v>
                </c:pt>
                <c:pt idx="16">
                  <c:v>1.12525133109699</c:v>
                </c:pt>
                <c:pt idx="17">
                  <c:v>1.1668971219831901</c:v>
                </c:pt>
                <c:pt idx="18">
                  <c:v>1.1455628124355799</c:v>
                </c:pt>
                <c:pt idx="19">
                  <c:v>1.2706440265969501</c:v>
                </c:pt>
                <c:pt idx="20">
                  <c:v>1.35870887849174</c:v>
                </c:pt>
                <c:pt idx="21">
                  <c:v>1.13289479117981</c:v>
                </c:pt>
                <c:pt idx="22">
                  <c:v>1.2043367551315001</c:v>
                </c:pt>
                <c:pt idx="23">
                  <c:v>1.3603938133797799</c:v>
                </c:pt>
                <c:pt idx="24">
                  <c:v>1.3278879718144101</c:v>
                </c:pt>
                <c:pt idx="25">
                  <c:v>1.3631369827232001</c:v>
                </c:pt>
                <c:pt idx="26">
                  <c:v>1.36483067714761</c:v>
                </c:pt>
                <c:pt idx="27">
                  <c:v>1.4045014125019999</c:v>
                </c:pt>
                <c:pt idx="28">
                  <c:v>1.3940188529625299</c:v>
                </c:pt>
                <c:pt idx="29">
                  <c:v>1.4986804081909399</c:v>
                </c:pt>
                <c:pt idx="30">
                  <c:v>1.1583437074335201</c:v>
                </c:pt>
                <c:pt idx="31">
                  <c:v>1.44989482196431</c:v>
                </c:pt>
                <c:pt idx="32">
                  <c:v>1.08185591073317</c:v>
                </c:pt>
                <c:pt idx="33">
                  <c:v>1.20142196238298</c:v>
                </c:pt>
                <c:pt idx="34">
                  <c:v>1.5250564161768501</c:v>
                </c:pt>
                <c:pt idx="35">
                  <c:v>1.56052588137422</c:v>
                </c:pt>
                <c:pt idx="36">
                  <c:v>1.1977453113346199</c:v>
                </c:pt>
                <c:pt idx="37">
                  <c:v>1.3961275014749099</c:v>
                </c:pt>
                <c:pt idx="38">
                  <c:v>1.2458858625052101</c:v>
                </c:pt>
                <c:pt idx="39">
                  <c:v>1.58168922435533</c:v>
                </c:pt>
                <c:pt idx="40">
                  <c:v>1.53233642258783</c:v>
                </c:pt>
                <c:pt idx="41">
                  <c:v>1.56463656388849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C5-4A65-8460-F96C08550405}"/>
            </c:ext>
          </c:extLst>
        </c:ser>
        <c:ser>
          <c:idx val="18"/>
          <c:order val="17"/>
          <c:tx>
            <c:strRef>
              <c:f>Plot!$S$30</c:f>
              <c:strCache>
                <c:ptCount val="1"/>
                <c:pt idx="0">
                  <c:v>val_target_loss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Plot!$S$31:$S$72</c:f>
              <c:numCache>
                <c:formatCode>0.000</c:formatCode>
                <c:ptCount val="42"/>
                <c:pt idx="0">
                  <c:v>1.2745295732111701</c:v>
                </c:pt>
                <c:pt idx="1">
                  <c:v>0.85493427500722496</c:v>
                </c:pt>
                <c:pt idx="2">
                  <c:v>0.91541448191158803</c:v>
                </c:pt>
                <c:pt idx="3">
                  <c:v>0.86752916106339895</c:v>
                </c:pt>
                <c:pt idx="4">
                  <c:v>0.82548655590299103</c:v>
                </c:pt>
                <c:pt idx="5">
                  <c:v>0.89217639318522002</c:v>
                </c:pt>
                <c:pt idx="6">
                  <c:v>0.82460916025158904</c:v>
                </c:pt>
                <c:pt idx="7">
                  <c:v>0.818983549689422</c:v>
                </c:pt>
                <c:pt idx="8">
                  <c:v>0.90965262898103105</c:v>
                </c:pt>
                <c:pt idx="9">
                  <c:v>0.90135033206188797</c:v>
                </c:pt>
                <c:pt idx="10">
                  <c:v>1.00258438214051</c:v>
                </c:pt>
                <c:pt idx="11">
                  <c:v>1.03581751451661</c:v>
                </c:pt>
                <c:pt idx="12">
                  <c:v>1.05238640233981</c:v>
                </c:pt>
                <c:pt idx="13">
                  <c:v>1.05406557409109</c:v>
                </c:pt>
                <c:pt idx="14">
                  <c:v>1.03156521391307</c:v>
                </c:pt>
                <c:pt idx="15">
                  <c:v>1.0947289690625699</c:v>
                </c:pt>
                <c:pt idx="16">
                  <c:v>1.79858915478463</c:v>
                </c:pt>
                <c:pt idx="17">
                  <c:v>1.2359557759572899</c:v>
                </c:pt>
                <c:pt idx="18">
                  <c:v>1.17084967666558</c:v>
                </c:pt>
                <c:pt idx="19">
                  <c:v>1.1910557195766001</c:v>
                </c:pt>
                <c:pt idx="20">
                  <c:v>1.30926987258391</c:v>
                </c:pt>
                <c:pt idx="21">
                  <c:v>0.95482928044396498</c:v>
                </c:pt>
                <c:pt idx="22">
                  <c:v>1.2390838726975799</c:v>
                </c:pt>
                <c:pt idx="23">
                  <c:v>1.2691818834552899</c:v>
                </c:pt>
                <c:pt idx="24">
                  <c:v>1.3047045742841601</c:v>
                </c:pt>
                <c:pt idx="25">
                  <c:v>1.4041767165572701</c:v>
                </c:pt>
                <c:pt idx="26">
                  <c:v>1.10582584523261</c:v>
                </c:pt>
                <c:pt idx="27">
                  <c:v>1.2613595209611499</c:v>
                </c:pt>
                <c:pt idx="28">
                  <c:v>1.38281957426725</c:v>
                </c:pt>
                <c:pt idx="29">
                  <c:v>1.3987086959258299</c:v>
                </c:pt>
                <c:pt idx="30">
                  <c:v>1.38729558057414</c:v>
                </c:pt>
                <c:pt idx="31">
                  <c:v>1.4254440659235901</c:v>
                </c:pt>
                <c:pt idx="32">
                  <c:v>1.4766126156311099</c:v>
                </c:pt>
                <c:pt idx="33">
                  <c:v>1.2624475393396</c:v>
                </c:pt>
                <c:pt idx="34">
                  <c:v>1.4305437160007499</c:v>
                </c:pt>
                <c:pt idx="35">
                  <c:v>1.5483381304669901</c:v>
                </c:pt>
                <c:pt idx="36">
                  <c:v>1.51792821143604</c:v>
                </c:pt>
                <c:pt idx="37">
                  <c:v>1.13933545376781</c:v>
                </c:pt>
                <c:pt idx="38">
                  <c:v>1.2905580647221699</c:v>
                </c:pt>
                <c:pt idx="39">
                  <c:v>1.3719825442456499</c:v>
                </c:pt>
                <c:pt idx="40">
                  <c:v>1.3840532576414</c:v>
                </c:pt>
                <c:pt idx="41">
                  <c:v>1.55962691218934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BC5-4A65-8460-F96C0855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75407"/>
        <c:axId val="708987455"/>
      </c:lineChart>
      <c:valAx>
        <c:axId val="202624904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963328"/>
        <c:crosses val="max"/>
        <c:crossBetween val="between"/>
      </c:valAx>
      <c:catAx>
        <c:axId val="212696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6249040"/>
        <c:crosses val="autoZero"/>
        <c:auto val="1"/>
        <c:lblAlgn val="ctr"/>
        <c:lblOffset val="100"/>
        <c:noMultiLvlLbl val="0"/>
      </c:catAx>
      <c:valAx>
        <c:axId val="708987455"/>
        <c:scaling>
          <c:logBase val="10"/>
          <c:orientation val="minMax"/>
          <c:max val="5"/>
          <c:min val="1"/>
        </c:scaling>
        <c:delete val="1"/>
        <c:axPos val="l"/>
        <c:numFmt formatCode="0.000" sourceLinked="1"/>
        <c:majorTickMark val="out"/>
        <c:minorTickMark val="none"/>
        <c:tickLblPos val="nextTo"/>
        <c:crossAx val="470175407"/>
        <c:crossBetween val="between"/>
      </c:valAx>
      <c:catAx>
        <c:axId val="4701754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0898745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1"/>
          <c:order val="10"/>
          <c:tx>
            <c:strRef>
              <c:f>Plot!$L$30</c:f>
              <c:strCache>
                <c:ptCount val="1"/>
                <c:pt idx="0">
                  <c:v>val_link_single_class_fmeasure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Plot!$L$31:$L$72</c:f>
              <c:numCache>
                <c:formatCode>0.000</c:formatCode>
                <c:ptCount val="42"/>
                <c:pt idx="0">
                  <c:v>0.987508166381593</c:v>
                </c:pt>
                <c:pt idx="1">
                  <c:v>0.987508166381593</c:v>
                </c:pt>
                <c:pt idx="2">
                  <c:v>0.987508166381593</c:v>
                </c:pt>
                <c:pt idx="3">
                  <c:v>0.987508166381593</c:v>
                </c:pt>
                <c:pt idx="4">
                  <c:v>0.987508166381593</c:v>
                </c:pt>
                <c:pt idx="5">
                  <c:v>0.987508166381593</c:v>
                </c:pt>
                <c:pt idx="6">
                  <c:v>0.987508166381593</c:v>
                </c:pt>
                <c:pt idx="7">
                  <c:v>0.987508166381593</c:v>
                </c:pt>
                <c:pt idx="8">
                  <c:v>0.987508166381593</c:v>
                </c:pt>
                <c:pt idx="9">
                  <c:v>0.987508166381593</c:v>
                </c:pt>
                <c:pt idx="10">
                  <c:v>0.987508166381593</c:v>
                </c:pt>
                <c:pt idx="11">
                  <c:v>0.987508166381593</c:v>
                </c:pt>
                <c:pt idx="12">
                  <c:v>0.987508166381593</c:v>
                </c:pt>
                <c:pt idx="13">
                  <c:v>0.987508166381593</c:v>
                </c:pt>
                <c:pt idx="14">
                  <c:v>0.987508166381593</c:v>
                </c:pt>
                <c:pt idx="15">
                  <c:v>0.987508166381593</c:v>
                </c:pt>
                <c:pt idx="16">
                  <c:v>0.987508166381593</c:v>
                </c:pt>
                <c:pt idx="17">
                  <c:v>0.987508166381593</c:v>
                </c:pt>
                <c:pt idx="18">
                  <c:v>0.987508166381593</c:v>
                </c:pt>
                <c:pt idx="19">
                  <c:v>0.987508166381593</c:v>
                </c:pt>
                <c:pt idx="20">
                  <c:v>0.987508166381593</c:v>
                </c:pt>
                <c:pt idx="21">
                  <c:v>0.987508166381593</c:v>
                </c:pt>
                <c:pt idx="22">
                  <c:v>0.987508166381593</c:v>
                </c:pt>
                <c:pt idx="23">
                  <c:v>0.987508166381593</c:v>
                </c:pt>
                <c:pt idx="24">
                  <c:v>0.987508166381593</c:v>
                </c:pt>
                <c:pt idx="25">
                  <c:v>0.987508166381593</c:v>
                </c:pt>
                <c:pt idx="26">
                  <c:v>0.987508166381593</c:v>
                </c:pt>
                <c:pt idx="27">
                  <c:v>0.987508166381593</c:v>
                </c:pt>
                <c:pt idx="28">
                  <c:v>0.987508166381593</c:v>
                </c:pt>
                <c:pt idx="29">
                  <c:v>0.987508166381593</c:v>
                </c:pt>
                <c:pt idx="30">
                  <c:v>0.987508166381593</c:v>
                </c:pt>
                <c:pt idx="31">
                  <c:v>0.987508166381593</c:v>
                </c:pt>
                <c:pt idx="32">
                  <c:v>0.987508166381593</c:v>
                </c:pt>
                <c:pt idx="33">
                  <c:v>0.987508166381593</c:v>
                </c:pt>
                <c:pt idx="34">
                  <c:v>0.987508166381593</c:v>
                </c:pt>
                <c:pt idx="35">
                  <c:v>0.987508166381593</c:v>
                </c:pt>
                <c:pt idx="36">
                  <c:v>0.987508166381593</c:v>
                </c:pt>
                <c:pt idx="37">
                  <c:v>0.987508166381593</c:v>
                </c:pt>
                <c:pt idx="38">
                  <c:v>0.987508166381593</c:v>
                </c:pt>
                <c:pt idx="39">
                  <c:v>0.987508166381593</c:v>
                </c:pt>
                <c:pt idx="40">
                  <c:v>0.987508166381593</c:v>
                </c:pt>
                <c:pt idx="41">
                  <c:v>0.987508166381593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C5-4959-9652-FD687BC5E623}"/>
            </c:ext>
          </c:extLst>
        </c:ser>
        <c:ser>
          <c:idx val="2"/>
          <c:order val="1"/>
          <c:tx>
            <c:strRef>
              <c:f>Plot!$C$30</c:f>
              <c:strCache>
                <c:ptCount val="1"/>
                <c:pt idx="0">
                  <c:v>link_single_class_fmeasure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Plot!$C$31:$C$72</c:f>
              <c:numCache>
                <c:formatCode>0.000</c:formatCode>
                <c:ptCount val="42"/>
                <c:pt idx="0">
                  <c:v>0.96922971066488794</c:v>
                </c:pt>
                <c:pt idx="1">
                  <c:v>0.98351115444278203</c:v>
                </c:pt>
                <c:pt idx="2">
                  <c:v>0.98351212641185803</c:v>
                </c:pt>
                <c:pt idx="3">
                  <c:v>0.983510644720612</c:v>
                </c:pt>
                <c:pt idx="4">
                  <c:v>0.98350896214547101</c:v>
                </c:pt>
                <c:pt idx="5">
                  <c:v>0.98350673542897205</c:v>
                </c:pt>
                <c:pt idx="6">
                  <c:v>0.98350948717602804</c:v>
                </c:pt>
                <c:pt idx="7">
                  <c:v>0.98350361375566997</c:v>
                </c:pt>
                <c:pt idx="8">
                  <c:v>0.98350890306198802</c:v>
                </c:pt>
                <c:pt idx="9">
                  <c:v>0.98350791198632903</c:v>
                </c:pt>
                <c:pt idx="10">
                  <c:v>0.98351004744872195</c:v>
                </c:pt>
                <c:pt idx="11">
                  <c:v>0.98350795740744901</c:v>
                </c:pt>
                <c:pt idx="12">
                  <c:v>0.98350256550320703</c:v>
                </c:pt>
                <c:pt idx="13">
                  <c:v>0.98350651987323701</c:v>
                </c:pt>
                <c:pt idx="14">
                  <c:v>0.98350690457694001</c:v>
                </c:pt>
                <c:pt idx="15">
                  <c:v>0.98350262245670805</c:v>
                </c:pt>
                <c:pt idx="16">
                  <c:v>0.98350870879855901</c:v>
                </c:pt>
                <c:pt idx="17">
                  <c:v>0.983504665558392</c:v>
                </c:pt>
                <c:pt idx="18">
                  <c:v>0.98350815564777805</c:v>
                </c:pt>
                <c:pt idx="19">
                  <c:v>0.98349883761379098</c:v>
                </c:pt>
                <c:pt idx="20">
                  <c:v>0.98350603392604197</c:v>
                </c:pt>
                <c:pt idx="21">
                  <c:v>0.98350532701788096</c:v>
                </c:pt>
                <c:pt idx="22">
                  <c:v>0.98350847666771402</c:v>
                </c:pt>
                <c:pt idx="23">
                  <c:v>0.98350788158942404</c:v>
                </c:pt>
                <c:pt idx="24">
                  <c:v>0.98350830048843396</c:v>
                </c:pt>
                <c:pt idx="25">
                  <c:v>0.98350640949463097</c:v>
                </c:pt>
                <c:pt idx="26">
                  <c:v>0.98350585083288999</c:v>
                </c:pt>
                <c:pt idx="27">
                  <c:v>0.98350500330330004</c:v>
                </c:pt>
                <c:pt idx="28">
                  <c:v>0.98350320100160005</c:v>
                </c:pt>
                <c:pt idx="29">
                  <c:v>0.98352452830850201</c:v>
                </c:pt>
                <c:pt idx="30">
                  <c:v>0.98350926472493505</c:v>
                </c:pt>
                <c:pt idx="31">
                  <c:v>0.98352033840529196</c:v>
                </c:pt>
                <c:pt idx="32">
                  <c:v>0.98354339168190896</c:v>
                </c:pt>
                <c:pt idx="33">
                  <c:v>0.98350884863489896</c:v>
                </c:pt>
                <c:pt idx="34">
                  <c:v>0.98350621978936903</c:v>
                </c:pt>
                <c:pt idx="35">
                  <c:v>0.98357057805913095</c:v>
                </c:pt>
                <c:pt idx="36">
                  <c:v>0.98354246226231601</c:v>
                </c:pt>
                <c:pt idx="37">
                  <c:v>0.98352437029795303</c:v>
                </c:pt>
                <c:pt idx="38">
                  <c:v>0.98354045836927895</c:v>
                </c:pt>
                <c:pt idx="39">
                  <c:v>0.98353773082151197</c:v>
                </c:pt>
                <c:pt idx="40">
                  <c:v>0.98356967148891195</c:v>
                </c:pt>
                <c:pt idx="41">
                  <c:v>0.98358568485447095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5-4959-9652-FD687BC5E623}"/>
            </c:ext>
          </c:extLst>
        </c:ser>
        <c:ser>
          <c:idx val="4"/>
          <c:order val="3"/>
          <c:tx>
            <c:strRef>
              <c:f>Plot!$E$30</c:f>
              <c:strCache>
                <c:ptCount val="1"/>
                <c:pt idx="0">
                  <c:v>relation_fmeasure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Plot!$E$31:$E$72</c:f>
              <c:numCache>
                <c:formatCode>0.000</c:formatCode>
                <c:ptCount val="42"/>
                <c:pt idx="0">
                  <c:v>0.80912311770547596</c:v>
                </c:pt>
                <c:pt idx="1">
                  <c:v>0.935158345989896</c:v>
                </c:pt>
                <c:pt idx="2">
                  <c:v>0.93515834254199204</c:v>
                </c:pt>
                <c:pt idx="3">
                  <c:v>0.93515834913711104</c:v>
                </c:pt>
                <c:pt idx="4">
                  <c:v>0.93515834966231504</c:v>
                </c:pt>
                <c:pt idx="5">
                  <c:v>0.93515833969546602</c:v>
                </c:pt>
                <c:pt idx="6">
                  <c:v>0.93515834092227801</c:v>
                </c:pt>
                <c:pt idx="7">
                  <c:v>0.93515833797151404</c:v>
                </c:pt>
                <c:pt idx="8">
                  <c:v>0.93515834034094603</c:v>
                </c:pt>
                <c:pt idx="9">
                  <c:v>0.93515834164393297</c:v>
                </c:pt>
                <c:pt idx="10">
                  <c:v>0.93515833296002504</c:v>
                </c:pt>
                <c:pt idx="11">
                  <c:v>0.93515835208787601</c:v>
                </c:pt>
                <c:pt idx="12">
                  <c:v>0.93515834465082603</c:v>
                </c:pt>
                <c:pt idx="13">
                  <c:v>0.93515833939477699</c:v>
                </c:pt>
                <c:pt idx="14">
                  <c:v>0.93515834699219402</c:v>
                </c:pt>
                <c:pt idx="15">
                  <c:v>0.93515834120292196</c:v>
                </c:pt>
                <c:pt idx="16">
                  <c:v>0.93515834565312395</c:v>
                </c:pt>
                <c:pt idx="17">
                  <c:v>0.93515834512791995</c:v>
                </c:pt>
                <c:pt idx="18">
                  <c:v>0.93515833805570703</c:v>
                </c:pt>
                <c:pt idx="19">
                  <c:v>0.93515834378884999</c:v>
                </c:pt>
                <c:pt idx="20">
                  <c:v>0.93515834479114801</c:v>
                </c:pt>
                <c:pt idx="21">
                  <c:v>0.93515834312332402</c:v>
                </c:pt>
                <c:pt idx="22">
                  <c:v>0.93515834336788495</c:v>
                </c:pt>
                <c:pt idx="23">
                  <c:v>0.93515834306719603</c:v>
                </c:pt>
                <c:pt idx="24">
                  <c:v>0.93519197388648501</c:v>
                </c:pt>
                <c:pt idx="25">
                  <c:v>0.93517396373787898</c:v>
                </c:pt>
                <c:pt idx="26">
                  <c:v>0.93515834340396797</c:v>
                </c:pt>
                <c:pt idx="27">
                  <c:v>0.93515833911413304</c:v>
                </c:pt>
                <c:pt idx="28">
                  <c:v>0.935207727758535</c:v>
                </c:pt>
                <c:pt idx="29">
                  <c:v>0.93519196979310104</c:v>
                </c:pt>
                <c:pt idx="30">
                  <c:v>0.93515834278655197</c:v>
                </c:pt>
                <c:pt idx="31">
                  <c:v>0.93524135938367103</c:v>
                </c:pt>
                <c:pt idx="32">
                  <c:v>0.93524146061574798</c:v>
                </c:pt>
                <c:pt idx="33">
                  <c:v>0.93518944428332196</c:v>
                </c:pt>
                <c:pt idx="34">
                  <c:v>0.93517369225549996</c:v>
                </c:pt>
                <c:pt idx="35">
                  <c:v>0.935290206863442</c:v>
                </c:pt>
                <c:pt idx="36">
                  <c:v>0.93527479723658102</c:v>
                </c:pt>
                <c:pt idx="37">
                  <c:v>0.93522335444300397</c:v>
                </c:pt>
                <c:pt idx="38">
                  <c:v>0.93522365593818801</c:v>
                </c:pt>
                <c:pt idx="39">
                  <c:v>0.935259238231267</c:v>
                </c:pt>
                <c:pt idx="40">
                  <c:v>0.935358133727062</c:v>
                </c:pt>
                <c:pt idx="41">
                  <c:v>0.93537424402422298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5-4959-9652-FD687BC5E623}"/>
            </c:ext>
          </c:extLst>
        </c:ser>
        <c:ser>
          <c:idx val="6"/>
          <c:order val="5"/>
          <c:tx>
            <c:strRef>
              <c:f>Plot!$G$30</c:f>
              <c:strCache>
                <c:ptCount val="1"/>
                <c:pt idx="0">
                  <c:v>source_fmeasure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Plot!$G$31:$G$72</c:f>
              <c:numCache>
                <c:formatCode>0.000</c:formatCode>
                <c:ptCount val="42"/>
                <c:pt idx="0">
                  <c:v>2.2649406755833299E-2</c:v>
                </c:pt>
                <c:pt idx="1">
                  <c:v>0.30357334559614502</c:v>
                </c:pt>
                <c:pt idx="2">
                  <c:v>0.63256170552091295</c:v>
                </c:pt>
                <c:pt idx="3">
                  <c:v>0.72839648391881795</c:v>
                </c:pt>
                <c:pt idx="4">
                  <c:v>0.77193960800627603</c:v>
                </c:pt>
                <c:pt idx="5">
                  <c:v>0.80839842920738902</c:v>
                </c:pt>
                <c:pt idx="6">
                  <c:v>0.83745397189650195</c:v>
                </c:pt>
                <c:pt idx="7">
                  <c:v>0.86103737286122295</c:v>
                </c:pt>
                <c:pt idx="8">
                  <c:v>0.877715141801929</c:v>
                </c:pt>
                <c:pt idx="9">
                  <c:v>0.88326481196573503</c:v>
                </c:pt>
                <c:pt idx="10">
                  <c:v>0.89073142626021395</c:v>
                </c:pt>
                <c:pt idx="11">
                  <c:v>0.91373804032205197</c:v>
                </c:pt>
                <c:pt idx="12">
                  <c:v>0.92296525387161898</c:v>
                </c:pt>
                <c:pt idx="13">
                  <c:v>0.92459265611403696</c:v>
                </c:pt>
                <c:pt idx="14">
                  <c:v>0.91794284235022205</c:v>
                </c:pt>
                <c:pt idx="15">
                  <c:v>0.93514368990253904</c:v>
                </c:pt>
                <c:pt idx="16">
                  <c:v>0.94531823850362795</c:v>
                </c:pt>
                <c:pt idx="17">
                  <c:v>0.93222464453984</c:v>
                </c:pt>
                <c:pt idx="18">
                  <c:v>0.954148931843114</c:v>
                </c:pt>
                <c:pt idx="19">
                  <c:v>0.951240333297942</c:v>
                </c:pt>
                <c:pt idx="20">
                  <c:v>0.96478038941265498</c:v>
                </c:pt>
                <c:pt idx="21">
                  <c:v>0.93048791578432299</c:v>
                </c:pt>
                <c:pt idx="22">
                  <c:v>0.95566141190425902</c:v>
                </c:pt>
                <c:pt idx="23">
                  <c:v>0.97103616957498595</c:v>
                </c:pt>
                <c:pt idx="24">
                  <c:v>0.97767879056122198</c:v>
                </c:pt>
                <c:pt idx="25">
                  <c:v>0.97584282116265397</c:v>
                </c:pt>
                <c:pt idx="26">
                  <c:v>0.95194182107193104</c:v>
                </c:pt>
                <c:pt idx="27">
                  <c:v>0.96474020947939798</c:v>
                </c:pt>
                <c:pt idx="28">
                  <c:v>0.97892005990266295</c:v>
                </c:pt>
                <c:pt idx="29">
                  <c:v>0.97991846933917803</c:v>
                </c:pt>
                <c:pt idx="30">
                  <c:v>0.94837071892472102</c:v>
                </c:pt>
                <c:pt idx="31">
                  <c:v>0.97883311619055802</c:v>
                </c:pt>
                <c:pt idx="32">
                  <c:v>0.93646643152472298</c:v>
                </c:pt>
                <c:pt idx="33">
                  <c:v>0.96163893716596804</c:v>
                </c:pt>
                <c:pt idx="34">
                  <c:v>0.97792427184370501</c:v>
                </c:pt>
                <c:pt idx="35">
                  <c:v>0.98574569336045104</c:v>
                </c:pt>
                <c:pt idx="36">
                  <c:v>0.96166177435666</c:v>
                </c:pt>
                <c:pt idx="37">
                  <c:v>0.97226690405706195</c:v>
                </c:pt>
                <c:pt idx="38">
                  <c:v>0.95779224420961695</c:v>
                </c:pt>
                <c:pt idx="39">
                  <c:v>0.98528592980781105</c:v>
                </c:pt>
                <c:pt idx="40">
                  <c:v>0.98959740035558097</c:v>
                </c:pt>
                <c:pt idx="41">
                  <c:v>0.98130307733519395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5-4959-9652-FD687BC5E623}"/>
            </c:ext>
          </c:extLst>
        </c:ser>
        <c:ser>
          <c:idx val="8"/>
          <c:order val="7"/>
          <c:tx>
            <c:strRef>
              <c:f>Plot!$I$30</c:f>
              <c:strCache>
                <c:ptCount val="1"/>
                <c:pt idx="0">
                  <c:v>target_fmeasure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Plot!$I$31:$I$72</c:f>
              <c:numCache>
                <c:formatCode>0.000</c:formatCode>
                <c:ptCount val="42"/>
                <c:pt idx="0">
                  <c:v>2.3598617761891101E-2</c:v>
                </c:pt>
                <c:pt idx="1">
                  <c:v>0.43237990412286997</c:v>
                </c:pt>
                <c:pt idx="2">
                  <c:v>0.66219662972911597</c:v>
                </c:pt>
                <c:pt idx="3">
                  <c:v>0.74407592575174897</c:v>
                </c:pt>
                <c:pt idx="4">
                  <c:v>0.79480978565305205</c:v>
                </c:pt>
                <c:pt idx="5">
                  <c:v>0.82199541309810398</c:v>
                </c:pt>
                <c:pt idx="6">
                  <c:v>0.85143732076022505</c:v>
                </c:pt>
                <c:pt idx="7">
                  <c:v>0.85628678128819802</c:v>
                </c:pt>
                <c:pt idx="8">
                  <c:v>0.88148307782652502</c:v>
                </c:pt>
                <c:pt idx="9">
                  <c:v>0.89928724107548497</c:v>
                </c:pt>
                <c:pt idx="10">
                  <c:v>0.91017055255688195</c:v>
                </c:pt>
                <c:pt idx="11">
                  <c:v>0.92139704292236002</c:v>
                </c:pt>
                <c:pt idx="12">
                  <c:v>0.92967416804022995</c:v>
                </c:pt>
                <c:pt idx="13">
                  <c:v>0.92980463917978495</c:v>
                </c:pt>
                <c:pt idx="14">
                  <c:v>0.93407854801662105</c:v>
                </c:pt>
                <c:pt idx="15">
                  <c:v>0.947302408105966</c:v>
                </c:pt>
                <c:pt idx="16">
                  <c:v>0.93866084657071702</c:v>
                </c:pt>
                <c:pt idx="17">
                  <c:v>0.91866525245304498</c:v>
                </c:pt>
                <c:pt idx="18">
                  <c:v>0.96016596272420396</c:v>
                </c:pt>
                <c:pt idx="19">
                  <c:v>0.95579872944331401</c:v>
                </c:pt>
                <c:pt idx="20">
                  <c:v>0.93676672199831301</c:v>
                </c:pt>
                <c:pt idx="21">
                  <c:v>0.87783648773377299</c:v>
                </c:pt>
                <c:pt idx="22">
                  <c:v>0.95074609455427495</c:v>
                </c:pt>
                <c:pt idx="23">
                  <c:v>0.96586145495585796</c:v>
                </c:pt>
                <c:pt idx="24">
                  <c:v>0.968765590882392</c:v>
                </c:pt>
                <c:pt idx="25">
                  <c:v>0.97134056039670202</c:v>
                </c:pt>
                <c:pt idx="26">
                  <c:v>0.91142260023586497</c:v>
                </c:pt>
                <c:pt idx="27">
                  <c:v>0.94992177448091797</c:v>
                </c:pt>
                <c:pt idx="28">
                  <c:v>0.96498977314883005</c:v>
                </c:pt>
                <c:pt idx="29">
                  <c:v>0.979062574367769</c:v>
                </c:pt>
                <c:pt idx="30">
                  <c:v>0.95670839322072698</c:v>
                </c:pt>
                <c:pt idx="31">
                  <c:v>0.97850305193200304</c:v>
                </c:pt>
                <c:pt idx="32">
                  <c:v>0.95621523352680204</c:v>
                </c:pt>
                <c:pt idx="33">
                  <c:v>0.94857058102837399</c:v>
                </c:pt>
                <c:pt idx="34">
                  <c:v>0.98155896540743903</c:v>
                </c:pt>
                <c:pt idx="35">
                  <c:v>0.98651235232061596</c:v>
                </c:pt>
                <c:pt idx="36">
                  <c:v>0.97380345526977696</c:v>
                </c:pt>
                <c:pt idx="37">
                  <c:v>0.93246254637830395</c:v>
                </c:pt>
                <c:pt idx="38">
                  <c:v>0.96377290369659696</c:v>
                </c:pt>
                <c:pt idx="39">
                  <c:v>0.98507164685208304</c:v>
                </c:pt>
                <c:pt idx="40">
                  <c:v>0.98430148641672</c:v>
                </c:pt>
                <c:pt idx="41">
                  <c:v>0.98478800087631901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C5-4959-9652-FD687BC5E623}"/>
            </c:ext>
          </c:extLst>
        </c:ser>
        <c:ser>
          <c:idx val="13"/>
          <c:order val="12"/>
          <c:tx>
            <c:strRef>
              <c:f>Plot!$N$30</c:f>
              <c:strCache>
                <c:ptCount val="1"/>
                <c:pt idx="0">
                  <c:v>val_relation_fmeasure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Plot!$N$31:$N$72</c:f>
              <c:numCache>
                <c:formatCode>0.000</c:formatCode>
                <c:ptCount val="42"/>
                <c:pt idx="0">
                  <c:v>0.95103210285198603</c:v>
                </c:pt>
                <c:pt idx="1">
                  <c:v>0.95103210285198603</c:v>
                </c:pt>
                <c:pt idx="2">
                  <c:v>0.95103210285198603</c:v>
                </c:pt>
                <c:pt idx="3">
                  <c:v>0.95103210285198603</c:v>
                </c:pt>
                <c:pt idx="4">
                  <c:v>0.95103210285198603</c:v>
                </c:pt>
                <c:pt idx="5">
                  <c:v>0.95103210285198603</c:v>
                </c:pt>
                <c:pt idx="6">
                  <c:v>0.95103210285198603</c:v>
                </c:pt>
                <c:pt idx="7">
                  <c:v>0.95103210285198603</c:v>
                </c:pt>
                <c:pt idx="8">
                  <c:v>0.95103210285198603</c:v>
                </c:pt>
                <c:pt idx="9">
                  <c:v>0.95103210285198603</c:v>
                </c:pt>
                <c:pt idx="10">
                  <c:v>0.95103210285198603</c:v>
                </c:pt>
                <c:pt idx="11">
                  <c:v>0.95103210285198603</c:v>
                </c:pt>
                <c:pt idx="12">
                  <c:v>0.95103210285198603</c:v>
                </c:pt>
                <c:pt idx="13">
                  <c:v>0.95103210285198603</c:v>
                </c:pt>
                <c:pt idx="14">
                  <c:v>0.95103210285198603</c:v>
                </c:pt>
                <c:pt idx="15">
                  <c:v>0.95103210285198603</c:v>
                </c:pt>
                <c:pt idx="16">
                  <c:v>0.95103210285198603</c:v>
                </c:pt>
                <c:pt idx="17">
                  <c:v>0.95103210285198603</c:v>
                </c:pt>
                <c:pt idx="18">
                  <c:v>0.95103210285198603</c:v>
                </c:pt>
                <c:pt idx="19">
                  <c:v>0.95103210285198603</c:v>
                </c:pt>
                <c:pt idx="20">
                  <c:v>0.95103210285198603</c:v>
                </c:pt>
                <c:pt idx="21">
                  <c:v>0.95103210285198603</c:v>
                </c:pt>
                <c:pt idx="22">
                  <c:v>0.95103210285198603</c:v>
                </c:pt>
                <c:pt idx="23">
                  <c:v>0.95103210285198603</c:v>
                </c:pt>
                <c:pt idx="24">
                  <c:v>0.95103210285198603</c:v>
                </c:pt>
                <c:pt idx="25">
                  <c:v>0.95103210285198603</c:v>
                </c:pt>
                <c:pt idx="26">
                  <c:v>0.95103210285198603</c:v>
                </c:pt>
                <c:pt idx="27">
                  <c:v>0.95103210285198603</c:v>
                </c:pt>
                <c:pt idx="28">
                  <c:v>0.95103210285198603</c:v>
                </c:pt>
                <c:pt idx="29">
                  <c:v>0.95103210285198603</c:v>
                </c:pt>
                <c:pt idx="30">
                  <c:v>0.95103210285198603</c:v>
                </c:pt>
                <c:pt idx="31">
                  <c:v>0.95090331475550405</c:v>
                </c:pt>
                <c:pt idx="32">
                  <c:v>0.95103210285198603</c:v>
                </c:pt>
                <c:pt idx="33">
                  <c:v>0.95103210285198603</c:v>
                </c:pt>
                <c:pt idx="34">
                  <c:v>0.95103210285198603</c:v>
                </c:pt>
                <c:pt idx="35">
                  <c:v>0.95103210285198603</c:v>
                </c:pt>
                <c:pt idx="36">
                  <c:v>0.95103210285198603</c:v>
                </c:pt>
                <c:pt idx="37">
                  <c:v>0.95103210285198603</c:v>
                </c:pt>
                <c:pt idx="38">
                  <c:v>0.95103210285198603</c:v>
                </c:pt>
                <c:pt idx="39">
                  <c:v>0.95077453381272303</c:v>
                </c:pt>
                <c:pt idx="40">
                  <c:v>0.95090908063928803</c:v>
                </c:pt>
                <c:pt idx="41">
                  <c:v>0.951272145321434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C5-4959-9652-FD687BC5E623}"/>
            </c:ext>
          </c:extLst>
        </c:ser>
        <c:ser>
          <c:idx val="15"/>
          <c:order val="14"/>
          <c:tx>
            <c:strRef>
              <c:f>Plot!$P$30</c:f>
              <c:strCache>
                <c:ptCount val="1"/>
                <c:pt idx="0">
                  <c:v>val_source_fmeasure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Plot!$P$31:$P$72</c:f>
              <c:numCache>
                <c:formatCode>0.000</c:formatCode>
                <c:ptCount val="42"/>
                <c:pt idx="0">
                  <c:v>0</c:v>
                </c:pt>
                <c:pt idx="1">
                  <c:v>0.61697119666130196</c:v>
                </c:pt>
                <c:pt idx="2">
                  <c:v>0.63108519287677001</c:v>
                </c:pt>
                <c:pt idx="3">
                  <c:v>0.66452279988814</c:v>
                </c:pt>
                <c:pt idx="4">
                  <c:v>0.656425150380475</c:v>
                </c:pt>
                <c:pt idx="5">
                  <c:v>0.62289616246665203</c:v>
                </c:pt>
                <c:pt idx="6">
                  <c:v>0.69125102639942204</c:v>
                </c:pt>
                <c:pt idx="7">
                  <c:v>0.67020359771273397</c:v>
                </c:pt>
                <c:pt idx="8">
                  <c:v>0.68034619459210799</c:v>
                </c:pt>
                <c:pt idx="9">
                  <c:v>0.69477731458739</c:v>
                </c:pt>
                <c:pt idx="10">
                  <c:v>0.68299201398415399</c:v>
                </c:pt>
                <c:pt idx="11">
                  <c:v>0.69741553943774104</c:v>
                </c:pt>
                <c:pt idx="12">
                  <c:v>0.66759495485075004</c:v>
                </c:pt>
                <c:pt idx="13">
                  <c:v>0.69441773295688602</c:v>
                </c:pt>
                <c:pt idx="14">
                  <c:v>0.67724088390916204</c:v>
                </c:pt>
                <c:pt idx="15">
                  <c:v>0.69086945446076597</c:v>
                </c:pt>
                <c:pt idx="16">
                  <c:v>0.664279308475901</c:v>
                </c:pt>
                <c:pt idx="17">
                  <c:v>0.662675202350689</c:v>
                </c:pt>
                <c:pt idx="18">
                  <c:v>0.69567540793022797</c:v>
                </c:pt>
                <c:pt idx="19">
                  <c:v>0.67442892797280496</c:v>
                </c:pt>
                <c:pt idx="20">
                  <c:v>0.65874450546128205</c:v>
                </c:pt>
                <c:pt idx="21">
                  <c:v>0.70448061404637896</c:v>
                </c:pt>
                <c:pt idx="22">
                  <c:v>0.66208530719956604</c:v>
                </c:pt>
                <c:pt idx="23">
                  <c:v>0.67551933737597702</c:v>
                </c:pt>
                <c:pt idx="24">
                  <c:v>0.69283448419374005</c:v>
                </c:pt>
                <c:pt idx="25">
                  <c:v>0.65310649430013501</c:v>
                </c:pt>
                <c:pt idx="26">
                  <c:v>0.63001897964005904</c:v>
                </c:pt>
                <c:pt idx="27">
                  <c:v>0.66432695147284904</c:v>
                </c:pt>
                <c:pt idx="28">
                  <c:v>0.67734542232949202</c:v>
                </c:pt>
                <c:pt idx="29">
                  <c:v>0.66050779330175302</c:v>
                </c:pt>
                <c:pt idx="30">
                  <c:v>0.66226961274474305</c:v>
                </c:pt>
                <c:pt idx="31">
                  <c:v>0.67516537005662103</c:v>
                </c:pt>
                <c:pt idx="32">
                  <c:v>0.67388094246988395</c:v>
                </c:pt>
                <c:pt idx="33">
                  <c:v>0.70058903236888204</c:v>
                </c:pt>
                <c:pt idx="34">
                  <c:v>0.66714734840553302</c:v>
                </c:pt>
                <c:pt idx="35">
                  <c:v>0.67233932845247901</c:v>
                </c:pt>
                <c:pt idx="36">
                  <c:v>0.68351150617768797</c:v>
                </c:pt>
                <c:pt idx="37">
                  <c:v>0.69720909799226904</c:v>
                </c:pt>
                <c:pt idx="38">
                  <c:v>0.69421084715206305</c:v>
                </c:pt>
                <c:pt idx="39">
                  <c:v>0.63463375866556104</c:v>
                </c:pt>
                <c:pt idx="40">
                  <c:v>0.67475327415873698</c:v>
                </c:pt>
                <c:pt idx="41">
                  <c:v>0.64966917824870996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C5-4959-9652-FD687BC5E623}"/>
            </c:ext>
          </c:extLst>
        </c:ser>
        <c:ser>
          <c:idx val="17"/>
          <c:order val="16"/>
          <c:tx>
            <c:strRef>
              <c:f>Plot!$R$30</c:f>
              <c:strCache>
                <c:ptCount val="1"/>
                <c:pt idx="0">
                  <c:v>val_target_fmeasure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Plot!$A$31:$A$72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Plot!$R$31:$R$72</c:f>
              <c:numCache>
                <c:formatCode>0.000</c:formatCode>
                <c:ptCount val="42"/>
                <c:pt idx="0">
                  <c:v>0</c:v>
                </c:pt>
                <c:pt idx="1">
                  <c:v>0.66281684905476601</c:v>
                </c:pt>
                <c:pt idx="2">
                  <c:v>0.64067984145247303</c:v>
                </c:pt>
                <c:pt idx="3">
                  <c:v>0.68221904592793303</c:v>
                </c:pt>
                <c:pt idx="4">
                  <c:v>0.67310754396110695</c:v>
                </c:pt>
                <c:pt idx="5">
                  <c:v>0.67055205882768798</c:v>
                </c:pt>
                <c:pt idx="6">
                  <c:v>0.68369764277011302</c:v>
                </c:pt>
                <c:pt idx="7">
                  <c:v>0.727441820426452</c:v>
                </c:pt>
                <c:pt idx="8">
                  <c:v>0.68274585644442198</c:v>
                </c:pt>
                <c:pt idx="9">
                  <c:v>0.70861484059564095</c:v>
                </c:pt>
                <c:pt idx="10">
                  <c:v>0.67618157253549205</c:v>
                </c:pt>
                <c:pt idx="11">
                  <c:v>0.69161676261726002</c:v>
                </c:pt>
                <c:pt idx="12">
                  <c:v>0.68320599700531204</c:v>
                </c:pt>
                <c:pt idx="13">
                  <c:v>0.69511844676329504</c:v>
                </c:pt>
                <c:pt idx="14">
                  <c:v>0.67257131081730803</c:v>
                </c:pt>
                <c:pt idx="15">
                  <c:v>0.68812662840919603</c:v>
                </c:pt>
                <c:pt idx="16">
                  <c:v>0.54729666978306801</c:v>
                </c:pt>
                <c:pt idx="17">
                  <c:v>0.68980415729851396</c:v>
                </c:pt>
                <c:pt idx="18">
                  <c:v>0.67634771122591297</c:v>
                </c:pt>
                <c:pt idx="19">
                  <c:v>0.68643437310931599</c:v>
                </c:pt>
                <c:pt idx="20">
                  <c:v>0.51195104807200298</c:v>
                </c:pt>
                <c:pt idx="21">
                  <c:v>0.70369371881979403</c:v>
                </c:pt>
                <c:pt idx="22">
                  <c:v>0.65991077941595999</c:v>
                </c:pt>
                <c:pt idx="23">
                  <c:v>0.67084278693521904</c:v>
                </c:pt>
                <c:pt idx="24">
                  <c:v>0.65872621401765197</c:v>
                </c:pt>
                <c:pt idx="25">
                  <c:v>0.65417382328543405</c:v>
                </c:pt>
                <c:pt idx="26">
                  <c:v>0.65537178390482698</c:v>
                </c:pt>
                <c:pt idx="27">
                  <c:v>0.673153342018319</c:v>
                </c:pt>
                <c:pt idx="28">
                  <c:v>0.65689063690284399</c:v>
                </c:pt>
                <c:pt idx="29">
                  <c:v>0.67684814947703298</c:v>
                </c:pt>
                <c:pt idx="30">
                  <c:v>0.64377635293892799</c:v>
                </c:pt>
                <c:pt idx="31">
                  <c:v>0.67774435252566401</c:v>
                </c:pt>
                <c:pt idx="32">
                  <c:v>0.62865567344687501</c:v>
                </c:pt>
                <c:pt idx="33">
                  <c:v>0.65736906601726797</c:v>
                </c:pt>
                <c:pt idx="34">
                  <c:v>0.661640302956361</c:v>
                </c:pt>
                <c:pt idx="35">
                  <c:v>0.67710899273707004</c:v>
                </c:pt>
                <c:pt idx="36">
                  <c:v>0.67737260207612504</c:v>
                </c:pt>
                <c:pt idx="37">
                  <c:v>0.65680134656963796</c:v>
                </c:pt>
                <c:pt idx="38">
                  <c:v>0.68047478401597905</c:v>
                </c:pt>
                <c:pt idx="39">
                  <c:v>0.67918710627352097</c:v>
                </c:pt>
                <c:pt idx="40">
                  <c:v>0.68521636464077296</c:v>
                </c:pt>
                <c:pt idx="41">
                  <c:v>0.67149219115765901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C5-4959-9652-FD687BC5E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598144"/>
        <c:axId val="2026279280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Plot!$D$30</c15:sqref>
                        </c15:formulaRef>
                      </c:ext>
                    </c:extLst>
                    <c:strCache>
                      <c:ptCount val="1"/>
                      <c:pt idx="0">
                        <c:v>loss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Plot!$D$31:$D$72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34.987851981734302</c:v>
                      </c:pt>
                      <c:pt idx="1">
                        <c:v>15.5389450459664</c:v>
                      </c:pt>
                      <c:pt idx="2">
                        <c:v>8.9067941706254494</c:v>
                      </c:pt>
                      <c:pt idx="3">
                        <c:v>6.0508011600281097</c:v>
                      </c:pt>
                      <c:pt idx="4">
                        <c:v>4.6092454099523597</c:v>
                      </c:pt>
                      <c:pt idx="5">
                        <c:v>3.7994837498884499</c:v>
                      </c:pt>
                      <c:pt idx="6">
                        <c:v>3.2773872733300502</c:v>
                      </c:pt>
                      <c:pt idx="7">
                        <c:v>2.9458790376302302</c:v>
                      </c:pt>
                      <c:pt idx="8">
                        <c:v>2.6573044185384398</c:v>
                      </c:pt>
                      <c:pt idx="9">
                        <c:v>2.4477498577527399</c:v>
                      </c:pt>
                      <c:pt idx="10">
                        <c:v>2.2663132125883698</c:v>
                      </c:pt>
                      <c:pt idx="11">
                        <c:v>2.0789843781245998</c:v>
                      </c:pt>
                      <c:pt idx="12">
                        <c:v>1.9424022710290401</c:v>
                      </c:pt>
                      <c:pt idx="13">
                        <c:v>1.8480420175073</c:v>
                      </c:pt>
                      <c:pt idx="14">
                        <c:v>1.78595080764242</c:v>
                      </c:pt>
                      <c:pt idx="15">
                        <c:v>1.6524112296423501</c:v>
                      </c:pt>
                      <c:pt idx="16">
                        <c:v>1.59653386382045</c:v>
                      </c:pt>
                      <c:pt idx="17">
                        <c:v>1.6235955329767799</c:v>
                      </c:pt>
                      <c:pt idx="18">
                        <c:v>1.43308413088854</c:v>
                      </c:pt>
                      <c:pt idx="19">
                        <c:v>1.4124253712994901</c:v>
                      </c:pt>
                      <c:pt idx="20">
                        <c:v>1.41971481507119</c:v>
                      </c:pt>
                      <c:pt idx="21">
                        <c:v>1.60204491755136</c:v>
                      </c:pt>
                      <c:pt idx="22">
                        <c:v>1.3566416065317799</c:v>
                      </c:pt>
                      <c:pt idx="23">
                        <c:v>1.2510095033775801</c:v>
                      </c:pt>
                      <c:pt idx="24">
                        <c:v>1.2034463155820401</c:v>
                      </c:pt>
                      <c:pt idx="25">
                        <c:v>1.17697289967942</c:v>
                      </c:pt>
                      <c:pt idx="26">
                        <c:v>1.3699327034388</c:v>
                      </c:pt>
                      <c:pt idx="27">
                        <c:v>1.2641739048890099</c:v>
                      </c:pt>
                      <c:pt idx="28">
                        <c:v>1.1653844167752001</c:v>
                      </c:pt>
                      <c:pt idx="29">
                        <c:v>1.1160587251262499</c:v>
                      </c:pt>
                      <c:pt idx="30">
                        <c:v>1.24649992477134</c:v>
                      </c:pt>
                      <c:pt idx="31">
                        <c:v>1.11301044219197</c:v>
                      </c:pt>
                      <c:pt idx="32">
                        <c:v>1.2639876562625101</c:v>
                      </c:pt>
                      <c:pt idx="33">
                        <c:v>1.22739497292392</c:v>
                      </c:pt>
                      <c:pt idx="34">
                        <c:v>1.09152843476368</c:v>
                      </c:pt>
                      <c:pt idx="35">
                        <c:v>1.0378276358946801</c:v>
                      </c:pt>
                      <c:pt idx="36">
                        <c:v>1.11661268414377</c:v>
                      </c:pt>
                      <c:pt idx="37">
                        <c:v>1.20430610974843</c:v>
                      </c:pt>
                      <c:pt idx="38">
                        <c:v>1.17548368552381</c:v>
                      </c:pt>
                      <c:pt idx="39">
                        <c:v>1.0415744920532799</c:v>
                      </c:pt>
                      <c:pt idx="40">
                        <c:v>1.01063123300672</c:v>
                      </c:pt>
                      <c:pt idx="41">
                        <c:v>1.0225927097263201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5C5-4959-9652-FD687BC5E623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Plot!$H$30</c15:sqref>
                        </c15:formulaRef>
                      </c:ext>
                    </c:extLst>
                    <c:strCache>
                      <c:ptCount val="1"/>
                      <c:pt idx="0">
                        <c:v>source_loss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Plot!$H$31:$H$72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1.38096178512113</c:v>
                      </c:pt>
                      <c:pt idx="1">
                        <c:v>1.1827126809766</c:v>
                      </c:pt>
                      <c:pt idx="2">
                        <c:v>0.82977320943530097</c:v>
                      </c:pt>
                      <c:pt idx="3">
                        <c:v>0.671964164362988</c:v>
                      </c:pt>
                      <c:pt idx="4">
                        <c:v>0.58554092821167503</c:v>
                      </c:pt>
                      <c:pt idx="5">
                        <c:v>0.50143568296635199</c:v>
                      </c:pt>
                      <c:pt idx="6">
                        <c:v>0.43701184604582799</c:v>
                      </c:pt>
                      <c:pt idx="7">
                        <c:v>0.38406882665060599</c:v>
                      </c:pt>
                      <c:pt idx="8">
                        <c:v>0.344354595169861</c:v>
                      </c:pt>
                      <c:pt idx="9">
                        <c:v>0.33215379473512202</c:v>
                      </c:pt>
                      <c:pt idx="10">
                        <c:v>0.31300846351823097</c:v>
                      </c:pt>
                      <c:pt idx="11">
                        <c:v>0.26516614659589299</c:v>
                      </c:pt>
                      <c:pt idx="12">
                        <c:v>0.23947187003494699</c:v>
                      </c:pt>
                      <c:pt idx="13">
                        <c:v>0.230821083494198</c:v>
                      </c:pt>
                      <c:pt idx="14">
                        <c:v>0.246780657791101</c:v>
                      </c:pt>
                      <c:pt idx="15">
                        <c:v>0.20509228880779701</c:v>
                      </c:pt>
                      <c:pt idx="16">
                        <c:v>0.17978607451995099</c:v>
                      </c:pt>
                      <c:pt idx="17">
                        <c:v>0.20747199679235601</c:v>
                      </c:pt>
                      <c:pt idx="18">
                        <c:v>0.158999462152983</c:v>
                      </c:pt>
                      <c:pt idx="19">
                        <c:v>0.166799985222644</c:v>
                      </c:pt>
                      <c:pt idx="20">
                        <c:v>0.13117353912920701</c:v>
                      </c:pt>
                      <c:pt idx="21">
                        <c:v>0.214927655932938</c:v>
                      </c:pt>
                      <c:pt idx="22">
                        <c:v>0.16171160171822799</c:v>
                      </c:pt>
                      <c:pt idx="23">
                        <c:v>0.11871870988963</c:v>
                      </c:pt>
                      <c:pt idx="24">
                        <c:v>0.100551602307421</c:v>
                      </c:pt>
                      <c:pt idx="25">
                        <c:v>0.10032465155753501</c:v>
                      </c:pt>
                      <c:pt idx="26">
                        <c:v>0.15594238356550599</c:v>
                      </c:pt>
                      <c:pt idx="27">
                        <c:v>0.12983867486363301</c:v>
                      </c:pt>
                      <c:pt idx="28">
                        <c:v>9.1079577232302006E-2</c:v>
                      </c:pt>
                      <c:pt idx="29">
                        <c:v>8.7634336194316001E-2</c:v>
                      </c:pt>
                      <c:pt idx="30">
                        <c:v>0.17213007105321301</c:v>
                      </c:pt>
                      <c:pt idx="31">
                        <c:v>9.4654799003326601E-2</c:v>
                      </c:pt>
                      <c:pt idx="32">
                        <c:v>0.20673492864418699</c:v>
                      </c:pt>
                      <c:pt idx="33">
                        <c:v>0.139533671112887</c:v>
                      </c:pt>
                      <c:pt idx="34">
                        <c:v>9.1546681909859207E-2</c:v>
                      </c:pt>
                      <c:pt idx="35">
                        <c:v>7.0803051108443399E-2</c:v>
                      </c:pt>
                      <c:pt idx="36">
                        <c:v>0.13064265529597899</c:v>
                      </c:pt>
                      <c:pt idx="37">
                        <c:v>0.103046019183283</c:v>
                      </c:pt>
                      <c:pt idx="38">
                        <c:v>0.14612995798077999</c:v>
                      </c:pt>
                      <c:pt idx="39">
                        <c:v>7.21859781781546E-2</c:v>
                      </c:pt>
                      <c:pt idx="40">
                        <c:v>5.9938051129262197E-2</c:v>
                      </c:pt>
                      <c:pt idx="41">
                        <c:v>7.89900548561175E-2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5C5-4959-9652-FD687BC5E623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Plot!$J$30</c15:sqref>
                        </c15:formulaRef>
                      </c:ext>
                    </c:extLst>
                    <c:strCache>
                      <c:ptCount val="1"/>
                      <c:pt idx="0">
                        <c:v>target_loss</c:v>
                      </c:pt>
                    </c:strCache>
                  </c:strRef>
                </c:tx>
                <c:spPr>
                  <a:ln w="28575" cap="rnd">
                    <a:solidFill>
                      <a:srgbClr val="FFFF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Plot!$J$31:$J$72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1.3717965931532199</c:v>
                      </c:pt>
                      <c:pt idx="1">
                        <c:v>1.03933840352605</c:v>
                      </c:pt>
                      <c:pt idx="2">
                        <c:v>0.78121361905198805</c:v>
                      </c:pt>
                      <c:pt idx="3">
                        <c:v>0.63903053727604997</c:v>
                      </c:pt>
                      <c:pt idx="4">
                        <c:v>0.52723600833619799</c:v>
                      </c:pt>
                      <c:pt idx="5">
                        <c:v>0.46686671494138599</c:v>
                      </c:pt>
                      <c:pt idx="6">
                        <c:v>0.40427201307757199</c:v>
                      </c:pt>
                      <c:pt idx="7">
                        <c:v>0.39309439442542099</c:v>
                      </c:pt>
                      <c:pt idx="8">
                        <c:v>0.33996941060130498</c:v>
                      </c:pt>
                      <c:pt idx="9">
                        <c:v>0.29987481538349903</c:v>
                      </c:pt>
                      <c:pt idx="10">
                        <c:v>0.26779185582495801</c:v>
                      </c:pt>
                      <c:pt idx="11">
                        <c:v>0.239692701739806</c:v>
                      </c:pt>
                      <c:pt idx="12">
                        <c:v>0.22182356348641899</c:v>
                      </c:pt>
                      <c:pt idx="13">
                        <c:v>0.220498042825235</c:v>
                      </c:pt>
                      <c:pt idx="14">
                        <c:v>0.211040572588859</c:v>
                      </c:pt>
                      <c:pt idx="15">
                        <c:v>0.177395646336132</c:v>
                      </c:pt>
                      <c:pt idx="16">
                        <c:v>0.20371164126619701</c:v>
                      </c:pt>
                      <c:pt idx="17">
                        <c:v>0.24872523766523899</c:v>
                      </c:pt>
                      <c:pt idx="18">
                        <c:v>0.14517540395061401</c:v>
                      </c:pt>
                      <c:pt idx="19">
                        <c:v>0.15105709753288499</c:v>
                      </c:pt>
                      <c:pt idx="20">
                        <c:v>0.22245048246603599</c:v>
                      </c:pt>
                      <c:pt idx="21">
                        <c:v>0.34401892499764303</c:v>
                      </c:pt>
                      <c:pt idx="22">
                        <c:v>0.169667158242015</c:v>
                      </c:pt>
                      <c:pt idx="23">
                        <c:v>0.12709375804240899</c:v>
                      </c:pt>
                      <c:pt idx="24">
                        <c:v>0.11930170103986699</c:v>
                      </c:pt>
                      <c:pt idx="25">
                        <c:v>0.11021799375913501</c:v>
                      </c:pt>
                      <c:pt idx="26">
                        <c:v>0.255807095072277</c:v>
                      </c:pt>
                      <c:pt idx="27">
                        <c:v>0.17237192419611699</c:v>
                      </c:pt>
                      <c:pt idx="28">
                        <c:v>0.124902452668397</c:v>
                      </c:pt>
                      <c:pt idx="29">
                        <c:v>9.1898790749282602E-2</c:v>
                      </c:pt>
                      <c:pt idx="30">
                        <c:v>0.146740677887717</c:v>
                      </c:pt>
                      <c:pt idx="31">
                        <c:v>9.1074398816686206E-2</c:v>
                      </c:pt>
                      <c:pt idx="32">
                        <c:v>0.145848597751634</c:v>
                      </c:pt>
                      <c:pt idx="33">
                        <c:v>0.16870692024324199</c:v>
                      </c:pt>
                      <c:pt idx="34">
                        <c:v>8.2780248508746296E-2</c:v>
                      </c:pt>
                      <c:pt idx="35">
                        <c:v>6.8842891035655995E-2</c:v>
                      </c:pt>
                      <c:pt idx="36">
                        <c:v>9.7897131281393102E-2</c:v>
                      </c:pt>
                      <c:pt idx="37">
                        <c:v>0.205587325185555</c:v>
                      </c:pt>
                      <c:pt idx="38">
                        <c:v>0.12501009777007799</c:v>
                      </c:pt>
                      <c:pt idx="39">
                        <c:v>7.2057870340012903E-2</c:v>
                      </c:pt>
                      <c:pt idx="40">
                        <c:v>7.1456782208603895E-2</c:v>
                      </c:pt>
                      <c:pt idx="41">
                        <c:v>7.0011224053194196E-2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5C5-4959-9652-FD687BC5E623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Plot!$M$30</c15:sqref>
                        </c15:formulaRef>
                      </c:ext>
                    </c:extLst>
                    <c:strCache>
                      <c:ptCount val="1"/>
                      <c:pt idx="0">
                        <c:v>val_loss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Plot!$M$31:$M$72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21.287650147253501</c:v>
                      </c:pt>
                      <c:pt idx="1">
                        <c:v>11.0302769381211</c:v>
                      </c:pt>
                      <c:pt idx="2">
                        <c:v>7.3964094493003403</c:v>
                      </c:pt>
                      <c:pt idx="3">
                        <c:v>5.6200145187139796</c:v>
                      </c:pt>
                      <c:pt idx="4">
                        <c:v>4.6791964318966297</c:v>
                      </c:pt>
                      <c:pt idx="5">
                        <c:v>4.4220080778567796</c:v>
                      </c:pt>
                      <c:pt idx="6">
                        <c:v>3.8263601354836099</c:v>
                      </c:pt>
                      <c:pt idx="7">
                        <c:v>3.6859771329739601</c:v>
                      </c:pt>
                      <c:pt idx="8">
                        <c:v>3.6496619319778398</c:v>
                      </c:pt>
                      <c:pt idx="9">
                        <c:v>3.44518205905498</c:v>
                      </c:pt>
                      <c:pt idx="10">
                        <c:v>3.5257921155919401</c:v>
                      </c:pt>
                      <c:pt idx="11">
                        <c:v>3.5128385415171</c:v>
                      </c:pt>
                      <c:pt idx="12">
                        <c:v>3.4872193964867999</c:v>
                      </c:pt>
                      <c:pt idx="13">
                        <c:v>3.3829362090253099</c:v>
                      </c:pt>
                      <c:pt idx="14">
                        <c:v>3.2894483425270402</c:v>
                      </c:pt>
                      <c:pt idx="15">
                        <c:v>3.3888545314451801</c:v>
                      </c:pt>
                      <c:pt idx="16">
                        <c:v>4.0759914337987802</c:v>
                      </c:pt>
                      <c:pt idx="17">
                        <c:v>3.5187953467330102</c:v>
                      </c:pt>
                      <c:pt idx="18">
                        <c:v>3.3713258061337998</c:v>
                      </c:pt>
                      <c:pt idx="19">
                        <c:v>3.4784659132955098</c:v>
                      </c:pt>
                      <c:pt idx="20">
                        <c:v>3.7115841025179801</c:v>
                      </c:pt>
                      <c:pt idx="21">
                        <c:v>3.0752224490668798</c:v>
                      </c:pt>
                      <c:pt idx="22">
                        <c:v>3.4105203416103702</c:v>
                      </c:pt>
                      <c:pt idx="23">
                        <c:v>3.5763199048951102</c:v>
                      </c:pt>
                      <c:pt idx="24">
                        <c:v>3.5541866812291598</c:v>
                      </c:pt>
                      <c:pt idx="25">
                        <c:v>3.6829311922085202</c:v>
                      </c:pt>
                      <c:pt idx="26">
                        <c:v>3.3718960376754099</c:v>
                      </c:pt>
                      <c:pt idx="27">
                        <c:v>3.5729144115145801</c:v>
                      </c:pt>
                      <c:pt idx="28">
                        <c:v>3.6774580066614901</c:v>
                      </c:pt>
                      <c:pt idx="29">
                        <c:v>3.7789465326903402</c:v>
                      </c:pt>
                      <c:pt idx="30">
                        <c:v>3.42381808715432</c:v>
                      </c:pt>
                      <c:pt idx="31">
                        <c:v>3.7619780041652899</c:v>
                      </c:pt>
                      <c:pt idx="32">
                        <c:v>3.4423201358839099</c:v>
                      </c:pt>
                      <c:pt idx="33">
                        <c:v>3.3458799282289999</c:v>
                      </c:pt>
                      <c:pt idx="34">
                        <c:v>3.8255707474780398</c:v>
                      </c:pt>
                      <c:pt idx="35">
                        <c:v>3.9597089881228502</c:v>
                      </c:pt>
                      <c:pt idx="36">
                        <c:v>3.56607717043839</c:v>
                      </c:pt>
                      <c:pt idx="37">
                        <c:v>3.3883981447178599</c:v>
                      </c:pt>
                      <c:pt idx="38">
                        <c:v>3.40348786650743</c:v>
                      </c:pt>
                      <c:pt idx="39">
                        <c:v>3.8140632012001401</c:v>
                      </c:pt>
                      <c:pt idx="40">
                        <c:v>3.7618940504937499</c:v>
                      </c:pt>
                      <c:pt idx="41">
                        <c:v>3.9570110081138301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85C5-4959-9652-FD687BC5E623}"/>
                  </c:ext>
                </c:extLst>
              </c15:ser>
            </c15:filteredLineSeries>
            <c15:filteredLineSeries>
              <c15:ser>
                <c:idx val="14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Plot!$O$30</c15:sqref>
                        </c15:formulaRef>
                      </c:ext>
                    </c:extLst>
                    <c:strCache>
                      <c:ptCount val="1"/>
                      <c:pt idx="0">
                        <c:v>val_relation_loss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Plot!$O$31:$O$72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0.239133016727203</c:v>
                      </c:pt>
                      <c:pt idx="1">
                        <c:v>0.221559995500101</c:v>
                      </c:pt>
                      <c:pt idx="2">
                        <c:v>0.22461208405685801</c:v>
                      </c:pt>
                      <c:pt idx="3">
                        <c:v>0.22190417970279799</c:v>
                      </c:pt>
                      <c:pt idx="4">
                        <c:v>0.217616646044024</c:v>
                      </c:pt>
                      <c:pt idx="5">
                        <c:v>0.21902700351569901</c:v>
                      </c:pt>
                      <c:pt idx="6">
                        <c:v>0.21716242433452701</c:v>
                      </c:pt>
                      <c:pt idx="7">
                        <c:v>0.21076878197795201</c:v>
                      </c:pt>
                      <c:pt idx="8">
                        <c:v>0.21717498032622001</c:v>
                      </c:pt>
                      <c:pt idx="9">
                        <c:v>0.21547993232839899</c:v>
                      </c:pt>
                      <c:pt idx="10">
                        <c:v>0.220337734914032</c:v>
                      </c:pt>
                      <c:pt idx="11">
                        <c:v>0.21529672052702301</c:v>
                      </c:pt>
                      <c:pt idx="12">
                        <c:v>0.21500997773254901</c:v>
                      </c:pt>
                      <c:pt idx="13">
                        <c:v>0.21262922839396101</c:v>
                      </c:pt>
                      <c:pt idx="14">
                        <c:v>0.21681852570045901</c:v>
                      </c:pt>
                      <c:pt idx="15">
                        <c:v>0.21144687580020699</c:v>
                      </c:pt>
                      <c:pt idx="16">
                        <c:v>0.23112062691383101</c:v>
                      </c:pt>
                      <c:pt idx="17">
                        <c:v>0.230939717381205</c:v>
                      </c:pt>
                      <c:pt idx="18">
                        <c:v>0.22129913475641599</c:v>
                      </c:pt>
                      <c:pt idx="19">
                        <c:v>0.21327799250314899</c:v>
                      </c:pt>
                      <c:pt idx="20">
                        <c:v>0.262995220981878</c:v>
                      </c:pt>
                      <c:pt idx="21">
                        <c:v>0.22308157931653799</c:v>
                      </c:pt>
                      <c:pt idx="22">
                        <c:v>0.22053389716222699</c:v>
                      </c:pt>
                      <c:pt idx="23">
                        <c:v>0.22135423751216099</c:v>
                      </c:pt>
                      <c:pt idx="24">
                        <c:v>0.215658018387857</c:v>
                      </c:pt>
                      <c:pt idx="25">
                        <c:v>0.222003515435993</c:v>
                      </c:pt>
                      <c:pt idx="26">
                        <c:v>0.21498690015469599</c:v>
                      </c:pt>
                      <c:pt idx="27">
                        <c:v>0.21605424447037799</c:v>
                      </c:pt>
                      <c:pt idx="28">
                        <c:v>0.225929049613151</c:v>
                      </c:pt>
                      <c:pt idx="29">
                        <c:v>0.21797465413193601</c:v>
                      </c:pt>
                      <c:pt idx="30">
                        <c:v>0.217786487182973</c:v>
                      </c:pt>
                      <c:pt idx="31">
                        <c:v>0.22765969509009301</c:v>
                      </c:pt>
                      <c:pt idx="32">
                        <c:v>0.23877614602067401</c:v>
                      </c:pt>
                      <c:pt idx="33">
                        <c:v>0.218942037037342</c:v>
                      </c:pt>
                      <c:pt idx="34">
                        <c:v>0.22270121889307801</c:v>
                      </c:pt>
                      <c:pt idx="35">
                        <c:v>0.21932810504906899</c:v>
                      </c:pt>
                      <c:pt idx="36">
                        <c:v>0.22044852175680499</c:v>
                      </c:pt>
                      <c:pt idx="37">
                        <c:v>0.21640399883872699</c:v>
                      </c:pt>
                      <c:pt idx="38">
                        <c:v>0.21833662986326099</c:v>
                      </c:pt>
                      <c:pt idx="39">
                        <c:v>0.22711161586652201</c:v>
                      </c:pt>
                      <c:pt idx="40">
                        <c:v>0.22676500752460901</c:v>
                      </c:pt>
                      <c:pt idx="41">
                        <c:v>0.21832646305064299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5C5-4959-9652-FD687BC5E623}"/>
                  </c:ext>
                </c:extLst>
              </c15:ser>
            </c15:filteredLineSeries>
            <c15:filteredLineSeries>
              <c15:ser>
                <c:idx val="16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Plot!$Q$30</c15:sqref>
                        </c15:formulaRef>
                      </c:ext>
                    </c:extLst>
                    <c:strCache>
                      <c:ptCount val="1"/>
                      <c:pt idx="0">
                        <c:v>val_source_loss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Plot!$Q$31:$Q$72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1.31530836546472</c:v>
                      </c:pt>
                      <c:pt idx="1">
                        <c:v>0.94843963914574503</c:v>
                      </c:pt>
                      <c:pt idx="2">
                        <c:v>0.90275320057335495</c:v>
                      </c:pt>
                      <c:pt idx="3">
                        <c:v>0.861003496557602</c:v>
                      </c:pt>
                      <c:pt idx="4">
                        <c:v>0.83823570873779596</c:v>
                      </c:pt>
                      <c:pt idx="5">
                        <c:v>1.0092766370500901</c:v>
                      </c:pt>
                      <c:pt idx="6">
                        <c:v>0.78767786106694704</c:v>
                      </c:pt>
                      <c:pt idx="7">
                        <c:v>0.88239740887571805</c:v>
                      </c:pt>
                      <c:pt idx="8">
                        <c:v>0.91864540473349199</c:v>
                      </c:pt>
                      <c:pt idx="9">
                        <c:v>0.86644932634831595</c:v>
                      </c:pt>
                      <c:pt idx="10">
                        <c:v>0.96200655279855396</c:v>
                      </c:pt>
                      <c:pt idx="11">
                        <c:v>1.0203466688962799</c:v>
                      </c:pt>
                      <c:pt idx="12">
                        <c:v>1.0674562925795601</c:v>
                      </c:pt>
                      <c:pt idx="13">
                        <c:v>1.0388812503159901</c:v>
                      </c:pt>
                      <c:pt idx="14">
                        <c:v>1.0222176033547401</c:v>
                      </c:pt>
                      <c:pt idx="15">
                        <c:v>1.1250173898482601</c:v>
                      </c:pt>
                      <c:pt idx="16">
                        <c:v>1.12525133109699</c:v>
                      </c:pt>
                      <c:pt idx="17">
                        <c:v>1.1668971219831901</c:v>
                      </c:pt>
                      <c:pt idx="18">
                        <c:v>1.1455628124355799</c:v>
                      </c:pt>
                      <c:pt idx="19">
                        <c:v>1.2706440265969501</c:v>
                      </c:pt>
                      <c:pt idx="20">
                        <c:v>1.35870887849174</c:v>
                      </c:pt>
                      <c:pt idx="21">
                        <c:v>1.13289479117981</c:v>
                      </c:pt>
                      <c:pt idx="22">
                        <c:v>1.2043367551315001</c:v>
                      </c:pt>
                      <c:pt idx="23">
                        <c:v>1.3603938133797799</c:v>
                      </c:pt>
                      <c:pt idx="24">
                        <c:v>1.3278879718144101</c:v>
                      </c:pt>
                      <c:pt idx="25">
                        <c:v>1.3631369827232001</c:v>
                      </c:pt>
                      <c:pt idx="26">
                        <c:v>1.36483067714761</c:v>
                      </c:pt>
                      <c:pt idx="27">
                        <c:v>1.4045014125019999</c:v>
                      </c:pt>
                      <c:pt idx="28">
                        <c:v>1.3940188529625299</c:v>
                      </c:pt>
                      <c:pt idx="29">
                        <c:v>1.4986804081909399</c:v>
                      </c:pt>
                      <c:pt idx="30">
                        <c:v>1.1583437074335201</c:v>
                      </c:pt>
                      <c:pt idx="31">
                        <c:v>1.44989482196431</c:v>
                      </c:pt>
                      <c:pt idx="32">
                        <c:v>1.08185591073317</c:v>
                      </c:pt>
                      <c:pt idx="33">
                        <c:v>1.20142196238298</c:v>
                      </c:pt>
                      <c:pt idx="34">
                        <c:v>1.5250564161768501</c:v>
                      </c:pt>
                      <c:pt idx="35">
                        <c:v>1.56052588137422</c:v>
                      </c:pt>
                      <c:pt idx="36">
                        <c:v>1.1977453113346199</c:v>
                      </c:pt>
                      <c:pt idx="37">
                        <c:v>1.3961275014749099</c:v>
                      </c:pt>
                      <c:pt idx="38">
                        <c:v>1.2458858625052101</c:v>
                      </c:pt>
                      <c:pt idx="39">
                        <c:v>1.58168922435533</c:v>
                      </c:pt>
                      <c:pt idx="40">
                        <c:v>1.53233642258783</c:v>
                      </c:pt>
                      <c:pt idx="41">
                        <c:v>1.56463656388849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85C5-4959-9652-FD687BC5E623}"/>
                  </c:ext>
                </c:extLst>
              </c15:ser>
            </c15:filteredLineSeries>
            <c15:filteredLineSeries>
              <c15:ser>
                <c:idx val="18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Plot!$S$30</c15:sqref>
                        </c15:formulaRef>
                      </c:ext>
                    </c:extLst>
                    <c:strCache>
                      <c:ptCount val="1"/>
                      <c:pt idx="0">
                        <c:v>val_target_loss</c:v>
                      </c:pt>
                    </c:strCache>
                  </c:strRef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Plot!$S$31:$S$72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1.2745295732111701</c:v>
                      </c:pt>
                      <c:pt idx="1">
                        <c:v>0.85493427500722496</c:v>
                      </c:pt>
                      <c:pt idx="2">
                        <c:v>0.91541448191158803</c:v>
                      </c:pt>
                      <c:pt idx="3">
                        <c:v>0.86752916106339895</c:v>
                      </c:pt>
                      <c:pt idx="4">
                        <c:v>0.82548655590299103</c:v>
                      </c:pt>
                      <c:pt idx="5">
                        <c:v>0.89217639318522002</c:v>
                      </c:pt>
                      <c:pt idx="6">
                        <c:v>0.82460916025158904</c:v>
                      </c:pt>
                      <c:pt idx="7">
                        <c:v>0.818983549689422</c:v>
                      </c:pt>
                      <c:pt idx="8">
                        <c:v>0.90965262898103105</c:v>
                      </c:pt>
                      <c:pt idx="9">
                        <c:v>0.90135033206188797</c:v>
                      </c:pt>
                      <c:pt idx="10">
                        <c:v>1.00258438214051</c:v>
                      </c:pt>
                      <c:pt idx="11">
                        <c:v>1.03581751451661</c:v>
                      </c:pt>
                      <c:pt idx="12">
                        <c:v>1.05238640233981</c:v>
                      </c:pt>
                      <c:pt idx="13">
                        <c:v>1.05406557409109</c:v>
                      </c:pt>
                      <c:pt idx="14">
                        <c:v>1.03156521391307</c:v>
                      </c:pt>
                      <c:pt idx="15">
                        <c:v>1.0947289690625699</c:v>
                      </c:pt>
                      <c:pt idx="16">
                        <c:v>1.79858915478463</c:v>
                      </c:pt>
                      <c:pt idx="17">
                        <c:v>1.2359557759572899</c:v>
                      </c:pt>
                      <c:pt idx="18">
                        <c:v>1.17084967666558</c:v>
                      </c:pt>
                      <c:pt idx="19">
                        <c:v>1.1910557195766001</c:v>
                      </c:pt>
                      <c:pt idx="20">
                        <c:v>1.30926987258391</c:v>
                      </c:pt>
                      <c:pt idx="21">
                        <c:v>0.95482928044396498</c:v>
                      </c:pt>
                      <c:pt idx="22">
                        <c:v>1.2390838726975799</c:v>
                      </c:pt>
                      <c:pt idx="23">
                        <c:v>1.2691818834552899</c:v>
                      </c:pt>
                      <c:pt idx="24">
                        <c:v>1.3047045742841601</c:v>
                      </c:pt>
                      <c:pt idx="25">
                        <c:v>1.4041767165572701</c:v>
                      </c:pt>
                      <c:pt idx="26">
                        <c:v>1.10582584523261</c:v>
                      </c:pt>
                      <c:pt idx="27">
                        <c:v>1.2613595209611499</c:v>
                      </c:pt>
                      <c:pt idx="28">
                        <c:v>1.38281957426725</c:v>
                      </c:pt>
                      <c:pt idx="29">
                        <c:v>1.3987086959258299</c:v>
                      </c:pt>
                      <c:pt idx="30">
                        <c:v>1.38729558057414</c:v>
                      </c:pt>
                      <c:pt idx="31">
                        <c:v>1.4254440659235901</c:v>
                      </c:pt>
                      <c:pt idx="32">
                        <c:v>1.4766126156311099</c:v>
                      </c:pt>
                      <c:pt idx="33">
                        <c:v>1.2624475393396</c:v>
                      </c:pt>
                      <c:pt idx="34">
                        <c:v>1.4305437160007499</c:v>
                      </c:pt>
                      <c:pt idx="35">
                        <c:v>1.5483381304669901</c:v>
                      </c:pt>
                      <c:pt idx="36">
                        <c:v>1.51792821143604</c:v>
                      </c:pt>
                      <c:pt idx="37">
                        <c:v>1.13933545376781</c:v>
                      </c:pt>
                      <c:pt idx="38">
                        <c:v>1.2905580647221699</c:v>
                      </c:pt>
                      <c:pt idx="39">
                        <c:v>1.3719825442456499</c:v>
                      </c:pt>
                      <c:pt idx="40">
                        <c:v>1.3840532576414</c:v>
                      </c:pt>
                      <c:pt idx="41">
                        <c:v>1.55962691218934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5C5-4959-9652-FD687BC5E623}"/>
                  </c:ext>
                </c:extLst>
              </c15:ser>
            </c15:filteredLineSeries>
            <c15:filteredLineSeries>
              <c15:ser>
                <c:idx val="1"/>
                <c:order val="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Plot!$B$30</c15:sqref>
                        </c15:formulaRef>
                      </c:ext>
                    </c:extLst>
                    <c:strCache>
                      <c:ptCount val="1"/>
                      <c:pt idx="0">
                        <c:v>link_loss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Plot!$B$31:$B$72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0.20081866982245</c:v>
                      </c:pt>
                      <c:pt idx="1">
                        <c:v>0.14388730243603101</c:v>
                      </c:pt>
                      <c:pt idx="2">
                        <c:v>0.138719863378264</c:v>
                      </c:pt>
                      <c:pt idx="3">
                        <c:v>0.134532601169461</c:v>
                      </c:pt>
                      <c:pt idx="4">
                        <c:v>0.13224939935812899</c:v>
                      </c:pt>
                      <c:pt idx="5">
                        <c:v>0.130593928035313</c:v>
                      </c:pt>
                      <c:pt idx="6">
                        <c:v>0.129816563823656</c:v>
                      </c:pt>
                      <c:pt idx="7">
                        <c:v>0.12919748782672499</c:v>
                      </c:pt>
                      <c:pt idx="8">
                        <c:v>0.12861938957605201</c:v>
                      </c:pt>
                      <c:pt idx="9">
                        <c:v>0.128299555121517</c:v>
                      </c:pt>
                      <c:pt idx="10">
                        <c:v>0.127739040080184</c:v>
                      </c:pt>
                      <c:pt idx="11">
                        <c:v>0.127220379525053</c:v>
                      </c:pt>
                      <c:pt idx="12">
                        <c:v>0.12656116221640501</c:v>
                      </c:pt>
                      <c:pt idx="13">
                        <c:v>0.126141277272731</c:v>
                      </c:pt>
                      <c:pt idx="14">
                        <c:v>0.12664937715331701</c:v>
                      </c:pt>
                      <c:pt idx="15">
                        <c:v>0.125980776086727</c:v>
                      </c:pt>
                      <c:pt idx="16">
                        <c:v>0.12622673510041699</c:v>
                      </c:pt>
                      <c:pt idx="17">
                        <c:v>0.12697413110890099</c:v>
                      </c:pt>
                      <c:pt idx="18">
                        <c:v>0.126163149422548</c:v>
                      </c:pt>
                      <c:pt idx="19">
                        <c:v>0.125468284963134</c:v>
                      </c:pt>
                      <c:pt idx="20">
                        <c:v>0.125907930462756</c:v>
                      </c:pt>
                      <c:pt idx="21">
                        <c:v>0.12678621062163001</c:v>
                      </c:pt>
                      <c:pt idx="22">
                        <c:v>0.12408387025022199</c:v>
                      </c:pt>
                      <c:pt idx="23">
                        <c:v>0.12356760230519501</c:v>
                      </c:pt>
                      <c:pt idx="24">
                        <c:v>0.12327102897622901</c:v>
                      </c:pt>
                      <c:pt idx="25">
                        <c:v>0.12304719278653101</c:v>
                      </c:pt>
                      <c:pt idx="26">
                        <c:v>0.124624296522672</c:v>
                      </c:pt>
                      <c:pt idx="27">
                        <c:v>0.12374020163843</c:v>
                      </c:pt>
                      <c:pt idx="28">
                        <c:v>0.12279148877825601</c:v>
                      </c:pt>
                      <c:pt idx="29">
                        <c:v>0.122817209380724</c:v>
                      </c:pt>
                      <c:pt idx="30">
                        <c:v>0.12317193699148</c:v>
                      </c:pt>
                      <c:pt idx="31">
                        <c:v>0.121824000206408</c:v>
                      </c:pt>
                      <c:pt idx="32">
                        <c:v>0.12257287313776601</c:v>
                      </c:pt>
                      <c:pt idx="33">
                        <c:v>0.122095043949315</c:v>
                      </c:pt>
                      <c:pt idx="34">
                        <c:v>0.12166092899757799</c:v>
                      </c:pt>
                      <c:pt idx="35">
                        <c:v>0.120555689359305</c:v>
                      </c:pt>
                      <c:pt idx="36">
                        <c:v>0.121233798441701</c:v>
                      </c:pt>
                      <c:pt idx="37">
                        <c:v>0.12164489857052101</c:v>
                      </c:pt>
                      <c:pt idx="38">
                        <c:v>0.12088134186332899</c:v>
                      </c:pt>
                      <c:pt idx="39">
                        <c:v>0.119841414049148</c:v>
                      </c:pt>
                      <c:pt idx="40">
                        <c:v>0.11982169826985101</c:v>
                      </c:pt>
                      <c:pt idx="41">
                        <c:v>0.119815826078241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C5-4959-9652-FD687BC5E62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Plot!$F$30</c15:sqref>
                        </c15:formulaRef>
                      </c:ext>
                    </c:extLst>
                    <c:strCache>
                      <c:ptCount val="1"/>
                      <c:pt idx="0">
                        <c:v>relation_loss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Plot!$F$31:$F$72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0.46128835321362699</c:v>
                      </c:pt>
                      <c:pt idx="1">
                        <c:v>0.29551207303816401</c:v>
                      </c:pt>
                      <c:pt idx="2">
                        <c:v>0.28456858150686498</c:v>
                      </c:pt>
                      <c:pt idx="3">
                        <c:v>0.27624329956055499</c:v>
                      </c:pt>
                      <c:pt idx="4">
                        <c:v>0.27053793672234899</c:v>
                      </c:pt>
                      <c:pt idx="5">
                        <c:v>0.26667548625059601</c:v>
                      </c:pt>
                      <c:pt idx="6">
                        <c:v>0.26588114341963298</c:v>
                      </c:pt>
                      <c:pt idx="7">
                        <c:v>0.26324768400011</c:v>
                      </c:pt>
                      <c:pt idx="8">
                        <c:v>0.26213013907723898</c:v>
                      </c:pt>
                      <c:pt idx="9">
                        <c:v>0.26132249428427701</c:v>
                      </c:pt>
                      <c:pt idx="10">
                        <c:v>0.26097185509931398</c:v>
                      </c:pt>
                      <c:pt idx="11">
                        <c:v>0.25887209901277503</c:v>
                      </c:pt>
                      <c:pt idx="12">
                        <c:v>0.25837591211091898</c:v>
                      </c:pt>
                      <c:pt idx="13">
                        <c:v>0.25774627898507002</c:v>
                      </c:pt>
                      <c:pt idx="14">
                        <c:v>0.257975797424433</c:v>
                      </c:pt>
                      <c:pt idx="15">
                        <c:v>0.25735004522969301</c:v>
                      </c:pt>
                      <c:pt idx="16">
                        <c:v>0.256038129971152</c:v>
                      </c:pt>
                      <c:pt idx="17">
                        <c:v>0.257454078672327</c:v>
                      </c:pt>
                      <c:pt idx="18">
                        <c:v>0.25577401649801901</c:v>
                      </c:pt>
                      <c:pt idx="19">
                        <c:v>0.25422486435844199</c:v>
                      </c:pt>
                      <c:pt idx="20">
                        <c:v>0.255680087654369</c:v>
                      </c:pt>
                      <c:pt idx="21">
                        <c:v>0.25906910743631201</c:v>
                      </c:pt>
                      <c:pt idx="22">
                        <c:v>0.25295552891392997</c:v>
                      </c:pt>
                      <c:pt idx="23">
                        <c:v>0.25117876353369301</c:v>
                      </c:pt>
                      <c:pt idx="24">
                        <c:v>0.25112992070157703</c:v>
                      </c:pt>
                      <c:pt idx="25">
                        <c:v>0.25076874066751798</c:v>
                      </c:pt>
                      <c:pt idx="26">
                        <c:v>0.252905918022022</c:v>
                      </c:pt>
                      <c:pt idx="27">
                        <c:v>0.25192198564143098</c:v>
                      </c:pt>
                      <c:pt idx="28">
                        <c:v>0.25024813438075999</c:v>
                      </c:pt>
                      <c:pt idx="29">
                        <c:v>0.24960665605155899</c:v>
                      </c:pt>
                      <c:pt idx="30">
                        <c:v>0.25021180149192501</c:v>
                      </c:pt>
                      <c:pt idx="31">
                        <c:v>0.24823206615021401</c:v>
                      </c:pt>
                      <c:pt idx="32">
                        <c:v>0.24956396231435901</c:v>
                      </c:pt>
                      <c:pt idx="33">
                        <c:v>0.24874705555516399</c:v>
                      </c:pt>
                      <c:pt idx="34">
                        <c:v>0.24694578063233799</c:v>
                      </c:pt>
                      <c:pt idx="35">
                        <c:v>0.24488907931968201</c:v>
                      </c:pt>
                      <c:pt idx="36">
                        <c:v>0.24649634862696601</c:v>
                      </c:pt>
                      <c:pt idx="37">
                        <c:v>0.24765682482058701</c:v>
                      </c:pt>
                      <c:pt idx="38">
                        <c:v>0.24663069476402599</c:v>
                      </c:pt>
                      <c:pt idx="39">
                        <c:v>0.24362731669600499</c:v>
                      </c:pt>
                      <c:pt idx="40">
                        <c:v>0.24357378386297299</c:v>
                      </c:pt>
                      <c:pt idx="41">
                        <c:v>0.243620997091191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C5-4959-9652-FD687BC5E623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Plot!$K$30</c15:sqref>
                        </c15:formulaRef>
                      </c:ext>
                    </c:extLst>
                    <c:strCache>
                      <c:ptCount val="1"/>
                      <c:pt idx="0">
                        <c:v>val_link_loss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Plot!$A$31:$A$72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Plot!$K$31:$K$72</c15:sqref>
                        </c15:formulaRef>
                      </c:ext>
                    </c:extLst>
                    <c:numCache>
                      <c:formatCode>0.000</c:formatCode>
                      <c:ptCount val="42"/>
                      <c:pt idx="0">
                        <c:v>0.115281043852314</c:v>
                      </c:pt>
                      <c:pt idx="1">
                        <c:v>0.10792553575420601</c:v>
                      </c:pt>
                      <c:pt idx="2">
                        <c:v>0.11048288232737601</c:v>
                      </c:pt>
                      <c:pt idx="3">
                        <c:v>0.106893329338791</c:v>
                      </c:pt>
                      <c:pt idx="4">
                        <c:v>0.10684713579632001</c:v>
                      </c:pt>
                      <c:pt idx="5">
                        <c:v>0.106573973425122</c:v>
                      </c:pt>
                      <c:pt idx="6">
                        <c:v>0.10444124404965099</c:v>
                      </c:pt>
                      <c:pt idx="7">
                        <c:v>0.10309241235656801</c:v>
                      </c:pt>
                      <c:pt idx="8">
                        <c:v>0.106610654779511</c:v>
                      </c:pt>
                      <c:pt idx="9">
                        <c:v>0.108482529881821</c:v>
                      </c:pt>
                      <c:pt idx="10">
                        <c:v>0.104530251382407</c:v>
                      </c:pt>
                      <c:pt idx="11">
                        <c:v>0.104390523043665</c:v>
                      </c:pt>
                      <c:pt idx="12">
                        <c:v>0.10481580580748701</c:v>
                      </c:pt>
                      <c:pt idx="13">
                        <c:v>0.105199787359768</c:v>
                      </c:pt>
                      <c:pt idx="14">
                        <c:v>0.106884363718577</c:v>
                      </c:pt>
                      <c:pt idx="15">
                        <c:v>0.104555975983792</c:v>
                      </c:pt>
                      <c:pt idx="16">
                        <c:v>0.12073707318740901</c:v>
                      </c:pt>
                      <c:pt idx="17">
                        <c:v>0.119656610785054</c:v>
                      </c:pt>
                      <c:pt idx="18">
                        <c:v>0.107618874571126</c:v>
                      </c:pt>
                      <c:pt idx="19">
                        <c:v>0.10414472112518799</c:v>
                      </c:pt>
                      <c:pt idx="20">
                        <c:v>0.12343235914087899</c:v>
                      </c:pt>
                      <c:pt idx="21">
                        <c:v>0.109124504419627</c:v>
                      </c:pt>
                      <c:pt idx="22">
                        <c:v>0.10871013307222301</c:v>
                      </c:pt>
                      <c:pt idx="23">
                        <c:v>0.108028467166927</c:v>
                      </c:pt>
                      <c:pt idx="24">
                        <c:v>0.10512978376116899</c:v>
                      </c:pt>
                      <c:pt idx="25">
                        <c:v>0.10850188486274399</c:v>
                      </c:pt>
                      <c:pt idx="26">
                        <c:v>0.105742935661764</c:v>
                      </c:pt>
                      <c:pt idx="27">
                        <c:v>0.10684360089822199</c:v>
                      </c:pt>
                      <c:pt idx="28">
                        <c:v>0.108193624355131</c:v>
                      </c:pt>
                      <c:pt idx="29">
                        <c:v>0.10674578358834599</c:v>
                      </c:pt>
                      <c:pt idx="30">
                        <c:v>0.10570994568912601</c:v>
                      </c:pt>
                      <c:pt idx="31">
                        <c:v>0.110565876490756</c:v>
                      </c:pt>
                      <c:pt idx="32">
                        <c:v>0.111999020710108</c:v>
                      </c:pt>
                      <c:pt idx="33">
                        <c:v>0.107848457441241</c:v>
                      </c:pt>
                      <c:pt idx="34">
                        <c:v>0.107610721725915</c:v>
                      </c:pt>
                      <c:pt idx="35">
                        <c:v>0.107454345692566</c:v>
                      </c:pt>
                      <c:pt idx="36">
                        <c:v>0.10703759476993099</c:v>
                      </c:pt>
                      <c:pt idx="37">
                        <c:v>0.105173849671063</c:v>
                      </c:pt>
                      <c:pt idx="38">
                        <c:v>0.106375053274591</c:v>
                      </c:pt>
                      <c:pt idx="39">
                        <c:v>0.11022137023555</c:v>
                      </c:pt>
                      <c:pt idx="40">
                        <c:v>0.108893222176879</c:v>
                      </c:pt>
                      <c:pt idx="41">
                        <c:v>0.106034157220926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5C5-4959-9652-FD687BC5E623}"/>
                  </c:ext>
                </c:extLst>
              </c15:ser>
            </c15:filteredLineSeries>
          </c:ext>
        </c:extLst>
      </c:lineChart>
      <c:catAx>
        <c:axId val="19715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279280"/>
        <c:crosses val="autoZero"/>
        <c:auto val="1"/>
        <c:lblAlgn val="ctr"/>
        <c:lblOffset val="100"/>
        <c:noMultiLvlLbl val="0"/>
      </c:catAx>
      <c:valAx>
        <c:axId val="2026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5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03029768865972"/>
          <c:y val="0.13334255647950546"/>
          <c:w val="0.3388603574811746"/>
          <c:h val="0.7785108543675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F-measure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Plot!$M$2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Plot!$N$2:$Q$2</c:f>
              <c:numCache>
                <c:formatCode>0.00%</c:formatCode>
                <c:ptCount val="4"/>
                <c:pt idx="0">
                  <c:v>0.26700000000000002</c:v>
                </c:pt>
                <c:pt idx="2">
                  <c:v>0.73499999999999999</c:v>
                </c:pt>
                <c:pt idx="3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6-445C-8F8F-1134196E39CA}"/>
            </c:ext>
          </c:extLst>
        </c:ser>
        <c:ser>
          <c:idx val="1"/>
          <c:order val="1"/>
          <c:tx>
            <c:strRef>
              <c:f>Plot!$M$3</c:f>
              <c:strCache>
                <c:ptCount val="1"/>
                <c:pt idx="0">
                  <c:v>MIO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Plot!$N$3:$Q$3</c:f>
              <c:numCache>
                <c:formatCode>0.00%</c:formatCode>
                <c:ptCount val="4"/>
                <c:pt idx="0">
                  <c:v>0.98485488017882805</c:v>
                </c:pt>
                <c:pt idx="1">
                  <c:v>0.942360697743863</c:v>
                </c:pt>
                <c:pt idx="2">
                  <c:v>0.66137748461441304</c:v>
                </c:pt>
                <c:pt idx="3">
                  <c:v>0.65331878706353996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6-445C-8F8F-1134196E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41343"/>
        <c:axId val="564701807"/>
      </c:barChart>
      <c:catAx>
        <c:axId val="52634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701807"/>
        <c:crosses val="autoZero"/>
        <c:auto val="1"/>
        <c:lblAlgn val="ctr"/>
        <c:lblOffset val="100"/>
        <c:noMultiLvlLbl val="0"/>
      </c:catAx>
      <c:valAx>
        <c:axId val="5647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34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282574</xdr:colOff>
      <xdr:row>6</xdr:row>
      <xdr:rowOff>57150</xdr:rowOff>
    </xdr:from>
    <xdr:to>
      <xdr:col>5</xdr:col>
      <xdr:colOff>1168400</xdr:colOff>
      <xdr:row>24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FA52B69-9E14-40AB-9575-42FCE4F5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235857</xdr:colOff>
      <xdr:row>6</xdr:row>
      <xdr:rowOff>75292</xdr:rowOff>
    </xdr:from>
    <xdr:to>
      <xdr:col>11</xdr:col>
      <xdr:colOff>693057</xdr:colOff>
      <xdr:row>24</xdr:row>
      <xdr:rowOff>157842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985F056-0AF1-4A84-ACE5-1244A64E1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503465</xdr:colOff>
      <xdr:row>4</xdr:row>
      <xdr:rowOff>48078</xdr:rowOff>
    </xdr:from>
    <xdr:to>
      <xdr:col>15</xdr:col>
      <xdr:colOff>1147537</xdr:colOff>
      <xdr:row>19</xdr:row>
      <xdr:rowOff>69849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ECEE40-B10C-4532-8AC2-F531BAF46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1402B-EDE0-4970-958E-86D71DB56C9D}" name="Tabella1" displayName="Tabella1" ref="A2:H6" totalsRowShown="0" headerRowDxfId="128" dataDxfId="126" headerRowBorderDxfId="127" tableBorderDxfId="125" totalsRowBorderDxfId="124">
  <autoFilter ref="A2:H6" xr:uid="{B8DF26DF-8A5C-4465-9A46-D108F1D39550}"/>
  <tableColumns count="8">
    <tableColumn id="1" xr3:uid="{CA369CDE-34B9-41E7-8726-282A7E63875C}" name="Dataset" dataDxfId="123"/>
    <tableColumn id="2" xr3:uid="{ACA6AC71-0980-4A12-A40E-D3CCDFBD024F}" name="Documents" dataDxfId="122"/>
    <tableColumn id="3" xr3:uid="{BCC1E130-B338-4E03-A1F3-289CD41ACC8A}" name="Propositions" dataDxfId="121"/>
    <tableColumn id="4" xr3:uid="{BD29F3E3-5890-430F-930F-2E9D2B5E9D62}" name="Possible Couples" dataDxfId="120"/>
    <tableColumn id="5" xr3:uid="{A3811466-5C2E-49C9-8F8B-74332BC1D930}" name="Link a to b" dataDxfId="119"/>
    <tableColumn id="14" xr3:uid="{C7A6B97B-59E7-4AE8-9172-4D252C9DD682}" name="% of links" dataDxfId="118">
      <calculatedColumnFormula>Tabella1[[#This Row],[Link a to b]]/Tabella1[[#This Row],[Possible Couples]]</calculatedColumnFormula>
    </tableColumn>
    <tableColumn id="6" xr3:uid="{75337FAD-F22A-4394-885E-44EFF9BF31DC}" name="Reasons" dataDxfId="117"/>
    <tableColumn id="7" xr3:uid="{3CA0BEAF-7425-41CD-9FBF-96DB28280175}" name="Evidences" dataDxfId="11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653598-4BCE-40C8-920D-D94CDDACC208}" name="Tabella4" displayName="Tabella4" ref="I7:I391" totalsRowShown="0" headerRowDxfId="31" dataDxfId="29" headerRowBorderDxfId="30" tableBorderDxfId="28">
  <autoFilter ref="I7:I391" xr:uid="{392DCD6B-B95B-48B5-B297-DFD75B75F5A5}"/>
  <sortState ref="I8:I311">
    <sortCondition ref="I7:I311"/>
  </sortState>
  <tableColumns count="1">
    <tableColumn id="1" xr3:uid="{B84EEBE0-0A8F-4F1C-8457-8A7773579D19}" name="Orphans" dataDxfId="2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BCA6AC-BA9D-4C0A-B44A-A09A7A220EF5}" name="Tabella11" displayName="Tabella11" ref="A5:B7" totalsRowShown="0">
  <autoFilter ref="A5:B7" xr:uid="{BC766496-3F9B-4115-9897-6443154B6554}"/>
  <tableColumns count="2">
    <tableColumn id="1" xr3:uid="{3025EE41-34DE-47BC-871F-BA2D66AFC177}" name="Links"/>
    <tableColumn id="2" xr3:uid="{11E2A859-10EC-409B-A473-1184098C5DC4}" name="class encoding" dataDxfId="26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43F242B-6C01-4E5C-A915-88D9D8F7F685}" name="Tabella12" displayName="Tabella12" ref="A16:B21" totalsRowShown="0">
  <autoFilter ref="A16:B21" xr:uid="{C114F650-B743-4CAC-AC3D-B8096E2CBDBF}"/>
  <tableColumns count="2">
    <tableColumn id="1" xr3:uid="{9DEE49BD-F18A-44CB-AC66-B090578AA7ED}" name="Relation_type"/>
    <tableColumn id="2" xr3:uid="{B174E6BF-6610-4A53-82D4-0C8982678EBF}" name="class encoding" dataDxfId="25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68FEB9B-F92F-4335-975A-CC4049BCB98B}" name="Tabella13" displayName="Tabella13" ref="A9:B14" totalsRowShown="0">
  <autoFilter ref="A9:B14" xr:uid="{5BEAD9B4-1AD9-47E4-9E95-17F2CC000333}"/>
  <tableColumns count="2">
    <tableColumn id="1" xr3:uid="{59CF9673-D472-44C7-86E9-3705AC003285}" name="Prop_type"/>
    <tableColumn id="2" xr3:uid="{57C5F1FD-D8CF-47D7-8F34-F79231455E4F}" name="class encoding" dataDxfId="24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C05FBD7-6340-4BB2-AD07-F2994ED6C00A}" name="Tabella14" displayName="Tabella14" ref="A30:S72" totalsRowShown="0" dataDxfId="23">
  <autoFilter ref="A30:S72" xr:uid="{CA866203-F950-45E7-9ADB-49A84E7947EF}"/>
  <tableColumns count="19">
    <tableColumn id="1" xr3:uid="{30400284-3C35-4523-A33A-E71B14237871}" name="epoch" dataDxfId="22"/>
    <tableColumn id="2" xr3:uid="{EDDDD029-A291-4269-869A-26305AE281A0}" name="link_loss" dataDxfId="21"/>
    <tableColumn id="3" xr3:uid="{7415A450-5AA3-4D2B-B5F0-E29671F4CDD0}" name="link_single_class_fmeasure" dataDxfId="20"/>
    <tableColumn id="4" xr3:uid="{5497EC1A-28AE-4C1A-A8A9-F3FB016F69AA}" name="loss" dataDxfId="19"/>
    <tableColumn id="5" xr3:uid="{8D7560DC-0D6F-42E2-8057-7DF22C5FDDDE}" name="relation_fmeasure" dataDxfId="18"/>
    <tableColumn id="6" xr3:uid="{AF40909D-DAB6-4B5D-86B8-D2B3DDF15C8A}" name="relation_loss" dataDxfId="17"/>
    <tableColumn id="7" xr3:uid="{BAE67781-0C18-446E-9644-49161DDB1046}" name="source_fmeasure" dataDxfId="16"/>
    <tableColumn id="8" xr3:uid="{0A36B8C6-E1EA-4A4F-8794-DAA05184C1A7}" name="source_loss" dataDxfId="15"/>
    <tableColumn id="9" xr3:uid="{DAF166D9-361B-46C4-BF16-142BD6E60EE2}" name="target_fmeasure" dataDxfId="14"/>
    <tableColumn id="10" xr3:uid="{F68AC4F7-F06A-45B2-B68F-64A7FE300DD9}" name="target_loss" dataDxfId="13"/>
    <tableColumn id="11" xr3:uid="{1D39801F-AA17-40AE-8E05-569B41B1670E}" name="val_link_loss" dataDxfId="12"/>
    <tableColumn id="12" xr3:uid="{747712EB-EEA6-4BE8-BEF7-9B0450EBB847}" name="val_link_single_class_fmeasure" dataDxfId="11"/>
    <tableColumn id="13" xr3:uid="{8ACB0035-4E4C-4EC6-905A-32F48FF82D28}" name="val_loss" dataDxfId="10"/>
    <tableColumn id="14" xr3:uid="{5EC72DA0-FFC0-4364-AB66-A7F56A2C39F6}" name="val_relation_fmeasure" dataDxfId="9"/>
    <tableColumn id="15" xr3:uid="{517228E7-B7B5-420D-8B27-6AD96FC973A2}" name="val_relation_loss" dataDxfId="8"/>
    <tableColumn id="16" xr3:uid="{61E09AB1-59E2-4D27-B094-F446B60999EB}" name="val_source_fmeasure" dataDxfId="7"/>
    <tableColumn id="17" xr3:uid="{CF1E13E8-6539-42C8-ACF9-C189EE551159}" name="val_source_loss" dataDxfId="6"/>
    <tableColumn id="18" xr3:uid="{26FB203C-CBF5-4C3B-9DA4-AB3E4D737447}" name="val_target_fmeasure" dataDxfId="5"/>
    <tableColumn id="19" xr3:uid="{1B892A29-9EF8-49B0-A8D9-2214113809BB}" name="val_target_loss" dataDxfId="4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DFE15CC-E92B-42FC-88B8-25B7456D7203}" name="Tabella15" displayName="Tabella15" ref="M1:Q3" totalsRowShown="0">
  <autoFilter ref="M1:Q3" xr:uid="{9EC70A14-D063-427F-9AFB-E78A4FED50EF}"/>
  <tableColumns count="5">
    <tableColumn id="1" xr3:uid="{B7105048-86B5-46DF-884E-4138F8FE4561}" name="Test"/>
    <tableColumn id="2" xr3:uid="{F31D1779-F4D2-48B9-9039-372394740F3A}" name="link_single_class_fmeasure" dataDxfId="3"/>
    <tableColumn id="3" xr3:uid="{FAAC7319-6FAE-44B4-AEE3-A6D59261136C}" name="relation_fmeasure" dataDxfId="2"/>
    <tableColumn id="4" xr3:uid="{056C614E-7C5B-47B5-A21C-87ADF1332F95}" name="source_fmeasure" dataDxfId="1"/>
    <tableColumn id="5" xr3:uid="{3E3243D4-2513-4334-A43B-F174F6FD5FCD}" name="target_fmeasur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88AAFC-246F-401F-9671-5F20146DA3FD}" name="Tabella16" displayName="Tabella16" ref="A9:H13" totalsRowShown="0" headerRowDxfId="115" dataDxfId="113" headerRowBorderDxfId="114" tableBorderDxfId="112" totalsRowBorderDxfId="111">
  <autoFilter ref="A9:H13" xr:uid="{FCD6E75C-F75E-4C9A-AA48-4CB57089914B}"/>
  <tableColumns count="8">
    <tableColumn id="1" xr3:uid="{A5F184CB-9A77-46D9-9790-C2E16F72CA41}" name="Dataset" dataDxfId="110"/>
    <tableColumn id="2" xr3:uid="{73555D25-80A7-4A0D-A6A3-2782538BA848}" name="Documents" dataDxfId="109"/>
    <tableColumn id="3" xr3:uid="{3CB2B736-6298-4727-8413-6CCB0AE6BEA9}" name="Propositions" dataDxfId="108"/>
    <tableColumn id="4" xr3:uid="{97FD20B0-81EF-453B-B39F-F8E4A8133BB5}" name="Possible Couples" dataDxfId="107"/>
    <tableColumn id="5" xr3:uid="{AD691FFB-19F7-401B-8A88-55200F92DAD9}" name="Link a to b" dataDxfId="106"/>
    <tableColumn id="14" xr3:uid="{8B2C4B5D-DBA0-4C77-9DF3-101B72CF0F15}" name="% of links" dataDxfId="105">
      <calculatedColumnFormula>Tabella16[[#This Row],[Link a to b]]/Tabella16[[#This Row],[Possible Couples]]</calculatedColumnFormula>
    </tableColumn>
    <tableColumn id="6" xr3:uid="{358CD93B-021B-42D4-9D2B-67AECC4BF387}" name="Reasons" dataDxfId="104"/>
    <tableColumn id="7" xr3:uid="{1904F305-49BF-4408-B8AF-9B19C294949C}" name="Evidences" dataDxfId="10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3596FE-F059-494D-846C-563ED3E79F63}" name="Tabella17" displayName="Tabella17" ref="A16:H20" totalsRowShown="0" headerRowDxfId="102" dataDxfId="100" headerRowBorderDxfId="101" tableBorderDxfId="99" totalsRowBorderDxfId="98">
  <autoFilter ref="A16:H20" xr:uid="{F9532D6B-DB85-4068-8DD1-BDAD398AC44F}"/>
  <tableColumns count="8">
    <tableColumn id="1" xr3:uid="{C60DF36E-B3A9-4CD2-8BB0-4220E37F627E}" name="Dataset" dataDxfId="97"/>
    <tableColumn id="2" xr3:uid="{ECFA86DA-880A-4119-809B-9388A727CB29}" name="Documents" dataDxfId="96"/>
    <tableColumn id="3" xr3:uid="{4F904DAB-4FB2-435A-B8AA-53BEF5040BEF}" name="Propositions" dataDxfId="95"/>
    <tableColumn id="4" xr3:uid="{A17E8457-43F8-45D9-9C00-C7536C33CDEB}" name="Possible Couples" dataDxfId="94"/>
    <tableColumn id="5" xr3:uid="{01CEF3A0-0386-427F-B981-49341C7DC43C}" name="Link a to b" dataDxfId="93"/>
    <tableColumn id="14" xr3:uid="{DFD5406D-6F63-487B-9D14-2E402458D0F0}" name="% of links" dataDxfId="92">
      <calculatedColumnFormula>Tabella17[[#This Row],[Link a to b]]/Tabella17[[#This Row],[Possible Couples]]</calculatedColumnFormula>
    </tableColumn>
    <tableColumn id="6" xr3:uid="{05BD57B0-3C04-4851-AE2E-691295F97100}" name="Reasons" dataDxfId="91"/>
    <tableColumn id="7" xr3:uid="{4A5BB2D1-6733-415E-927E-205B8501275F}" name="Evidences" dataDxfId="9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D22827-D9E4-4508-B6E1-BC45298C91AC}" name="Tabella19" displayName="Tabella19" ref="A33:H38" totalsRowShown="0" headerRowDxfId="89" dataDxfId="87" headerRowBorderDxfId="88" tableBorderDxfId="86" totalsRowBorderDxfId="85">
  <autoFilter ref="A33:H38" xr:uid="{CFE43388-D646-4A13-816D-2D415F1D66FA}"/>
  <tableColumns count="8">
    <tableColumn id="1" xr3:uid="{29C51453-C079-44E9-9E3E-07B6ACA7C8B9}" name="Dataset" dataDxfId="84"/>
    <tableColumn id="2" xr3:uid="{774A23E3-F143-4D60-8158-FC61317F6794}" name="Documents" dataDxfId="83"/>
    <tableColumn id="3" xr3:uid="{6BD0C2D1-F017-46E1-8D82-2B66AB371230}" name="Propositions" dataDxfId="82"/>
    <tableColumn id="4" xr3:uid="{F9057DAD-559F-45D9-8F8C-ADD2586AC69C}" name="Possible Couples" dataDxfId="81"/>
    <tableColumn id="5" xr3:uid="{FA9FC823-4947-4ABB-B120-7219BC9F16E6}" name="Link a to b" dataDxfId="80"/>
    <tableColumn id="14" xr3:uid="{A18FA8E7-999B-42BD-AC9B-64BDB96AF403}" name="% of links" dataDxfId="79">
      <calculatedColumnFormula>Tabella19[[#This Row],[Link a to b]]/Tabella19[[#This Row],[Possible Couples]]</calculatedColumnFormula>
    </tableColumn>
    <tableColumn id="6" xr3:uid="{8D232B44-D916-4810-9E21-018C455BE00C}" name="Reasons" dataDxfId="78"/>
    <tableColumn id="7" xr3:uid="{2365803B-BA67-4AE9-840C-36A6170D3E1C}" name="Evidences" dataDxfId="77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83B059-9BA5-4F58-A5DF-33CA94B996BA}" name="Tabella1710" displayName="Tabella1710" ref="A26:H30" totalsRowShown="0" headerRowDxfId="76" dataDxfId="74" headerRowBorderDxfId="75" tableBorderDxfId="73" totalsRowBorderDxfId="72">
  <autoFilter ref="A26:H30" xr:uid="{97F2DF88-9C1A-4129-982D-BC41DB941C05}"/>
  <tableColumns count="8">
    <tableColumn id="1" xr3:uid="{4DF23F1D-35BE-435D-952B-6FA0B84A4437}" name="Dataset" dataDxfId="71"/>
    <tableColumn id="2" xr3:uid="{D86CD3BF-8BED-4440-ABD6-E7CC38EE2D19}" name="Documents" dataDxfId="70"/>
    <tableColumn id="3" xr3:uid="{F680D91C-0717-4653-8170-84CB4BF4767B}" name="Propositions" dataDxfId="69"/>
    <tableColumn id="4" xr3:uid="{993F4A91-6AAC-4E43-AF35-1B1001EAEFC3}" name="Possible Couples" dataDxfId="68"/>
    <tableColumn id="5" xr3:uid="{542F0284-3135-4D5D-8006-C8B1B0F8301A}" name="Link a to b" dataDxfId="67"/>
    <tableColumn id="14" xr3:uid="{07987C85-54E9-4927-87C3-56E870DC767A}" name="% of links" dataDxfId="66">
      <calculatedColumnFormula>Tabella1710[[#This Row],[Link a to b]]/Tabella1710[[#This Row],[Possible Couples]]</calculatedColumnFormula>
    </tableColumn>
    <tableColumn id="6" xr3:uid="{FC5D78C1-D55F-4AB5-A981-3593A7B86F71}" name="Reasons" dataDxfId="65"/>
    <tableColumn id="7" xr3:uid="{695530A8-5195-41DB-B014-B29094FEC696}" name="Evidences" dataDxfId="64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AF5FC7-EB53-4B58-BBF1-5D2B4234D6A6}" name="Tabella178" displayName="Tabella178" ref="A43:H47" totalsRowShown="0" headerRowDxfId="63" dataDxfId="61" headerRowBorderDxfId="62" tableBorderDxfId="60" totalsRowBorderDxfId="59">
  <autoFilter ref="A43:H47" xr:uid="{6ED65824-5C55-48F7-8F73-5DEACE45D2A6}"/>
  <tableColumns count="8">
    <tableColumn id="1" xr3:uid="{212B4D2A-64C6-447E-B782-5C0F05B46A7D}" name="Dataset" dataDxfId="58"/>
    <tableColumn id="2" xr3:uid="{2843B8F8-D645-4669-8CAA-F3AFD906716D}" name="Documents" dataDxfId="57"/>
    <tableColumn id="3" xr3:uid="{F27B1521-A1EC-4F44-B27B-F9C4EA21356D}" name="Propositions" dataDxfId="56"/>
    <tableColumn id="4" xr3:uid="{BD89EA83-EABA-468E-82F8-5A4E60669207}" name="Possible Couples" dataDxfId="55"/>
    <tableColumn id="5" xr3:uid="{EA696636-D236-4D54-A2BA-579003E2939C}" name="Link a to b" dataDxfId="54"/>
    <tableColumn id="14" xr3:uid="{36FCC5E6-6DE6-4BC9-8332-1CF1EACDB109}" name="% of links" dataDxfId="53">
      <calculatedColumnFormula>Tabella178[[#This Row],[Link a to b]]/Tabella178[[#This Row],[Possible Couples]]</calculatedColumnFormula>
    </tableColumn>
    <tableColumn id="6" xr3:uid="{029904B8-E8E6-4D06-AD00-1B240F003BAF}" name="Reasons" dataDxfId="52"/>
    <tableColumn id="7" xr3:uid="{986FC0BB-4C94-46F0-9F7A-A9E6B6D90898}" name="Evidences" dataDxfId="51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315DBA-DEF1-4057-AF02-C567D57F25BF}" name="Tabella17811" displayName="Tabella17811" ref="A52:H56" totalsRowShown="0" headerRowDxfId="50" dataDxfId="48" headerRowBorderDxfId="49" tableBorderDxfId="47" totalsRowBorderDxfId="46">
  <autoFilter ref="A52:H56" xr:uid="{9CAAC2D2-862B-479F-A371-99ADD22E7C59}"/>
  <tableColumns count="8">
    <tableColumn id="1" xr3:uid="{78F6D117-20B6-4375-B547-A5F938160765}" name="Dataset" dataDxfId="45"/>
    <tableColumn id="2" xr3:uid="{6E82504F-4774-40DC-8237-37C84A38E833}" name="Documents" dataDxfId="44"/>
    <tableColumn id="3" xr3:uid="{CC88AD52-93FC-4DD5-962A-F423F3C36CB4}" name="Propositions" dataDxfId="43"/>
    <tableColumn id="4" xr3:uid="{F396E22F-C504-4263-B238-DC1A35C2F4D5}" name="Possible Couples" dataDxfId="42"/>
    <tableColumn id="5" xr3:uid="{BB96C4E0-627E-4696-8624-424E53953376}" name="Link a to b" dataDxfId="41"/>
    <tableColumn id="14" xr3:uid="{F521B82C-DA0B-487B-AAE7-5EBFB423D341}" name="% of links" dataDxfId="40">
      <calculatedColumnFormula>Tabella17811[[#This Row],[Link a to b]]/Tabella17811[[#This Row],[Possible Couples]]</calculatedColumnFormula>
    </tableColumn>
    <tableColumn id="6" xr3:uid="{2DE74415-FA76-4564-8D83-FEC8C68A3CE4}" name="Reasons" dataDxfId="39"/>
    <tableColumn id="7" xr3:uid="{89EB5495-0008-48A5-9DC0-59BDE58D16B0}" name="Evidences" dataDxfId="38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EDFFA-789B-4160-993A-A8068E019CE6}" name="Tabella2" displayName="Tabella2" ref="A7:C44" totalsRowShown="0" headerRowDxfId="37" dataDxfId="36">
  <autoFilter ref="A7:C44" xr:uid="{2CD19B54-3AA2-4DC6-BF3B-746078B34B34}"/>
  <tableColumns count="3">
    <tableColumn id="1" xr3:uid="{9F50491A-D3F1-46FD-8C90-AACEDE3DC76B}" name="Sep" dataDxfId="35"/>
    <tableColumn id="2" xr3:uid="{C90E44D4-B946-430C-A1BE-FFDD2123C708}" name="Voc_size" dataDxfId="34"/>
    <tableColumn id="3" xr3:uid="{396B7765-571B-45A2-AA9B-61DF74B229DA}" name="Orphans" dataDxfId="33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A31E8A-164B-43FF-AA7B-0AE16036B10D}" name="Tabella3" displayName="Tabella3" ref="E7:G98" totalsRowShown="0">
  <autoFilter ref="E7:G98" xr:uid="{27A805C6-F055-4C95-B93F-F71B0B3A3CE2}"/>
  <sortState ref="E8:G98">
    <sortCondition ref="F7:F98"/>
  </sortState>
  <tableColumns count="3">
    <tableColumn id="1" xr3:uid="{EB1F21C4-BEC4-469D-80B2-2AAEA78BD5DC}" name="Orphans" dataDxfId="32"/>
    <tableColumn id="2" xr3:uid="{2CA15102-39E2-4F81-B70D-8870D05261BB}" name="Type"/>
    <tableColumn id="3" xr3:uid="{218AD517-A62D-4869-94C7-8437C570F7E4}" name="Possible Correctio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9FC2-0686-42B4-8018-5CB477DB8AA3}">
  <dimension ref="A1:H56"/>
  <sheetViews>
    <sheetView topLeftCell="A40" workbookViewId="0">
      <selection activeCell="A52" sqref="A52"/>
    </sheetView>
  </sheetViews>
  <sheetFormatPr defaultColWidth="17.36328125" defaultRowHeight="14.5" x14ac:dyDescent="0.35"/>
  <cols>
    <col min="1" max="1" width="16.6328125" customWidth="1"/>
    <col min="2" max="2" width="12.6328125" bestFit="1" customWidth="1"/>
    <col min="3" max="3" width="13.6328125" bestFit="1" customWidth="1"/>
    <col min="4" max="4" width="17.08984375" bestFit="1" customWidth="1"/>
    <col min="5" max="5" width="11.7265625" bestFit="1" customWidth="1"/>
    <col min="6" max="6" width="11.36328125" bestFit="1" customWidth="1"/>
    <col min="7" max="7" width="10" bestFit="1" customWidth="1"/>
    <col min="8" max="8" width="11.26953125" bestFit="1" customWidth="1"/>
    <col min="9" max="9" width="7.81640625" bestFit="1" customWidth="1"/>
    <col min="10" max="10" width="11.81640625" bestFit="1" customWidth="1"/>
    <col min="11" max="11" width="7.90625" bestFit="1" customWidth="1"/>
    <col min="12" max="12" width="6.54296875" bestFit="1" customWidth="1"/>
    <col min="13" max="13" width="11.453125" bestFit="1" customWidth="1"/>
    <col min="14" max="14" width="6.26953125" bestFit="1" customWidth="1"/>
  </cols>
  <sheetData>
    <row r="1" spans="1:8" x14ac:dyDescent="0.35">
      <c r="A1" t="s">
        <v>528</v>
      </c>
    </row>
    <row r="2" spans="1:8" ht="15" thickBot="1" x14ac:dyDescent="0.4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530</v>
      </c>
      <c r="G2" s="4" t="s">
        <v>5</v>
      </c>
      <c r="H2" s="4" t="s">
        <v>6</v>
      </c>
    </row>
    <row r="3" spans="1:8" ht="15" thickBot="1" x14ac:dyDescent="0.4">
      <c r="A3" s="2" t="s">
        <v>7</v>
      </c>
      <c r="B3" s="1">
        <v>581</v>
      </c>
      <c r="C3" s="1">
        <v>3902</v>
      </c>
      <c r="D3" s="1">
        <v>39364</v>
      </c>
      <c r="E3" s="1">
        <v>1099</v>
      </c>
      <c r="F3" s="19">
        <f>Tabella1[[#This Row],[Link a to b]]/Tabella1[[#This Row],[Possible Couples]]</f>
        <v>2.7918910679808964E-2</v>
      </c>
      <c r="G3" s="1">
        <v>1052</v>
      </c>
      <c r="H3" s="1">
        <v>47</v>
      </c>
    </row>
    <row r="4" spans="1:8" ht="15" thickBot="1" x14ac:dyDescent="0.4">
      <c r="A4" s="2" t="s">
        <v>8</v>
      </c>
      <c r="B4" s="1">
        <v>150</v>
      </c>
      <c r="C4" s="1">
        <v>1026</v>
      </c>
      <c r="D4" s="1">
        <v>11354</v>
      </c>
      <c r="E4" s="1">
        <v>324</v>
      </c>
      <c r="F4" s="19">
        <f>Tabella1[[#This Row],[Link a to b]]/Tabella1[[#This Row],[Possible Couples]]</f>
        <v>2.8536198696494628E-2</v>
      </c>
      <c r="G4" s="1">
        <v>298</v>
      </c>
      <c r="H4" s="1">
        <v>26</v>
      </c>
    </row>
    <row r="5" spans="1:8" ht="15" thickBot="1" x14ac:dyDescent="0.4">
      <c r="A5" s="5" t="s">
        <v>9</v>
      </c>
      <c r="B5" s="6">
        <f>SUM(B3:B4)</f>
        <v>731</v>
      </c>
      <c r="C5" s="6">
        <f t="shared" ref="C5:H5" si="0">SUM(C3:C4)</f>
        <v>4928</v>
      </c>
      <c r="D5" s="6">
        <f t="shared" si="0"/>
        <v>50718</v>
      </c>
      <c r="E5" s="6">
        <f t="shared" si="0"/>
        <v>1423</v>
      </c>
      <c r="F5" s="20">
        <f>Tabella1[[#This Row],[Link a to b]]/Tabella1[[#This Row],[Possible Couples]]</f>
        <v>2.8057100043377105E-2</v>
      </c>
      <c r="G5" s="6">
        <f t="shared" si="0"/>
        <v>1350</v>
      </c>
      <c r="H5" s="6">
        <f t="shared" si="0"/>
        <v>73</v>
      </c>
    </row>
    <row r="6" spans="1:8" x14ac:dyDescent="0.35">
      <c r="A6" s="5" t="s">
        <v>531</v>
      </c>
      <c r="B6" s="6">
        <v>731</v>
      </c>
      <c r="C6" s="6">
        <v>4700</v>
      </c>
      <c r="D6" s="6">
        <v>43000</v>
      </c>
      <c r="E6" s="6">
        <v>1300</v>
      </c>
      <c r="F6" s="20">
        <f>Tabella1[[#This Row],[Link a to b]]/Tabella1[[#This Row],[Possible Couples]]</f>
        <v>3.0232558139534883E-2</v>
      </c>
      <c r="G6" s="6"/>
      <c r="H6" s="6"/>
    </row>
    <row r="8" spans="1:8" x14ac:dyDescent="0.35">
      <c r="A8" t="s">
        <v>527</v>
      </c>
    </row>
    <row r="9" spans="1:8" ht="15" thickBot="1" x14ac:dyDescent="0.4">
      <c r="A9" s="3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530</v>
      </c>
      <c r="G9" s="4" t="s">
        <v>5</v>
      </c>
      <c r="H9" s="4" t="s">
        <v>6</v>
      </c>
    </row>
    <row r="10" spans="1:8" ht="15" thickBot="1" x14ac:dyDescent="0.4">
      <c r="A10" s="2" t="s">
        <v>7</v>
      </c>
      <c r="B10" s="1">
        <v>581</v>
      </c>
      <c r="C10" s="1">
        <v>3802</v>
      </c>
      <c r="D10" s="1">
        <v>37706</v>
      </c>
      <c r="E10" s="1">
        <v>955</v>
      </c>
      <c r="F10" s="19">
        <f>Tabella16[[#This Row],[Link a to b]]/Tabella16[[#This Row],[Possible Couples]]</f>
        <v>2.532753407945685E-2</v>
      </c>
      <c r="G10" s="1">
        <v>916</v>
      </c>
      <c r="H10" s="1">
        <v>39</v>
      </c>
    </row>
    <row r="11" spans="1:8" ht="15" thickBot="1" x14ac:dyDescent="0.4">
      <c r="A11" s="2" t="s">
        <v>8</v>
      </c>
      <c r="B11" s="1">
        <v>150</v>
      </c>
      <c r="C11" s="1">
        <v>973</v>
      </c>
      <c r="D11" s="1">
        <v>10457</v>
      </c>
      <c r="E11" s="1">
        <v>244</v>
      </c>
      <c r="F11" s="19">
        <f>Tabella16[[#This Row],[Link a to b]]/Tabella16[[#This Row],[Possible Couples]]</f>
        <v>2.3333652099072393E-2</v>
      </c>
      <c r="G11" s="1">
        <v>237</v>
      </c>
      <c r="H11" s="1">
        <v>7</v>
      </c>
    </row>
    <row r="12" spans="1:8" ht="15" thickBot="1" x14ac:dyDescent="0.4">
      <c r="A12" s="5" t="s">
        <v>9</v>
      </c>
      <c r="B12" s="6">
        <f>SUM(B10:B11)</f>
        <v>731</v>
      </c>
      <c r="C12" s="6">
        <f t="shared" ref="C12:H12" si="1">SUM(C10:C11)</f>
        <v>4775</v>
      </c>
      <c r="D12" s="6">
        <f t="shared" si="1"/>
        <v>48163</v>
      </c>
      <c r="E12" s="6">
        <f t="shared" si="1"/>
        <v>1199</v>
      </c>
      <c r="F12" s="20">
        <f>Tabella16[[#This Row],[Link a to b]]/Tabella16[[#This Row],[Possible Couples]]</f>
        <v>2.4894628656852772E-2</v>
      </c>
      <c r="G12" s="6">
        <f t="shared" si="1"/>
        <v>1153</v>
      </c>
      <c r="H12" s="6">
        <f t="shared" si="1"/>
        <v>46</v>
      </c>
    </row>
    <row r="13" spans="1:8" ht="15" thickBot="1" x14ac:dyDescent="0.4">
      <c r="A13" s="5" t="s">
        <v>531</v>
      </c>
      <c r="B13" s="6">
        <v>731</v>
      </c>
      <c r="C13" s="6">
        <v>4700</v>
      </c>
      <c r="D13" s="6">
        <v>43000</v>
      </c>
      <c r="E13" s="6">
        <v>1300</v>
      </c>
      <c r="F13" s="19">
        <f>Tabella16[[#This Row],[Link a to b]]/Tabella16[[#This Row],[Possible Couples]]</f>
        <v>3.0232558139534883E-2</v>
      </c>
      <c r="G13" s="6"/>
      <c r="H13" s="6"/>
    </row>
    <row r="15" spans="1:8" x14ac:dyDescent="0.35">
      <c r="A15" t="s">
        <v>529</v>
      </c>
    </row>
    <row r="16" spans="1:8" ht="15" thickBot="1" x14ac:dyDescent="0.4">
      <c r="A16" s="3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530</v>
      </c>
      <c r="G16" s="4" t="s">
        <v>5</v>
      </c>
      <c r="H16" s="4" t="s">
        <v>6</v>
      </c>
    </row>
    <row r="17" spans="1:8" ht="15" thickBot="1" x14ac:dyDescent="0.4">
      <c r="A17" s="2" t="s">
        <v>7</v>
      </c>
      <c r="B17" s="1">
        <v>581</v>
      </c>
      <c r="C17" s="1">
        <v>3802</v>
      </c>
      <c r="D17" s="1">
        <v>37706</v>
      </c>
      <c r="E17" s="1">
        <v>1066</v>
      </c>
      <c r="F17" s="19">
        <f>Tabella17[[#This Row],[Link a to b]]/Tabella17[[#This Row],[Possible Couples]]</f>
        <v>2.8271362647854452E-2</v>
      </c>
      <c r="G17" s="1">
        <v>1027</v>
      </c>
      <c r="H17" s="1">
        <v>39</v>
      </c>
    </row>
    <row r="18" spans="1:8" ht="15" thickBot="1" x14ac:dyDescent="0.4">
      <c r="A18" s="2" t="s">
        <v>8</v>
      </c>
      <c r="B18" s="1">
        <v>150</v>
      </c>
      <c r="C18" s="1">
        <v>973</v>
      </c>
      <c r="D18" s="1">
        <v>10457</v>
      </c>
      <c r="E18" s="1">
        <v>272</v>
      </c>
      <c r="F18" s="19">
        <f>Tabella17[[#This Row],[Link a to b]]/Tabella17[[#This Row],[Possible Couples]]</f>
        <v>2.6011284307162666E-2</v>
      </c>
      <c r="G18" s="1">
        <v>265</v>
      </c>
      <c r="H18" s="1">
        <v>7</v>
      </c>
    </row>
    <row r="19" spans="1:8" ht="15" thickBot="1" x14ac:dyDescent="0.4">
      <c r="A19" s="5" t="s">
        <v>9</v>
      </c>
      <c r="B19" s="6">
        <f>SUM(B17:B18)</f>
        <v>731</v>
      </c>
      <c r="C19" s="6">
        <f t="shared" ref="C19:H19" si="2">SUM(C17:C18)</f>
        <v>4775</v>
      </c>
      <c r="D19" s="6">
        <f t="shared" si="2"/>
        <v>48163</v>
      </c>
      <c r="E19" s="6">
        <f t="shared" si="2"/>
        <v>1338</v>
      </c>
      <c r="F19" s="20">
        <f>Tabella17[[#This Row],[Link a to b]]/Tabella17[[#This Row],[Possible Couples]]</f>
        <v>2.7780661503643875E-2</v>
      </c>
      <c r="G19" s="6">
        <f t="shared" si="2"/>
        <v>1292</v>
      </c>
      <c r="H19" s="6">
        <f t="shared" si="2"/>
        <v>46</v>
      </c>
    </row>
    <row r="20" spans="1:8" x14ac:dyDescent="0.35">
      <c r="A20" s="5" t="s">
        <v>531</v>
      </c>
      <c r="B20" s="6">
        <v>731</v>
      </c>
      <c r="C20" s="6">
        <v>4700</v>
      </c>
      <c r="D20" s="6">
        <v>43000</v>
      </c>
      <c r="E20" s="6">
        <v>1300</v>
      </c>
      <c r="F20" s="20">
        <f>Tabella17[[#This Row],[Link a to b]]/Tabella17[[#This Row],[Possible Couples]]</f>
        <v>3.0232558139534883E-2</v>
      </c>
      <c r="G20" s="6"/>
      <c r="H20" s="6"/>
    </row>
    <row r="22" spans="1:8" x14ac:dyDescent="0.35">
      <c r="A22" t="s">
        <v>532</v>
      </c>
    </row>
    <row r="23" spans="1:8" x14ac:dyDescent="0.35">
      <c r="A23" t="s">
        <v>533</v>
      </c>
    </row>
    <row r="25" spans="1:8" x14ac:dyDescent="0.35">
      <c r="A25" t="s">
        <v>553</v>
      </c>
    </row>
    <row r="26" spans="1:8" ht="15" thickBot="1" x14ac:dyDescent="0.4">
      <c r="A26" s="3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530</v>
      </c>
      <c r="G26" s="4" t="s">
        <v>5</v>
      </c>
      <c r="H26" s="4" t="s">
        <v>6</v>
      </c>
    </row>
    <row r="27" spans="1:8" ht="15" thickBot="1" x14ac:dyDescent="0.4">
      <c r="A27" s="2" t="s">
        <v>7</v>
      </c>
      <c r="B27" s="1">
        <v>581</v>
      </c>
      <c r="C27" s="1">
        <v>3802</v>
      </c>
      <c r="D27" s="1">
        <v>33900</v>
      </c>
      <c r="E27" s="1">
        <v>1066</v>
      </c>
      <c r="F27" s="19">
        <f>Tabella1710[[#This Row],[Link a to b]]/Tabella1710[[#This Row],[Possible Couples]]</f>
        <v>3.144542772861357E-2</v>
      </c>
      <c r="G27" s="1">
        <v>1027</v>
      </c>
      <c r="H27" s="1">
        <v>39</v>
      </c>
    </row>
    <row r="28" spans="1:8" ht="15" thickBot="1" x14ac:dyDescent="0.4">
      <c r="A28" s="2" t="s">
        <v>8</v>
      </c>
      <c r="B28" s="1">
        <v>150</v>
      </c>
      <c r="C28" s="1">
        <v>973</v>
      </c>
      <c r="D28" s="1">
        <v>9484</v>
      </c>
      <c r="E28" s="1">
        <v>272</v>
      </c>
      <c r="F28" s="19">
        <f>Tabella1710[[#This Row],[Link a to b]]/Tabella1710[[#This Row],[Possible Couples]]</f>
        <v>2.867988190636862E-2</v>
      </c>
      <c r="G28" s="1">
        <v>265</v>
      </c>
      <c r="H28" s="1">
        <v>7</v>
      </c>
    </row>
    <row r="29" spans="1:8" ht="15" thickBot="1" x14ac:dyDescent="0.4">
      <c r="A29" s="5" t="s">
        <v>9</v>
      </c>
      <c r="B29" s="6">
        <f>SUM(B27:B28)</f>
        <v>731</v>
      </c>
      <c r="C29" s="6">
        <f t="shared" ref="C29:E29" si="3">SUM(C27:C28)</f>
        <v>4775</v>
      </c>
      <c r="D29" s="6">
        <f t="shared" si="3"/>
        <v>43384</v>
      </c>
      <c r="E29" s="6">
        <f t="shared" si="3"/>
        <v>1338</v>
      </c>
      <c r="F29" s="20">
        <f>Tabella1710[[#This Row],[Link a to b]]/Tabella1710[[#This Row],[Possible Couples]]</f>
        <v>3.0840862990964411E-2</v>
      </c>
      <c r="G29" s="6">
        <f t="shared" ref="G29:H29" si="4">SUM(G27:G28)</f>
        <v>1292</v>
      </c>
      <c r="H29" s="6">
        <f t="shared" si="4"/>
        <v>46</v>
      </c>
    </row>
    <row r="30" spans="1:8" x14ac:dyDescent="0.35">
      <c r="A30" s="5" t="s">
        <v>531</v>
      </c>
      <c r="B30" s="6">
        <v>731</v>
      </c>
      <c r="C30" s="6">
        <v>4700</v>
      </c>
      <c r="D30" s="6">
        <v>43000</v>
      </c>
      <c r="E30" s="6">
        <v>1300</v>
      </c>
      <c r="F30" s="20">
        <f>Tabella1710[[#This Row],[Link a to b]]/Tabella1710[[#This Row],[Possible Couples]]</f>
        <v>3.0232558139534883E-2</v>
      </c>
      <c r="G30" s="6"/>
      <c r="H30" s="6"/>
    </row>
    <row r="32" spans="1:8" x14ac:dyDescent="0.35">
      <c r="A32" t="s">
        <v>538</v>
      </c>
    </row>
    <row r="33" spans="1:8" ht="15" thickBot="1" x14ac:dyDescent="0.4">
      <c r="A33" s="3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530</v>
      </c>
      <c r="G33" s="4" t="s">
        <v>5</v>
      </c>
      <c r="H33" s="4" t="s">
        <v>6</v>
      </c>
    </row>
    <row r="34" spans="1:8" ht="15" thickBot="1" x14ac:dyDescent="0.4">
      <c r="A34" s="2" t="s">
        <v>536</v>
      </c>
      <c r="B34" s="1">
        <v>731</v>
      </c>
      <c r="C34" s="1">
        <v>4928</v>
      </c>
      <c r="D34" s="1">
        <v>50718</v>
      </c>
      <c r="E34" s="1">
        <v>1423</v>
      </c>
      <c r="F34" s="19">
        <v>2.8057100043377105E-2</v>
      </c>
      <c r="G34" s="1">
        <v>1350</v>
      </c>
      <c r="H34" s="1">
        <v>73</v>
      </c>
    </row>
    <row r="35" spans="1:8" ht="15" thickBot="1" x14ac:dyDescent="0.4">
      <c r="A35" s="2" t="s">
        <v>534</v>
      </c>
      <c r="B35" s="1">
        <v>731</v>
      </c>
      <c r="C35" s="1">
        <v>4775</v>
      </c>
      <c r="D35" s="1">
        <v>48163</v>
      </c>
      <c r="E35" s="1">
        <v>1199</v>
      </c>
      <c r="F35" s="19">
        <v>2.4894628656852772E-2</v>
      </c>
      <c r="G35" s="1">
        <v>1153</v>
      </c>
      <c r="H35" s="1">
        <v>46</v>
      </c>
    </row>
    <row r="36" spans="1:8" ht="15" thickBot="1" x14ac:dyDescent="0.4">
      <c r="A36" s="21" t="s">
        <v>535</v>
      </c>
      <c r="B36" s="22">
        <v>731</v>
      </c>
      <c r="C36" s="22">
        <v>4775</v>
      </c>
      <c r="D36" s="22">
        <v>48163</v>
      </c>
      <c r="E36" s="22">
        <v>1338</v>
      </c>
      <c r="F36" s="23">
        <v>2.7780661503643875E-2</v>
      </c>
      <c r="G36" s="22">
        <v>1292</v>
      </c>
      <c r="H36" s="22">
        <v>46</v>
      </c>
    </row>
    <row r="37" spans="1:8" ht="15" thickBot="1" x14ac:dyDescent="0.4">
      <c r="A37" s="27" t="s">
        <v>552</v>
      </c>
      <c r="B37" s="25">
        <v>731</v>
      </c>
      <c r="C37" s="25">
        <v>4775</v>
      </c>
      <c r="D37" s="25">
        <v>43384</v>
      </c>
      <c r="E37" s="25">
        <v>1338</v>
      </c>
      <c r="F37" s="26">
        <v>3.0840862990964411E-2</v>
      </c>
      <c r="G37" s="25">
        <v>1292</v>
      </c>
      <c r="H37" s="25">
        <v>46</v>
      </c>
    </row>
    <row r="38" spans="1:8" ht="29" x14ac:dyDescent="0.35">
      <c r="A38" s="24" t="s">
        <v>537</v>
      </c>
      <c r="B38" s="25">
        <v>731</v>
      </c>
      <c r="C38" s="25">
        <v>4700</v>
      </c>
      <c r="D38" s="25">
        <v>43000</v>
      </c>
      <c r="E38" s="25">
        <v>1300</v>
      </c>
      <c r="F38" s="26">
        <f>Tabella19[[#This Row],[Link a to b]]/Tabella19[[#This Row],[Possible Couples]]</f>
        <v>3.0232558139534883E-2</v>
      </c>
      <c r="G38" s="22"/>
      <c r="H38" s="22"/>
    </row>
    <row r="42" spans="1:8" x14ac:dyDescent="0.35">
      <c r="A42" s="28" t="s">
        <v>551</v>
      </c>
    </row>
    <row r="43" spans="1:8" ht="15" thickBot="1" x14ac:dyDescent="0.4">
      <c r="A43" s="3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530</v>
      </c>
      <c r="G43" s="4" t="s">
        <v>5</v>
      </c>
      <c r="H43" s="4" t="s">
        <v>6</v>
      </c>
    </row>
    <row r="44" spans="1:8" ht="15" thickBot="1" x14ac:dyDescent="0.4">
      <c r="A44" s="2" t="s">
        <v>7</v>
      </c>
      <c r="B44" s="1">
        <v>538</v>
      </c>
      <c r="C44" s="1">
        <v>3497</v>
      </c>
      <c r="D44" s="1">
        <v>34230</v>
      </c>
      <c r="E44" s="1">
        <v>968</v>
      </c>
      <c r="F44" s="19">
        <f>Tabella178[[#This Row],[Link a to b]]/Tabella178[[#This Row],[Possible Couples]]</f>
        <v>2.8279287174992698E-2</v>
      </c>
      <c r="G44" s="1">
        <v>931</v>
      </c>
      <c r="H44" s="1">
        <v>37</v>
      </c>
    </row>
    <row r="45" spans="1:8" ht="15" thickBot="1" x14ac:dyDescent="0.4">
      <c r="A45" s="2" t="s">
        <v>539</v>
      </c>
      <c r="B45" s="1">
        <v>43</v>
      </c>
      <c r="C45" s="1">
        <v>305</v>
      </c>
      <c r="D45" s="1">
        <v>3476</v>
      </c>
      <c r="E45" s="1">
        <v>98</v>
      </c>
      <c r="F45" s="19">
        <f>Tabella178[[#This Row],[Link a to b]]/Tabella178[[#This Row],[Possible Couples]]</f>
        <v>2.8193325661680091E-2</v>
      </c>
      <c r="G45" s="1">
        <v>96</v>
      </c>
      <c r="H45" s="1">
        <v>2</v>
      </c>
    </row>
    <row r="46" spans="1:8" ht="15" thickBot="1" x14ac:dyDescent="0.4">
      <c r="A46" s="2" t="s">
        <v>8</v>
      </c>
      <c r="B46" s="1">
        <v>150</v>
      </c>
      <c r="C46" s="1">
        <v>973</v>
      </c>
      <c r="D46" s="1">
        <v>10457</v>
      </c>
      <c r="E46" s="1">
        <v>272</v>
      </c>
      <c r="F46" s="19">
        <f>Tabella178[[#This Row],[Link a to b]]/Tabella178[[#This Row],[Possible Couples]]</f>
        <v>2.6011284307162666E-2</v>
      </c>
      <c r="G46" s="1">
        <v>265</v>
      </c>
      <c r="H46" s="1">
        <v>7</v>
      </c>
    </row>
    <row r="47" spans="1:8" x14ac:dyDescent="0.35">
      <c r="A47" s="5" t="s">
        <v>9</v>
      </c>
      <c r="B47" s="6">
        <f>SUM(B44:B46)</f>
        <v>731</v>
      </c>
      <c r="C47" s="6">
        <f t="shared" ref="C47:E47" si="5">SUM(C44:C46)</f>
        <v>4775</v>
      </c>
      <c r="D47" s="6">
        <f t="shared" si="5"/>
        <v>48163</v>
      </c>
      <c r="E47" s="6">
        <f t="shared" si="5"/>
        <v>1338</v>
      </c>
      <c r="F47" s="20">
        <f>Tabella178[[#This Row],[Link a to b]]/Tabella178[[#This Row],[Possible Couples]]</f>
        <v>2.7780661503643875E-2</v>
      </c>
      <c r="G47" s="6">
        <f t="shared" ref="G47:H47" si="6">SUM(G44:G46)</f>
        <v>1292</v>
      </c>
      <c r="H47" s="6">
        <f t="shared" si="6"/>
        <v>46</v>
      </c>
    </row>
    <row r="51" spans="1:8" x14ac:dyDescent="0.35">
      <c r="A51" s="28" t="s">
        <v>554</v>
      </c>
    </row>
    <row r="52" spans="1:8" ht="15" thickBot="1" x14ac:dyDescent="0.4">
      <c r="A52" s="3" t="s">
        <v>0</v>
      </c>
      <c r="B52" s="4" t="s">
        <v>1</v>
      </c>
      <c r="C52" s="4" t="s">
        <v>2</v>
      </c>
      <c r="D52" s="4" t="s">
        <v>3</v>
      </c>
      <c r="E52" s="4" t="s">
        <v>4</v>
      </c>
      <c r="F52" s="4" t="s">
        <v>530</v>
      </c>
      <c r="G52" s="4" t="s">
        <v>5</v>
      </c>
      <c r="H52" s="4" t="s">
        <v>6</v>
      </c>
    </row>
    <row r="53" spans="1:8" ht="15" thickBot="1" x14ac:dyDescent="0.4">
      <c r="A53" s="2" t="s">
        <v>7</v>
      </c>
      <c r="B53" s="1">
        <v>525</v>
      </c>
      <c r="C53" s="1">
        <v>3425</v>
      </c>
      <c r="D53" s="1">
        <v>29734</v>
      </c>
      <c r="E53" s="1">
        <v>964</v>
      </c>
      <c r="F53" s="19">
        <f>Tabella17811[[#This Row],[Link a to b]]/Tabella17811[[#This Row],[Possible Couples]]</f>
        <v>3.242079773996099E-2</v>
      </c>
      <c r="G53" s="1">
        <v>930</v>
      </c>
      <c r="H53" s="1">
        <v>34</v>
      </c>
    </row>
    <row r="54" spans="1:8" ht="15" thickBot="1" x14ac:dyDescent="0.4">
      <c r="A54" s="2" t="s">
        <v>539</v>
      </c>
      <c r="B54" s="1">
        <v>56</v>
      </c>
      <c r="C54" s="1">
        <v>381</v>
      </c>
      <c r="D54" s="1">
        <v>4166</v>
      </c>
      <c r="E54" s="1">
        <v>102</v>
      </c>
      <c r="F54" s="19">
        <f>Tabella17811[[#This Row],[Link a to b]]/Tabella17811[[#This Row],[Possible Couples]]</f>
        <v>2.4483917426788286E-2</v>
      </c>
      <c r="G54" s="1">
        <v>97</v>
      </c>
      <c r="H54" s="1">
        <v>5</v>
      </c>
    </row>
    <row r="55" spans="1:8" ht="15" thickBot="1" x14ac:dyDescent="0.4">
      <c r="A55" s="2" t="s">
        <v>8</v>
      </c>
      <c r="B55" s="1">
        <v>150</v>
      </c>
      <c r="C55" s="1">
        <v>973</v>
      </c>
      <c r="D55" s="1">
        <v>9484</v>
      </c>
      <c r="E55" s="1">
        <v>272</v>
      </c>
      <c r="F55" s="19">
        <f>Tabella17811[[#This Row],[Link a to b]]/Tabella17811[[#This Row],[Possible Couples]]</f>
        <v>2.867988190636862E-2</v>
      </c>
      <c r="G55" s="1">
        <v>265</v>
      </c>
      <c r="H55" s="1">
        <v>7</v>
      </c>
    </row>
    <row r="56" spans="1:8" x14ac:dyDescent="0.35">
      <c r="A56" s="5" t="s">
        <v>9</v>
      </c>
      <c r="B56" s="6">
        <f>SUM(B53:B55)</f>
        <v>731</v>
      </c>
      <c r="C56" s="6">
        <f t="shared" ref="C56:E56" si="7">SUM(C53:C55)</f>
        <v>4779</v>
      </c>
      <c r="D56" s="6">
        <f t="shared" si="7"/>
        <v>43384</v>
      </c>
      <c r="E56" s="6">
        <f t="shared" si="7"/>
        <v>1338</v>
      </c>
      <c r="F56" s="20">
        <f>Tabella17811[[#This Row],[Link a to b]]/Tabella17811[[#This Row],[Possible Couples]]</f>
        <v>3.0840862990964411E-2</v>
      </c>
      <c r="G56" s="6">
        <f t="shared" ref="G56:H56" si="8">SUM(G53:G55)</f>
        <v>1292</v>
      </c>
      <c r="H56" s="6">
        <f t="shared" si="8"/>
        <v>46</v>
      </c>
    </row>
  </sheetData>
  <pageMargins left="0.7" right="0.7" top="0.75" bottom="0.75" header="0.3" footer="0.3"/>
  <pageSetup paperSize="9" orientation="portrait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B8E5-EE00-4C0C-8A07-751ED122BDF9}">
  <dimension ref="A1:K391"/>
  <sheetViews>
    <sheetView workbookViewId="0">
      <selection activeCell="E1" sqref="E1:E1048576"/>
    </sheetView>
  </sheetViews>
  <sheetFormatPr defaultRowHeight="14.5" x14ac:dyDescent="0.35"/>
  <cols>
    <col min="1" max="1" width="10.36328125" style="7" bestFit="1" customWidth="1"/>
    <col min="2" max="3" width="10.26953125" style="7" bestFit="1" customWidth="1"/>
    <col min="4" max="4" width="10.26953125" style="7" customWidth="1"/>
    <col min="5" max="5" width="20.54296875" bestFit="1" customWidth="1"/>
    <col min="6" max="6" width="19.453125" bestFit="1" customWidth="1"/>
    <col min="7" max="7" width="19.36328125" bestFit="1" customWidth="1"/>
    <col min="9" max="9" width="30" bestFit="1" customWidth="1"/>
  </cols>
  <sheetData>
    <row r="1" spans="1:11" ht="23.5" x14ac:dyDescent="0.55000000000000004">
      <c r="A1" s="12" t="s">
        <v>191</v>
      </c>
      <c r="I1" s="12" t="s">
        <v>192</v>
      </c>
      <c r="J1" s="7"/>
      <c r="K1" s="7"/>
    </row>
    <row r="2" spans="1:11" x14ac:dyDescent="0.35">
      <c r="A2" s="7" t="s">
        <v>189</v>
      </c>
      <c r="B2" s="7">
        <v>7362</v>
      </c>
      <c r="I2" s="7" t="s">
        <v>189</v>
      </c>
      <c r="J2" s="7">
        <v>5705</v>
      </c>
      <c r="K2" s="7"/>
    </row>
    <row r="3" spans="1:11" x14ac:dyDescent="0.35">
      <c r="A3" s="7" t="s">
        <v>188</v>
      </c>
      <c r="B3" s="7">
        <f>COUNTA(Tabella2[Sep])-1</f>
        <v>36</v>
      </c>
      <c r="I3" s="7"/>
      <c r="J3" s="7"/>
      <c r="K3" s="7"/>
    </row>
    <row r="4" spans="1:11" x14ac:dyDescent="0.35">
      <c r="A4" s="7" t="s">
        <v>190</v>
      </c>
      <c r="B4" s="7">
        <v>91</v>
      </c>
      <c r="I4" s="7" t="s">
        <v>190</v>
      </c>
      <c r="J4" s="7">
        <f>COUNTA(Tabella4[Orphans])</f>
        <v>384</v>
      </c>
      <c r="K4" s="7"/>
    </row>
    <row r="5" spans="1:11" x14ac:dyDescent="0.35">
      <c r="A5" s="7" t="s">
        <v>526</v>
      </c>
      <c r="B5" s="18">
        <f>(B2-B3)/(B2+B4-B3)</f>
        <v>0.98773088849939328</v>
      </c>
      <c r="I5" s="7" t="s">
        <v>526</v>
      </c>
      <c r="J5" s="18">
        <f>(J2-J3)/(J2+J4-J3)</f>
        <v>0.93693545738216455</v>
      </c>
      <c r="K5" s="7"/>
    </row>
    <row r="7" spans="1:11" ht="15" thickBot="1" x14ac:dyDescent="0.4">
      <c r="A7" s="8" t="s">
        <v>11</v>
      </c>
      <c r="B7" s="8" t="s">
        <v>12</v>
      </c>
      <c r="C7" s="8" t="s">
        <v>10</v>
      </c>
      <c r="D7" s="8"/>
      <c r="E7" t="s">
        <v>10</v>
      </c>
      <c r="F7" t="s">
        <v>122</v>
      </c>
      <c r="G7" t="s">
        <v>187</v>
      </c>
      <c r="I7" s="13" t="s">
        <v>10</v>
      </c>
    </row>
    <row r="8" spans="1:11" x14ac:dyDescent="0.35">
      <c r="A8" s="7" t="s">
        <v>13</v>
      </c>
      <c r="B8" s="7">
        <v>6539</v>
      </c>
      <c r="C8" s="7">
        <v>3253</v>
      </c>
      <c r="E8" s="9" t="s">
        <v>59</v>
      </c>
      <c r="F8" t="s">
        <v>134</v>
      </c>
      <c r="I8" s="10" t="s">
        <v>193</v>
      </c>
    </row>
    <row r="9" spans="1:11" x14ac:dyDescent="0.35">
      <c r="A9" s="7" t="s">
        <v>14</v>
      </c>
      <c r="B9" s="7">
        <v>6555</v>
      </c>
      <c r="C9" s="7">
        <v>3136</v>
      </c>
      <c r="E9" s="9" t="s">
        <v>44</v>
      </c>
      <c r="F9" t="s">
        <v>130</v>
      </c>
      <c r="I9" s="10" t="s">
        <v>194</v>
      </c>
    </row>
    <row r="10" spans="1:11" x14ac:dyDescent="0.35">
      <c r="A10" s="7" t="s">
        <v>15</v>
      </c>
      <c r="B10" s="7">
        <v>6588</v>
      </c>
      <c r="C10" s="7">
        <v>2911</v>
      </c>
      <c r="E10" s="9" t="s">
        <v>48</v>
      </c>
      <c r="F10" t="s">
        <v>130</v>
      </c>
      <c r="I10" s="11" t="s">
        <v>195</v>
      </c>
    </row>
    <row r="11" spans="1:11" x14ac:dyDescent="0.35">
      <c r="A11" s="7" t="s">
        <v>16</v>
      </c>
      <c r="B11" s="7">
        <v>6590</v>
      </c>
      <c r="C11" s="7">
        <v>2909</v>
      </c>
      <c r="E11" s="9" t="s">
        <v>53</v>
      </c>
      <c r="F11" t="s">
        <v>130</v>
      </c>
      <c r="I11" s="10" t="s">
        <v>196</v>
      </c>
    </row>
    <row r="12" spans="1:11" x14ac:dyDescent="0.35">
      <c r="A12" s="7" t="s">
        <v>17</v>
      </c>
      <c r="B12" s="7">
        <v>6593</v>
      </c>
      <c r="C12" s="7">
        <v>2901</v>
      </c>
      <c r="E12" s="9" t="s">
        <v>41</v>
      </c>
      <c r="F12" t="s">
        <v>123</v>
      </c>
      <c r="I12" s="11" t="s">
        <v>197</v>
      </c>
    </row>
    <row r="13" spans="1:11" x14ac:dyDescent="0.35">
      <c r="A13" s="7" t="s">
        <v>18</v>
      </c>
      <c r="B13" s="7">
        <v>6599</v>
      </c>
      <c r="C13" s="7">
        <v>2866</v>
      </c>
      <c r="E13" s="9" t="s">
        <v>42</v>
      </c>
      <c r="F13" t="s">
        <v>123</v>
      </c>
      <c r="I13" s="10" t="s">
        <v>198</v>
      </c>
    </row>
    <row r="14" spans="1:11" x14ac:dyDescent="0.35">
      <c r="A14" s="7" t="s">
        <v>19</v>
      </c>
      <c r="B14" s="7">
        <v>6602</v>
      </c>
      <c r="C14" s="7">
        <v>2863</v>
      </c>
      <c r="E14" s="9" t="s">
        <v>71</v>
      </c>
      <c r="F14" t="s">
        <v>139</v>
      </c>
      <c r="G14" t="s">
        <v>140</v>
      </c>
      <c r="I14" s="10" t="s">
        <v>199</v>
      </c>
    </row>
    <row r="15" spans="1:11" x14ac:dyDescent="0.35">
      <c r="A15" s="7" t="s">
        <v>20</v>
      </c>
      <c r="B15" s="7">
        <v>6608</v>
      </c>
      <c r="C15" s="7">
        <v>2841</v>
      </c>
      <c r="E15" s="9" t="s">
        <v>49</v>
      </c>
      <c r="F15" t="s">
        <v>139</v>
      </c>
      <c r="G15" t="s">
        <v>129</v>
      </c>
      <c r="I15" s="10" t="s">
        <v>200</v>
      </c>
    </row>
    <row r="16" spans="1:11" x14ac:dyDescent="0.35">
      <c r="A16" s="7" t="s">
        <v>21</v>
      </c>
      <c r="B16" s="7">
        <v>6613</v>
      </c>
      <c r="C16" s="7">
        <v>2794</v>
      </c>
      <c r="E16" s="9" t="s">
        <v>99</v>
      </c>
      <c r="F16" t="s">
        <v>139</v>
      </c>
      <c r="G16" t="s">
        <v>162</v>
      </c>
      <c r="I16" s="11" t="s">
        <v>201</v>
      </c>
    </row>
    <row r="17" spans="1:9" x14ac:dyDescent="0.35">
      <c r="A17" s="7" t="s">
        <v>22</v>
      </c>
      <c r="B17" s="7">
        <v>6622</v>
      </c>
      <c r="C17" s="7">
        <v>2752</v>
      </c>
      <c r="E17" s="9" t="s">
        <v>43</v>
      </c>
      <c r="F17" t="s">
        <v>125</v>
      </c>
      <c r="I17" s="11" t="s">
        <v>202</v>
      </c>
    </row>
    <row r="18" spans="1:9" x14ac:dyDescent="0.35">
      <c r="A18" s="7" t="s">
        <v>179</v>
      </c>
      <c r="B18" s="7">
        <v>6624</v>
      </c>
      <c r="C18" s="7">
        <v>2747</v>
      </c>
      <c r="E18" s="9" t="s">
        <v>95</v>
      </c>
      <c r="F18" t="s">
        <v>125</v>
      </c>
      <c r="I18" s="11" t="s">
        <v>203</v>
      </c>
    </row>
    <row r="19" spans="1:9" x14ac:dyDescent="0.35">
      <c r="A19" s="7" t="s">
        <v>180</v>
      </c>
      <c r="B19" s="7">
        <v>6625</v>
      </c>
      <c r="C19" s="7">
        <v>2747</v>
      </c>
      <c r="E19" s="9" t="s">
        <v>94</v>
      </c>
      <c r="F19" t="s">
        <v>125</v>
      </c>
      <c r="I19" s="10" t="s">
        <v>41</v>
      </c>
    </row>
    <row r="20" spans="1:9" x14ac:dyDescent="0.35">
      <c r="A20" s="7" t="s">
        <v>181</v>
      </c>
      <c r="B20" s="7">
        <v>6626</v>
      </c>
      <c r="C20" s="7">
        <v>2747</v>
      </c>
      <c r="E20" s="9" t="s">
        <v>68</v>
      </c>
      <c r="F20" t="s">
        <v>127</v>
      </c>
      <c r="G20" t="s">
        <v>137</v>
      </c>
      <c r="I20" s="10" t="s">
        <v>42</v>
      </c>
    </row>
    <row r="21" spans="1:9" x14ac:dyDescent="0.35">
      <c r="A21" s="7" t="s">
        <v>182</v>
      </c>
      <c r="B21" s="7">
        <v>6627</v>
      </c>
      <c r="C21" s="7">
        <v>2747</v>
      </c>
      <c r="E21" s="9" t="s">
        <v>69</v>
      </c>
      <c r="F21" t="s">
        <v>127</v>
      </c>
      <c r="G21" t="s">
        <v>138</v>
      </c>
      <c r="I21" s="10" t="s">
        <v>204</v>
      </c>
    </row>
    <row r="22" spans="1:9" x14ac:dyDescent="0.35">
      <c r="A22" s="7" t="s">
        <v>183</v>
      </c>
      <c r="B22" s="7">
        <v>6628</v>
      </c>
      <c r="C22" s="7">
        <v>2745</v>
      </c>
      <c r="E22" s="9" t="s">
        <v>45</v>
      </c>
      <c r="F22" t="s">
        <v>127</v>
      </c>
      <c r="G22" t="s">
        <v>128</v>
      </c>
      <c r="I22" s="11" t="s">
        <v>205</v>
      </c>
    </row>
    <row r="23" spans="1:9" x14ac:dyDescent="0.35">
      <c r="A23" s="7" t="s">
        <v>184</v>
      </c>
      <c r="B23" s="7">
        <v>6629</v>
      </c>
      <c r="C23" s="7">
        <v>2745</v>
      </c>
      <c r="E23" s="9" t="s">
        <v>46</v>
      </c>
      <c r="F23" t="s">
        <v>127</v>
      </c>
      <c r="G23" t="s">
        <v>128</v>
      </c>
      <c r="I23" s="10" t="s">
        <v>206</v>
      </c>
    </row>
    <row r="24" spans="1:9" x14ac:dyDescent="0.35">
      <c r="A24" s="7" t="s">
        <v>134</v>
      </c>
      <c r="B24" s="7">
        <v>6630</v>
      </c>
      <c r="C24" s="7">
        <v>2745</v>
      </c>
      <c r="E24" s="9" t="s">
        <v>72</v>
      </c>
      <c r="F24" t="s">
        <v>127</v>
      </c>
      <c r="G24" t="s">
        <v>141</v>
      </c>
      <c r="I24" s="11" t="s">
        <v>207</v>
      </c>
    </row>
    <row r="25" spans="1:9" x14ac:dyDescent="0.35">
      <c r="A25" s="7" t="s">
        <v>185</v>
      </c>
      <c r="B25" s="7">
        <v>6631</v>
      </c>
      <c r="C25" s="7">
        <v>2740</v>
      </c>
      <c r="E25" s="9" t="s">
        <v>73</v>
      </c>
      <c r="F25" t="s">
        <v>127</v>
      </c>
      <c r="G25" t="s">
        <v>142</v>
      </c>
      <c r="I25" s="11" t="s">
        <v>208</v>
      </c>
    </row>
    <row r="26" spans="1:9" x14ac:dyDescent="0.35">
      <c r="A26" s="7" t="s">
        <v>23</v>
      </c>
      <c r="B26" s="7">
        <v>6639</v>
      </c>
      <c r="C26" s="7">
        <v>2695</v>
      </c>
      <c r="E26" s="9" t="s">
        <v>74</v>
      </c>
      <c r="F26" t="s">
        <v>127</v>
      </c>
      <c r="G26" t="s">
        <v>143</v>
      </c>
      <c r="I26" s="10" t="s">
        <v>453</v>
      </c>
    </row>
    <row r="27" spans="1:9" x14ac:dyDescent="0.35">
      <c r="A27" s="7" t="s">
        <v>24</v>
      </c>
      <c r="B27" s="7">
        <v>6641</v>
      </c>
      <c r="C27" s="7">
        <v>2622</v>
      </c>
      <c r="E27" s="9" t="s">
        <v>75</v>
      </c>
      <c r="F27" t="s">
        <v>127</v>
      </c>
      <c r="G27" t="s">
        <v>144</v>
      </c>
      <c r="I27" s="11" t="s">
        <v>209</v>
      </c>
    </row>
    <row r="28" spans="1:9" x14ac:dyDescent="0.35">
      <c r="A28" s="7" t="s">
        <v>25</v>
      </c>
      <c r="B28" s="7">
        <v>6658</v>
      </c>
      <c r="C28" s="7">
        <v>2559</v>
      </c>
      <c r="E28" s="9" t="s">
        <v>76</v>
      </c>
      <c r="F28" t="s">
        <v>127</v>
      </c>
      <c r="G28" t="s">
        <v>145</v>
      </c>
      <c r="I28" s="10" t="s">
        <v>210</v>
      </c>
    </row>
    <row r="29" spans="1:9" x14ac:dyDescent="0.35">
      <c r="A29" s="7" t="s">
        <v>40</v>
      </c>
      <c r="B29" s="7">
        <v>6718</v>
      </c>
      <c r="C29" s="7">
        <v>2163</v>
      </c>
      <c r="E29" s="9" t="s">
        <v>77</v>
      </c>
      <c r="F29" t="s">
        <v>127</v>
      </c>
      <c r="G29" t="s">
        <v>146</v>
      </c>
      <c r="I29" s="11" t="s">
        <v>211</v>
      </c>
    </row>
    <row r="30" spans="1:9" x14ac:dyDescent="0.35">
      <c r="A30" s="7" t="s">
        <v>186</v>
      </c>
      <c r="B30" s="7">
        <v>6719</v>
      </c>
      <c r="C30" s="7">
        <v>2163</v>
      </c>
      <c r="E30" s="9" t="s">
        <v>78</v>
      </c>
      <c r="F30" t="s">
        <v>127</v>
      </c>
      <c r="G30" t="s">
        <v>147</v>
      </c>
      <c r="I30" s="10" t="s">
        <v>212</v>
      </c>
    </row>
    <row r="31" spans="1:9" x14ac:dyDescent="0.35">
      <c r="A31" s="7" t="s">
        <v>26</v>
      </c>
      <c r="B31" s="7">
        <v>6731</v>
      </c>
      <c r="C31" s="7">
        <v>2133</v>
      </c>
      <c r="E31" s="9" t="s">
        <v>79</v>
      </c>
      <c r="F31" t="s">
        <v>127</v>
      </c>
      <c r="G31" t="s">
        <v>148</v>
      </c>
      <c r="I31" s="11" t="s">
        <v>213</v>
      </c>
    </row>
    <row r="32" spans="1:9" x14ac:dyDescent="0.35">
      <c r="A32" s="7" t="s">
        <v>27</v>
      </c>
      <c r="B32" s="7">
        <v>6757</v>
      </c>
      <c r="C32" s="7">
        <v>2098</v>
      </c>
      <c r="E32" s="9" t="s">
        <v>81</v>
      </c>
      <c r="F32" t="s">
        <v>127</v>
      </c>
      <c r="G32" t="s">
        <v>149</v>
      </c>
      <c r="I32" s="10" t="s">
        <v>214</v>
      </c>
    </row>
    <row r="33" spans="1:9" x14ac:dyDescent="0.35">
      <c r="A33" s="7" t="s">
        <v>28</v>
      </c>
      <c r="B33" s="7">
        <v>6759</v>
      </c>
      <c r="C33" s="7">
        <v>2094</v>
      </c>
      <c r="E33" s="9" t="s">
        <v>83</v>
      </c>
      <c r="F33" t="s">
        <v>127</v>
      </c>
      <c r="G33" t="s">
        <v>150</v>
      </c>
      <c r="I33" s="11" t="s">
        <v>215</v>
      </c>
    </row>
    <row r="34" spans="1:9" x14ac:dyDescent="0.35">
      <c r="A34" s="7" t="s">
        <v>29</v>
      </c>
      <c r="B34" s="7">
        <v>6760</v>
      </c>
      <c r="C34" s="7">
        <v>2089</v>
      </c>
      <c r="E34" s="9" t="s">
        <v>84</v>
      </c>
      <c r="F34" t="s">
        <v>127</v>
      </c>
      <c r="G34" t="s">
        <v>151</v>
      </c>
      <c r="I34" s="10" t="s">
        <v>216</v>
      </c>
    </row>
    <row r="35" spans="1:9" x14ac:dyDescent="0.35">
      <c r="A35" s="7" t="s">
        <v>30</v>
      </c>
      <c r="B35" s="7">
        <v>6762</v>
      </c>
      <c r="C35" s="7">
        <v>2086</v>
      </c>
      <c r="E35" s="9" t="s">
        <v>85</v>
      </c>
      <c r="F35" t="s">
        <v>127</v>
      </c>
      <c r="G35" t="s">
        <v>152</v>
      </c>
      <c r="I35" s="11" t="s">
        <v>217</v>
      </c>
    </row>
    <row r="36" spans="1:9" x14ac:dyDescent="0.35">
      <c r="A36" s="7" t="s">
        <v>31</v>
      </c>
      <c r="B36" s="7">
        <v>6970</v>
      </c>
      <c r="C36" s="7">
        <v>986</v>
      </c>
      <c r="E36" s="9" t="s">
        <v>86</v>
      </c>
      <c r="F36" t="s">
        <v>127</v>
      </c>
      <c r="G36" t="s">
        <v>153</v>
      </c>
      <c r="I36" s="10" t="s">
        <v>218</v>
      </c>
    </row>
    <row r="37" spans="1:9" x14ac:dyDescent="0.35">
      <c r="A37" s="7" t="s">
        <v>32</v>
      </c>
      <c r="B37" s="7">
        <v>7179</v>
      </c>
      <c r="C37" s="7">
        <v>316</v>
      </c>
      <c r="E37" s="9" t="s">
        <v>87</v>
      </c>
      <c r="F37" t="s">
        <v>127</v>
      </c>
      <c r="G37" t="s">
        <v>154</v>
      </c>
      <c r="I37" s="11" t="s">
        <v>454</v>
      </c>
    </row>
    <row r="38" spans="1:9" x14ac:dyDescent="0.35">
      <c r="A38" s="7" t="s">
        <v>33</v>
      </c>
      <c r="B38" s="7">
        <v>7189</v>
      </c>
      <c r="C38" s="7">
        <v>231</v>
      </c>
      <c r="E38" s="9" t="s">
        <v>88</v>
      </c>
      <c r="F38" t="s">
        <v>127</v>
      </c>
      <c r="G38" t="s">
        <v>155</v>
      </c>
      <c r="I38" s="10" t="s">
        <v>455</v>
      </c>
    </row>
    <row r="39" spans="1:9" x14ac:dyDescent="0.35">
      <c r="A39" s="7" t="s">
        <v>34</v>
      </c>
      <c r="B39" s="7">
        <v>7190</v>
      </c>
      <c r="C39" s="7">
        <v>223</v>
      </c>
      <c r="E39" s="9" t="s">
        <v>89</v>
      </c>
      <c r="F39" t="s">
        <v>127</v>
      </c>
      <c r="G39" t="s">
        <v>156</v>
      </c>
      <c r="I39" s="11" t="s">
        <v>219</v>
      </c>
    </row>
    <row r="40" spans="1:9" x14ac:dyDescent="0.35">
      <c r="A40" s="7" t="s">
        <v>35</v>
      </c>
      <c r="B40" s="7">
        <v>7191</v>
      </c>
      <c r="C40" s="7">
        <v>221</v>
      </c>
      <c r="E40" s="9" t="s">
        <v>90</v>
      </c>
      <c r="F40" t="s">
        <v>127</v>
      </c>
      <c r="G40" t="s">
        <v>157</v>
      </c>
      <c r="I40" s="10" t="s">
        <v>68</v>
      </c>
    </row>
    <row r="41" spans="1:9" x14ac:dyDescent="0.35">
      <c r="A41" s="7" t="s">
        <v>36</v>
      </c>
      <c r="B41" s="7">
        <v>7192</v>
      </c>
      <c r="C41" s="7">
        <v>217</v>
      </c>
      <c r="E41" s="9" t="s">
        <v>58</v>
      </c>
      <c r="F41" t="s">
        <v>127</v>
      </c>
      <c r="G41" t="s">
        <v>133</v>
      </c>
      <c r="I41" s="11" t="s">
        <v>69</v>
      </c>
    </row>
    <row r="42" spans="1:9" x14ac:dyDescent="0.35">
      <c r="A42" s="7" t="s">
        <v>37</v>
      </c>
      <c r="B42" s="7">
        <v>7195</v>
      </c>
      <c r="C42" s="7">
        <v>211</v>
      </c>
      <c r="E42" s="9" t="s">
        <v>93</v>
      </c>
      <c r="F42" t="s">
        <v>127</v>
      </c>
      <c r="G42" t="s">
        <v>158</v>
      </c>
      <c r="I42" s="10" t="s">
        <v>456</v>
      </c>
    </row>
    <row r="43" spans="1:9" x14ac:dyDescent="0.35">
      <c r="A43" s="7" t="s">
        <v>38</v>
      </c>
      <c r="B43" s="7">
        <v>7264</v>
      </c>
      <c r="C43" s="7">
        <v>143</v>
      </c>
      <c r="E43" s="9" t="s">
        <v>96</v>
      </c>
      <c r="F43" t="s">
        <v>127</v>
      </c>
      <c r="G43" t="s">
        <v>159</v>
      </c>
      <c r="I43" s="11" t="s">
        <v>457</v>
      </c>
    </row>
    <row r="44" spans="1:9" x14ac:dyDescent="0.35">
      <c r="A44" s="7" t="s">
        <v>39</v>
      </c>
      <c r="B44" s="7">
        <v>7282</v>
      </c>
      <c r="C44" s="7">
        <v>84</v>
      </c>
      <c r="E44" s="9" t="s">
        <v>97</v>
      </c>
      <c r="F44" t="s">
        <v>127</v>
      </c>
      <c r="G44" t="s">
        <v>160</v>
      </c>
      <c r="I44" s="10" t="s">
        <v>458</v>
      </c>
    </row>
    <row r="45" spans="1:9" x14ac:dyDescent="0.35">
      <c r="E45" s="9" t="s">
        <v>98</v>
      </c>
      <c r="F45" t="s">
        <v>127</v>
      </c>
      <c r="G45" t="s">
        <v>161</v>
      </c>
      <c r="I45" s="11" t="s">
        <v>220</v>
      </c>
    </row>
    <row r="46" spans="1:9" x14ac:dyDescent="0.35">
      <c r="E46" s="9" t="s">
        <v>62</v>
      </c>
      <c r="F46" t="s">
        <v>127</v>
      </c>
      <c r="G46" t="s">
        <v>136</v>
      </c>
      <c r="I46" s="11" t="s">
        <v>70</v>
      </c>
    </row>
    <row r="47" spans="1:9" x14ac:dyDescent="0.35">
      <c r="E47" s="9" t="s">
        <v>100</v>
      </c>
      <c r="F47" t="s">
        <v>127</v>
      </c>
      <c r="G47" t="s">
        <v>163</v>
      </c>
      <c r="I47" s="10" t="s">
        <v>221</v>
      </c>
    </row>
    <row r="48" spans="1:9" x14ac:dyDescent="0.35">
      <c r="E48" s="9" t="s">
        <v>101</v>
      </c>
      <c r="F48" t="s">
        <v>127</v>
      </c>
      <c r="G48" t="s">
        <v>164</v>
      </c>
      <c r="I48" s="10" t="s">
        <v>222</v>
      </c>
    </row>
    <row r="49" spans="5:9" x14ac:dyDescent="0.35">
      <c r="E49" s="9" t="s">
        <v>104</v>
      </c>
      <c r="F49" t="s">
        <v>127</v>
      </c>
      <c r="G49" t="s">
        <v>165</v>
      </c>
      <c r="I49" s="11" t="s">
        <v>223</v>
      </c>
    </row>
    <row r="50" spans="5:9" x14ac:dyDescent="0.35">
      <c r="E50" s="9" t="s">
        <v>105</v>
      </c>
      <c r="F50" t="s">
        <v>127</v>
      </c>
      <c r="G50" t="s">
        <v>166</v>
      </c>
      <c r="I50" s="11" t="s">
        <v>459</v>
      </c>
    </row>
    <row r="51" spans="5:9" x14ac:dyDescent="0.35">
      <c r="E51" s="9" t="s">
        <v>106</v>
      </c>
      <c r="F51" t="s">
        <v>127</v>
      </c>
      <c r="G51" t="s">
        <v>167</v>
      </c>
      <c r="I51" s="10" t="s">
        <v>224</v>
      </c>
    </row>
    <row r="52" spans="5:9" x14ac:dyDescent="0.35">
      <c r="E52" s="9" t="s">
        <v>107</v>
      </c>
      <c r="F52" t="s">
        <v>127</v>
      </c>
      <c r="G52" t="s">
        <v>168</v>
      </c>
      <c r="I52" s="10" t="s">
        <v>460</v>
      </c>
    </row>
    <row r="53" spans="5:9" x14ac:dyDescent="0.35">
      <c r="E53" s="9" t="s">
        <v>108</v>
      </c>
      <c r="F53" t="s">
        <v>127</v>
      </c>
      <c r="G53" t="s">
        <v>169</v>
      </c>
      <c r="I53" s="11" t="s">
        <v>71</v>
      </c>
    </row>
    <row r="54" spans="5:9" x14ac:dyDescent="0.35">
      <c r="E54" s="9" t="s">
        <v>110</v>
      </c>
      <c r="F54" t="s">
        <v>127</v>
      </c>
      <c r="G54" t="s">
        <v>170</v>
      </c>
      <c r="I54" s="10" t="s">
        <v>461</v>
      </c>
    </row>
    <row r="55" spans="5:9" x14ac:dyDescent="0.35">
      <c r="E55" s="9" t="s">
        <v>113</v>
      </c>
      <c r="F55" t="s">
        <v>127</v>
      </c>
      <c r="G55" t="s">
        <v>171</v>
      </c>
      <c r="I55" s="11" t="s">
        <v>462</v>
      </c>
    </row>
    <row r="56" spans="5:9" x14ac:dyDescent="0.35">
      <c r="E56" s="9" t="s">
        <v>114</v>
      </c>
      <c r="F56" t="s">
        <v>127</v>
      </c>
      <c r="G56" t="s">
        <v>172</v>
      </c>
      <c r="I56" s="10" t="s">
        <v>463</v>
      </c>
    </row>
    <row r="57" spans="5:9" x14ac:dyDescent="0.35">
      <c r="E57" s="9" t="s">
        <v>115</v>
      </c>
      <c r="F57" t="s">
        <v>127</v>
      </c>
      <c r="G57" t="s">
        <v>173</v>
      </c>
      <c r="I57" s="11" t="s">
        <v>464</v>
      </c>
    </row>
    <row r="58" spans="5:9" x14ac:dyDescent="0.35">
      <c r="E58" s="9" t="s">
        <v>117</v>
      </c>
      <c r="F58" t="s">
        <v>127</v>
      </c>
      <c r="G58" t="s">
        <v>174</v>
      </c>
      <c r="I58" s="10" t="s">
        <v>225</v>
      </c>
    </row>
    <row r="59" spans="5:9" x14ac:dyDescent="0.35">
      <c r="E59" s="9" t="s">
        <v>118</v>
      </c>
      <c r="F59" t="s">
        <v>127</v>
      </c>
      <c r="G59" t="s">
        <v>175</v>
      </c>
      <c r="I59" s="11" t="s">
        <v>226</v>
      </c>
    </row>
    <row r="60" spans="5:9" x14ac:dyDescent="0.35">
      <c r="E60" s="9" t="s">
        <v>119</v>
      </c>
      <c r="F60" t="s">
        <v>127</v>
      </c>
      <c r="G60" t="s">
        <v>176</v>
      </c>
      <c r="I60" s="10" t="s">
        <v>465</v>
      </c>
    </row>
    <row r="61" spans="5:9" x14ac:dyDescent="0.35">
      <c r="E61" s="9" t="s">
        <v>120</v>
      </c>
      <c r="F61" t="s">
        <v>127</v>
      </c>
      <c r="G61" t="s">
        <v>177</v>
      </c>
      <c r="I61" s="11" t="s">
        <v>227</v>
      </c>
    </row>
    <row r="62" spans="5:9" x14ac:dyDescent="0.35">
      <c r="E62" s="9" t="s">
        <v>121</v>
      </c>
      <c r="F62" t="s">
        <v>127</v>
      </c>
      <c r="G62" t="s">
        <v>178</v>
      </c>
      <c r="I62" s="10" t="s">
        <v>228</v>
      </c>
    </row>
    <row r="63" spans="5:9" x14ac:dyDescent="0.35">
      <c r="E63" s="9">
        <v>427307</v>
      </c>
      <c r="F63" t="s">
        <v>124</v>
      </c>
      <c r="I63" s="11" t="s">
        <v>229</v>
      </c>
    </row>
    <row r="64" spans="5:9" x14ac:dyDescent="0.35">
      <c r="E64" s="9">
        <v>462643</v>
      </c>
      <c r="F64" t="s">
        <v>124</v>
      </c>
      <c r="I64" s="11" t="s">
        <v>230</v>
      </c>
    </row>
    <row r="65" spans="5:9" x14ac:dyDescent="0.35">
      <c r="E65" s="9" t="s">
        <v>51</v>
      </c>
      <c r="F65" t="s">
        <v>132</v>
      </c>
      <c r="I65" s="10" t="s">
        <v>231</v>
      </c>
    </row>
    <row r="66" spans="5:9" x14ac:dyDescent="0.35">
      <c r="E66" s="9" t="s">
        <v>55</v>
      </c>
      <c r="F66" t="s">
        <v>132</v>
      </c>
      <c r="I66" s="10" t="s">
        <v>232</v>
      </c>
    </row>
    <row r="67" spans="5:9" x14ac:dyDescent="0.35">
      <c r="E67" s="9" t="s">
        <v>50</v>
      </c>
      <c r="F67" t="s">
        <v>131</v>
      </c>
      <c r="I67" s="11" t="s">
        <v>233</v>
      </c>
    </row>
    <row r="68" spans="5:9" x14ac:dyDescent="0.35">
      <c r="E68" s="9" t="s">
        <v>52</v>
      </c>
      <c r="F68" t="s">
        <v>131</v>
      </c>
      <c r="I68" s="11" t="s">
        <v>466</v>
      </c>
    </row>
    <row r="69" spans="5:9" x14ac:dyDescent="0.35">
      <c r="E69" s="9" t="s">
        <v>109</v>
      </c>
      <c r="F69" t="s">
        <v>131</v>
      </c>
      <c r="I69" s="10" t="s">
        <v>234</v>
      </c>
    </row>
    <row r="70" spans="5:9" x14ac:dyDescent="0.35">
      <c r="E70" s="9" t="s">
        <v>65</v>
      </c>
      <c r="F70" t="s">
        <v>131</v>
      </c>
      <c r="I70" s="10" t="s">
        <v>72</v>
      </c>
    </row>
    <row r="71" spans="5:9" x14ac:dyDescent="0.35">
      <c r="E71" s="9" t="s">
        <v>111</v>
      </c>
      <c r="F71" t="s">
        <v>131</v>
      </c>
      <c r="I71" s="11" t="s">
        <v>467</v>
      </c>
    </row>
    <row r="72" spans="5:9" x14ac:dyDescent="0.35">
      <c r="E72" s="9" t="s">
        <v>112</v>
      </c>
      <c r="F72" t="s">
        <v>131</v>
      </c>
      <c r="I72" s="10" t="s">
        <v>235</v>
      </c>
    </row>
    <row r="73" spans="5:9" x14ac:dyDescent="0.35">
      <c r="E73" s="9" t="s">
        <v>54</v>
      </c>
      <c r="F73" t="s">
        <v>135</v>
      </c>
      <c r="I73" s="11" t="s">
        <v>468</v>
      </c>
    </row>
    <row r="74" spans="5:9" x14ac:dyDescent="0.35">
      <c r="E74" s="9" t="s">
        <v>102</v>
      </c>
      <c r="F74" t="s">
        <v>135</v>
      </c>
      <c r="I74" s="10" t="s">
        <v>236</v>
      </c>
    </row>
    <row r="75" spans="5:9" x14ac:dyDescent="0.35">
      <c r="E75" s="9" t="s">
        <v>64</v>
      </c>
      <c r="F75" t="s">
        <v>135</v>
      </c>
      <c r="I75" s="11" t="s">
        <v>469</v>
      </c>
    </row>
    <row r="76" spans="5:9" x14ac:dyDescent="0.35">
      <c r="E76" s="9" t="s">
        <v>70</v>
      </c>
      <c r="F76" t="s">
        <v>126</v>
      </c>
      <c r="I76" s="10" t="s">
        <v>470</v>
      </c>
    </row>
    <row r="77" spans="5:9" x14ac:dyDescent="0.35">
      <c r="E77" s="9" t="s">
        <v>47</v>
      </c>
      <c r="F77" t="s">
        <v>126</v>
      </c>
      <c r="I77" s="10" t="s">
        <v>237</v>
      </c>
    </row>
    <row r="78" spans="5:9" x14ac:dyDescent="0.35">
      <c r="E78" s="9" t="s">
        <v>80</v>
      </c>
      <c r="F78" t="s">
        <v>126</v>
      </c>
      <c r="I78" s="11" t="s">
        <v>238</v>
      </c>
    </row>
    <row r="79" spans="5:9" x14ac:dyDescent="0.35">
      <c r="E79" s="9" t="s">
        <v>82</v>
      </c>
      <c r="F79" t="s">
        <v>126</v>
      </c>
      <c r="I79" s="10" t="s">
        <v>471</v>
      </c>
    </row>
    <row r="80" spans="5:9" x14ac:dyDescent="0.35">
      <c r="E80" s="9" t="s">
        <v>56</v>
      </c>
      <c r="F80" t="s">
        <v>126</v>
      </c>
      <c r="I80" s="11" t="s">
        <v>239</v>
      </c>
    </row>
    <row r="81" spans="5:9" x14ac:dyDescent="0.35">
      <c r="E81" s="9" t="s">
        <v>57</v>
      </c>
      <c r="F81" t="s">
        <v>126</v>
      </c>
      <c r="I81" s="11" t="s">
        <v>472</v>
      </c>
    </row>
    <row r="82" spans="5:9" x14ac:dyDescent="0.35">
      <c r="E82" s="9" t="s">
        <v>91</v>
      </c>
      <c r="F82" t="s">
        <v>126</v>
      </c>
      <c r="I82" s="16" t="s">
        <v>240</v>
      </c>
    </row>
    <row r="83" spans="5:9" x14ac:dyDescent="0.35">
      <c r="E83" s="9" t="s">
        <v>92</v>
      </c>
      <c r="F83" t="s">
        <v>126</v>
      </c>
      <c r="I83" s="16" t="s">
        <v>241</v>
      </c>
    </row>
    <row r="84" spans="5:9" x14ac:dyDescent="0.35">
      <c r="E84" s="9" t="s">
        <v>60</v>
      </c>
      <c r="F84" t="s">
        <v>126</v>
      </c>
      <c r="I84" s="16" t="s">
        <v>242</v>
      </c>
    </row>
    <row r="85" spans="5:9" x14ac:dyDescent="0.35">
      <c r="E85" s="9" t="s">
        <v>61</v>
      </c>
      <c r="F85" t="s">
        <v>126</v>
      </c>
      <c r="I85" s="16" t="s">
        <v>243</v>
      </c>
    </row>
    <row r="86" spans="5:9" x14ac:dyDescent="0.35">
      <c r="E86" s="9" t="s">
        <v>103</v>
      </c>
      <c r="F86" t="s">
        <v>126</v>
      </c>
      <c r="I86" s="10" t="s">
        <v>244</v>
      </c>
    </row>
    <row r="87" spans="5:9" x14ac:dyDescent="0.35">
      <c r="E87" s="9" t="s">
        <v>63</v>
      </c>
      <c r="F87" t="s">
        <v>126</v>
      </c>
      <c r="I87" s="16" t="s">
        <v>73</v>
      </c>
    </row>
    <row r="88" spans="5:9" x14ac:dyDescent="0.35">
      <c r="E88" s="9" t="s">
        <v>67</v>
      </c>
      <c r="F88" t="s">
        <v>126</v>
      </c>
      <c r="I88" s="16" t="s">
        <v>245</v>
      </c>
    </row>
    <row r="89" spans="5:9" x14ac:dyDescent="0.35">
      <c r="E89" s="9" t="s">
        <v>116</v>
      </c>
      <c r="F89" t="s">
        <v>126</v>
      </c>
      <c r="I89" s="16" t="s">
        <v>246</v>
      </c>
    </row>
    <row r="90" spans="5:9" ht="15" thickBot="1" x14ac:dyDescent="0.4">
      <c r="E90" s="9" t="s">
        <v>246</v>
      </c>
      <c r="F90" t="s">
        <v>127</v>
      </c>
      <c r="G90" t="s">
        <v>541</v>
      </c>
      <c r="I90" s="17" t="s">
        <v>247</v>
      </c>
    </row>
    <row r="91" spans="5:9" x14ac:dyDescent="0.35">
      <c r="E91" s="9" t="s">
        <v>258</v>
      </c>
      <c r="F91" t="s">
        <v>127</v>
      </c>
      <c r="G91" t="s">
        <v>542</v>
      </c>
      <c r="I91" s="9" t="s">
        <v>248</v>
      </c>
    </row>
    <row r="92" spans="5:9" x14ac:dyDescent="0.35">
      <c r="E92" s="9" t="s">
        <v>283</v>
      </c>
      <c r="F92" t="s">
        <v>127</v>
      </c>
      <c r="G92" t="s">
        <v>543</v>
      </c>
      <c r="I92" s="9" t="s">
        <v>473</v>
      </c>
    </row>
    <row r="93" spans="5:9" x14ac:dyDescent="0.35">
      <c r="E93" s="9" t="s">
        <v>292</v>
      </c>
      <c r="F93" t="s">
        <v>127</v>
      </c>
      <c r="G93" t="s">
        <v>544</v>
      </c>
      <c r="I93" s="9" t="s">
        <v>249</v>
      </c>
    </row>
    <row r="94" spans="5:9" x14ac:dyDescent="0.35">
      <c r="E94" s="9" t="s">
        <v>340</v>
      </c>
      <c r="F94" t="s">
        <v>127</v>
      </c>
      <c r="G94" t="s">
        <v>545</v>
      </c>
      <c r="I94" s="9" t="s">
        <v>474</v>
      </c>
    </row>
    <row r="95" spans="5:9" x14ac:dyDescent="0.35">
      <c r="E95" s="9" t="s">
        <v>540</v>
      </c>
      <c r="F95" t="s">
        <v>127</v>
      </c>
      <c r="G95" t="s">
        <v>546</v>
      </c>
      <c r="I95" s="9" t="s">
        <v>250</v>
      </c>
    </row>
    <row r="96" spans="5:9" x14ac:dyDescent="0.35">
      <c r="E96" s="9" t="s">
        <v>388</v>
      </c>
      <c r="F96" t="s">
        <v>127</v>
      </c>
      <c r="G96" t="s">
        <v>547</v>
      </c>
      <c r="I96" s="9" t="s">
        <v>475</v>
      </c>
    </row>
    <row r="97" spans="5:9" x14ac:dyDescent="0.35">
      <c r="E97" s="9" t="s">
        <v>66</v>
      </c>
      <c r="F97" t="s">
        <v>134</v>
      </c>
      <c r="I97" s="9" t="s">
        <v>251</v>
      </c>
    </row>
    <row r="98" spans="5:9" x14ac:dyDescent="0.35">
      <c r="E98" s="9" t="s">
        <v>448</v>
      </c>
      <c r="F98" t="s">
        <v>127</v>
      </c>
      <c r="G98" t="s">
        <v>548</v>
      </c>
      <c r="I98" s="9" t="s">
        <v>252</v>
      </c>
    </row>
    <row r="99" spans="5:9" x14ac:dyDescent="0.35">
      <c r="I99" s="9" t="s">
        <v>253</v>
      </c>
    </row>
    <row r="100" spans="5:9" x14ac:dyDescent="0.35">
      <c r="I100" s="9" t="s">
        <v>254</v>
      </c>
    </row>
    <row r="101" spans="5:9" x14ac:dyDescent="0.35">
      <c r="I101" s="9" t="s">
        <v>255</v>
      </c>
    </row>
    <row r="102" spans="5:9" x14ac:dyDescent="0.35">
      <c r="I102" s="9" t="s">
        <v>256</v>
      </c>
    </row>
    <row r="103" spans="5:9" x14ac:dyDescent="0.35">
      <c r="I103" s="9" t="s">
        <v>74</v>
      </c>
    </row>
    <row r="104" spans="5:9" x14ac:dyDescent="0.35">
      <c r="I104" s="9" t="s">
        <v>75</v>
      </c>
    </row>
    <row r="105" spans="5:9" x14ac:dyDescent="0.35">
      <c r="I105" s="9" t="s">
        <v>257</v>
      </c>
    </row>
    <row r="106" spans="5:9" x14ac:dyDescent="0.35">
      <c r="I106" s="9" t="s">
        <v>258</v>
      </c>
    </row>
    <row r="107" spans="5:9" x14ac:dyDescent="0.35">
      <c r="I107" s="9" t="s">
        <v>259</v>
      </c>
    </row>
    <row r="108" spans="5:9" x14ac:dyDescent="0.35">
      <c r="I108" s="9" t="s">
        <v>260</v>
      </c>
    </row>
    <row r="109" spans="5:9" x14ac:dyDescent="0.35">
      <c r="I109" s="9" t="s">
        <v>476</v>
      </c>
    </row>
    <row r="110" spans="5:9" x14ac:dyDescent="0.35">
      <c r="I110" s="9" t="s">
        <v>261</v>
      </c>
    </row>
    <row r="111" spans="5:9" x14ac:dyDescent="0.35">
      <c r="I111" s="9" t="s">
        <v>76</v>
      </c>
    </row>
    <row r="112" spans="5:9" x14ac:dyDescent="0.35">
      <c r="I112" s="9" t="s">
        <v>262</v>
      </c>
    </row>
    <row r="113" spans="9:9" x14ac:dyDescent="0.35">
      <c r="I113" s="9" t="s">
        <v>263</v>
      </c>
    </row>
    <row r="114" spans="9:9" x14ac:dyDescent="0.35">
      <c r="I114" s="9" t="s">
        <v>477</v>
      </c>
    </row>
    <row r="115" spans="9:9" x14ac:dyDescent="0.35">
      <c r="I115" s="9" t="s">
        <v>264</v>
      </c>
    </row>
    <row r="116" spans="9:9" x14ac:dyDescent="0.35">
      <c r="I116" s="9" t="s">
        <v>265</v>
      </c>
    </row>
    <row r="117" spans="9:9" x14ac:dyDescent="0.35">
      <c r="I117" s="9" t="s">
        <v>266</v>
      </c>
    </row>
    <row r="118" spans="9:9" x14ac:dyDescent="0.35">
      <c r="I118" s="9" t="s">
        <v>77</v>
      </c>
    </row>
    <row r="119" spans="9:9" x14ac:dyDescent="0.35">
      <c r="I119" s="9" t="s">
        <v>267</v>
      </c>
    </row>
    <row r="120" spans="9:9" x14ac:dyDescent="0.35">
      <c r="I120" s="9" t="s">
        <v>268</v>
      </c>
    </row>
    <row r="121" spans="9:9" x14ac:dyDescent="0.35">
      <c r="I121" s="9" t="s">
        <v>269</v>
      </c>
    </row>
    <row r="122" spans="9:9" x14ac:dyDescent="0.35">
      <c r="I122" s="9" t="s">
        <v>270</v>
      </c>
    </row>
    <row r="123" spans="9:9" x14ac:dyDescent="0.35">
      <c r="I123" s="9" t="s">
        <v>271</v>
      </c>
    </row>
    <row r="124" spans="9:9" x14ac:dyDescent="0.35">
      <c r="I124" s="9" t="s">
        <v>272</v>
      </c>
    </row>
    <row r="125" spans="9:9" x14ac:dyDescent="0.35">
      <c r="I125" s="9" t="s">
        <v>478</v>
      </c>
    </row>
    <row r="126" spans="9:9" x14ac:dyDescent="0.35">
      <c r="I126" s="9" t="s">
        <v>273</v>
      </c>
    </row>
    <row r="127" spans="9:9" x14ac:dyDescent="0.35">
      <c r="I127" s="9" t="s">
        <v>274</v>
      </c>
    </row>
    <row r="128" spans="9:9" x14ac:dyDescent="0.35">
      <c r="I128" s="9" t="s">
        <v>275</v>
      </c>
    </row>
    <row r="129" spans="9:9" x14ac:dyDescent="0.35">
      <c r="I129" s="9" t="s">
        <v>276</v>
      </c>
    </row>
    <row r="130" spans="9:9" x14ac:dyDescent="0.35">
      <c r="I130" s="9" t="s">
        <v>277</v>
      </c>
    </row>
    <row r="131" spans="9:9" x14ac:dyDescent="0.35">
      <c r="I131" s="9" t="s">
        <v>278</v>
      </c>
    </row>
    <row r="132" spans="9:9" x14ac:dyDescent="0.35">
      <c r="I132" s="9" t="s">
        <v>279</v>
      </c>
    </row>
    <row r="133" spans="9:9" x14ac:dyDescent="0.35">
      <c r="I133" s="9" t="s">
        <v>280</v>
      </c>
    </row>
    <row r="134" spans="9:9" x14ac:dyDescent="0.35">
      <c r="I134" s="9" t="s">
        <v>281</v>
      </c>
    </row>
    <row r="135" spans="9:9" x14ac:dyDescent="0.35">
      <c r="I135" s="9" t="s">
        <v>479</v>
      </c>
    </row>
    <row r="136" spans="9:9" x14ac:dyDescent="0.35">
      <c r="I136" s="9" t="s">
        <v>282</v>
      </c>
    </row>
    <row r="137" spans="9:9" x14ac:dyDescent="0.35">
      <c r="I137" s="9" t="s">
        <v>283</v>
      </c>
    </row>
    <row r="138" spans="9:9" x14ac:dyDescent="0.35">
      <c r="I138" s="9" t="s">
        <v>78</v>
      </c>
    </row>
    <row r="139" spans="9:9" x14ac:dyDescent="0.35">
      <c r="I139" s="9" t="s">
        <v>284</v>
      </c>
    </row>
    <row r="140" spans="9:9" x14ac:dyDescent="0.35">
      <c r="I140" s="9" t="s">
        <v>480</v>
      </c>
    </row>
    <row r="141" spans="9:9" x14ac:dyDescent="0.35">
      <c r="I141" s="9" t="s">
        <v>285</v>
      </c>
    </row>
    <row r="142" spans="9:9" x14ac:dyDescent="0.35">
      <c r="I142" s="9" t="s">
        <v>79</v>
      </c>
    </row>
    <row r="143" spans="9:9" x14ac:dyDescent="0.35">
      <c r="I143" s="9" t="s">
        <v>286</v>
      </c>
    </row>
    <row r="144" spans="9:9" x14ac:dyDescent="0.35">
      <c r="I144" s="9" t="s">
        <v>287</v>
      </c>
    </row>
    <row r="145" spans="9:9" x14ac:dyDescent="0.35">
      <c r="I145" s="9" t="s">
        <v>288</v>
      </c>
    </row>
    <row r="146" spans="9:9" x14ac:dyDescent="0.35">
      <c r="I146" s="9" t="s">
        <v>289</v>
      </c>
    </row>
    <row r="147" spans="9:9" x14ac:dyDescent="0.35">
      <c r="I147" s="9" t="s">
        <v>80</v>
      </c>
    </row>
    <row r="148" spans="9:9" x14ac:dyDescent="0.35">
      <c r="I148" s="9" t="s">
        <v>290</v>
      </c>
    </row>
    <row r="149" spans="9:9" x14ac:dyDescent="0.35">
      <c r="I149" s="9" t="s">
        <v>82</v>
      </c>
    </row>
    <row r="150" spans="9:9" x14ac:dyDescent="0.35">
      <c r="I150" s="9" t="s">
        <v>83</v>
      </c>
    </row>
    <row r="151" spans="9:9" x14ac:dyDescent="0.35">
      <c r="I151" s="9" t="s">
        <v>481</v>
      </c>
    </row>
    <row r="152" spans="9:9" x14ac:dyDescent="0.35">
      <c r="I152" s="9" t="s">
        <v>84</v>
      </c>
    </row>
    <row r="153" spans="9:9" x14ac:dyDescent="0.35">
      <c r="I153" s="9" t="s">
        <v>291</v>
      </c>
    </row>
    <row r="154" spans="9:9" x14ac:dyDescent="0.35">
      <c r="I154" s="9" t="s">
        <v>292</v>
      </c>
    </row>
    <row r="155" spans="9:9" x14ac:dyDescent="0.35">
      <c r="I155" s="9" t="s">
        <v>293</v>
      </c>
    </row>
    <row r="156" spans="9:9" x14ac:dyDescent="0.35">
      <c r="I156" s="9" t="s">
        <v>85</v>
      </c>
    </row>
    <row r="157" spans="9:9" x14ac:dyDescent="0.35">
      <c r="I157" s="9" t="s">
        <v>294</v>
      </c>
    </row>
    <row r="158" spans="9:9" x14ac:dyDescent="0.35">
      <c r="I158" s="9" t="s">
        <v>295</v>
      </c>
    </row>
    <row r="159" spans="9:9" x14ac:dyDescent="0.35">
      <c r="I159" s="9" t="s">
        <v>296</v>
      </c>
    </row>
    <row r="160" spans="9:9" x14ac:dyDescent="0.35">
      <c r="I160" s="9" t="s">
        <v>297</v>
      </c>
    </row>
    <row r="161" spans="9:9" x14ac:dyDescent="0.35">
      <c r="I161" s="9" t="s">
        <v>298</v>
      </c>
    </row>
    <row r="162" spans="9:9" x14ac:dyDescent="0.35">
      <c r="I162" s="9" t="s">
        <v>482</v>
      </c>
    </row>
    <row r="163" spans="9:9" x14ac:dyDescent="0.35">
      <c r="I163" s="9" t="s">
        <v>299</v>
      </c>
    </row>
    <row r="164" spans="9:9" x14ac:dyDescent="0.35">
      <c r="I164" s="9" t="s">
        <v>300</v>
      </c>
    </row>
    <row r="165" spans="9:9" x14ac:dyDescent="0.35">
      <c r="I165" s="9" t="s">
        <v>301</v>
      </c>
    </row>
    <row r="166" spans="9:9" x14ac:dyDescent="0.35">
      <c r="I166" s="9" t="s">
        <v>483</v>
      </c>
    </row>
    <row r="167" spans="9:9" x14ac:dyDescent="0.35">
      <c r="I167" s="9" t="s">
        <v>484</v>
      </c>
    </row>
    <row r="168" spans="9:9" x14ac:dyDescent="0.35">
      <c r="I168" s="9" t="s">
        <v>302</v>
      </c>
    </row>
    <row r="169" spans="9:9" x14ac:dyDescent="0.35">
      <c r="I169" s="9" t="s">
        <v>303</v>
      </c>
    </row>
    <row r="170" spans="9:9" x14ac:dyDescent="0.35">
      <c r="I170" s="9" t="s">
        <v>485</v>
      </c>
    </row>
    <row r="171" spans="9:9" x14ac:dyDescent="0.35">
      <c r="I171" s="9" t="s">
        <v>304</v>
      </c>
    </row>
    <row r="172" spans="9:9" x14ac:dyDescent="0.35">
      <c r="I172" s="9" t="s">
        <v>86</v>
      </c>
    </row>
    <row r="173" spans="9:9" x14ac:dyDescent="0.35">
      <c r="I173" s="9" t="s">
        <v>305</v>
      </c>
    </row>
    <row r="174" spans="9:9" x14ac:dyDescent="0.35">
      <c r="I174" s="9" t="s">
        <v>486</v>
      </c>
    </row>
    <row r="175" spans="9:9" x14ac:dyDescent="0.35">
      <c r="I175" s="9" t="s">
        <v>487</v>
      </c>
    </row>
    <row r="176" spans="9:9" x14ac:dyDescent="0.35">
      <c r="I176" s="9" t="s">
        <v>306</v>
      </c>
    </row>
    <row r="177" spans="9:9" x14ac:dyDescent="0.35">
      <c r="I177" s="9" t="s">
        <v>307</v>
      </c>
    </row>
    <row r="178" spans="9:9" x14ac:dyDescent="0.35">
      <c r="I178" s="9" t="s">
        <v>308</v>
      </c>
    </row>
    <row r="179" spans="9:9" x14ac:dyDescent="0.35">
      <c r="I179" s="9" t="s">
        <v>309</v>
      </c>
    </row>
    <row r="180" spans="9:9" x14ac:dyDescent="0.35">
      <c r="I180" s="9" t="s">
        <v>310</v>
      </c>
    </row>
    <row r="181" spans="9:9" x14ac:dyDescent="0.35">
      <c r="I181" s="15" t="s">
        <v>311</v>
      </c>
    </row>
    <row r="182" spans="9:9" x14ac:dyDescent="0.35">
      <c r="I182" s="14" t="s">
        <v>312</v>
      </c>
    </row>
    <row r="183" spans="9:9" x14ac:dyDescent="0.35">
      <c r="I183" s="9" t="s">
        <v>313</v>
      </c>
    </row>
    <row r="184" spans="9:9" x14ac:dyDescent="0.35">
      <c r="I184" s="9" t="s">
        <v>314</v>
      </c>
    </row>
    <row r="185" spans="9:9" x14ac:dyDescent="0.35">
      <c r="I185" s="14" t="s">
        <v>315</v>
      </c>
    </row>
    <row r="186" spans="9:9" x14ac:dyDescent="0.35">
      <c r="I186" s="15" t="s">
        <v>87</v>
      </c>
    </row>
    <row r="187" spans="9:9" x14ac:dyDescent="0.35">
      <c r="I187" s="9" t="s">
        <v>88</v>
      </c>
    </row>
    <row r="188" spans="9:9" x14ac:dyDescent="0.35">
      <c r="I188" s="9" t="s">
        <v>316</v>
      </c>
    </row>
    <row r="189" spans="9:9" x14ac:dyDescent="0.35">
      <c r="I189" s="9" t="s">
        <v>488</v>
      </c>
    </row>
    <row r="190" spans="9:9" x14ac:dyDescent="0.35">
      <c r="I190" s="9" t="s">
        <v>317</v>
      </c>
    </row>
    <row r="191" spans="9:9" x14ac:dyDescent="0.35">
      <c r="I191" s="9" t="s">
        <v>318</v>
      </c>
    </row>
    <row r="192" spans="9:9" x14ac:dyDescent="0.35">
      <c r="I192" s="9" t="s">
        <v>319</v>
      </c>
    </row>
    <row r="193" spans="9:9" x14ac:dyDescent="0.35">
      <c r="I193" s="9" t="s">
        <v>320</v>
      </c>
    </row>
    <row r="194" spans="9:9" x14ac:dyDescent="0.35">
      <c r="I194" s="9" t="s">
        <v>489</v>
      </c>
    </row>
    <row r="195" spans="9:9" x14ac:dyDescent="0.35">
      <c r="I195" s="9" t="s">
        <v>321</v>
      </c>
    </row>
    <row r="196" spans="9:9" x14ac:dyDescent="0.35">
      <c r="I196" s="9" t="s">
        <v>322</v>
      </c>
    </row>
    <row r="197" spans="9:9" x14ac:dyDescent="0.35">
      <c r="I197" s="9" t="s">
        <v>323</v>
      </c>
    </row>
    <row r="198" spans="9:9" x14ac:dyDescent="0.35">
      <c r="I198" s="9" t="s">
        <v>324</v>
      </c>
    </row>
    <row r="199" spans="9:9" x14ac:dyDescent="0.35">
      <c r="I199" s="9" t="s">
        <v>325</v>
      </c>
    </row>
    <row r="200" spans="9:9" x14ac:dyDescent="0.35">
      <c r="I200" s="9" t="s">
        <v>326</v>
      </c>
    </row>
    <row r="201" spans="9:9" x14ac:dyDescent="0.35">
      <c r="I201" s="9" t="s">
        <v>90</v>
      </c>
    </row>
    <row r="202" spans="9:9" x14ac:dyDescent="0.35">
      <c r="I202" s="9" t="s">
        <v>327</v>
      </c>
    </row>
    <row r="203" spans="9:9" x14ac:dyDescent="0.35">
      <c r="I203" s="9" t="s">
        <v>328</v>
      </c>
    </row>
    <row r="204" spans="9:9" x14ac:dyDescent="0.35">
      <c r="I204" s="9" t="s">
        <v>91</v>
      </c>
    </row>
    <row r="205" spans="9:9" x14ac:dyDescent="0.35">
      <c r="I205" s="9" t="s">
        <v>92</v>
      </c>
    </row>
    <row r="206" spans="9:9" x14ac:dyDescent="0.35">
      <c r="I206" s="9" t="s">
        <v>329</v>
      </c>
    </row>
    <row r="207" spans="9:9" x14ac:dyDescent="0.35">
      <c r="I207" s="9" t="s">
        <v>330</v>
      </c>
    </row>
    <row r="208" spans="9:9" x14ac:dyDescent="0.35">
      <c r="I208" s="9" t="s">
        <v>331</v>
      </c>
    </row>
    <row r="209" spans="9:9" x14ac:dyDescent="0.35">
      <c r="I209" s="9" t="s">
        <v>332</v>
      </c>
    </row>
    <row r="210" spans="9:9" x14ac:dyDescent="0.35">
      <c r="I210" s="9" t="s">
        <v>333</v>
      </c>
    </row>
    <row r="211" spans="9:9" x14ac:dyDescent="0.35">
      <c r="I211" s="9" t="s">
        <v>334</v>
      </c>
    </row>
    <row r="212" spans="9:9" x14ac:dyDescent="0.35">
      <c r="I212" s="9" t="s">
        <v>93</v>
      </c>
    </row>
    <row r="213" spans="9:9" x14ac:dyDescent="0.35">
      <c r="I213" s="9" t="s">
        <v>335</v>
      </c>
    </row>
    <row r="214" spans="9:9" x14ac:dyDescent="0.35">
      <c r="I214" s="9" t="s">
        <v>490</v>
      </c>
    </row>
    <row r="215" spans="9:9" x14ac:dyDescent="0.35">
      <c r="I215" s="9" t="s">
        <v>336</v>
      </c>
    </row>
    <row r="216" spans="9:9" x14ac:dyDescent="0.35">
      <c r="I216" s="9" t="s">
        <v>96</v>
      </c>
    </row>
    <row r="217" spans="9:9" x14ac:dyDescent="0.35">
      <c r="I217" s="9" t="s">
        <v>337</v>
      </c>
    </row>
    <row r="218" spans="9:9" x14ac:dyDescent="0.35">
      <c r="I218" s="9" t="s">
        <v>338</v>
      </c>
    </row>
    <row r="219" spans="9:9" x14ac:dyDescent="0.35">
      <c r="I219" s="9" t="s">
        <v>491</v>
      </c>
    </row>
    <row r="220" spans="9:9" x14ac:dyDescent="0.35">
      <c r="I220" s="9" t="s">
        <v>339</v>
      </c>
    </row>
    <row r="221" spans="9:9" x14ac:dyDescent="0.35">
      <c r="I221" s="9" t="s">
        <v>340</v>
      </c>
    </row>
    <row r="222" spans="9:9" x14ac:dyDescent="0.35">
      <c r="I222" s="9" t="s">
        <v>341</v>
      </c>
    </row>
    <row r="223" spans="9:9" x14ac:dyDescent="0.35">
      <c r="I223" s="9" t="s">
        <v>342</v>
      </c>
    </row>
    <row r="224" spans="9:9" x14ac:dyDescent="0.35">
      <c r="I224" s="9" t="s">
        <v>343</v>
      </c>
    </row>
    <row r="225" spans="9:9" x14ac:dyDescent="0.35">
      <c r="I225" s="9" t="s">
        <v>97</v>
      </c>
    </row>
    <row r="226" spans="9:9" x14ac:dyDescent="0.35">
      <c r="I226" s="9" t="s">
        <v>344</v>
      </c>
    </row>
    <row r="227" spans="9:9" x14ac:dyDescent="0.35">
      <c r="I227" s="9" t="s">
        <v>492</v>
      </c>
    </row>
    <row r="228" spans="9:9" x14ac:dyDescent="0.35">
      <c r="I228" s="9" t="s">
        <v>345</v>
      </c>
    </row>
    <row r="229" spans="9:9" x14ac:dyDescent="0.35">
      <c r="I229" s="9" t="s">
        <v>346</v>
      </c>
    </row>
    <row r="230" spans="9:9" x14ac:dyDescent="0.35">
      <c r="I230" s="9" t="s">
        <v>347</v>
      </c>
    </row>
    <row r="231" spans="9:9" x14ac:dyDescent="0.35">
      <c r="I231" s="9" t="s">
        <v>493</v>
      </c>
    </row>
    <row r="232" spans="9:9" x14ac:dyDescent="0.35">
      <c r="I232" s="9" t="s">
        <v>348</v>
      </c>
    </row>
    <row r="233" spans="9:9" x14ac:dyDescent="0.35">
      <c r="I233" s="9" t="s">
        <v>98</v>
      </c>
    </row>
    <row r="234" spans="9:9" x14ac:dyDescent="0.35">
      <c r="I234" s="9" t="s">
        <v>349</v>
      </c>
    </row>
    <row r="235" spans="9:9" x14ac:dyDescent="0.35">
      <c r="I235" s="9" t="s">
        <v>350</v>
      </c>
    </row>
    <row r="236" spans="9:9" x14ac:dyDescent="0.35">
      <c r="I236" s="9" t="s">
        <v>494</v>
      </c>
    </row>
    <row r="237" spans="9:9" x14ac:dyDescent="0.35">
      <c r="I237" s="9" t="s">
        <v>495</v>
      </c>
    </row>
    <row r="238" spans="9:9" x14ac:dyDescent="0.35">
      <c r="I238" s="9" t="s">
        <v>351</v>
      </c>
    </row>
    <row r="239" spans="9:9" x14ac:dyDescent="0.35">
      <c r="I239" s="9" t="s">
        <v>352</v>
      </c>
    </row>
    <row r="240" spans="9:9" x14ac:dyDescent="0.35">
      <c r="I240" s="9" t="s">
        <v>353</v>
      </c>
    </row>
    <row r="241" spans="9:9" x14ac:dyDescent="0.35">
      <c r="I241" s="9" t="s">
        <v>99</v>
      </c>
    </row>
    <row r="242" spans="9:9" x14ac:dyDescent="0.35">
      <c r="I242" s="9" t="s">
        <v>354</v>
      </c>
    </row>
    <row r="243" spans="9:9" x14ac:dyDescent="0.35">
      <c r="I243" s="9" t="s">
        <v>355</v>
      </c>
    </row>
    <row r="244" spans="9:9" x14ac:dyDescent="0.35">
      <c r="I244" s="9" t="s">
        <v>496</v>
      </c>
    </row>
    <row r="245" spans="9:9" x14ac:dyDescent="0.35">
      <c r="I245" s="9" t="s">
        <v>356</v>
      </c>
    </row>
    <row r="246" spans="9:9" x14ac:dyDescent="0.35">
      <c r="I246" s="9" t="s">
        <v>357</v>
      </c>
    </row>
    <row r="247" spans="9:9" x14ac:dyDescent="0.35">
      <c r="I247" s="9" t="s">
        <v>358</v>
      </c>
    </row>
    <row r="248" spans="9:9" x14ac:dyDescent="0.35">
      <c r="I248" s="9" t="s">
        <v>359</v>
      </c>
    </row>
    <row r="249" spans="9:9" x14ac:dyDescent="0.35">
      <c r="I249" s="9" t="s">
        <v>360</v>
      </c>
    </row>
    <row r="250" spans="9:9" x14ac:dyDescent="0.35">
      <c r="I250" s="9" t="s">
        <v>361</v>
      </c>
    </row>
    <row r="251" spans="9:9" x14ac:dyDescent="0.35">
      <c r="I251" s="9" t="s">
        <v>362</v>
      </c>
    </row>
    <row r="252" spans="9:9" x14ac:dyDescent="0.35">
      <c r="I252" s="9" t="s">
        <v>497</v>
      </c>
    </row>
    <row r="253" spans="9:9" x14ac:dyDescent="0.35">
      <c r="I253" s="14" t="s">
        <v>363</v>
      </c>
    </row>
    <row r="254" spans="9:9" x14ac:dyDescent="0.35">
      <c r="I254" s="9" t="s">
        <v>498</v>
      </c>
    </row>
    <row r="255" spans="9:9" x14ac:dyDescent="0.35">
      <c r="I255" s="9" t="s">
        <v>364</v>
      </c>
    </row>
    <row r="256" spans="9:9" x14ac:dyDescent="0.35">
      <c r="I256" s="15" t="s">
        <v>365</v>
      </c>
    </row>
    <row r="257" spans="9:9" x14ac:dyDescent="0.35">
      <c r="I257" s="14" t="s">
        <v>366</v>
      </c>
    </row>
    <row r="258" spans="9:9" x14ac:dyDescent="0.35">
      <c r="I258" s="14" t="s">
        <v>367</v>
      </c>
    </row>
    <row r="259" spans="9:9" x14ac:dyDescent="0.35">
      <c r="I259" s="9" t="s">
        <v>499</v>
      </c>
    </row>
    <row r="260" spans="9:9" x14ac:dyDescent="0.35">
      <c r="I260" s="9" t="s">
        <v>100</v>
      </c>
    </row>
    <row r="261" spans="9:9" x14ac:dyDescent="0.35">
      <c r="I261" s="9" t="s">
        <v>368</v>
      </c>
    </row>
    <row r="262" spans="9:9" x14ac:dyDescent="0.35">
      <c r="I262" s="9" t="s">
        <v>369</v>
      </c>
    </row>
    <row r="263" spans="9:9" x14ac:dyDescent="0.35">
      <c r="I263" s="9" t="s">
        <v>500</v>
      </c>
    </row>
    <row r="264" spans="9:9" x14ac:dyDescent="0.35">
      <c r="I264" s="9" t="s">
        <v>501</v>
      </c>
    </row>
    <row r="265" spans="9:9" x14ac:dyDescent="0.35">
      <c r="I265" s="9" t="s">
        <v>370</v>
      </c>
    </row>
    <row r="266" spans="9:9" x14ac:dyDescent="0.35">
      <c r="I266" s="9" t="s">
        <v>502</v>
      </c>
    </row>
    <row r="267" spans="9:9" x14ac:dyDescent="0.35">
      <c r="I267" s="9" t="s">
        <v>503</v>
      </c>
    </row>
    <row r="268" spans="9:9" x14ac:dyDescent="0.35">
      <c r="I268" s="9" t="s">
        <v>504</v>
      </c>
    </row>
    <row r="269" spans="9:9" x14ac:dyDescent="0.35">
      <c r="I269" s="9" t="s">
        <v>371</v>
      </c>
    </row>
    <row r="270" spans="9:9" x14ac:dyDescent="0.35">
      <c r="I270" s="9" t="s">
        <v>372</v>
      </c>
    </row>
    <row r="271" spans="9:9" x14ac:dyDescent="0.35">
      <c r="I271" s="9" t="s">
        <v>373</v>
      </c>
    </row>
    <row r="272" spans="9:9" x14ac:dyDescent="0.35">
      <c r="I272" s="9" t="s">
        <v>374</v>
      </c>
    </row>
    <row r="273" spans="9:9" x14ac:dyDescent="0.35">
      <c r="I273" s="9" t="s">
        <v>101</v>
      </c>
    </row>
    <row r="274" spans="9:9" x14ac:dyDescent="0.35">
      <c r="I274" s="9" t="s">
        <v>505</v>
      </c>
    </row>
    <row r="275" spans="9:9" x14ac:dyDescent="0.35">
      <c r="I275" s="9" t="s">
        <v>375</v>
      </c>
    </row>
    <row r="276" spans="9:9" x14ac:dyDescent="0.35">
      <c r="I276" s="9" t="s">
        <v>376</v>
      </c>
    </row>
    <row r="277" spans="9:9" x14ac:dyDescent="0.35">
      <c r="I277" s="9" t="s">
        <v>102</v>
      </c>
    </row>
    <row r="278" spans="9:9" x14ac:dyDescent="0.35">
      <c r="I278" s="9" t="s">
        <v>506</v>
      </c>
    </row>
    <row r="279" spans="9:9" x14ac:dyDescent="0.35">
      <c r="I279" s="9" t="s">
        <v>377</v>
      </c>
    </row>
    <row r="280" spans="9:9" x14ac:dyDescent="0.35">
      <c r="I280" s="9" t="s">
        <v>378</v>
      </c>
    </row>
    <row r="281" spans="9:9" x14ac:dyDescent="0.35">
      <c r="I281" s="9" t="s">
        <v>379</v>
      </c>
    </row>
    <row r="282" spans="9:9" x14ac:dyDescent="0.35">
      <c r="I282" s="9" t="s">
        <v>380</v>
      </c>
    </row>
    <row r="283" spans="9:9" x14ac:dyDescent="0.35">
      <c r="I283" s="9" t="s">
        <v>103</v>
      </c>
    </row>
    <row r="284" spans="9:9" x14ac:dyDescent="0.35">
      <c r="I284" s="9" t="s">
        <v>381</v>
      </c>
    </row>
    <row r="285" spans="9:9" x14ac:dyDescent="0.35">
      <c r="I285" s="9" t="s">
        <v>382</v>
      </c>
    </row>
    <row r="286" spans="9:9" x14ac:dyDescent="0.35">
      <c r="I286" s="9" t="s">
        <v>383</v>
      </c>
    </row>
    <row r="287" spans="9:9" x14ac:dyDescent="0.35">
      <c r="I287" s="9" t="s">
        <v>384</v>
      </c>
    </row>
    <row r="288" spans="9:9" x14ac:dyDescent="0.35">
      <c r="I288" s="9" t="s">
        <v>385</v>
      </c>
    </row>
    <row r="289" spans="9:9" x14ac:dyDescent="0.35">
      <c r="I289" s="9" t="s">
        <v>507</v>
      </c>
    </row>
    <row r="290" spans="9:9" x14ac:dyDescent="0.35">
      <c r="I290" s="9" t="s">
        <v>386</v>
      </c>
    </row>
    <row r="291" spans="9:9" x14ac:dyDescent="0.35">
      <c r="I291" s="9" t="s">
        <v>387</v>
      </c>
    </row>
    <row r="292" spans="9:9" x14ac:dyDescent="0.35">
      <c r="I292" s="9" t="s">
        <v>508</v>
      </c>
    </row>
    <row r="293" spans="9:9" x14ac:dyDescent="0.35">
      <c r="I293" s="9" t="s">
        <v>388</v>
      </c>
    </row>
    <row r="294" spans="9:9" x14ac:dyDescent="0.35">
      <c r="I294" s="9" t="s">
        <v>509</v>
      </c>
    </row>
    <row r="295" spans="9:9" x14ac:dyDescent="0.35">
      <c r="I295" s="9" t="s">
        <v>389</v>
      </c>
    </row>
    <row r="296" spans="9:9" x14ac:dyDescent="0.35">
      <c r="I296" s="9" t="s">
        <v>104</v>
      </c>
    </row>
    <row r="297" spans="9:9" x14ac:dyDescent="0.35">
      <c r="I297" s="9" t="s">
        <v>105</v>
      </c>
    </row>
    <row r="298" spans="9:9" x14ac:dyDescent="0.35">
      <c r="I298" s="9" t="s">
        <v>106</v>
      </c>
    </row>
    <row r="299" spans="9:9" x14ac:dyDescent="0.35">
      <c r="I299" s="9" t="s">
        <v>390</v>
      </c>
    </row>
    <row r="300" spans="9:9" x14ac:dyDescent="0.35">
      <c r="I300" s="9" t="s">
        <v>391</v>
      </c>
    </row>
    <row r="301" spans="9:9" x14ac:dyDescent="0.35">
      <c r="I301" s="9" t="s">
        <v>392</v>
      </c>
    </row>
    <row r="302" spans="9:9" x14ac:dyDescent="0.35">
      <c r="I302" s="9" t="s">
        <v>107</v>
      </c>
    </row>
    <row r="303" spans="9:9" x14ac:dyDescent="0.35">
      <c r="I303" s="9" t="s">
        <v>393</v>
      </c>
    </row>
    <row r="304" spans="9:9" x14ac:dyDescent="0.35">
      <c r="I304" s="9" t="s">
        <v>394</v>
      </c>
    </row>
    <row r="305" spans="9:9" x14ac:dyDescent="0.35">
      <c r="I305" s="9" t="s">
        <v>395</v>
      </c>
    </row>
    <row r="306" spans="9:9" x14ac:dyDescent="0.35">
      <c r="I306" s="9" t="s">
        <v>510</v>
      </c>
    </row>
    <row r="307" spans="9:9" x14ac:dyDescent="0.35">
      <c r="I307" s="9" t="s">
        <v>396</v>
      </c>
    </row>
    <row r="308" spans="9:9" x14ac:dyDescent="0.35">
      <c r="I308" s="9" t="s">
        <v>511</v>
      </c>
    </row>
    <row r="309" spans="9:9" x14ac:dyDescent="0.35">
      <c r="I309" s="9" t="s">
        <v>108</v>
      </c>
    </row>
    <row r="310" spans="9:9" x14ac:dyDescent="0.35">
      <c r="I310" s="9" t="s">
        <v>397</v>
      </c>
    </row>
    <row r="311" spans="9:9" x14ac:dyDescent="0.35">
      <c r="I311" s="9" t="s">
        <v>398</v>
      </c>
    </row>
    <row r="312" spans="9:9" x14ac:dyDescent="0.35">
      <c r="I312" s="9" t="s">
        <v>399</v>
      </c>
    </row>
    <row r="313" spans="9:9" x14ac:dyDescent="0.35">
      <c r="I313" s="9" t="s">
        <v>400</v>
      </c>
    </row>
    <row r="314" spans="9:9" x14ac:dyDescent="0.35">
      <c r="I314" s="9" t="s">
        <v>401</v>
      </c>
    </row>
    <row r="315" spans="9:9" x14ac:dyDescent="0.35">
      <c r="I315" s="9" t="s">
        <v>402</v>
      </c>
    </row>
    <row r="316" spans="9:9" x14ac:dyDescent="0.35">
      <c r="I316" s="9" t="s">
        <v>403</v>
      </c>
    </row>
    <row r="317" spans="9:9" x14ac:dyDescent="0.35">
      <c r="I317" s="9" t="s">
        <v>404</v>
      </c>
    </row>
    <row r="318" spans="9:9" x14ac:dyDescent="0.35">
      <c r="I318" s="9" t="s">
        <v>405</v>
      </c>
    </row>
    <row r="319" spans="9:9" x14ac:dyDescent="0.35">
      <c r="I319" s="9" t="s">
        <v>406</v>
      </c>
    </row>
    <row r="320" spans="9:9" x14ac:dyDescent="0.35">
      <c r="I320" s="9" t="s">
        <v>407</v>
      </c>
    </row>
    <row r="321" spans="9:9" x14ac:dyDescent="0.35">
      <c r="I321" s="9" t="s">
        <v>408</v>
      </c>
    </row>
    <row r="322" spans="9:9" x14ac:dyDescent="0.35">
      <c r="I322" s="9" t="s">
        <v>109</v>
      </c>
    </row>
    <row r="323" spans="9:9" x14ac:dyDescent="0.35">
      <c r="I323" s="9" t="s">
        <v>409</v>
      </c>
    </row>
    <row r="324" spans="9:9" x14ac:dyDescent="0.35">
      <c r="I324" s="9" t="s">
        <v>410</v>
      </c>
    </row>
    <row r="325" spans="9:9" x14ac:dyDescent="0.35">
      <c r="I325" s="9" t="s">
        <v>411</v>
      </c>
    </row>
    <row r="326" spans="9:9" x14ac:dyDescent="0.35">
      <c r="I326" s="9" t="s">
        <v>412</v>
      </c>
    </row>
    <row r="327" spans="9:9" x14ac:dyDescent="0.35">
      <c r="I327" s="9" t="s">
        <v>413</v>
      </c>
    </row>
    <row r="328" spans="9:9" x14ac:dyDescent="0.35">
      <c r="I328" s="9" t="s">
        <v>414</v>
      </c>
    </row>
    <row r="329" spans="9:9" x14ac:dyDescent="0.35">
      <c r="I329" s="9" t="s">
        <v>415</v>
      </c>
    </row>
    <row r="330" spans="9:9" x14ac:dyDescent="0.35">
      <c r="I330" s="9" t="s">
        <v>416</v>
      </c>
    </row>
    <row r="331" spans="9:9" x14ac:dyDescent="0.35">
      <c r="I331" s="9" t="s">
        <v>417</v>
      </c>
    </row>
    <row r="332" spans="9:9" x14ac:dyDescent="0.35">
      <c r="I332" s="9" t="s">
        <v>512</v>
      </c>
    </row>
    <row r="333" spans="9:9" x14ac:dyDescent="0.35">
      <c r="I333" s="9" t="s">
        <v>513</v>
      </c>
    </row>
    <row r="334" spans="9:9" x14ac:dyDescent="0.35">
      <c r="I334" s="9" t="s">
        <v>514</v>
      </c>
    </row>
    <row r="335" spans="9:9" x14ac:dyDescent="0.35">
      <c r="I335" s="9" t="s">
        <v>418</v>
      </c>
    </row>
    <row r="336" spans="9:9" x14ac:dyDescent="0.35">
      <c r="I336" s="9" t="s">
        <v>419</v>
      </c>
    </row>
    <row r="337" spans="9:9" x14ac:dyDescent="0.35">
      <c r="I337" s="9" t="s">
        <v>420</v>
      </c>
    </row>
    <row r="338" spans="9:9" x14ac:dyDescent="0.35">
      <c r="I338" s="9" t="s">
        <v>421</v>
      </c>
    </row>
    <row r="339" spans="9:9" x14ac:dyDescent="0.35">
      <c r="I339" s="9" t="s">
        <v>422</v>
      </c>
    </row>
    <row r="340" spans="9:9" x14ac:dyDescent="0.35">
      <c r="I340" s="9" t="s">
        <v>423</v>
      </c>
    </row>
    <row r="341" spans="9:9" x14ac:dyDescent="0.35">
      <c r="I341" s="9" t="s">
        <v>424</v>
      </c>
    </row>
    <row r="342" spans="9:9" x14ac:dyDescent="0.35">
      <c r="I342" s="9" t="s">
        <v>110</v>
      </c>
    </row>
    <row r="343" spans="9:9" x14ac:dyDescent="0.35">
      <c r="I343" s="9" t="s">
        <v>425</v>
      </c>
    </row>
    <row r="344" spans="9:9" x14ac:dyDescent="0.35">
      <c r="I344" s="9" t="s">
        <v>426</v>
      </c>
    </row>
    <row r="345" spans="9:9" x14ac:dyDescent="0.35">
      <c r="I345" s="9" t="s">
        <v>515</v>
      </c>
    </row>
    <row r="346" spans="9:9" x14ac:dyDescent="0.35">
      <c r="I346" s="9" t="s">
        <v>427</v>
      </c>
    </row>
    <row r="347" spans="9:9" x14ac:dyDescent="0.35">
      <c r="I347" s="9" t="s">
        <v>428</v>
      </c>
    </row>
    <row r="348" spans="9:9" x14ac:dyDescent="0.35">
      <c r="I348" s="9" t="s">
        <v>429</v>
      </c>
    </row>
    <row r="349" spans="9:9" x14ac:dyDescent="0.35">
      <c r="I349" s="9" t="s">
        <v>111</v>
      </c>
    </row>
    <row r="350" spans="9:9" x14ac:dyDescent="0.35">
      <c r="I350" s="9" t="s">
        <v>112</v>
      </c>
    </row>
    <row r="351" spans="9:9" x14ac:dyDescent="0.35">
      <c r="I351" s="9" t="s">
        <v>430</v>
      </c>
    </row>
    <row r="352" spans="9:9" x14ac:dyDescent="0.35">
      <c r="I352" s="9" t="s">
        <v>113</v>
      </c>
    </row>
    <row r="353" spans="9:9" x14ac:dyDescent="0.35">
      <c r="I353" s="9" t="s">
        <v>431</v>
      </c>
    </row>
    <row r="354" spans="9:9" x14ac:dyDescent="0.35">
      <c r="I354" s="9" t="s">
        <v>432</v>
      </c>
    </row>
    <row r="355" spans="9:9" x14ac:dyDescent="0.35">
      <c r="I355" s="9" t="s">
        <v>114</v>
      </c>
    </row>
    <row r="356" spans="9:9" x14ac:dyDescent="0.35">
      <c r="I356" s="9" t="s">
        <v>433</v>
      </c>
    </row>
    <row r="357" spans="9:9" x14ac:dyDescent="0.35">
      <c r="I357" s="9" t="s">
        <v>115</v>
      </c>
    </row>
    <row r="358" spans="9:9" x14ac:dyDescent="0.35">
      <c r="I358" s="9" t="s">
        <v>434</v>
      </c>
    </row>
    <row r="359" spans="9:9" x14ac:dyDescent="0.35">
      <c r="I359" s="9" t="s">
        <v>435</v>
      </c>
    </row>
    <row r="360" spans="9:9" x14ac:dyDescent="0.35">
      <c r="I360" s="9" t="s">
        <v>436</v>
      </c>
    </row>
    <row r="361" spans="9:9" x14ac:dyDescent="0.35">
      <c r="I361" s="9" t="s">
        <v>516</v>
      </c>
    </row>
    <row r="362" spans="9:9" x14ac:dyDescent="0.35">
      <c r="I362" s="9" t="s">
        <v>437</v>
      </c>
    </row>
    <row r="363" spans="9:9" x14ac:dyDescent="0.35">
      <c r="I363" s="9" t="s">
        <v>438</v>
      </c>
    </row>
    <row r="364" spans="9:9" x14ac:dyDescent="0.35">
      <c r="I364" s="9" t="s">
        <v>439</v>
      </c>
    </row>
    <row r="365" spans="9:9" x14ac:dyDescent="0.35">
      <c r="I365" s="9" t="s">
        <v>517</v>
      </c>
    </row>
    <row r="366" spans="9:9" x14ac:dyDescent="0.35">
      <c r="I366" s="9" t="s">
        <v>518</v>
      </c>
    </row>
    <row r="367" spans="9:9" x14ac:dyDescent="0.35">
      <c r="I367" s="9" t="s">
        <v>440</v>
      </c>
    </row>
    <row r="368" spans="9:9" x14ac:dyDescent="0.35">
      <c r="I368" s="9" t="s">
        <v>441</v>
      </c>
    </row>
    <row r="369" spans="9:9" x14ac:dyDescent="0.35">
      <c r="I369" s="9" t="s">
        <v>519</v>
      </c>
    </row>
    <row r="370" spans="9:9" x14ac:dyDescent="0.35">
      <c r="I370" s="9" t="s">
        <v>442</v>
      </c>
    </row>
    <row r="371" spans="9:9" x14ac:dyDescent="0.35">
      <c r="I371" s="9" t="s">
        <v>443</v>
      </c>
    </row>
    <row r="372" spans="9:9" x14ac:dyDescent="0.35">
      <c r="I372" s="9" t="s">
        <v>117</v>
      </c>
    </row>
    <row r="373" spans="9:9" x14ac:dyDescent="0.35">
      <c r="I373" s="9" t="s">
        <v>444</v>
      </c>
    </row>
    <row r="374" spans="9:9" x14ac:dyDescent="0.35">
      <c r="I374" s="9" t="s">
        <v>118</v>
      </c>
    </row>
    <row r="375" spans="9:9" x14ac:dyDescent="0.35">
      <c r="I375" s="9" t="s">
        <v>119</v>
      </c>
    </row>
    <row r="376" spans="9:9" x14ac:dyDescent="0.35">
      <c r="I376" s="9" t="s">
        <v>520</v>
      </c>
    </row>
    <row r="377" spans="9:9" x14ac:dyDescent="0.35">
      <c r="I377" s="9" t="s">
        <v>445</v>
      </c>
    </row>
    <row r="378" spans="9:9" x14ac:dyDescent="0.35">
      <c r="I378" s="9" t="s">
        <v>521</v>
      </c>
    </row>
    <row r="379" spans="9:9" x14ac:dyDescent="0.35">
      <c r="I379" s="9" t="s">
        <v>522</v>
      </c>
    </row>
    <row r="380" spans="9:9" x14ac:dyDescent="0.35">
      <c r="I380" s="9" t="s">
        <v>523</v>
      </c>
    </row>
    <row r="381" spans="9:9" x14ac:dyDescent="0.35">
      <c r="I381" s="9" t="s">
        <v>446</v>
      </c>
    </row>
    <row r="382" spans="9:9" x14ac:dyDescent="0.35">
      <c r="I382" s="9" t="s">
        <v>447</v>
      </c>
    </row>
    <row r="383" spans="9:9" x14ac:dyDescent="0.35">
      <c r="I383" s="9" t="s">
        <v>448</v>
      </c>
    </row>
    <row r="384" spans="9:9" x14ac:dyDescent="0.35">
      <c r="I384" s="9" t="s">
        <v>120</v>
      </c>
    </row>
    <row r="385" spans="9:9" x14ac:dyDescent="0.35">
      <c r="I385" s="9" t="s">
        <v>524</v>
      </c>
    </row>
    <row r="386" spans="9:9" x14ac:dyDescent="0.35">
      <c r="I386" s="9" t="s">
        <v>449</v>
      </c>
    </row>
    <row r="387" spans="9:9" x14ac:dyDescent="0.35">
      <c r="I387" s="9" t="s">
        <v>450</v>
      </c>
    </row>
    <row r="388" spans="9:9" x14ac:dyDescent="0.35">
      <c r="I388" s="9" t="s">
        <v>121</v>
      </c>
    </row>
    <row r="389" spans="9:9" x14ac:dyDescent="0.35">
      <c r="I389" s="9" t="s">
        <v>451</v>
      </c>
    </row>
    <row r="390" spans="9:9" x14ac:dyDescent="0.35">
      <c r="I390" s="9" t="s">
        <v>525</v>
      </c>
    </row>
    <row r="391" spans="9:9" x14ac:dyDescent="0.35">
      <c r="I391" s="9" t="s">
        <v>452</v>
      </c>
    </row>
  </sheetData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CFA1-F838-4BD4-B66A-7AB2B6D0C1F5}">
  <dimension ref="A1:B21"/>
  <sheetViews>
    <sheetView topLeftCell="A4" workbookViewId="0">
      <selection activeCell="G14" sqref="G14"/>
    </sheetView>
  </sheetViews>
  <sheetFormatPr defaultRowHeight="14.5" x14ac:dyDescent="0.35"/>
  <cols>
    <col min="1" max="1" width="16.6328125" bestFit="1" customWidth="1"/>
    <col min="2" max="2" width="15" bestFit="1" customWidth="1"/>
  </cols>
  <sheetData>
    <row r="1" spans="1:2" x14ac:dyDescent="0.35">
      <c r="A1" t="s">
        <v>550</v>
      </c>
      <c r="B1">
        <v>151</v>
      </c>
    </row>
    <row r="2" spans="1:2" x14ac:dyDescent="0.35">
      <c r="A2" t="s">
        <v>549</v>
      </c>
      <c r="B2">
        <v>538</v>
      </c>
    </row>
    <row r="5" spans="1:2" x14ac:dyDescent="0.35">
      <c r="A5" t="s">
        <v>555</v>
      </c>
      <c r="B5" t="s">
        <v>565</v>
      </c>
    </row>
    <row r="6" spans="1:2" x14ac:dyDescent="0.35">
      <c r="A6" t="s">
        <v>556</v>
      </c>
      <c r="B6" s="29" t="s">
        <v>576</v>
      </c>
    </row>
    <row r="7" spans="1:2" x14ac:dyDescent="0.35">
      <c r="A7" t="s">
        <v>557</v>
      </c>
      <c r="B7" s="29" t="s">
        <v>577</v>
      </c>
    </row>
    <row r="9" spans="1:2" x14ac:dyDescent="0.35">
      <c r="A9" t="s">
        <v>558</v>
      </c>
      <c r="B9" t="s">
        <v>565</v>
      </c>
    </row>
    <row r="10" spans="1:2" x14ac:dyDescent="0.35">
      <c r="A10" t="s">
        <v>571</v>
      </c>
      <c r="B10" s="29" t="s">
        <v>566</v>
      </c>
    </row>
    <row r="11" spans="1:2" x14ac:dyDescent="0.35">
      <c r="A11" t="s">
        <v>572</v>
      </c>
      <c r="B11" s="29" t="s">
        <v>567</v>
      </c>
    </row>
    <row r="12" spans="1:2" x14ac:dyDescent="0.35">
      <c r="A12" t="s">
        <v>573</v>
      </c>
      <c r="B12" s="29" t="s">
        <v>568</v>
      </c>
    </row>
    <row r="13" spans="1:2" x14ac:dyDescent="0.35">
      <c r="A13" t="s">
        <v>574</v>
      </c>
      <c r="B13" s="29" t="s">
        <v>569</v>
      </c>
    </row>
    <row r="14" spans="1:2" x14ac:dyDescent="0.35">
      <c r="A14" t="s">
        <v>575</v>
      </c>
      <c r="B14" s="29" t="s">
        <v>570</v>
      </c>
    </row>
    <row r="16" spans="1:2" x14ac:dyDescent="0.35">
      <c r="A16" t="s">
        <v>559</v>
      </c>
      <c r="B16" t="s">
        <v>565</v>
      </c>
    </row>
    <row r="17" spans="1:2" x14ac:dyDescent="0.35">
      <c r="A17" t="s">
        <v>560</v>
      </c>
      <c r="B17" s="29" t="s">
        <v>566</v>
      </c>
    </row>
    <row r="18" spans="1:2" x14ac:dyDescent="0.35">
      <c r="A18" t="s">
        <v>561</v>
      </c>
      <c r="B18" s="29" t="s">
        <v>567</v>
      </c>
    </row>
    <row r="19" spans="1:2" x14ac:dyDescent="0.35">
      <c r="A19" t="s">
        <v>562</v>
      </c>
      <c r="B19" s="29" t="s">
        <v>568</v>
      </c>
    </row>
    <row r="20" spans="1:2" x14ac:dyDescent="0.35">
      <c r="A20" t="s">
        <v>563</v>
      </c>
      <c r="B20" s="29" t="s">
        <v>569</v>
      </c>
    </row>
    <row r="21" spans="1:2" x14ac:dyDescent="0.35">
      <c r="A21" t="s">
        <v>564</v>
      </c>
      <c r="B21" s="29" t="s">
        <v>570</v>
      </c>
    </row>
  </sheetData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CEC9-15EE-4AA5-86A8-1BAE44A57839}">
  <dimension ref="A1:S114"/>
  <sheetViews>
    <sheetView tabSelected="1" topLeftCell="A10" zoomScale="70" zoomScaleNormal="70" workbookViewId="0">
      <selection activeCell="C30" sqref="C30"/>
    </sheetView>
  </sheetViews>
  <sheetFormatPr defaultRowHeight="14.5" x14ac:dyDescent="0.35"/>
  <cols>
    <col min="1" max="1" width="9.08984375" bestFit="1" customWidth="1"/>
    <col min="2" max="2" width="11.81640625" bestFit="1" customWidth="1"/>
    <col min="3" max="3" width="26.54296875" bestFit="1" customWidth="1"/>
    <col min="4" max="4" width="11.81640625" bestFit="1" customWidth="1"/>
    <col min="5" max="5" width="19.26953125" bestFit="1" customWidth="1"/>
    <col min="6" max="6" width="14.54296875" bestFit="1" customWidth="1"/>
    <col min="7" max="7" width="23.54296875" bestFit="1" customWidth="1"/>
    <col min="8" max="8" width="16.26953125" bestFit="1" customWidth="1"/>
    <col min="9" max="9" width="17.6328125" bestFit="1" customWidth="1"/>
    <col min="10" max="10" width="14.7265625" bestFit="1" customWidth="1"/>
    <col min="11" max="11" width="14.36328125" bestFit="1" customWidth="1"/>
    <col min="12" max="12" width="29.81640625" bestFit="1" customWidth="1"/>
    <col min="13" max="13" width="10.453125" bestFit="1" customWidth="1"/>
    <col min="14" max="14" width="26.54296875" bestFit="1" customWidth="1"/>
    <col min="15" max="15" width="19.26953125" bestFit="1" customWidth="1"/>
    <col min="16" max="16" width="21.54296875" bestFit="1" customWidth="1"/>
    <col min="17" max="17" width="17.6328125" bestFit="1" customWidth="1"/>
    <col min="18" max="18" width="21" bestFit="1" customWidth="1"/>
    <col min="19" max="19" width="16.36328125" bestFit="1" customWidth="1"/>
    <col min="20" max="20" width="18.6328125" bestFit="1" customWidth="1"/>
    <col min="21" max="21" width="17.6328125" bestFit="1" customWidth="1"/>
    <col min="22" max="22" width="17.1796875" bestFit="1" customWidth="1"/>
    <col min="23" max="23" width="23.54296875" bestFit="1" customWidth="1"/>
    <col min="24" max="24" width="22.08984375" bestFit="1" customWidth="1"/>
    <col min="25" max="25" width="22.6328125" bestFit="1" customWidth="1"/>
    <col min="26" max="26" width="21.453125" bestFit="1" customWidth="1"/>
    <col min="27" max="27" width="22" bestFit="1" customWidth="1"/>
  </cols>
  <sheetData>
    <row r="1" spans="13:17" x14ac:dyDescent="0.35">
      <c r="M1" t="s">
        <v>8</v>
      </c>
      <c r="N1" t="s">
        <v>582</v>
      </c>
      <c r="O1" t="s">
        <v>583</v>
      </c>
      <c r="P1" t="s">
        <v>585</v>
      </c>
      <c r="Q1" t="s">
        <v>587</v>
      </c>
    </row>
    <row r="2" spans="13:17" x14ac:dyDescent="0.35">
      <c r="M2" t="s">
        <v>598</v>
      </c>
      <c r="N2" s="32">
        <v>0.26700000000000002</v>
      </c>
      <c r="O2" s="32"/>
      <c r="P2" s="32">
        <v>0.73499999999999999</v>
      </c>
      <c r="Q2" s="32">
        <v>0.73499999999999999</v>
      </c>
    </row>
    <row r="3" spans="13:17" x14ac:dyDescent="0.35">
      <c r="M3" t="s">
        <v>597</v>
      </c>
      <c r="N3" s="32">
        <v>0.98485488017882805</v>
      </c>
      <c r="O3" s="32">
        <v>0.942360697743863</v>
      </c>
      <c r="P3" s="32">
        <v>0.66137748461441304</v>
      </c>
      <c r="Q3" s="32">
        <v>0.65331878706353996</v>
      </c>
    </row>
    <row r="27" spans="1:19" x14ac:dyDescent="0.35">
      <c r="B27" t="s">
        <v>579</v>
      </c>
      <c r="C27" t="s">
        <v>581</v>
      </c>
      <c r="D27" t="s">
        <v>584</v>
      </c>
      <c r="E27" t="s">
        <v>586</v>
      </c>
      <c r="F27" t="s">
        <v>588</v>
      </c>
      <c r="G27" t="s">
        <v>582</v>
      </c>
      <c r="H27" t="s">
        <v>583</v>
      </c>
      <c r="I27" t="s">
        <v>585</v>
      </c>
      <c r="J27" t="s">
        <v>587</v>
      </c>
    </row>
    <row r="28" spans="1:19" x14ac:dyDescent="0.35">
      <c r="B28">
        <v>4.1716496367235303</v>
      </c>
      <c r="C28">
        <v>0.12814965823257499</v>
      </c>
      <c r="D28">
        <v>0.26191542057838102</v>
      </c>
      <c r="E28">
        <v>1.6280744242804299</v>
      </c>
      <c r="F28">
        <v>1.64512320144399</v>
      </c>
      <c r="G28">
        <v>0.98485488017882805</v>
      </c>
      <c r="H28">
        <v>0.942360697743863</v>
      </c>
      <c r="I28">
        <v>0.66137748461441304</v>
      </c>
      <c r="J28">
        <v>0.65331878706353996</v>
      </c>
    </row>
    <row r="30" spans="1:19" x14ac:dyDescent="0.35">
      <c r="A30" t="s">
        <v>578</v>
      </c>
      <c r="B30" t="s">
        <v>581</v>
      </c>
      <c r="C30" t="s">
        <v>582</v>
      </c>
      <c r="D30" t="s">
        <v>579</v>
      </c>
      <c r="E30" t="s">
        <v>583</v>
      </c>
      <c r="F30" t="s">
        <v>584</v>
      </c>
      <c r="G30" t="s">
        <v>585</v>
      </c>
      <c r="H30" t="s">
        <v>586</v>
      </c>
      <c r="I30" t="s">
        <v>587</v>
      </c>
      <c r="J30" t="s">
        <v>588</v>
      </c>
      <c r="K30" t="s">
        <v>589</v>
      </c>
      <c r="L30" t="s">
        <v>590</v>
      </c>
      <c r="M30" t="s">
        <v>580</v>
      </c>
      <c r="N30" t="s">
        <v>591</v>
      </c>
      <c r="O30" t="s">
        <v>592</v>
      </c>
      <c r="P30" t="s">
        <v>593</v>
      </c>
      <c r="Q30" t="s">
        <v>594</v>
      </c>
      <c r="R30" t="s">
        <v>595</v>
      </c>
      <c r="S30" t="s">
        <v>596</v>
      </c>
    </row>
    <row r="31" spans="1:19" x14ac:dyDescent="0.35">
      <c r="A31" s="7">
        <v>0</v>
      </c>
      <c r="B31" s="31">
        <v>0.20081866982245</v>
      </c>
      <c r="C31" s="31">
        <v>0.96922971066488794</v>
      </c>
      <c r="D31" s="31">
        <v>34.987851981734302</v>
      </c>
      <c r="E31" s="31">
        <v>0.80912311770547596</v>
      </c>
      <c r="F31" s="31">
        <v>0.46128835321362699</v>
      </c>
      <c r="G31" s="31">
        <v>2.2649406755833299E-2</v>
      </c>
      <c r="H31" s="31">
        <v>1.38096178512113</v>
      </c>
      <c r="I31" s="31">
        <v>2.3598617761891101E-2</v>
      </c>
      <c r="J31" s="31">
        <v>1.3717965931532199</v>
      </c>
      <c r="K31" s="31">
        <v>0.115281043852314</v>
      </c>
      <c r="L31" s="31">
        <v>0.987508166381593</v>
      </c>
      <c r="M31" s="31">
        <v>21.287650147253501</v>
      </c>
      <c r="N31" s="31">
        <v>0.95103210285198603</v>
      </c>
      <c r="O31" s="31">
        <v>0.239133016727203</v>
      </c>
      <c r="P31" s="31">
        <v>0</v>
      </c>
      <c r="Q31" s="31">
        <v>1.31530836546472</v>
      </c>
      <c r="R31" s="31">
        <v>0</v>
      </c>
      <c r="S31" s="31">
        <v>1.2745295732111701</v>
      </c>
    </row>
    <row r="32" spans="1:19" x14ac:dyDescent="0.35">
      <c r="A32" s="7">
        <v>1</v>
      </c>
      <c r="B32" s="31">
        <v>0.14388730243603101</v>
      </c>
      <c r="C32" s="31">
        <v>0.98351115444278203</v>
      </c>
      <c r="D32" s="31">
        <v>15.5389450459664</v>
      </c>
      <c r="E32" s="31">
        <v>0.935158345989896</v>
      </c>
      <c r="F32" s="31">
        <v>0.29551207303816401</v>
      </c>
      <c r="G32" s="31">
        <v>0.30357334559614502</v>
      </c>
      <c r="H32" s="31">
        <v>1.1827126809766</v>
      </c>
      <c r="I32" s="31">
        <v>0.43237990412286997</v>
      </c>
      <c r="J32" s="31">
        <v>1.03933840352605</v>
      </c>
      <c r="K32" s="31">
        <v>0.10792553575420601</v>
      </c>
      <c r="L32" s="31">
        <v>0.987508166381593</v>
      </c>
      <c r="M32" s="31">
        <v>11.0302769381211</v>
      </c>
      <c r="N32" s="31">
        <v>0.95103210285198603</v>
      </c>
      <c r="O32" s="31">
        <v>0.221559995500101</v>
      </c>
      <c r="P32" s="31">
        <v>0.61697119666130196</v>
      </c>
      <c r="Q32" s="31">
        <v>0.94843963914574503</v>
      </c>
      <c r="R32" s="31">
        <v>0.66281684905476601</v>
      </c>
      <c r="S32" s="31">
        <v>0.85493427500722496</v>
      </c>
    </row>
    <row r="33" spans="1:19" x14ac:dyDescent="0.35">
      <c r="A33" s="7">
        <v>2</v>
      </c>
      <c r="B33" s="31">
        <v>0.138719863378264</v>
      </c>
      <c r="C33" s="31">
        <v>0.98351212641185803</v>
      </c>
      <c r="D33" s="31">
        <v>8.9067941706254494</v>
      </c>
      <c r="E33" s="31">
        <v>0.93515834254199204</v>
      </c>
      <c r="F33" s="31">
        <v>0.28456858150686498</v>
      </c>
      <c r="G33" s="31">
        <v>0.63256170552091295</v>
      </c>
      <c r="H33" s="31">
        <v>0.82977320943530097</v>
      </c>
      <c r="I33" s="31">
        <v>0.66219662972911597</v>
      </c>
      <c r="J33" s="31">
        <v>0.78121361905198805</v>
      </c>
      <c r="K33" s="31">
        <v>0.11048288232737601</v>
      </c>
      <c r="L33" s="31">
        <v>0.987508166381593</v>
      </c>
      <c r="M33" s="31">
        <v>7.3964094493003403</v>
      </c>
      <c r="N33" s="31">
        <v>0.95103210285198603</v>
      </c>
      <c r="O33" s="31">
        <v>0.22461208405685801</v>
      </c>
      <c r="P33" s="31">
        <v>0.63108519287677001</v>
      </c>
      <c r="Q33" s="31">
        <v>0.90275320057335495</v>
      </c>
      <c r="R33" s="31">
        <v>0.64067984145247303</v>
      </c>
      <c r="S33" s="31">
        <v>0.91541448191158803</v>
      </c>
    </row>
    <row r="34" spans="1:19" x14ac:dyDescent="0.35">
      <c r="A34" s="7">
        <v>3</v>
      </c>
      <c r="B34" s="31">
        <v>0.134532601169461</v>
      </c>
      <c r="C34" s="31">
        <v>0.983510644720612</v>
      </c>
      <c r="D34" s="31">
        <v>6.0508011600281097</v>
      </c>
      <c r="E34" s="31">
        <v>0.93515834913711104</v>
      </c>
      <c r="F34" s="31">
        <v>0.27624329956055499</v>
      </c>
      <c r="G34" s="31">
        <v>0.72839648391881795</v>
      </c>
      <c r="H34" s="31">
        <v>0.671964164362988</v>
      </c>
      <c r="I34" s="31">
        <v>0.74407592575174897</v>
      </c>
      <c r="J34" s="31">
        <v>0.63903053727604997</v>
      </c>
      <c r="K34" s="31">
        <v>0.106893329338791</v>
      </c>
      <c r="L34" s="31">
        <v>0.987508166381593</v>
      </c>
      <c r="M34" s="31">
        <v>5.6200145187139796</v>
      </c>
      <c r="N34" s="31">
        <v>0.95103210285198603</v>
      </c>
      <c r="O34" s="31">
        <v>0.22190417970279799</v>
      </c>
      <c r="P34" s="31">
        <v>0.66452279988814</v>
      </c>
      <c r="Q34" s="31">
        <v>0.861003496557602</v>
      </c>
      <c r="R34" s="31">
        <v>0.68221904592793303</v>
      </c>
      <c r="S34" s="31">
        <v>0.86752916106339895</v>
      </c>
    </row>
    <row r="35" spans="1:19" x14ac:dyDescent="0.35">
      <c r="A35" s="7">
        <v>4</v>
      </c>
      <c r="B35" s="31">
        <v>0.13224939935812899</v>
      </c>
      <c r="C35" s="31">
        <v>0.98350896214547101</v>
      </c>
      <c r="D35" s="31">
        <v>4.6092454099523597</v>
      </c>
      <c r="E35" s="31">
        <v>0.93515834966231504</v>
      </c>
      <c r="F35" s="31">
        <v>0.27053793672234899</v>
      </c>
      <c r="G35" s="31">
        <v>0.77193960800627603</v>
      </c>
      <c r="H35" s="31">
        <v>0.58554092821167503</v>
      </c>
      <c r="I35" s="31">
        <v>0.79480978565305205</v>
      </c>
      <c r="J35" s="31">
        <v>0.52723600833619799</v>
      </c>
      <c r="K35" s="31">
        <v>0.10684713579632001</v>
      </c>
      <c r="L35" s="31">
        <v>0.987508166381593</v>
      </c>
      <c r="M35" s="31">
        <v>4.6791964318966297</v>
      </c>
      <c r="N35" s="31">
        <v>0.95103210285198603</v>
      </c>
      <c r="O35" s="31">
        <v>0.217616646044024</v>
      </c>
      <c r="P35" s="31">
        <v>0.656425150380475</v>
      </c>
      <c r="Q35" s="31">
        <v>0.83823570873779596</v>
      </c>
      <c r="R35" s="31">
        <v>0.67310754396110695</v>
      </c>
      <c r="S35" s="31">
        <v>0.82548655590299103</v>
      </c>
    </row>
    <row r="36" spans="1:19" x14ac:dyDescent="0.35">
      <c r="A36" s="7">
        <v>5</v>
      </c>
      <c r="B36" s="31">
        <v>0.130593928035313</v>
      </c>
      <c r="C36" s="31">
        <v>0.98350673542897205</v>
      </c>
      <c r="D36" s="31">
        <v>3.7994837498884499</v>
      </c>
      <c r="E36" s="31">
        <v>0.93515833969546602</v>
      </c>
      <c r="F36" s="31">
        <v>0.26667548625059601</v>
      </c>
      <c r="G36" s="31">
        <v>0.80839842920738902</v>
      </c>
      <c r="H36" s="31">
        <v>0.50143568296635199</v>
      </c>
      <c r="I36" s="31">
        <v>0.82199541309810398</v>
      </c>
      <c r="J36" s="31">
        <v>0.46686671494138599</v>
      </c>
      <c r="K36" s="31">
        <v>0.106573973425122</v>
      </c>
      <c r="L36" s="31">
        <v>0.987508166381593</v>
      </c>
      <c r="M36" s="31">
        <v>4.4220080778567796</v>
      </c>
      <c r="N36" s="31">
        <v>0.95103210285198603</v>
      </c>
      <c r="O36" s="31">
        <v>0.21902700351569901</v>
      </c>
      <c r="P36" s="31">
        <v>0.62289616246665203</v>
      </c>
      <c r="Q36" s="31">
        <v>1.0092766370500901</v>
      </c>
      <c r="R36" s="31">
        <v>0.67055205882768798</v>
      </c>
      <c r="S36" s="31">
        <v>0.89217639318522002</v>
      </c>
    </row>
    <row r="37" spans="1:19" x14ac:dyDescent="0.35">
      <c r="A37" s="7">
        <v>6</v>
      </c>
      <c r="B37" s="31">
        <v>0.129816563823656</v>
      </c>
      <c r="C37" s="31">
        <v>0.98350948717602804</v>
      </c>
      <c r="D37" s="31">
        <v>3.2773872733300502</v>
      </c>
      <c r="E37" s="31">
        <v>0.93515834092227801</v>
      </c>
      <c r="F37" s="31">
        <v>0.26588114341963298</v>
      </c>
      <c r="G37" s="31">
        <v>0.83745397189650195</v>
      </c>
      <c r="H37" s="31">
        <v>0.43701184604582799</v>
      </c>
      <c r="I37" s="31">
        <v>0.85143732076022505</v>
      </c>
      <c r="J37" s="31">
        <v>0.40427201307757199</v>
      </c>
      <c r="K37" s="31">
        <v>0.10444124404965099</v>
      </c>
      <c r="L37" s="31">
        <v>0.987508166381593</v>
      </c>
      <c r="M37" s="31">
        <v>3.8263601354836099</v>
      </c>
      <c r="N37" s="31">
        <v>0.95103210285198603</v>
      </c>
      <c r="O37" s="31">
        <v>0.21716242433452701</v>
      </c>
      <c r="P37" s="31">
        <v>0.69125102639942204</v>
      </c>
      <c r="Q37" s="31">
        <v>0.78767786106694704</v>
      </c>
      <c r="R37" s="31">
        <v>0.68369764277011302</v>
      </c>
      <c r="S37" s="31">
        <v>0.82460916025158904</v>
      </c>
    </row>
    <row r="38" spans="1:19" x14ac:dyDescent="0.35">
      <c r="A38" s="7">
        <v>7</v>
      </c>
      <c r="B38" s="31">
        <v>0.12919748782672499</v>
      </c>
      <c r="C38" s="31">
        <v>0.98350361375566997</v>
      </c>
      <c r="D38" s="31">
        <v>2.9458790376302302</v>
      </c>
      <c r="E38" s="31">
        <v>0.93515833797151404</v>
      </c>
      <c r="F38" s="31">
        <v>0.26324768400011</v>
      </c>
      <c r="G38" s="31">
        <v>0.86103737286122295</v>
      </c>
      <c r="H38" s="31">
        <v>0.38406882665060599</v>
      </c>
      <c r="I38" s="31">
        <v>0.85628678128819802</v>
      </c>
      <c r="J38" s="31">
        <v>0.39309439442542099</v>
      </c>
      <c r="K38" s="31">
        <v>0.10309241235656801</v>
      </c>
      <c r="L38" s="31">
        <v>0.987508166381593</v>
      </c>
      <c r="M38" s="31">
        <v>3.6859771329739601</v>
      </c>
      <c r="N38" s="31">
        <v>0.95103210285198603</v>
      </c>
      <c r="O38" s="31">
        <v>0.21076878197795201</v>
      </c>
      <c r="P38" s="31">
        <v>0.67020359771273397</v>
      </c>
      <c r="Q38" s="31">
        <v>0.88239740887571805</v>
      </c>
      <c r="R38" s="31">
        <v>0.727441820426452</v>
      </c>
      <c r="S38" s="31">
        <v>0.818983549689422</v>
      </c>
    </row>
    <row r="39" spans="1:19" x14ac:dyDescent="0.35">
      <c r="A39" s="7">
        <v>8</v>
      </c>
      <c r="B39" s="31">
        <v>0.12861938957605201</v>
      </c>
      <c r="C39" s="31">
        <v>0.98350890306198802</v>
      </c>
      <c r="D39" s="31">
        <v>2.6573044185384398</v>
      </c>
      <c r="E39" s="31">
        <v>0.93515834034094603</v>
      </c>
      <c r="F39" s="31">
        <v>0.26213013907723898</v>
      </c>
      <c r="G39" s="31">
        <v>0.877715141801929</v>
      </c>
      <c r="H39" s="31">
        <v>0.344354595169861</v>
      </c>
      <c r="I39" s="31">
        <v>0.88148307782652502</v>
      </c>
      <c r="J39" s="31">
        <v>0.33996941060130498</v>
      </c>
      <c r="K39" s="31">
        <v>0.106610654779511</v>
      </c>
      <c r="L39" s="31">
        <v>0.987508166381593</v>
      </c>
      <c r="M39" s="31">
        <v>3.6496619319778398</v>
      </c>
      <c r="N39" s="31">
        <v>0.95103210285198603</v>
      </c>
      <c r="O39" s="31">
        <v>0.21717498032622001</v>
      </c>
      <c r="P39" s="31">
        <v>0.68034619459210799</v>
      </c>
      <c r="Q39" s="31">
        <v>0.91864540473349199</v>
      </c>
      <c r="R39" s="31">
        <v>0.68274585644442198</v>
      </c>
      <c r="S39" s="31">
        <v>0.90965262898103105</v>
      </c>
    </row>
    <row r="40" spans="1:19" x14ac:dyDescent="0.35">
      <c r="A40" s="7">
        <v>9</v>
      </c>
      <c r="B40" s="31">
        <v>0.128299555121517</v>
      </c>
      <c r="C40" s="31">
        <v>0.98350791198632903</v>
      </c>
      <c r="D40" s="31">
        <v>2.4477498577527399</v>
      </c>
      <c r="E40" s="31">
        <v>0.93515834164393297</v>
      </c>
      <c r="F40" s="31">
        <v>0.26132249428427701</v>
      </c>
      <c r="G40" s="31">
        <v>0.88326481196573503</v>
      </c>
      <c r="H40" s="31">
        <v>0.33215379473512202</v>
      </c>
      <c r="I40" s="31">
        <v>0.89928724107548497</v>
      </c>
      <c r="J40" s="31">
        <v>0.29987481538349903</v>
      </c>
      <c r="K40" s="31">
        <v>0.108482529881821</v>
      </c>
      <c r="L40" s="31">
        <v>0.987508166381593</v>
      </c>
      <c r="M40" s="31">
        <v>3.44518205905498</v>
      </c>
      <c r="N40" s="31">
        <v>0.95103210285198603</v>
      </c>
      <c r="O40" s="31">
        <v>0.21547993232839899</v>
      </c>
      <c r="P40" s="31">
        <v>0.69477731458739</v>
      </c>
      <c r="Q40" s="31">
        <v>0.86644932634831595</v>
      </c>
      <c r="R40" s="31">
        <v>0.70861484059564095</v>
      </c>
      <c r="S40" s="31">
        <v>0.90135033206188797</v>
      </c>
    </row>
    <row r="41" spans="1:19" x14ac:dyDescent="0.35">
      <c r="A41" s="7">
        <v>10</v>
      </c>
      <c r="B41" s="31">
        <v>0.127739040080184</v>
      </c>
      <c r="C41" s="31">
        <v>0.98351004744872195</v>
      </c>
      <c r="D41" s="31">
        <v>2.2663132125883698</v>
      </c>
      <c r="E41" s="31">
        <v>0.93515833296002504</v>
      </c>
      <c r="F41" s="31">
        <v>0.26097185509931398</v>
      </c>
      <c r="G41" s="31">
        <v>0.89073142626021395</v>
      </c>
      <c r="H41" s="31">
        <v>0.31300846351823097</v>
      </c>
      <c r="I41" s="31">
        <v>0.91017055255688195</v>
      </c>
      <c r="J41" s="31">
        <v>0.26779185582495801</v>
      </c>
      <c r="K41" s="31">
        <v>0.104530251382407</v>
      </c>
      <c r="L41" s="31">
        <v>0.987508166381593</v>
      </c>
      <c r="M41" s="31">
        <v>3.5257921155919401</v>
      </c>
      <c r="N41" s="31">
        <v>0.95103210285198603</v>
      </c>
      <c r="O41" s="31">
        <v>0.220337734914032</v>
      </c>
      <c r="P41" s="31">
        <v>0.68299201398415399</v>
      </c>
      <c r="Q41" s="31">
        <v>0.96200655279855396</v>
      </c>
      <c r="R41" s="31">
        <v>0.67618157253549205</v>
      </c>
      <c r="S41" s="31">
        <v>1.00258438214051</v>
      </c>
    </row>
    <row r="42" spans="1:19" x14ac:dyDescent="0.35">
      <c r="A42" s="7">
        <v>11</v>
      </c>
      <c r="B42" s="31">
        <v>0.127220379525053</v>
      </c>
      <c r="C42" s="31">
        <v>0.98350795740744901</v>
      </c>
      <c r="D42" s="31">
        <v>2.0789843781245998</v>
      </c>
      <c r="E42" s="31">
        <v>0.93515835208787601</v>
      </c>
      <c r="F42" s="31">
        <v>0.25887209901277503</v>
      </c>
      <c r="G42" s="31">
        <v>0.91373804032205197</v>
      </c>
      <c r="H42" s="31">
        <v>0.26516614659589299</v>
      </c>
      <c r="I42" s="31">
        <v>0.92139704292236002</v>
      </c>
      <c r="J42" s="31">
        <v>0.239692701739806</v>
      </c>
      <c r="K42" s="31">
        <v>0.104390523043665</v>
      </c>
      <c r="L42" s="31">
        <v>0.987508166381593</v>
      </c>
      <c r="M42" s="31">
        <v>3.5128385415171</v>
      </c>
      <c r="N42" s="31">
        <v>0.95103210285198603</v>
      </c>
      <c r="O42" s="31">
        <v>0.21529672052702301</v>
      </c>
      <c r="P42" s="31">
        <v>0.69741553943774104</v>
      </c>
      <c r="Q42" s="31">
        <v>1.0203466688962799</v>
      </c>
      <c r="R42" s="31">
        <v>0.69161676261726002</v>
      </c>
      <c r="S42" s="31">
        <v>1.03581751451661</v>
      </c>
    </row>
    <row r="43" spans="1:19" x14ac:dyDescent="0.35">
      <c r="A43" s="7">
        <v>12</v>
      </c>
      <c r="B43" s="31">
        <v>0.12656116221640501</v>
      </c>
      <c r="C43" s="31">
        <v>0.98350256550320703</v>
      </c>
      <c r="D43" s="31">
        <v>1.9424022710290401</v>
      </c>
      <c r="E43" s="31">
        <v>0.93515834465082603</v>
      </c>
      <c r="F43" s="31">
        <v>0.25837591211091898</v>
      </c>
      <c r="G43" s="31">
        <v>0.92296525387161898</v>
      </c>
      <c r="H43" s="31">
        <v>0.23947187003494699</v>
      </c>
      <c r="I43" s="31">
        <v>0.92967416804022995</v>
      </c>
      <c r="J43" s="31">
        <v>0.22182356348641899</v>
      </c>
      <c r="K43" s="31">
        <v>0.10481580580748701</v>
      </c>
      <c r="L43" s="31">
        <v>0.987508166381593</v>
      </c>
      <c r="M43" s="31">
        <v>3.4872193964867999</v>
      </c>
      <c r="N43" s="31">
        <v>0.95103210285198603</v>
      </c>
      <c r="O43" s="31">
        <v>0.21500997773254901</v>
      </c>
      <c r="P43" s="31">
        <v>0.66759495485075004</v>
      </c>
      <c r="Q43" s="31">
        <v>1.0674562925795601</v>
      </c>
      <c r="R43" s="31">
        <v>0.68320599700531204</v>
      </c>
      <c r="S43" s="31">
        <v>1.05238640233981</v>
      </c>
    </row>
    <row r="44" spans="1:19" x14ac:dyDescent="0.35">
      <c r="A44" s="7">
        <v>13</v>
      </c>
      <c r="B44" s="31">
        <v>0.126141277272731</v>
      </c>
      <c r="C44" s="31">
        <v>0.98350651987323701</v>
      </c>
      <c r="D44" s="31">
        <v>1.8480420175073</v>
      </c>
      <c r="E44" s="31">
        <v>0.93515833939477699</v>
      </c>
      <c r="F44" s="31">
        <v>0.25774627898507002</v>
      </c>
      <c r="G44" s="31">
        <v>0.92459265611403696</v>
      </c>
      <c r="H44" s="31">
        <v>0.230821083494198</v>
      </c>
      <c r="I44" s="31">
        <v>0.92980463917978495</v>
      </c>
      <c r="J44" s="31">
        <v>0.220498042825235</v>
      </c>
      <c r="K44" s="31">
        <v>0.105199787359768</v>
      </c>
      <c r="L44" s="31">
        <v>0.987508166381593</v>
      </c>
      <c r="M44" s="31">
        <v>3.3829362090253099</v>
      </c>
      <c r="N44" s="31">
        <v>0.95103210285198603</v>
      </c>
      <c r="O44" s="31">
        <v>0.21262922839396101</v>
      </c>
      <c r="P44" s="31">
        <v>0.69441773295688602</v>
      </c>
      <c r="Q44" s="31">
        <v>1.0388812503159901</v>
      </c>
      <c r="R44" s="31">
        <v>0.69511844676329504</v>
      </c>
      <c r="S44" s="31">
        <v>1.05406557409109</v>
      </c>
    </row>
    <row r="45" spans="1:19" x14ac:dyDescent="0.35">
      <c r="A45" s="7">
        <v>14</v>
      </c>
      <c r="B45" s="31">
        <v>0.12664937715331701</v>
      </c>
      <c r="C45" s="31">
        <v>0.98350690457694001</v>
      </c>
      <c r="D45" s="31">
        <v>1.78595080764242</v>
      </c>
      <c r="E45" s="31">
        <v>0.93515834699219402</v>
      </c>
      <c r="F45" s="31">
        <v>0.257975797424433</v>
      </c>
      <c r="G45" s="31">
        <v>0.91794284235022205</v>
      </c>
      <c r="H45" s="31">
        <v>0.246780657791101</v>
      </c>
      <c r="I45" s="31">
        <v>0.93407854801662105</v>
      </c>
      <c r="J45" s="31">
        <v>0.211040572588859</v>
      </c>
      <c r="K45" s="31">
        <v>0.106884363718577</v>
      </c>
      <c r="L45" s="31">
        <v>0.987508166381593</v>
      </c>
      <c r="M45" s="31">
        <v>3.2894483425270402</v>
      </c>
      <c r="N45" s="31">
        <v>0.95103210285198603</v>
      </c>
      <c r="O45" s="31">
        <v>0.21681852570045901</v>
      </c>
      <c r="P45" s="31">
        <v>0.67724088390916204</v>
      </c>
      <c r="Q45" s="31">
        <v>1.0222176033547401</v>
      </c>
      <c r="R45" s="31">
        <v>0.67257131081730803</v>
      </c>
      <c r="S45" s="31">
        <v>1.03156521391307</v>
      </c>
    </row>
    <row r="46" spans="1:19" x14ac:dyDescent="0.35">
      <c r="A46" s="7">
        <v>15</v>
      </c>
      <c r="B46" s="31">
        <v>0.125980776086727</v>
      </c>
      <c r="C46" s="31">
        <v>0.98350262245670805</v>
      </c>
      <c r="D46" s="31">
        <v>1.6524112296423501</v>
      </c>
      <c r="E46" s="31">
        <v>0.93515834120292196</v>
      </c>
      <c r="F46" s="31">
        <v>0.25735004522969301</v>
      </c>
      <c r="G46" s="31">
        <v>0.93514368990253904</v>
      </c>
      <c r="H46" s="31">
        <v>0.20509228880779701</v>
      </c>
      <c r="I46" s="31">
        <v>0.947302408105966</v>
      </c>
      <c r="J46" s="31">
        <v>0.177395646336132</v>
      </c>
      <c r="K46" s="31">
        <v>0.104555975983792</v>
      </c>
      <c r="L46" s="31">
        <v>0.987508166381593</v>
      </c>
      <c r="M46" s="31">
        <v>3.3888545314451801</v>
      </c>
      <c r="N46" s="31">
        <v>0.95103210285198603</v>
      </c>
      <c r="O46" s="31">
        <v>0.21144687580020699</v>
      </c>
      <c r="P46" s="31">
        <v>0.69086945446076597</v>
      </c>
      <c r="Q46" s="31">
        <v>1.1250173898482601</v>
      </c>
      <c r="R46" s="31">
        <v>0.68812662840919603</v>
      </c>
      <c r="S46" s="31">
        <v>1.0947289690625699</v>
      </c>
    </row>
    <row r="47" spans="1:19" x14ac:dyDescent="0.35">
      <c r="A47" s="7">
        <v>16</v>
      </c>
      <c r="B47" s="31">
        <v>0.12622673510041699</v>
      </c>
      <c r="C47" s="31">
        <v>0.98350870879855901</v>
      </c>
      <c r="D47" s="31">
        <v>1.59653386382045</v>
      </c>
      <c r="E47" s="31">
        <v>0.93515834565312395</v>
      </c>
      <c r="F47" s="31">
        <v>0.256038129971152</v>
      </c>
      <c r="G47" s="31">
        <v>0.94531823850362795</v>
      </c>
      <c r="H47" s="31">
        <v>0.17978607451995099</v>
      </c>
      <c r="I47" s="31">
        <v>0.93866084657071702</v>
      </c>
      <c r="J47" s="31">
        <v>0.20371164126619701</v>
      </c>
      <c r="K47" s="31">
        <v>0.12073707318740901</v>
      </c>
      <c r="L47" s="31">
        <v>0.987508166381593</v>
      </c>
      <c r="M47" s="31">
        <v>4.0759914337987802</v>
      </c>
      <c r="N47" s="31">
        <v>0.95103210285198603</v>
      </c>
      <c r="O47" s="31">
        <v>0.23112062691383101</v>
      </c>
      <c r="P47" s="31">
        <v>0.664279308475901</v>
      </c>
      <c r="Q47" s="31">
        <v>1.12525133109699</v>
      </c>
      <c r="R47" s="31">
        <v>0.54729666978306801</v>
      </c>
      <c r="S47" s="31">
        <v>1.79858915478463</v>
      </c>
    </row>
    <row r="48" spans="1:19" x14ac:dyDescent="0.35">
      <c r="A48" s="7">
        <v>17</v>
      </c>
      <c r="B48" s="31">
        <v>0.12697413110890099</v>
      </c>
      <c r="C48" s="31">
        <v>0.983504665558392</v>
      </c>
      <c r="D48" s="31">
        <v>1.6235955329767799</v>
      </c>
      <c r="E48" s="31">
        <v>0.93515834512791995</v>
      </c>
      <c r="F48" s="31">
        <v>0.257454078672327</v>
      </c>
      <c r="G48" s="31">
        <v>0.93222464453984</v>
      </c>
      <c r="H48" s="31">
        <v>0.20747199679235601</v>
      </c>
      <c r="I48" s="31">
        <v>0.91866525245304498</v>
      </c>
      <c r="J48" s="31">
        <v>0.24872523766523899</v>
      </c>
      <c r="K48" s="31">
        <v>0.119656610785054</v>
      </c>
      <c r="L48" s="31">
        <v>0.987508166381593</v>
      </c>
      <c r="M48" s="31">
        <v>3.5187953467330102</v>
      </c>
      <c r="N48" s="31">
        <v>0.95103210285198603</v>
      </c>
      <c r="O48" s="31">
        <v>0.230939717381205</v>
      </c>
      <c r="P48" s="31">
        <v>0.662675202350689</v>
      </c>
      <c r="Q48" s="31">
        <v>1.1668971219831901</v>
      </c>
      <c r="R48" s="31">
        <v>0.68980415729851396</v>
      </c>
      <c r="S48" s="31">
        <v>1.2359557759572899</v>
      </c>
    </row>
    <row r="49" spans="1:19" x14ac:dyDescent="0.35">
      <c r="A49" s="7">
        <v>18</v>
      </c>
      <c r="B49" s="31">
        <v>0.126163149422548</v>
      </c>
      <c r="C49" s="31">
        <v>0.98350815564777805</v>
      </c>
      <c r="D49" s="31">
        <v>1.43308413088854</v>
      </c>
      <c r="E49" s="31">
        <v>0.93515833805570703</v>
      </c>
      <c r="F49" s="31">
        <v>0.25577401649801901</v>
      </c>
      <c r="G49" s="31">
        <v>0.954148931843114</v>
      </c>
      <c r="H49" s="31">
        <v>0.158999462152983</v>
      </c>
      <c r="I49" s="31">
        <v>0.96016596272420396</v>
      </c>
      <c r="J49" s="31">
        <v>0.14517540395061401</v>
      </c>
      <c r="K49" s="31">
        <v>0.107618874571126</v>
      </c>
      <c r="L49" s="31">
        <v>0.987508166381593</v>
      </c>
      <c r="M49" s="31">
        <v>3.3713258061337998</v>
      </c>
      <c r="N49" s="31">
        <v>0.95103210285198603</v>
      </c>
      <c r="O49" s="31">
        <v>0.22129913475641599</v>
      </c>
      <c r="P49" s="31">
        <v>0.69567540793022797</v>
      </c>
      <c r="Q49" s="31">
        <v>1.1455628124355799</v>
      </c>
      <c r="R49" s="31">
        <v>0.67634771122591297</v>
      </c>
      <c r="S49" s="31">
        <v>1.17084967666558</v>
      </c>
    </row>
    <row r="50" spans="1:19" x14ac:dyDescent="0.35">
      <c r="A50" s="7">
        <v>19</v>
      </c>
      <c r="B50" s="31">
        <v>0.125468284963134</v>
      </c>
      <c r="C50" s="31">
        <v>0.98349883761379098</v>
      </c>
      <c r="D50" s="31">
        <v>1.4124253712994901</v>
      </c>
      <c r="E50" s="31">
        <v>0.93515834378884999</v>
      </c>
      <c r="F50" s="31">
        <v>0.25422486435844199</v>
      </c>
      <c r="G50" s="31">
        <v>0.951240333297942</v>
      </c>
      <c r="H50" s="31">
        <v>0.166799985222644</v>
      </c>
      <c r="I50" s="31">
        <v>0.95579872944331401</v>
      </c>
      <c r="J50" s="31">
        <v>0.15105709753288499</v>
      </c>
      <c r="K50" s="31">
        <v>0.10414472112518799</v>
      </c>
      <c r="L50" s="31">
        <v>0.987508166381593</v>
      </c>
      <c r="M50" s="31">
        <v>3.4784659132955098</v>
      </c>
      <c r="N50" s="31">
        <v>0.95103210285198603</v>
      </c>
      <c r="O50" s="31">
        <v>0.21327799250314899</v>
      </c>
      <c r="P50" s="31">
        <v>0.67442892797280496</v>
      </c>
      <c r="Q50" s="31">
        <v>1.2706440265969501</v>
      </c>
      <c r="R50" s="31">
        <v>0.68643437310931599</v>
      </c>
      <c r="S50" s="31">
        <v>1.1910557195766001</v>
      </c>
    </row>
    <row r="51" spans="1:19" x14ac:dyDescent="0.35">
      <c r="A51" s="7">
        <v>20</v>
      </c>
      <c r="B51" s="31">
        <v>0.125907930462756</v>
      </c>
      <c r="C51" s="31">
        <v>0.98350603392604197</v>
      </c>
      <c r="D51" s="31">
        <v>1.41971481507119</v>
      </c>
      <c r="E51" s="31">
        <v>0.93515834479114801</v>
      </c>
      <c r="F51" s="31">
        <v>0.255680087654369</v>
      </c>
      <c r="G51" s="31">
        <v>0.96478038941265498</v>
      </c>
      <c r="H51" s="31">
        <v>0.13117353912920701</v>
      </c>
      <c r="I51" s="31">
        <v>0.93676672199831301</v>
      </c>
      <c r="J51" s="31">
        <v>0.22245048246603599</v>
      </c>
      <c r="K51" s="31">
        <v>0.12343235914087899</v>
      </c>
      <c r="L51" s="31">
        <v>0.987508166381593</v>
      </c>
      <c r="M51" s="31">
        <v>3.7115841025179801</v>
      </c>
      <c r="N51" s="31">
        <v>0.95103210285198603</v>
      </c>
      <c r="O51" s="31">
        <v>0.262995220981878</v>
      </c>
      <c r="P51" s="31">
        <v>0.65874450546128205</v>
      </c>
      <c r="Q51" s="31">
        <v>1.35870887849174</v>
      </c>
      <c r="R51" s="31">
        <v>0.51195104807200298</v>
      </c>
      <c r="S51" s="31">
        <v>1.30926987258391</v>
      </c>
    </row>
    <row r="52" spans="1:19" x14ac:dyDescent="0.35">
      <c r="A52" s="7">
        <v>21</v>
      </c>
      <c r="B52" s="31">
        <v>0.12678621062163001</v>
      </c>
      <c r="C52" s="31">
        <v>0.98350532701788096</v>
      </c>
      <c r="D52" s="31">
        <v>1.60204491755136</v>
      </c>
      <c r="E52" s="31">
        <v>0.93515834312332402</v>
      </c>
      <c r="F52" s="31">
        <v>0.25906910743631201</v>
      </c>
      <c r="G52" s="31">
        <v>0.93048791578432299</v>
      </c>
      <c r="H52" s="31">
        <v>0.214927655932938</v>
      </c>
      <c r="I52" s="31">
        <v>0.87783648773377299</v>
      </c>
      <c r="J52" s="31">
        <v>0.34401892499764303</v>
      </c>
      <c r="K52" s="31">
        <v>0.109124504419627</v>
      </c>
      <c r="L52" s="31">
        <v>0.987508166381593</v>
      </c>
      <c r="M52" s="31">
        <v>3.0752224490668798</v>
      </c>
      <c r="N52" s="31">
        <v>0.95103210285198603</v>
      </c>
      <c r="O52" s="31">
        <v>0.22308157931653799</v>
      </c>
      <c r="P52" s="31">
        <v>0.70448061404637896</v>
      </c>
      <c r="Q52" s="31">
        <v>1.13289479117981</v>
      </c>
      <c r="R52" s="31">
        <v>0.70369371881979403</v>
      </c>
      <c r="S52" s="31">
        <v>0.95482928044396498</v>
      </c>
    </row>
    <row r="53" spans="1:19" x14ac:dyDescent="0.35">
      <c r="A53" s="7">
        <v>22</v>
      </c>
      <c r="B53" s="31">
        <v>0.12408387025022199</v>
      </c>
      <c r="C53" s="31">
        <v>0.98350847666771402</v>
      </c>
      <c r="D53" s="31">
        <v>1.3566416065317799</v>
      </c>
      <c r="E53" s="31">
        <v>0.93515834336788495</v>
      </c>
      <c r="F53" s="31">
        <v>0.25295552891392997</v>
      </c>
      <c r="G53" s="31">
        <v>0.95566141190425902</v>
      </c>
      <c r="H53" s="31">
        <v>0.16171160171822799</v>
      </c>
      <c r="I53" s="31">
        <v>0.95074609455427495</v>
      </c>
      <c r="J53" s="31">
        <v>0.169667158242015</v>
      </c>
      <c r="K53" s="31">
        <v>0.10871013307222301</v>
      </c>
      <c r="L53" s="31">
        <v>0.987508166381593</v>
      </c>
      <c r="M53" s="31">
        <v>3.4105203416103702</v>
      </c>
      <c r="N53" s="31">
        <v>0.95103210285198603</v>
      </c>
      <c r="O53" s="31">
        <v>0.22053389716222699</v>
      </c>
      <c r="P53" s="31">
        <v>0.66208530719956604</v>
      </c>
      <c r="Q53" s="31">
        <v>1.2043367551315001</v>
      </c>
      <c r="R53" s="31">
        <v>0.65991077941595999</v>
      </c>
      <c r="S53" s="31">
        <v>1.2390838726975799</v>
      </c>
    </row>
    <row r="54" spans="1:19" x14ac:dyDescent="0.35">
      <c r="A54" s="7">
        <v>23</v>
      </c>
      <c r="B54" s="31">
        <v>0.12356760230519501</v>
      </c>
      <c r="C54" s="31">
        <v>0.98350788158942404</v>
      </c>
      <c r="D54" s="31">
        <v>1.2510095033775801</v>
      </c>
      <c r="E54" s="31">
        <v>0.93515834306719603</v>
      </c>
      <c r="F54" s="31">
        <v>0.25117876353369301</v>
      </c>
      <c r="G54" s="31">
        <v>0.97103616957498595</v>
      </c>
      <c r="H54" s="31">
        <v>0.11871870988963</v>
      </c>
      <c r="I54" s="31">
        <v>0.96586145495585796</v>
      </c>
      <c r="J54" s="31">
        <v>0.12709375804240899</v>
      </c>
      <c r="K54" s="31">
        <v>0.108028467166927</v>
      </c>
      <c r="L54" s="31">
        <v>0.987508166381593</v>
      </c>
      <c r="M54" s="31">
        <v>3.5763199048951102</v>
      </c>
      <c r="N54" s="31">
        <v>0.95103210285198603</v>
      </c>
      <c r="O54" s="31">
        <v>0.22135423751216099</v>
      </c>
      <c r="P54" s="31">
        <v>0.67551933737597702</v>
      </c>
      <c r="Q54" s="31">
        <v>1.3603938133797799</v>
      </c>
      <c r="R54" s="31">
        <v>0.67084278693521904</v>
      </c>
      <c r="S54" s="31">
        <v>1.2691818834552899</v>
      </c>
    </row>
    <row r="55" spans="1:19" x14ac:dyDescent="0.35">
      <c r="A55" s="7">
        <v>24</v>
      </c>
      <c r="B55" s="31">
        <v>0.12327102897622901</v>
      </c>
      <c r="C55" s="31">
        <v>0.98350830048843396</v>
      </c>
      <c r="D55" s="31">
        <v>1.2034463155820401</v>
      </c>
      <c r="E55" s="31">
        <v>0.93519197388648501</v>
      </c>
      <c r="F55" s="31">
        <v>0.25112992070157703</v>
      </c>
      <c r="G55" s="31">
        <v>0.97767879056122198</v>
      </c>
      <c r="H55" s="31">
        <v>0.100551602307421</v>
      </c>
      <c r="I55" s="31">
        <v>0.968765590882392</v>
      </c>
      <c r="J55" s="31">
        <v>0.11930170103986699</v>
      </c>
      <c r="K55" s="31">
        <v>0.10512978376116899</v>
      </c>
      <c r="L55" s="31">
        <v>0.987508166381593</v>
      </c>
      <c r="M55" s="31">
        <v>3.5541866812291598</v>
      </c>
      <c r="N55" s="31">
        <v>0.95103210285198603</v>
      </c>
      <c r="O55" s="31">
        <v>0.215658018387857</v>
      </c>
      <c r="P55" s="31">
        <v>0.69283448419374005</v>
      </c>
      <c r="Q55" s="31">
        <v>1.3278879718144101</v>
      </c>
      <c r="R55" s="31">
        <v>0.65872621401765197</v>
      </c>
      <c r="S55" s="31">
        <v>1.3047045742841601</v>
      </c>
    </row>
    <row r="56" spans="1:19" x14ac:dyDescent="0.35">
      <c r="A56" s="7">
        <v>25</v>
      </c>
      <c r="B56" s="31">
        <v>0.12304719278653101</v>
      </c>
      <c r="C56" s="31">
        <v>0.98350640949463097</v>
      </c>
      <c r="D56" s="31">
        <v>1.17697289967942</v>
      </c>
      <c r="E56" s="31">
        <v>0.93517396373787898</v>
      </c>
      <c r="F56" s="31">
        <v>0.25076874066751798</v>
      </c>
      <c r="G56" s="31">
        <v>0.97584282116265397</v>
      </c>
      <c r="H56" s="31">
        <v>0.10032465155753501</v>
      </c>
      <c r="I56" s="31">
        <v>0.97134056039670202</v>
      </c>
      <c r="J56" s="31">
        <v>0.11021799375913501</v>
      </c>
      <c r="K56" s="31">
        <v>0.10850188486274399</v>
      </c>
      <c r="L56" s="31">
        <v>0.987508166381593</v>
      </c>
      <c r="M56" s="31">
        <v>3.6829311922085202</v>
      </c>
      <c r="N56" s="31">
        <v>0.95103210285198603</v>
      </c>
      <c r="O56" s="31">
        <v>0.222003515435993</v>
      </c>
      <c r="P56" s="31">
        <v>0.65310649430013501</v>
      </c>
      <c r="Q56" s="31">
        <v>1.3631369827232001</v>
      </c>
      <c r="R56" s="31">
        <v>0.65417382328543405</v>
      </c>
      <c r="S56" s="31">
        <v>1.4041767165572701</v>
      </c>
    </row>
    <row r="57" spans="1:19" x14ac:dyDescent="0.35">
      <c r="A57" s="7">
        <v>26</v>
      </c>
      <c r="B57" s="31">
        <v>0.124624296522672</v>
      </c>
      <c r="C57" s="31">
        <v>0.98350585083288999</v>
      </c>
      <c r="D57" s="31">
        <v>1.3699327034388</v>
      </c>
      <c r="E57" s="31">
        <v>0.93515834340396797</v>
      </c>
      <c r="F57" s="31">
        <v>0.252905918022022</v>
      </c>
      <c r="G57" s="31">
        <v>0.95194182107193104</v>
      </c>
      <c r="H57" s="31">
        <v>0.15594238356550599</v>
      </c>
      <c r="I57" s="31">
        <v>0.91142260023586497</v>
      </c>
      <c r="J57" s="31">
        <v>0.255807095072277</v>
      </c>
      <c r="K57" s="31">
        <v>0.105742935661764</v>
      </c>
      <c r="L57" s="31">
        <v>0.987508166381593</v>
      </c>
      <c r="M57" s="31">
        <v>3.3718960376754099</v>
      </c>
      <c r="N57" s="31">
        <v>0.95103210285198603</v>
      </c>
      <c r="O57" s="31">
        <v>0.21498690015469599</v>
      </c>
      <c r="P57" s="31">
        <v>0.63001897964005904</v>
      </c>
      <c r="Q57" s="31">
        <v>1.36483067714761</v>
      </c>
      <c r="R57" s="31">
        <v>0.65537178390482698</v>
      </c>
      <c r="S57" s="31">
        <v>1.10582584523261</v>
      </c>
    </row>
    <row r="58" spans="1:19" x14ac:dyDescent="0.35">
      <c r="A58" s="7">
        <v>27</v>
      </c>
      <c r="B58" s="31">
        <v>0.12374020163843</v>
      </c>
      <c r="C58" s="31">
        <v>0.98350500330330004</v>
      </c>
      <c r="D58" s="31">
        <v>1.2641739048890099</v>
      </c>
      <c r="E58" s="31">
        <v>0.93515833911413304</v>
      </c>
      <c r="F58" s="31">
        <v>0.25192198564143098</v>
      </c>
      <c r="G58" s="31">
        <v>0.96474020947939798</v>
      </c>
      <c r="H58" s="31">
        <v>0.12983867486363301</v>
      </c>
      <c r="I58" s="31">
        <v>0.94992177448091797</v>
      </c>
      <c r="J58" s="31">
        <v>0.17237192419611699</v>
      </c>
      <c r="K58" s="31">
        <v>0.10684360089822199</v>
      </c>
      <c r="L58" s="31">
        <v>0.987508166381593</v>
      </c>
      <c r="M58" s="31">
        <v>3.5729144115145801</v>
      </c>
      <c r="N58" s="31">
        <v>0.95103210285198603</v>
      </c>
      <c r="O58" s="31">
        <v>0.21605424447037799</v>
      </c>
      <c r="P58" s="31">
        <v>0.66432695147284904</v>
      </c>
      <c r="Q58" s="31">
        <v>1.4045014125019999</v>
      </c>
      <c r="R58" s="31">
        <v>0.673153342018319</v>
      </c>
      <c r="S58" s="31">
        <v>1.2613595209611499</v>
      </c>
    </row>
    <row r="59" spans="1:19" x14ac:dyDescent="0.35">
      <c r="A59" s="7">
        <v>28</v>
      </c>
      <c r="B59" s="31">
        <v>0.12279148877825601</v>
      </c>
      <c r="C59" s="31">
        <v>0.98350320100160005</v>
      </c>
      <c r="D59" s="31">
        <v>1.1653844167752001</v>
      </c>
      <c r="E59" s="31">
        <v>0.935207727758535</v>
      </c>
      <c r="F59" s="31">
        <v>0.25024813438075999</v>
      </c>
      <c r="G59" s="31">
        <v>0.97892005990266295</v>
      </c>
      <c r="H59" s="31">
        <v>9.1079577232302006E-2</v>
      </c>
      <c r="I59" s="31">
        <v>0.96498977314883005</v>
      </c>
      <c r="J59" s="31">
        <v>0.124902452668397</v>
      </c>
      <c r="K59" s="31">
        <v>0.108193624355131</v>
      </c>
      <c r="L59" s="31">
        <v>0.987508166381593</v>
      </c>
      <c r="M59" s="31">
        <v>3.6774580066614901</v>
      </c>
      <c r="N59" s="31">
        <v>0.95103210285198603</v>
      </c>
      <c r="O59" s="31">
        <v>0.225929049613151</v>
      </c>
      <c r="P59" s="31">
        <v>0.67734542232949202</v>
      </c>
      <c r="Q59" s="31">
        <v>1.3940188529625299</v>
      </c>
      <c r="R59" s="31">
        <v>0.65689063690284399</v>
      </c>
      <c r="S59" s="31">
        <v>1.38281957426725</v>
      </c>
    </row>
    <row r="60" spans="1:19" x14ac:dyDescent="0.35">
      <c r="A60" s="7">
        <v>29</v>
      </c>
      <c r="B60" s="31">
        <v>0.122817209380724</v>
      </c>
      <c r="C60" s="31">
        <v>0.98352452830850201</v>
      </c>
      <c r="D60" s="31">
        <v>1.1160587251262499</v>
      </c>
      <c r="E60" s="31">
        <v>0.93519196979310104</v>
      </c>
      <c r="F60" s="31">
        <v>0.24960665605155899</v>
      </c>
      <c r="G60" s="31">
        <v>0.97991846933917803</v>
      </c>
      <c r="H60" s="31">
        <v>8.7634336194316001E-2</v>
      </c>
      <c r="I60" s="31">
        <v>0.979062574367769</v>
      </c>
      <c r="J60" s="31">
        <v>9.1898790749282602E-2</v>
      </c>
      <c r="K60" s="31">
        <v>0.10674578358834599</v>
      </c>
      <c r="L60" s="31">
        <v>0.987508166381593</v>
      </c>
      <c r="M60" s="31">
        <v>3.7789465326903402</v>
      </c>
      <c r="N60" s="31">
        <v>0.95103210285198603</v>
      </c>
      <c r="O60" s="31">
        <v>0.21797465413193601</v>
      </c>
      <c r="P60" s="31">
        <v>0.66050779330175302</v>
      </c>
      <c r="Q60" s="31">
        <v>1.4986804081909399</v>
      </c>
      <c r="R60" s="31">
        <v>0.67684814947703298</v>
      </c>
      <c r="S60" s="31">
        <v>1.3987086959258299</v>
      </c>
    </row>
    <row r="61" spans="1:19" x14ac:dyDescent="0.35">
      <c r="A61" s="7">
        <v>30</v>
      </c>
      <c r="B61" s="31">
        <v>0.12317193699148</v>
      </c>
      <c r="C61" s="31">
        <v>0.98350926472493505</v>
      </c>
      <c r="D61" s="31">
        <v>1.24649992477134</v>
      </c>
      <c r="E61" s="31">
        <v>0.93515834278655197</v>
      </c>
      <c r="F61" s="31">
        <v>0.25021180149192501</v>
      </c>
      <c r="G61" s="31">
        <v>0.94837071892472102</v>
      </c>
      <c r="H61" s="31">
        <v>0.17213007105321301</v>
      </c>
      <c r="I61" s="31">
        <v>0.95670839322072698</v>
      </c>
      <c r="J61" s="31">
        <v>0.146740677887717</v>
      </c>
      <c r="K61" s="31">
        <v>0.10570994568912601</v>
      </c>
      <c r="L61" s="31">
        <v>0.987508166381593</v>
      </c>
      <c r="M61" s="31">
        <v>3.42381808715432</v>
      </c>
      <c r="N61" s="31">
        <v>0.95103210285198603</v>
      </c>
      <c r="O61" s="31">
        <v>0.217786487182973</v>
      </c>
      <c r="P61" s="31">
        <v>0.66226961274474305</v>
      </c>
      <c r="Q61" s="31">
        <v>1.1583437074335201</v>
      </c>
      <c r="R61" s="31">
        <v>0.64377635293892799</v>
      </c>
      <c r="S61" s="31">
        <v>1.38729558057414</v>
      </c>
    </row>
    <row r="62" spans="1:19" x14ac:dyDescent="0.35">
      <c r="A62" s="7">
        <v>31</v>
      </c>
      <c r="B62" s="31">
        <v>0.121824000206408</v>
      </c>
      <c r="C62" s="31">
        <v>0.98352033840529196</v>
      </c>
      <c r="D62" s="31">
        <v>1.11301044219197</v>
      </c>
      <c r="E62" s="31">
        <v>0.93524135938367103</v>
      </c>
      <c r="F62" s="31">
        <v>0.24823206615021401</v>
      </c>
      <c r="G62" s="31">
        <v>0.97883311619055802</v>
      </c>
      <c r="H62" s="31">
        <v>9.4654799003326601E-2</v>
      </c>
      <c r="I62" s="31">
        <v>0.97850305193200304</v>
      </c>
      <c r="J62" s="31">
        <v>9.1074398816686206E-2</v>
      </c>
      <c r="K62" s="31">
        <v>0.110565876490756</v>
      </c>
      <c r="L62" s="31">
        <v>0.987508166381593</v>
      </c>
      <c r="M62" s="31">
        <v>3.7619780041652899</v>
      </c>
      <c r="N62" s="31">
        <v>0.95090331475550405</v>
      </c>
      <c r="O62" s="31">
        <v>0.22765969509009301</v>
      </c>
      <c r="P62" s="31">
        <v>0.67516537005662103</v>
      </c>
      <c r="Q62" s="31">
        <v>1.44989482196431</v>
      </c>
      <c r="R62" s="31">
        <v>0.67774435252566401</v>
      </c>
      <c r="S62" s="31">
        <v>1.4254440659235901</v>
      </c>
    </row>
    <row r="63" spans="1:19" x14ac:dyDescent="0.35">
      <c r="A63" s="7">
        <v>32</v>
      </c>
      <c r="B63" s="31">
        <v>0.12257287313776601</v>
      </c>
      <c r="C63" s="31">
        <v>0.98354339168190896</v>
      </c>
      <c r="D63" s="31">
        <v>1.2639876562625101</v>
      </c>
      <c r="E63" s="31">
        <v>0.93524146061574798</v>
      </c>
      <c r="F63" s="31">
        <v>0.24956396231435901</v>
      </c>
      <c r="G63" s="31">
        <v>0.93646643152472298</v>
      </c>
      <c r="H63" s="31">
        <v>0.20673492864418699</v>
      </c>
      <c r="I63" s="31">
        <v>0.95621523352680204</v>
      </c>
      <c r="J63" s="31">
        <v>0.145848597751634</v>
      </c>
      <c r="K63" s="31">
        <v>0.111999020710108</v>
      </c>
      <c r="L63" s="31">
        <v>0.987508166381593</v>
      </c>
      <c r="M63" s="31">
        <v>3.4423201358839099</v>
      </c>
      <c r="N63" s="31">
        <v>0.95103210285198603</v>
      </c>
      <c r="O63" s="31">
        <v>0.23877614602067401</v>
      </c>
      <c r="P63" s="31">
        <v>0.67388094246988395</v>
      </c>
      <c r="Q63" s="31">
        <v>1.08185591073317</v>
      </c>
      <c r="R63" s="31">
        <v>0.62865567344687501</v>
      </c>
      <c r="S63" s="31">
        <v>1.4766126156311099</v>
      </c>
    </row>
    <row r="64" spans="1:19" x14ac:dyDescent="0.35">
      <c r="A64" s="7">
        <v>33</v>
      </c>
      <c r="B64" s="31">
        <v>0.122095043949315</v>
      </c>
      <c r="C64" s="31">
        <v>0.98350884863489896</v>
      </c>
      <c r="D64" s="31">
        <v>1.22739497292392</v>
      </c>
      <c r="E64" s="31">
        <v>0.93518944428332196</v>
      </c>
      <c r="F64" s="31">
        <v>0.24874705555516399</v>
      </c>
      <c r="G64" s="31">
        <v>0.96163893716596804</v>
      </c>
      <c r="H64" s="31">
        <v>0.139533671112887</v>
      </c>
      <c r="I64" s="31">
        <v>0.94857058102837399</v>
      </c>
      <c r="J64" s="31">
        <v>0.16870692024324199</v>
      </c>
      <c r="K64" s="31">
        <v>0.107848457441241</v>
      </c>
      <c r="L64" s="31">
        <v>0.987508166381593</v>
      </c>
      <c r="M64" s="31">
        <v>3.3458799282289999</v>
      </c>
      <c r="N64" s="31">
        <v>0.95103210285198603</v>
      </c>
      <c r="O64" s="31">
        <v>0.218942037037342</v>
      </c>
      <c r="P64" s="31">
        <v>0.70058903236888204</v>
      </c>
      <c r="Q64" s="31">
        <v>1.20142196238298</v>
      </c>
      <c r="R64" s="31">
        <v>0.65736906601726797</v>
      </c>
      <c r="S64" s="31">
        <v>1.2624475393396</v>
      </c>
    </row>
    <row r="65" spans="1:19" x14ac:dyDescent="0.35">
      <c r="A65" s="7">
        <v>34</v>
      </c>
      <c r="B65" s="31">
        <v>0.12166092899757799</v>
      </c>
      <c r="C65" s="31">
        <v>0.98350621978936903</v>
      </c>
      <c r="D65" s="31">
        <v>1.09152843476368</v>
      </c>
      <c r="E65" s="31">
        <v>0.93517369225549996</v>
      </c>
      <c r="F65" s="31">
        <v>0.24694578063233799</v>
      </c>
      <c r="G65" s="31">
        <v>0.97792427184370501</v>
      </c>
      <c r="H65" s="31">
        <v>9.1546681909859207E-2</v>
      </c>
      <c r="I65" s="31">
        <v>0.98155896540743903</v>
      </c>
      <c r="J65" s="31">
        <v>8.2780248508746296E-2</v>
      </c>
      <c r="K65" s="31">
        <v>0.107610721725915</v>
      </c>
      <c r="L65" s="31">
        <v>0.987508166381593</v>
      </c>
      <c r="M65" s="31">
        <v>3.8255707474780398</v>
      </c>
      <c r="N65" s="31">
        <v>0.95103210285198603</v>
      </c>
      <c r="O65" s="31">
        <v>0.22270121889307801</v>
      </c>
      <c r="P65" s="31">
        <v>0.66714734840553302</v>
      </c>
      <c r="Q65" s="31">
        <v>1.5250564161768501</v>
      </c>
      <c r="R65" s="31">
        <v>0.661640302956361</v>
      </c>
      <c r="S65" s="31">
        <v>1.4305437160007499</v>
      </c>
    </row>
    <row r="66" spans="1:19" x14ac:dyDescent="0.35">
      <c r="A66" s="7">
        <v>35</v>
      </c>
      <c r="B66" s="31">
        <v>0.120555689359305</v>
      </c>
      <c r="C66" s="31">
        <v>0.98357057805913095</v>
      </c>
      <c r="D66" s="31">
        <v>1.0378276358946801</v>
      </c>
      <c r="E66" s="31">
        <v>0.935290206863442</v>
      </c>
      <c r="F66" s="31">
        <v>0.24488907931968201</v>
      </c>
      <c r="G66" s="31">
        <v>0.98574569336045104</v>
      </c>
      <c r="H66" s="31">
        <v>7.0803051108443399E-2</v>
      </c>
      <c r="I66" s="31">
        <v>0.98651235232061596</v>
      </c>
      <c r="J66" s="31">
        <v>6.8842891035655995E-2</v>
      </c>
      <c r="K66" s="31">
        <v>0.107454345692566</v>
      </c>
      <c r="L66" s="31">
        <v>0.987508166381593</v>
      </c>
      <c r="M66" s="31">
        <v>3.9597089881228502</v>
      </c>
      <c r="N66" s="31">
        <v>0.95103210285198603</v>
      </c>
      <c r="O66" s="31">
        <v>0.21932810504906899</v>
      </c>
      <c r="P66" s="31">
        <v>0.67233932845247901</v>
      </c>
      <c r="Q66" s="31">
        <v>1.56052588137422</v>
      </c>
      <c r="R66" s="31">
        <v>0.67710899273707004</v>
      </c>
      <c r="S66" s="31">
        <v>1.5483381304669901</v>
      </c>
    </row>
    <row r="67" spans="1:19" x14ac:dyDescent="0.35">
      <c r="A67" s="7">
        <v>36</v>
      </c>
      <c r="B67" s="31">
        <v>0.121233798441701</v>
      </c>
      <c r="C67" s="31">
        <v>0.98354246226231601</v>
      </c>
      <c r="D67" s="31">
        <v>1.11661268414377</v>
      </c>
      <c r="E67" s="31">
        <v>0.93527479723658102</v>
      </c>
      <c r="F67" s="31">
        <v>0.24649634862696601</v>
      </c>
      <c r="G67" s="31">
        <v>0.96166177435666</v>
      </c>
      <c r="H67" s="31">
        <v>0.13064265529597899</v>
      </c>
      <c r="I67" s="31">
        <v>0.97380345526977696</v>
      </c>
      <c r="J67" s="31">
        <v>9.7897131281393102E-2</v>
      </c>
      <c r="K67" s="31">
        <v>0.10703759476993099</v>
      </c>
      <c r="L67" s="31">
        <v>0.987508166381593</v>
      </c>
      <c r="M67" s="31">
        <v>3.56607717043839</v>
      </c>
      <c r="N67" s="31">
        <v>0.95103210285198603</v>
      </c>
      <c r="O67" s="31">
        <v>0.22044852175680499</v>
      </c>
      <c r="P67" s="31">
        <v>0.68351150617768797</v>
      </c>
      <c r="Q67" s="31">
        <v>1.1977453113346199</v>
      </c>
      <c r="R67" s="31">
        <v>0.67737260207612504</v>
      </c>
      <c r="S67" s="31">
        <v>1.51792821143604</v>
      </c>
    </row>
    <row r="68" spans="1:19" x14ac:dyDescent="0.35">
      <c r="A68" s="7">
        <v>37</v>
      </c>
      <c r="B68" s="31">
        <v>0.12164489857052101</v>
      </c>
      <c r="C68" s="31">
        <v>0.98352437029795303</v>
      </c>
      <c r="D68" s="31">
        <v>1.20430610974843</v>
      </c>
      <c r="E68" s="31">
        <v>0.93522335444300397</v>
      </c>
      <c r="F68" s="31">
        <v>0.24765682482058701</v>
      </c>
      <c r="G68" s="31">
        <v>0.97226690405706195</v>
      </c>
      <c r="H68" s="31">
        <v>0.103046019183283</v>
      </c>
      <c r="I68" s="31">
        <v>0.93246254637830395</v>
      </c>
      <c r="J68" s="31">
        <v>0.205587325185555</v>
      </c>
      <c r="K68" s="31">
        <v>0.105173849671063</v>
      </c>
      <c r="L68" s="31">
        <v>0.987508166381593</v>
      </c>
      <c r="M68" s="31">
        <v>3.3883981447178599</v>
      </c>
      <c r="N68" s="31">
        <v>0.95103210285198603</v>
      </c>
      <c r="O68" s="31">
        <v>0.21640399883872699</v>
      </c>
      <c r="P68" s="31">
        <v>0.69720909799226904</v>
      </c>
      <c r="Q68" s="31">
        <v>1.3961275014749099</v>
      </c>
      <c r="R68" s="31">
        <v>0.65680134656963796</v>
      </c>
      <c r="S68" s="31">
        <v>1.13933545376781</v>
      </c>
    </row>
    <row r="69" spans="1:19" x14ac:dyDescent="0.35">
      <c r="A69" s="7">
        <v>38</v>
      </c>
      <c r="B69" s="31">
        <v>0.12088134186332899</v>
      </c>
      <c r="C69" s="31">
        <v>0.98354045836927895</v>
      </c>
      <c r="D69" s="31">
        <v>1.17548368552381</v>
      </c>
      <c r="E69" s="31">
        <v>0.93522365593818801</v>
      </c>
      <c r="F69" s="31">
        <v>0.24663069476402599</v>
      </c>
      <c r="G69" s="31">
        <v>0.95779224420961695</v>
      </c>
      <c r="H69" s="31">
        <v>0.14612995798077999</v>
      </c>
      <c r="I69" s="31">
        <v>0.96377290369659696</v>
      </c>
      <c r="J69" s="31">
        <v>0.12501009777007799</v>
      </c>
      <c r="K69" s="31">
        <v>0.106375053274591</v>
      </c>
      <c r="L69" s="31">
        <v>0.987508166381593</v>
      </c>
      <c r="M69" s="31">
        <v>3.40348786650743</v>
      </c>
      <c r="N69" s="31">
        <v>0.95103210285198603</v>
      </c>
      <c r="O69" s="31">
        <v>0.21833662986326099</v>
      </c>
      <c r="P69" s="31">
        <v>0.69421084715206305</v>
      </c>
      <c r="Q69" s="31">
        <v>1.2458858625052101</v>
      </c>
      <c r="R69" s="31">
        <v>0.68047478401597905</v>
      </c>
      <c r="S69" s="31">
        <v>1.2905580647221699</v>
      </c>
    </row>
    <row r="70" spans="1:19" x14ac:dyDescent="0.35">
      <c r="A70" s="7">
        <v>39</v>
      </c>
      <c r="B70" s="31">
        <v>0.119841414049148</v>
      </c>
      <c r="C70" s="31">
        <v>0.98353773082151197</v>
      </c>
      <c r="D70" s="31">
        <v>1.0415744920532799</v>
      </c>
      <c r="E70" s="31">
        <v>0.935259238231267</v>
      </c>
      <c r="F70" s="31">
        <v>0.24362731669600499</v>
      </c>
      <c r="G70" s="31">
        <v>0.98528592980781105</v>
      </c>
      <c r="H70" s="31">
        <v>7.21859781781546E-2</v>
      </c>
      <c r="I70" s="31">
        <v>0.98507164685208304</v>
      </c>
      <c r="J70" s="31">
        <v>7.2057870340012903E-2</v>
      </c>
      <c r="K70" s="31">
        <v>0.11022137023555</v>
      </c>
      <c r="L70" s="31">
        <v>0.987508166381593</v>
      </c>
      <c r="M70" s="31">
        <v>3.8140632012001401</v>
      </c>
      <c r="N70" s="31">
        <v>0.95077453381272303</v>
      </c>
      <c r="O70" s="31">
        <v>0.22711161586652201</v>
      </c>
      <c r="P70" s="31">
        <v>0.63463375866556104</v>
      </c>
      <c r="Q70" s="31">
        <v>1.58168922435533</v>
      </c>
      <c r="R70" s="31">
        <v>0.67918710627352097</v>
      </c>
      <c r="S70" s="31">
        <v>1.3719825442456499</v>
      </c>
    </row>
    <row r="71" spans="1:19" x14ac:dyDescent="0.35">
      <c r="A71" s="7">
        <v>40</v>
      </c>
      <c r="B71" s="31">
        <v>0.11982169826985101</v>
      </c>
      <c r="C71" s="31">
        <v>0.98356967148891195</v>
      </c>
      <c r="D71" s="31">
        <v>1.01063123300672</v>
      </c>
      <c r="E71" s="31">
        <v>0.935358133727062</v>
      </c>
      <c r="F71" s="31">
        <v>0.24357378386297299</v>
      </c>
      <c r="G71" s="31">
        <v>0.98959740035558097</v>
      </c>
      <c r="H71" s="31">
        <v>5.9938051129262197E-2</v>
      </c>
      <c r="I71" s="31">
        <v>0.98430148641672</v>
      </c>
      <c r="J71" s="31">
        <v>7.1456782208603895E-2</v>
      </c>
      <c r="K71" s="31">
        <v>0.108893222176879</v>
      </c>
      <c r="L71" s="31">
        <v>0.987508166381593</v>
      </c>
      <c r="M71" s="31">
        <v>3.7618940504937499</v>
      </c>
      <c r="N71" s="31">
        <v>0.95090908063928803</v>
      </c>
      <c r="O71" s="31">
        <v>0.22676500752460901</v>
      </c>
      <c r="P71" s="31">
        <v>0.67475327415873698</v>
      </c>
      <c r="Q71" s="31">
        <v>1.53233642258783</v>
      </c>
      <c r="R71" s="31">
        <v>0.68521636464077296</v>
      </c>
      <c r="S71" s="31">
        <v>1.3840532576414</v>
      </c>
    </row>
    <row r="72" spans="1:19" x14ac:dyDescent="0.35">
      <c r="A72" s="7">
        <v>41</v>
      </c>
      <c r="B72" s="31">
        <v>0.119815826078241</v>
      </c>
      <c r="C72" s="31">
        <v>0.98358568485447095</v>
      </c>
      <c r="D72" s="31">
        <v>1.0225927097263201</v>
      </c>
      <c r="E72" s="31">
        <v>0.93537424402422298</v>
      </c>
      <c r="F72" s="31">
        <v>0.243620997091191</v>
      </c>
      <c r="G72" s="31">
        <v>0.98130307733519395</v>
      </c>
      <c r="H72" s="31">
        <v>7.89900548561175E-2</v>
      </c>
      <c r="I72" s="31">
        <v>0.98478800087631901</v>
      </c>
      <c r="J72" s="31">
        <v>7.0011224053194196E-2</v>
      </c>
      <c r="K72" s="31">
        <v>0.106034157220926</v>
      </c>
      <c r="L72" s="31">
        <v>0.987508166381593</v>
      </c>
      <c r="M72" s="31">
        <v>3.9570110081138301</v>
      </c>
      <c r="N72" s="31">
        <v>0.951272145321434</v>
      </c>
      <c r="O72" s="31">
        <v>0.21832646305064299</v>
      </c>
      <c r="P72" s="31">
        <v>0.64966917824870996</v>
      </c>
      <c r="Q72" s="31">
        <v>1.56463656388849</v>
      </c>
      <c r="R72" s="31">
        <v>0.67149219115765901</v>
      </c>
      <c r="S72" s="31">
        <v>1.55962691218934</v>
      </c>
    </row>
    <row r="73" spans="1:19" x14ac:dyDescent="0.35">
      <c r="A73" s="7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</row>
    <row r="74" spans="1:19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1:19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1:19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9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1:19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1:19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1:19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1:19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1:19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1:19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1:19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1:19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1:19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1:19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1:19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1:19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1:19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1:19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19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Dataframe</vt:lpstr>
      <vt:lpstr>Vocabulary</vt:lpstr>
      <vt:lpstr>Datasets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Galassi</dc:creator>
  <cp:lastModifiedBy>Andrea Galassi</cp:lastModifiedBy>
  <dcterms:created xsi:type="dcterms:W3CDTF">2018-03-24T15:03:56Z</dcterms:created>
  <dcterms:modified xsi:type="dcterms:W3CDTF">2018-04-01T15:10:46Z</dcterms:modified>
</cp:coreProperties>
</file>