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24" documentId="13_ncr:1_{8231316F-2BB6-D248-8A6B-1367055F5151}" xr6:coauthVersionLast="45" xr6:coauthVersionMax="45" xr10:uidLastSave="{80E6DDB7-CC6F-46F2-978B-EC80D4D3101A}"/>
  <bookViews>
    <workbookView xWindow="1365" yWindow="4613" windowWidth="4283" windowHeight="8287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6" i="3" l="1"/>
  <c r="X115" i="3" l="1"/>
  <c r="X114" i="3"/>
  <c r="X113" i="3"/>
  <c r="Z113" i="3" s="1"/>
  <c r="X109" i="3"/>
  <c r="X110" i="3"/>
  <c r="X111" i="3"/>
  <c r="X112" i="3"/>
  <c r="X108" i="3"/>
  <c r="Z108" i="3" s="1"/>
  <c r="Z109" i="3" l="1"/>
  <c r="Y109" i="3"/>
  <c r="Y112" i="3"/>
  <c r="Z112" i="3"/>
  <c r="Y111" i="3"/>
  <c r="Z111" i="3"/>
  <c r="Y114" i="3"/>
  <c r="Z114" i="3"/>
  <c r="Y110" i="3"/>
  <c r="Z110" i="3"/>
  <c r="Y115" i="3"/>
  <c r="Z115" i="3"/>
  <c r="Y113" i="3"/>
  <c r="Y108" i="3"/>
  <c r="X85" i="3"/>
  <c r="Z85" i="3" s="1"/>
  <c r="X86" i="3"/>
  <c r="X88" i="3"/>
  <c r="X89" i="3"/>
  <c r="Z89" i="3" s="1"/>
  <c r="X90" i="3"/>
  <c r="X92" i="3"/>
  <c r="X93" i="3"/>
  <c r="Z93" i="3" s="1"/>
  <c r="X94" i="3"/>
  <c r="X96" i="3"/>
  <c r="X97" i="3"/>
  <c r="Z97" i="3" s="1"/>
  <c r="X98" i="3"/>
  <c r="X100" i="3"/>
  <c r="X101" i="3"/>
  <c r="Z101" i="3" s="1"/>
  <c r="X102" i="3"/>
  <c r="X104" i="3"/>
  <c r="X105" i="3"/>
  <c r="Z105" i="3" s="1"/>
  <c r="X106" i="3"/>
  <c r="X69" i="3"/>
  <c r="X70" i="3"/>
  <c r="Z70" i="3" s="1"/>
  <c r="X71" i="3"/>
  <c r="X73" i="3"/>
  <c r="X74" i="3"/>
  <c r="Z74" i="3" s="1"/>
  <c r="X75" i="3"/>
  <c r="X67" i="3"/>
  <c r="Z67" i="3" s="1"/>
  <c r="X52" i="3"/>
  <c r="Y52" i="3" s="1"/>
  <c r="X53" i="3"/>
  <c r="X55" i="3"/>
  <c r="X57" i="3"/>
  <c r="X59" i="3"/>
  <c r="X60" i="3"/>
  <c r="Y60" i="3" s="1"/>
  <c r="X61" i="3"/>
  <c r="X16" i="3"/>
  <c r="X19" i="3"/>
  <c r="Z19" i="3" s="1"/>
  <c r="X20" i="3"/>
  <c r="X23" i="3"/>
  <c r="Z23" i="3" s="1"/>
  <c r="X24" i="3"/>
  <c r="X15" i="3"/>
  <c r="Z15" i="3" s="1"/>
  <c r="X2" i="3"/>
  <c r="Z2" i="3" s="1"/>
  <c r="X3" i="3"/>
  <c r="Y3" i="3" s="1"/>
  <c r="X4" i="3"/>
  <c r="Z4" i="3" s="1"/>
  <c r="X5" i="3"/>
  <c r="Z5" i="3" s="1"/>
  <c r="X6" i="3"/>
  <c r="Z6" i="3" s="1"/>
  <c r="X7" i="3"/>
  <c r="Z7" i="3" s="1"/>
  <c r="X8" i="3"/>
  <c r="Z8" i="3" s="1"/>
  <c r="X9" i="3"/>
  <c r="Z9" i="3" s="1"/>
  <c r="X10" i="3"/>
  <c r="Z10" i="3" s="1"/>
  <c r="X11" i="3"/>
  <c r="Y11" i="3" s="1"/>
  <c r="X12" i="3"/>
  <c r="Z12" i="3" s="1"/>
  <c r="X13" i="3"/>
  <c r="Z13" i="3" s="1"/>
  <c r="X14" i="3"/>
  <c r="Z14" i="3" s="1"/>
  <c r="X17" i="3"/>
  <c r="Z17" i="3" s="1"/>
  <c r="X18" i="3"/>
  <c r="Z18" i="3" s="1"/>
  <c r="X21" i="3"/>
  <c r="Z21" i="3" s="1"/>
  <c r="X22" i="3"/>
  <c r="Z22" i="3" s="1"/>
  <c r="X25" i="3"/>
  <c r="Z25" i="3" s="1"/>
  <c r="X26" i="3"/>
  <c r="Z26" i="3" s="1"/>
  <c r="X27" i="3"/>
  <c r="Y27" i="3" s="1"/>
  <c r="X28" i="3"/>
  <c r="Y28" i="3" s="1"/>
  <c r="X29" i="3"/>
  <c r="Z29" i="3" s="1"/>
  <c r="X30" i="3"/>
  <c r="Z30" i="3" s="1"/>
  <c r="X31" i="3"/>
  <c r="Z31" i="3" s="1"/>
  <c r="X32" i="3"/>
  <c r="Z32" i="3" s="1"/>
  <c r="X33" i="3"/>
  <c r="Z33" i="3" s="1"/>
  <c r="X34" i="3"/>
  <c r="Z34" i="3" s="1"/>
  <c r="X35" i="3"/>
  <c r="Y35" i="3" s="1"/>
  <c r="X36" i="3"/>
  <c r="Y36" i="3" s="1"/>
  <c r="X37" i="3"/>
  <c r="Z37" i="3" s="1"/>
  <c r="X38" i="3"/>
  <c r="Z38" i="3" s="1"/>
  <c r="X39" i="3"/>
  <c r="Z39" i="3" s="1"/>
  <c r="X40" i="3"/>
  <c r="Z40" i="3" s="1"/>
  <c r="X41" i="3"/>
  <c r="Z41" i="3" s="1"/>
  <c r="X42" i="3"/>
  <c r="Z42" i="3" s="1"/>
  <c r="X43" i="3"/>
  <c r="Y43" i="3" s="1"/>
  <c r="X44" i="3"/>
  <c r="Y44" i="3" s="1"/>
  <c r="X45" i="3"/>
  <c r="Z45" i="3" s="1"/>
  <c r="X46" i="3"/>
  <c r="Z46" i="3" s="1"/>
  <c r="X47" i="3"/>
  <c r="Z47" i="3" s="1"/>
  <c r="X48" i="3"/>
  <c r="Y48" i="3" s="1"/>
  <c r="X49" i="3"/>
  <c r="Z49" i="3" s="1"/>
  <c r="X50" i="3"/>
  <c r="Z50" i="3" s="1"/>
  <c r="X51" i="3"/>
  <c r="Z51" i="3" s="1"/>
  <c r="X54" i="3"/>
  <c r="Y54" i="3" s="1"/>
  <c r="X56" i="3"/>
  <c r="Y56" i="3" s="1"/>
  <c r="X58" i="3"/>
  <c r="Y58" i="3" s="1"/>
  <c r="X62" i="3"/>
  <c r="Y62" i="3" s="1"/>
  <c r="X63" i="3"/>
  <c r="Z63" i="3" s="1"/>
  <c r="X64" i="3"/>
  <c r="Y64" i="3" s="1"/>
  <c r="X65" i="3"/>
  <c r="Z65" i="3" s="1"/>
  <c r="X66" i="3"/>
  <c r="Z66" i="3" s="1"/>
  <c r="X68" i="3"/>
  <c r="Z68" i="3" s="1"/>
  <c r="X72" i="3"/>
  <c r="Z72" i="3" s="1"/>
  <c r="X76" i="3"/>
  <c r="Y76" i="3" s="1"/>
  <c r="X77" i="3"/>
  <c r="Z77" i="3" s="1"/>
  <c r="X78" i="3"/>
  <c r="Z78" i="3" s="1"/>
  <c r="X79" i="3"/>
  <c r="Z79" i="3" s="1"/>
  <c r="X80" i="3"/>
  <c r="Z80" i="3" s="1"/>
  <c r="X81" i="3"/>
  <c r="Z81" i="3" s="1"/>
  <c r="X82" i="3"/>
  <c r="Z82" i="3" s="1"/>
  <c r="X83" i="3"/>
  <c r="Z83" i="3" s="1"/>
  <c r="X84" i="3"/>
  <c r="Y84" i="3" s="1"/>
  <c r="X87" i="3"/>
  <c r="Z87" i="3" s="1"/>
  <c r="X91" i="3"/>
  <c r="Z91" i="3" s="1"/>
  <c r="X95" i="3"/>
  <c r="Z95" i="3" s="1"/>
  <c r="X99" i="3"/>
  <c r="Z99" i="3" s="1"/>
  <c r="X103" i="3"/>
  <c r="Z103" i="3" s="1"/>
  <c r="X107" i="3"/>
  <c r="Z107" i="3" s="1"/>
  <c r="Y40" i="3" l="1"/>
  <c r="Z48" i="3"/>
  <c r="Y32" i="3"/>
  <c r="Y39" i="3"/>
  <c r="Z44" i="3"/>
  <c r="Z28" i="3"/>
  <c r="Y47" i="3"/>
  <c r="Y31" i="3"/>
  <c r="Z36" i="3"/>
  <c r="Y77" i="3"/>
  <c r="Y7" i="3"/>
  <c r="Z76" i="3"/>
  <c r="Z3" i="3"/>
  <c r="Z64" i="3"/>
  <c r="Z43" i="3"/>
  <c r="Z35" i="3"/>
  <c r="Z27" i="3"/>
  <c r="Y81" i="3"/>
  <c r="Z11" i="3"/>
  <c r="Y80" i="3"/>
  <c r="Y20" i="3"/>
  <c r="Z20" i="3"/>
  <c r="Y24" i="3"/>
  <c r="Z24" i="3"/>
  <c r="Y16" i="3"/>
  <c r="Z16" i="3"/>
  <c r="Y2" i="3"/>
  <c r="Y63" i="3"/>
  <c r="Y14" i="3"/>
  <c r="Y10" i="3"/>
  <c r="Y6" i="3"/>
  <c r="Y18" i="3"/>
  <c r="Y83" i="3"/>
  <c r="Y79" i="3"/>
  <c r="Y66" i="3"/>
  <c r="Y50" i="3"/>
  <c r="Y46" i="3"/>
  <c r="Y42" i="3"/>
  <c r="Y38" i="3"/>
  <c r="Y34" i="3"/>
  <c r="Y30" i="3"/>
  <c r="Y26" i="3"/>
  <c r="Y13" i="3"/>
  <c r="Y9" i="3"/>
  <c r="Y5" i="3"/>
  <c r="Y82" i="3"/>
  <c r="Y78" i="3"/>
  <c r="Y65" i="3"/>
  <c r="Y49" i="3"/>
  <c r="Y45" i="3"/>
  <c r="Y41" i="3"/>
  <c r="Y37" i="3"/>
  <c r="Y33" i="3"/>
  <c r="Y29" i="3"/>
  <c r="Y22" i="3"/>
  <c r="Y12" i="3"/>
  <c r="Y8" i="3"/>
  <c r="Y4" i="3"/>
  <c r="Y15" i="3"/>
  <c r="Y51" i="3"/>
  <c r="Z84" i="3"/>
  <c r="Z106" i="3"/>
  <c r="Y106" i="3"/>
  <c r="Z104" i="3"/>
  <c r="Y104" i="3"/>
  <c r="Z102" i="3"/>
  <c r="Y102" i="3"/>
  <c r="Z100" i="3"/>
  <c r="Y100" i="3"/>
  <c r="Z98" i="3"/>
  <c r="Y98" i="3"/>
  <c r="Z96" i="3"/>
  <c r="Y96" i="3"/>
  <c r="Z94" i="3"/>
  <c r="Y94" i="3"/>
  <c r="Z92" i="3"/>
  <c r="Y92" i="3"/>
  <c r="Z90" i="3"/>
  <c r="Y90" i="3"/>
  <c r="Z88" i="3"/>
  <c r="Y88" i="3"/>
  <c r="Z86" i="3"/>
  <c r="Y86" i="3"/>
  <c r="Y107" i="3"/>
  <c r="Y105" i="3"/>
  <c r="Y103" i="3"/>
  <c r="Y101" i="3"/>
  <c r="Y99" i="3"/>
  <c r="Y97" i="3"/>
  <c r="Y95" i="3"/>
  <c r="Y93" i="3"/>
  <c r="Y91" i="3"/>
  <c r="Y89" i="3"/>
  <c r="Y87" i="3"/>
  <c r="Y85" i="3"/>
  <c r="Y75" i="3"/>
  <c r="Z75" i="3"/>
  <c r="Y73" i="3"/>
  <c r="Z73" i="3"/>
  <c r="Y71" i="3"/>
  <c r="Z71" i="3"/>
  <c r="Y69" i="3"/>
  <c r="Z69" i="3"/>
  <c r="Y74" i="3"/>
  <c r="Y72" i="3"/>
  <c r="Y70" i="3"/>
  <c r="Y68" i="3"/>
  <c r="Y67" i="3"/>
  <c r="Z61" i="3"/>
  <c r="Y61" i="3"/>
  <c r="Z59" i="3"/>
  <c r="Y59" i="3"/>
  <c r="Z57" i="3"/>
  <c r="Y57" i="3"/>
  <c r="Z55" i="3"/>
  <c r="Y55" i="3"/>
  <c r="Z53" i="3"/>
  <c r="Y53" i="3"/>
  <c r="Z62" i="3"/>
  <c r="Z60" i="3"/>
  <c r="Z58" i="3"/>
  <c r="Z56" i="3"/>
  <c r="Z54" i="3"/>
  <c r="Z52" i="3"/>
  <c r="Y25" i="3"/>
  <c r="Y23" i="3"/>
  <c r="Y21" i="3"/>
  <c r="Y19" i="3"/>
  <c r="Y17" i="3"/>
  <c r="D6" i="1" l="1"/>
  <c r="G197" i="2" l="1"/>
</calcChain>
</file>

<file path=xl/sharedStrings.xml><?xml version="1.0" encoding="utf-8"?>
<sst xmlns="http://schemas.openxmlformats.org/spreadsheetml/2006/main" count="2828" uniqueCount="972">
  <si>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</si>
  <si>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</si>
  <si>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</si>
  <si>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</si>
  <si>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</si>
  <si>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</si>
  <si>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</si>
  <si>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</si>
  <si>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</si>
  <si>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</si>
  <si>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</si>
  <si>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</si>
  <si>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</si>
  <si>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</si>
  <si>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</si>
  <si>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</si>
  <si>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</si>
  <si>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</si>
  <si>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</si>
  <si>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d</t>
  </si>
  <si>
    <t>r</t>
  </si>
  <si>
    <t>t</t>
  </si>
  <si>
    <t>mean_suicide</t>
  </si>
  <si>
    <t>mean_control</t>
  </si>
  <si>
    <t>sd_suicide</t>
  </si>
  <si>
    <t>sd_control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</si>
  <si>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</si>
  <si>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</si>
  <si>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</si>
  <si>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</si>
  <si>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</si>
  <si>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</si>
  <si>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</si>
  <si>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</si>
  <si>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</si>
  <si>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</si>
  <si>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</si>
  <si>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</si>
  <si>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</si>
  <si>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</si>
  <si>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</si>
  <si>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</si>
  <si>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</si>
  <si>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</si>
  <si>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</si>
  <si>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</si>
  <si>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</si>
  <si>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</si>
  <si>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</si>
  <si>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</si>
  <si>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</si>
  <si>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</si>
  <si>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</si>
  <si>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</si>
  <si>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</si>
  <si>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</si>
  <si>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</si>
  <si>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</si>
  <si>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</si>
  <si>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</si>
  <si>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</si>
  <si>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</si>
  <si>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</si>
  <si>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</si>
  <si>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</si>
  <si>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</si>
  <si>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</si>
  <si>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</si>
  <si>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</si>
  <si>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</si>
  <si>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</si>
  <si>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</si>
  <si>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</si>
  <si>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</si>
  <si>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</si>
  <si>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</si>
  <si>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</si>
  <si>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</si>
  <si>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</si>
  <si>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</si>
  <si>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</si>
  <si>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</si>
  <si>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</si>
  <si>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</si>
  <si>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</si>
  <si>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</si>
  <si>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</si>
  <si>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</si>
  <si>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</si>
  <si>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</si>
  <si>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</si>
  <si>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</si>
  <si>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</si>
  <si>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</si>
  <si>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</si>
  <si>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</si>
  <si>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</si>
  <si>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</si>
  <si>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</si>
  <si>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</si>
  <si>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</si>
  <si>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</si>
  <si>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</si>
  <si>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</si>
  <si>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</si>
  <si>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</si>
  <si>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</si>
  <si>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</si>
  <si>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</si>
  <si>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</si>
  <si>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</si>
  <si>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</si>
  <si>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</si>
  <si>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</si>
  <si>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</si>
  <si>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</si>
  <si>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</si>
  <si>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</si>
  <si>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</si>
  <si>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</si>
  <si>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</si>
  <si>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</si>
  <si>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</si>
  <si>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</si>
  <si>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</si>
  <si>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</si>
  <si>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</si>
  <si>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</si>
  <si>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</si>
  <si>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</si>
  <si>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</si>
  <si>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</si>
  <si>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</si>
  <si>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</si>
  <si>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</si>
  <si>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</si>
  <si>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</si>
  <si>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</si>
  <si>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</si>
  <si>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</si>
  <si>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</si>
  <si>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</si>
  <si>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</si>
  <si>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</si>
  <si>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</si>
  <si>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</si>
  <si>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</si>
  <si>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</si>
  <si>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</si>
  <si>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</si>
  <si>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</si>
  <si>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</si>
  <si>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</si>
  <si>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</si>
  <si>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</si>
  <si>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</si>
  <si>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</si>
  <si>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</si>
  <si>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</si>
  <si>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</si>
  <si>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</si>
  <si>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</si>
  <si>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</si>
  <si>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</si>
  <si>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</si>
  <si>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</si>
  <si>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</si>
  <si>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</si>
  <si>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</si>
  <si>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</si>
  <si>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</si>
  <si>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</si>
  <si>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</si>
  <si>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</si>
  <si>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</si>
  <si>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</si>
  <si>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</si>
  <si>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</si>
  <si>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</si>
  <si>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</si>
  <si>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</si>
  <si>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</si>
  <si>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</si>
  <si>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</si>
  <si>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</si>
  <si>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</si>
  <si>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</si>
  <si>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</si>
  <si>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</si>
  <si>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</si>
  <si>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</si>
  <si>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</si>
  <si>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</si>
  <si>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</si>
  <si>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</si>
  <si>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</si>
  <si>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</si>
  <si>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</si>
  <si>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</si>
  <si>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</si>
  <si>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</si>
  <si>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</si>
  <si>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</si>
  <si>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</si>
  <si>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</si>
  <si>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</si>
  <si>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</si>
  <si>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</si>
  <si>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</si>
  <si>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</si>
  <si>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</si>
  <si>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</si>
  <si>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</si>
  <si>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</si>
  <si>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</si>
  <si>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</si>
  <si>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</si>
  <si>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</si>
  <si>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</si>
  <si>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</si>
  <si>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</si>
  <si>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</si>
  <si>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</si>
  <si>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</si>
  <si>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</si>
  <si>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</si>
  <si>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</si>
  <si>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</si>
  <si>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</si>
  <si>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</si>
  <si>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</si>
  <si>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</si>
  <si>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</si>
  <si>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</si>
  <si>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</si>
  <si>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</si>
  <si>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</si>
  <si>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</si>
  <si>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</si>
  <si>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</si>
  <si>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</si>
  <si>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</si>
  <si>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</si>
  <si>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</si>
  <si>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</si>
  <si>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</si>
  <si>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</si>
  <si>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</si>
  <si>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</si>
  <si>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</si>
  <si>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</si>
  <si>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</si>
  <si>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</si>
  <si>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</si>
  <si>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</si>
  <si>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</si>
  <si>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</si>
  <si>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</si>
  <si>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</si>
  <si>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</si>
  <si>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</si>
  <si>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</si>
  <si>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</si>
  <si>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</si>
  <si>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</si>
  <si>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</si>
  <si>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</si>
  <si>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</si>
  <si>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</si>
  <si>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</si>
  <si>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</si>
  <si>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</si>
  <si>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</si>
  <si>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</si>
  <si>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</si>
  <si>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</si>
  <si>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</si>
  <si>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</si>
  <si>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</si>
  <si>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</si>
  <si>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</si>
  <si>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</si>
  <si>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</si>
  <si>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</si>
  <si>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</si>
  <si>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</si>
  <si>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</si>
  <si>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</si>
  <si>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</si>
  <si>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</si>
  <si>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</si>
  <si>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</si>
  <si>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</si>
  <si>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</si>
  <si>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</si>
  <si>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</si>
  <si>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</si>
  <si>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</si>
  <si>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</si>
  <si>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</si>
  <si>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</si>
  <si>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</si>
  <si>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</si>
  <si>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</si>
  <si>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</si>
  <si>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</si>
  <si>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</si>
  <si>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</si>
  <si>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</si>
  <si>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</si>
  <si>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</si>
  <si>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</si>
  <si>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</si>
  <si>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</si>
  <si>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</si>
  <si>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</si>
  <si>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</si>
  <si>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</si>
  <si>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</si>
  <si>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</si>
  <si>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</si>
  <si>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</si>
  <si>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</si>
  <si>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</si>
  <si>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</si>
  <si>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</si>
  <si>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</si>
  <si>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</si>
  <si>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</si>
  <si>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</si>
  <si>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</si>
  <si>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</si>
  <si>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</si>
  <si>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</si>
  <si>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</si>
  <si>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</si>
  <si>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</si>
  <si>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</si>
  <si>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</si>
  <si>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</si>
  <si>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</si>
  <si>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</si>
  <si>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</si>
  <si>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</si>
  <si>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</si>
  <si>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</si>
  <si>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</si>
  <si>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</si>
  <si>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</si>
  <si>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</si>
  <si>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</si>
  <si>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</si>
  <si>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</si>
  <si>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</si>
  <si>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</si>
  <si>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</si>
  <si>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</si>
  <si>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</si>
  <si>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</si>
  <si>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</si>
  <si>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</si>
  <si>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</si>
  <si>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</si>
  <si>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</si>
  <si>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</si>
  <si>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</si>
  <si>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</si>
  <si>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</si>
  <si>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</si>
  <si>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</si>
  <si>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</si>
  <si>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</si>
  <si>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</si>
  <si>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</si>
  <si>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</si>
  <si>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</si>
  <si>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</si>
  <si>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</si>
  <si>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</si>
  <si>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</si>
  <si>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</si>
  <si>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</si>
  <si>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</si>
  <si>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</si>
  <si>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</si>
  <si>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</si>
  <si>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</si>
  <si>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</si>
  <si>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</si>
  <si>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</si>
  <si>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</si>
  <si>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</si>
  <si>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</si>
  <si>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</si>
  <si>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</si>
  <si>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</si>
  <si>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</si>
  <si>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</si>
  <si>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</si>
  <si>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</si>
  <si>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</si>
  <si>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</si>
  <si>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</si>
  <si>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</si>
  <si>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</si>
  <si>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</si>
  <si>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</si>
  <si>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</si>
  <si>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</si>
  <si>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</si>
  <si>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</si>
  <si>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</si>
  <si>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</si>
  <si>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</si>
  <si>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</si>
  <si>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</si>
  <si>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</si>
  <si>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</si>
  <si>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</si>
  <si>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</si>
  <si>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</si>
  <si>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</si>
  <si>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</si>
  <si>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</si>
  <si>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</si>
  <si>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</si>
  <si>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</si>
  <si>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</si>
  <si>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</si>
  <si>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</si>
  <si>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</si>
  <si>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</si>
  <si>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</si>
  <si>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</si>
  <si>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</si>
  <si>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</si>
  <si>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</si>
  <si>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</si>
  <si>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</si>
  <si>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</si>
  <si>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</si>
  <si>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</si>
  <si>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</si>
  <si>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</si>
  <si>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</si>
  <si>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</si>
  <si>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</si>
  <si>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</si>
  <si>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</si>
  <si>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</si>
  <si>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</si>
  <si>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</si>
  <si>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</si>
  <si>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</si>
  <si>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</si>
  <si>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</si>
  <si>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</si>
  <si>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</si>
  <si>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</si>
  <si>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</si>
  <si>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</si>
  <si>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</si>
  <si>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</si>
  <si>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</si>
  <si>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</si>
  <si>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</si>
  <si>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</si>
  <si>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</si>
  <si>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</si>
  <si>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</si>
  <si>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</si>
  <si>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</si>
  <si>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</si>
  <si>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</si>
  <si>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</si>
  <si>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</si>
  <si>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</si>
  <si>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</si>
  <si>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</si>
  <si>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</si>
  <si>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</si>
  <si>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</si>
  <si>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</si>
  <si>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</si>
  <si>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</si>
  <si>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</si>
  <si>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</si>
  <si>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</si>
  <si>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</si>
  <si>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</si>
  <si>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</si>
  <si>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</si>
  <si>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</si>
  <si>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</si>
  <si>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</si>
  <si>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</si>
  <si>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</si>
  <si>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</si>
  <si>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</si>
  <si>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</si>
  <si>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</si>
  <si>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</si>
  <si>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</si>
  <si>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</si>
  <si>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</si>
  <si>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</si>
  <si>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</si>
  <si>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</si>
  <si>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</si>
  <si>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</si>
  <si>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</si>
  <si>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</si>
  <si>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</si>
  <si>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</si>
  <si>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</si>
  <si>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</si>
  <si>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</si>
  <si>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</si>
  <si>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</si>
  <si>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</si>
  <si>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</si>
  <si>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</si>
  <si>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</si>
  <si>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</si>
  <si>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</si>
  <si>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</si>
  <si>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</si>
  <si>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</si>
  <si>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</si>
  <si>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</si>
  <si>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</si>
  <si>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</si>
  <si>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</si>
  <si>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</si>
  <si>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</si>
  <si>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</si>
  <si>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</si>
  <si>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</si>
  <si>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</si>
  <si>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</si>
  <si>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</si>
  <si>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</si>
  <si>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</si>
  <si>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</si>
  <si>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</si>
  <si>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</si>
  <si>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</si>
  <si>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</si>
  <si>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</si>
  <si>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</si>
  <si>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</si>
  <si>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</si>
  <si>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</si>
  <si>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</si>
  <si>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</si>
  <si>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</si>
  <si>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</si>
  <si>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</si>
  <si>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</si>
  <si>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</si>
  <si>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</si>
  <si>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</si>
  <si>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</si>
  <si>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</si>
  <si>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</si>
  <si>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</si>
  <si>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</si>
  <si>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</si>
  <si>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</si>
  <si>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</si>
  <si>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</si>
  <si>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</si>
  <si>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</si>
  <si>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</si>
  <si>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</si>
  <si>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</si>
  <si>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</si>
  <si>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</si>
  <si>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</si>
  <si>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</si>
  <si>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</si>
  <si>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</si>
  <si>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</si>
  <si>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</si>
  <si>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</si>
  <si>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</si>
  <si>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</si>
  <si>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</si>
  <si>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</si>
  <si>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</si>
  <si>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</si>
  <si>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</si>
  <si>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</si>
  <si>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</si>
  <si>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</si>
  <si>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</si>
  <si>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</si>
  <si>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</si>
  <si>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</si>
  <si>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</si>
  <si>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</si>
  <si>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</si>
  <si>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</si>
  <si>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</si>
  <si>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</si>
  <si>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</si>
  <si>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</si>
  <si>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</si>
  <si>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</si>
  <si>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</si>
  <si>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</si>
  <si>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</si>
  <si>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</si>
  <si>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</si>
  <si>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</si>
  <si>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</si>
  <si>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</si>
  <si>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</si>
  <si>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</si>
  <si>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</si>
  <si>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</si>
  <si>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</si>
  <si>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</si>
  <si>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</si>
  <si>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</si>
  <si>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</si>
  <si>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</si>
  <si>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</si>
  <si>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</si>
  <si>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</si>
  <si>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</si>
  <si>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</si>
  <si>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</si>
  <si>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</si>
  <si>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</si>
  <si>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</si>
  <si>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</si>
  <si>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</si>
  <si>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</si>
  <si>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</si>
  <si>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</si>
  <si>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</si>
  <si>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</si>
  <si>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</si>
  <si>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</si>
  <si>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</si>
  <si>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</si>
  <si>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</si>
  <si>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</si>
  <si>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</si>
  <si>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</si>
  <si>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</si>
  <si>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</si>
  <si>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</si>
  <si>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</si>
  <si>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</si>
  <si>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</si>
  <si>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</si>
  <si>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</si>
  <si>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</si>
  <si>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</si>
  <si>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</si>
  <si>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</si>
  <si>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</si>
  <si>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</si>
  <si>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</si>
  <si>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</si>
  <si>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</si>
  <si>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</si>
  <si>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</si>
  <si>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</si>
  <si>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</si>
  <si>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</si>
  <si>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</si>
  <si>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</si>
  <si>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</si>
  <si>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</si>
  <si>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</si>
  <si>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</si>
  <si>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</si>
  <si>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N2; P3a</t>
  </si>
  <si>
    <t>P2; P3; CNV</t>
  </si>
  <si>
    <t>RewP</t>
  </si>
  <si>
    <t>F</t>
  </si>
  <si>
    <t>Email</t>
  </si>
  <si>
    <t>email_note</t>
  </si>
  <si>
    <t>Grouped adolescents with their families, we are just interested in the adolescent's data</t>
  </si>
  <si>
    <t>var_d</t>
  </si>
  <si>
    <t>P3a; DRN</t>
  </si>
  <si>
    <t>P300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</si>
  <si>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</si>
  <si>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</si>
  <si>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</si>
  <si>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</si>
  <si>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</si>
  <si>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Can't find text</t>
  </si>
  <si>
    <t>LDAEP; P3</t>
  </si>
  <si>
    <t>N100; P200; P3; CNV</t>
  </si>
  <si>
    <t>CNV; LDAEP</t>
  </si>
  <si>
    <t>No Effect size</t>
  </si>
  <si>
    <t>Ask for correlation for non-atypical group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</si>
  <si>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</si>
  <si>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</si>
  <si>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</si>
  <si>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</si>
  <si>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</si>
  <si>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</si>
  <si>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</si>
  <si>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</si>
  <si>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</si>
  <si>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</si>
  <si>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</si>
  <si>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</si>
  <si>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</si>
  <si>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</si>
  <si>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</si>
  <si>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</si>
  <si>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</si>
  <si>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</si>
  <si>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</si>
  <si>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</si>
  <si>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</si>
  <si>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</si>
  <si>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</si>
  <si>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</si>
  <si>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</si>
  <si>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</si>
  <si>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</si>
  <si>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</si>
  <si>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</si>
  <si>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</si>
  <si>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</si>
  <si>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</si>
  <si>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</si>
  <si>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</si>
  <si>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</si>
  <si>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</si>
  <si>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</si>
  <si>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</si>
  <si>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</si>
  <si>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</si>
  <si>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</si>
  <si>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</si>
  <si>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</si>
  <si>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</si>
  <si>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</si>
  <si>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</si>
  <si>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</si>
  <si>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</si>
  <si>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</si>
  <si>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</si>
  <si>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</si>
  <si>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</si>
  <si>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</si>
  <si>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</si>
  <si>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</si>
  <si>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</si>
  <si>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ERP description (if multiple LPPs)</t>
  </si>
  <si>
    <t>Reward view LPP diff</t>
  </si>
  <si>
    <t>Reward view LPP</t>
  </si>
  <si>
    <t>diff</t>
  </si>
  <si>
    <t>raw</t>
  </si>
  <si>
    <t>Threat/mutilation view LPP diff</t>
  </si>
  <si>
    <t>Threat/mutilation view LPP</t>
  </si>
  <si>
    <t>Neutral view LPP</t>
  </si>
  <si>
    <t>Threat/mutilation decrease LPP</t>
  </si>
  <si>
    <t>Threat/mutilation decrease LPP diff</t>
  </si>
  <si>
    <t>Threat/mutilation increase LPP diff</t>
  </si>
  <si>
    <t>Reward increase LPP diff</t>
  </si>
  <si>
    <t>Reward increase LPP</t>
  </si>
  <si>
    <t>Reward decrease LPP diff</t>
  </si>
  <si>
    <t>Reward decrease LPP</t>
  </si>
  <si>
    <t>ideation</t>
  </si>
  <si>
    <t>Raw N2 diff</t>
  </si>
  <si>
    <t>Raw no-go N2</t>
  </si>
  <si>
    <t>Raw go N2</t>
  </si>
  <si>
    <t>Raw P3 diff</t>
  </si>
  <si>
    <t>Raw no-go P3</t>
  </si>
  <si>
    <t>Raw go P3</t>
  </si>
  <si>
    <t>Latent N2 diff</t>
  </si>
  <si>
    <t>Latent no-go N2</t>
  </si>
  <si>
    <t>Latent go N2</t>
  </si>
  <si>
    <t>Latent P3a diff</t>
  </si>
  <si>
    <t>Latent go P3a</t>
  </si>
  <si>
    <t>Latent no-go P3a</t>
  </si>
  <si>
    <t>N2</t>
  </si>
  <si>
    <t>group</t>
  </si>
  <si>
    <t>attempt</t>
  </si>
  <si>
    <t>P2 reward</t>
  </si>
  <si>
    <t>P2 punitive</t>
  </si>
  <si>
    <t>P2 neutral</t>
  </si>
  <si>
    <t>cue-P3 reward</t>
  </si>
  <si>
    <t>cue-P3 punitive</t>
  </si>
  <si>
    <t>cue-P3 neutral</t>
  </si>
  <si>
    <t>CNV reward</t>
  </si>
  <si>
    <t>CNV punitive</t>
  </si>
  <si>
    <t>CNV neutral</t>
  </si>
  <si>
    <t>target P3 reward</t>
  </si>
  <si>
    <t>target P3 punitive</t>
  </si>
  <si>
    <t>target P3 neutral</t>
  </si>
  <si>
    <t>FRN rew pos</t>
  </si>
  <si>
    <t>FRN neu pos</t>
  </si>
  <si>
    <t>FRN rew neg</t>
  </si>
  <si>
    <t>FRN pun neg</t>
  </si>
  <si>
    <t>FRN neu neg</t>
  </si>
  <si>
    <t>fb-P3 rew pos</t>
  </si>
  <si>
    <t>fb P3 neu pos</t>
  </si>
  <si>
    <t>fb P3 rew neg</t>
  </si>
  <si>
    <t>fb P3 pun pos</t>
  </si>
  <si>
    <t>fb P3 neu neg</t>
  </si>
  <si>
    <t>fb P3 pun neg</t>
  </si>
  <si>
    <t>FRN pun pos</t>
  </si>
  <si>
    <t>P2</t>
  </si>
  <si>
    <t>CNV</t>
  </si>
  <si>
    <t>delta rewp</t>
  </si>
  <si>
    <t>rewp-loss</t>
  </si>
  <si>
    <t>rewp-gain</t>
  </si>
  <si>
    <t>risk</t>
  </si>
  <si>
    <t>P3a diff environmental sounds</t>
  </si>
  <si>
    <t>P3a diff white noise</t>
  </si>
  <si>
    <t>P3a diff increment</t>
  </si>
  <si>
    <t>P3a diff decrement</t>
  </si>
  <si>
    <t>P3a diff frequency</t>
  </si>
  <si>
    <t>P3a diff duration</t>
  </si>
  <si>
    <t>LPP reward</t>
  </si>
  <si>
    <t>LPP neutral</t>
  </si>
  <si>
    <t>LPP threat</t>
  </si>
  <si>
    <t>LPP neutral passive</t>
  </si>
  <si>
    <t>LPP positive passive</t>
  </si>
  <si>
    <t>LPP dysphoric passive</t>
  </si>
  <si>
    <t>LPP neutral increase</t>
  </si>
  <si>
    <t>LPP positive increase</t>
  </si>
  <si>
    <t>LPP dysphoric increase</t>
  </si>
  <si>
    <t>LPP neutral reduce</t>
  </si>
  <si>
    <t>LPP positive reduce</t>
  </si>
  <si>
    <t>LPP dysphoric reduce</t>
  </si>
  <si>
    <t>LDAEP (P2-N1)</t>
  </si>
  <si>
    <t>slope</t>
  </si>
  <si>
    <t>P3 diff 1st-2nd half</t>
  </si>
  <si>
    <t>P3 diff 1st-2nd half condition novel</t>
  </si>
  <si>
    <t>P3 diff 1st-2nd half condition target</t>
  </si>
  <si>
    <t>P300 amplitude Fz</t>
  </si>
  <si>
    <t>P300 amplitude Cz</t>
  </si>
  <si>
    <t>P300 amplitude Pz</t>
  </si>
  <si>
    <t>N100</t>
  </si>
  <si>
    <t>P200</t>
  </si>
  <si>
    <t>Contingent negative variation</t>
  </si>
  <si>
    <t>Post imperative negative variation</t>
  </si>
  <si>
    <t>PINV</t>
  </si>
  <si>
    <t>Auditory evoked potential</t>
  </si>
  <si>
    <t>AEP tangential dipole</t>
  </si>
  <si>
    <t>AEP radial dipole</t>
  </si>
  <si>
    <t>AEP Cz</t>
  </si>
  <si>
    <t>AEP C3</t>
  </si>
  <si>
    <t>AEP C4</t>
  </si>
  <si>
    <t>P300 Cz</t>
  </si>
  <si>
    <t>Contingent negative variation Cz</t>
  </si>
  <si>
    <t>Albanese</t>
  </si>
  <si>
    <t>CueP3</t>
  </si>
  <si>
    <t>SPN</t>
  </si>
  <si>
    <t>RewP Doors</t>
  </si>
  <si>
    <t>PRT Rich stim RewP</t>
  </si>
  <si>
    <t>Loss avg FCz FzCz RewP</t>
  </si>
  <si>
    <t>Gain avg FCz FzCz RewP</t>
  </si>
  <si>
    <t>RewP avg FCz FzCz RewP</t>
  </si>
  <si>
    <t>PCA early P3 congruent neutral w BSS</t>
  </si>
  <si>
    <t>PCA early P3 congruent threat w BSS</t>
  </si>
  <si>
    <t>PCA early P3 incongruent neutral w BSS</t>
  </si>
  <si>
    <t>PCA early P3 incongruent threat w BSS</t>
  </si>
  <si>
    <t>PCA early P3 congruent neutral w DSISS</t>
  </si>
  <si>
    <t>PCA early P3 congruent threat w DSISS</t>
  </si>
  <si>
    <t>PCA early P3 incongruent neutral w DSISS</t>
  </si>
  <si>
    <t>PCA early P3 incongruent threat w DSISS</t>
  </si>
  <si>
    <t>PCA early P3 congruent neutral w SBQR</t>
  </si>
  <si>
    <t>PCA early P3 congruent threat w SBQR</t>
  </si>
  <si>
    <t>PCA early P3 incongruent neutral w SBQR</t>
  </si>
  <si>
    <t>PCA early P3 incongruent threat w SBQR</t>
  </si>
  <si>
    <t>BVA Cz congruent threat avg P3a w BSS</t>
  </si>
  <si>
    <t>BVA Cz incongruent threat avg P3a w BSS</t>
  </si>
  <si>
    <t>BVA Cz congruent neutral avg P3a w BSS</t>
  </si>
  <si>
    <t>BVA Cz incongruent neutral avg P3a w BSS</t>
  </si>
  <si>
    <t>BVA Pz congruent threat avg P3a w BSS</t>
  </si>
  <si>
    <t>BVA Pz incongruent threat avg P3a w BSS</t>
  </si>
  <si>
    <t>BVA Pz congruent neutral avg P3a w BSS</t>
  </si>
  <si>
    <t>BVA Pz incongruent neutral avg P3a w BSS</t>
  </si>
  <si>
    <t>BVA Cz congruent threat avg P3a w DSISS</t>
  </si>
  <si>
    <t>BVA Cz incongruent threat avg P3a w DSISS</t>
  </si>
  <si>
    <t>BVA Cz congruent neutral avg P3a w DSISS</t>
  </si>
  <si>
    <t>BVA Cz incongruent neutral avg P3a w DSISS</t>
  </si>
  <si>
    <t>BVA Pz congruent threat avg P3a w DSISS</t>
  </si>
  <si>
    <t>BVA Pz incongruent threat avg P3a w DSISS</t>
  </si>
  <si>
    <t>BVA Pz congruent neutral avg P3a w DSISS</t>
  </si>
  <si>
    <t>BVA Pz incongruent neutral avg P3a w DSISS</t>
  </si>
  <si>
    <t>BVA Cz congruent threat avg P3a w SBQR</t>
  </si>
  <si>
    <t>BVA Cz incongruent threat avg P3a w SBQR</t>
  </si>
  <si>
    <t>BVA Cz congruent neutral avg P3a w SBQR</t>
  </si>
  <si>
    <t>BVA Cz incongruent neutral avg P3a w SBQR</t>
  </si>
  <si>
    <t>BVA Pz congruent threat avg P3a w SBQR</t>
  </si>
  <si>
    <t>BVA Pz incongruent threat avg P3a w SBQR</t>
  </si>
  <si>
    <t>BVA Pz congruent neutral avg P3a w SBQR</t>
  </si>
  <si>
    <t>BVA Pz incongruent neutral avg P3a w SBQR</t>
  </si>
  <si>
    <t>PCA late P3 incongruent threat w SBQR</t>
  </si>
  <si>
    <t>PCA late P3 incongruent neutral w SBQR</t>
  </si>
  <si>
    <t>PCA late P3 congruent threat w SBQR</t>
  </si>
  <si>
    <t>PCA late P3 congruent neutral w SBQR</t>
  </si>
  <si>
    <t>PCA late P3 incongruent threat w DSISS</t>
  </si>
  <si>
    <t>PCA late P3 incongruent neutral w DSISS</t>
  </si>
  <si>
    <t>PCA late P3 congruent threat w DSISS</t>
  </si>
  <si>
    <t>PCA late P3 congruent neutral w DSISS</t>
  </si>
  <si>
    <t>PCA late P3 incongruent threat w BSS</t>
  </si>
  <si>
    <t>PCA late P3 incongruent neutral w BSS</t>
  </si>
  <si>
    <t>PCA late P3 congruent threat w BSS</t>
  </si>
  <si>
    <t>PCA late P3 congruent neutral w BSS</t>
  </si>
  <si>
    <t>Cz congruent threat late P3 w BSS</t>
  </si>
  <si>
    <t>Cz incongruent threat late P3 w BSS</t>
  </si>
  <si>
    <t>Cz congruent neutral late P3 w BSS</t>
  </si>
  <si>
    <t>Cz incongruent neutral late P3 w BSS</t>
  </si>
  <si>
    <t>Cz congruent threat late P3 w DSISS</t>
  </si>
  <si>
    <t>Cz incongruent threat late P3 w DSISS</t>
  </si>
  <si>
    <t>Cz congruent neutral late P3 w DSISS</t>
  </si>
  <si>
    <t>Cz incongruent neutral late P3 w DSISS</t>
  </si>
  <si>
    <t>Cz congruent threat late P3 w SBQR</t>
  </si>
  <si>
    <t>Cz incongruent threat late P3 w SBQR</t>
  </si>
  <si>
    <t>Cz congruent neutral late P3 w SBQR</t>
  </si>
  <si>
    <t>Cz incongruent neutral late P3 w SBQR</t>
  </si>
  <si>
    <t>Prepics threat &amp; mutilation view avg w BSS</t>
  </si>
  <si>
    <t>Prepics threat &amp; mutilation regulate avg w BSS</t>
  </si>
  <si>
    <t>Prepics neutral avg Cz Cp1 Cp2 Pz Cpz w BSS</t>
  </si>
  <si>
    <t>Postpics threat &amp; mutilation view avg w BSS</t>
  </si>
  <si>
    <t>Postpics threat &amp; mutilation regulate avg w BSS</t>
  </si>
  <si>
    <t>Postpics (guessing "prepics" was a mistake) neutral avg Cz Cp1 Cp2 Pz Cpz w BSS</t>
  </si>
  <si>
    <t>Prepics threat &amp; mutilation view avg w DSISS</t>
  </si>
  <si>
    <t>Prepics threat &amp; mutilation regulate avg w DSISS</t>
  </si>
  <si>
    <t>Prepics neutral avg Cz Cp1 Cp2 Pz Cpz w DSISS</t>
  </si>
  <si>
    <t>Postpics threat &amp; mutilation view avg w DSISS</t>
  </si>
  <si>
    <t>Postpics threat &amp; mutilation regulate avg w DSISS</t>
  </si>
  <si>
    <t>Postpics (guessing "prepics" was a mistake) neutral avg Cz Cp1 Cp2 Pz Cpz w DSISS</t>
  </si>
  <si>
    <t>Prepics threat &amp; mutilation view avg w SBQR</t>
  </si>
  <si>
    <t>Prepics threat &amp; mutilation regulate avg w SBQR</t>
  </si>
  <si>
    <t>Prepics neutral avg Cz Cp1 Cp2 Pz Cpz w SBQR</t>
  </si>
  <si>
    <t>Postpics threat &amp; mutilation view avg w SBQR</t>
  </si>
  <si>
    <t>Postpics threat &amp; mutilation regulate avg w SBQR</t>
  </si>
  <si>
    <t>Postpics (guessing "prepics" was a mistake) neutral avg Cz Cp1 Cp2 Pz Cpz w SBQR</t>
  </si>
  <si>
    <t>corr</t>
  </si>
  <si>
    <t>N1</t>
  </si>
  <si>
    <t>sean_design</t>
  </si>
  <si>
    <t>sean_Description</t>
  </si>
  <si>
    <t>sean_mean_age</t>
  </si>
  <si>
    <t>sean_n_suicide</t>
  </si>
  <si>
    <t>sean_n_control</t>
  </si>
  <si>
    <t>sean_scoring</t>
  </si>
  <si>
    <t>sean_type</t>
  </si>
  <si>
    <t>sean_N</t>
  </si>
  <si>
    <t>Pegg et al.</t>
  </si>
  <si>
    <t>Gallyer et al.</t>
  </si>
  <si>
    <t>P3b</t>
  </si>
  <si>
    <t>Target N2 at Fz</t>
  </si>
  <si>
    <t>Target P3b at Pz</t>
  </si>
  <si>
    <t>Novel N2 at Fz</t>
  </si>
  <si>
    <t>Novel P3 at Cz</t>
  </si>
  <si>
    <t>RewP win</t>
  </si>
  <si>
    <t>RewP loss</t>
  </si>
  <si>
    <t>delta RewP</t>
  </si>
  <si>
    <t>delta RewP at Cz factor score</t>
  </si>
  <si>
    <t>delta RewP at FCz factor score</t>
  </si>
  <si>
    <t>RewP wins at Cz factor score</t>
  </si>
  <si>
    <t>RewP losses at Cz factor score</t>
  </si>
  <si>
    <t>RewP losses at FCz T1 factor score</t>
  </si>
  <si>
    <t>RewP wins at FCz T1 factor score</t>
  </si>
  <si>
    <t>delta RewP at FCz T1 factor score</t>
  </si>
  <si>
    <t>RewP losses at FCz T2 factore score</t>
  </si>
  <si>
    <t>RewP wins at Fcz T2 factor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</si>
</sst>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1" fillId="2" borderId="0" xfId="0" applyFont="1" applyFill="1"/>
    <xf numFmtId="0" fontId="0" fillId="6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D2" sqref="D2"/>
    </sheetView>
  </sheetViews>
  <sheetFormatPr defaultColWidth="8.796875" defaultRowHeight="14.25" x14ac:dyDescent="0.45"/>
  <cols>
    <col min="1" max="1" width="24.6640625" bestFit="1" customWidth="1"/>
    <col min="3" max="3" width="10.664062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552</v>
      </c>
      <c r="C2" s="3">
        <v>43767</v>
      </c>
      <c r="D2">
        <v>142</v>
      </c>
    </row>
    <row r="3" spans="1:4" x14ac:dyDescent="0.45">
      <c r="A3" t="s">
        <v>5</v>
      </c>
      <c r="B3" t="s">
        <v>553</v>
      </c>
      <c r="C3" s="3">
        <v>43767</v>
      </c>
      <c r="D3">
        <v>94</v>
      </c>
    </row>
    <row r="4" spans="1:4" x14ac:dyDescent="0.45">
      <c r="A4" t="s">
        <v>4</v>
      </c>
      <c r="B4" t="s">
        <v>554</v>
      </c>
      <c r="C4" s="3">
        <v>43769</v>
      </c>
      <c r="D4">
        <v>25</v>
      </c>
    </row>
    <row r="5" spans="1:4" x14ac:dyDescent="0.45">
      <c r="A5" t="s">
        <v>7</v>
      </c>
      <c r="B5" t="s">
        <v>553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75" zoomScale="110" zoomScaleNormal="110" workbookViewId="0">
      <selection activeCell="D151" sqref="D151"/>
    </sheetView>
  </sheetViews>
  <sheetFormatPr defaultColWidth="8.796875" defaultRowHeight="14.25" x14ac:dyDescent="0.45"/>
  <cols>
    <col min="1" max="1" width="9.33203125" bestFit="1" customWidth="1"/>
    <col min="2" max="2" width="10.3320312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45</v>
      </c>
      <c r="B2" t="s">
        <v>185</v>
      </c>
      <c r="C2" t="s">
        <v>186</v>
      </c>
      <c r="D2">
        <v>2019</v>
      </c>
      <c r="E2" t="s">
        <v>35</v>
      </c>
      <c r="F2" t="s">
        <v>27</v>
      </c>
      <c r="G2">
        <v>1</v>
      </c>
    </row>
    <row r="3" spans="1:7" x14ac:dyDescent="0.45">
      <c r="A3" t="s">
        <v>47</v>
      </c>
      <c r="B3" t="s">
        <v>185</v>
      </c>
      <c r="C3" t="s">
        <v>186</v>
      </c>
      <c r="D3">
        <v>2019</v>
      </c>
      <c r="E3" t="s">
        <v>187</v>
      </c>
      <c r="F3" t="s">
        <v>509</v>
      </c>
      <c r="G3">
        <v>1</v>
      </c>
    </row>
    <row r="4" spans="1:7" x14ac:dyDescent="0.45">
      <c r="A4" t="s">
        <v>50</v>
      </c>
      <c r="B4" t="s">
        <v>198</v>
      </c>
      <c r="C4" t="s">
        <v>199</v>
      </c>
      <c r="D4">
        <v>2018</v>
      </c>
      <c r="E4" t="s">
        <v>39</v>
      </c>
      <c r="F4" t="s">
        <v>655</v>
      </c>
      <c r="G4">
        <v>1</v>
      </c>
    </row>
    <row r="5" spans="1:7" x14ac:dyDescent="0.45">
      <c r="A5" t="s">
        <v>51</v>
      </c>
      <c r="B5" t="s">
        <v>200</v>
      </c>
      <c r="C5" t="s">
        <v>201</v>
      </c>
      <c r="D5">
        <v>2019</v>
      </c>
      <c r="E5" t="s">
        <v>202</v>
      </c>
      <c r="F5" t="s">
        <v>631</v>
      </c>
      <c r="G5">
        <v>1</v>
      </c>
    </row>
    <row r="6" spans="1:7" x14ac:dyDescent="0.45">
      <c r="A6" t="s">
        <v>52</v>
      </c>
      <c r="B6" t="s">
        <v>203</v>
      </c>
      <c r="C6" t="s">
        <v>204</v>
      </c>
      <c r="D6">
        <v>2018</v>
      </c>
      <c r="E6" t="s">
        <v>205</v>
      </c>
      <c r="F6" t="s">
        <v>509</v>
      </c>
      <c r="G6">
        <v>1</v>
      </c>
    </row>
    <row r="7" spans="1:7" x14ac:dyDescent="0.45">
      <c r="A7" t="s">
        <v>54</v>
      </c>
      <c r="B7" t="s">
        <v>209</v>
      </c>
      <c r="C7" t="s">
        <v>210</v>
      </c>
      <c r="D7">
        <v>2018</v>
      </c>
      <c r="E7" t="s">
        <v>205</v>
      </c>
      <c r="F7" t="s">
        <v>509</v>
      </c>
      <c r="G7">
        <v>1</v>
      </c>
    </row>
    <row r="8" spans="1:7" x14ac:dyDescent="0.45">
      <c r="A8" t="s">
        <v>55</v>
      </c>
      <c r="B8" t="s">
        <v>34</v>
      </c>
      <c r="C8" t="s">
        <v>33</v>
      </c>
      <c r="D8">
        <v>2018</v>
      </c>
      <c r="E8" t="s">
        <v>211</v>
      </c>
      <c r="F8" t="s">
        <v>509</v>
      </c>
      <c r="G8">
        <v>1</v>
      </c>
    </row>
    <row r="9" spans="1:7" x14ac:dyDescent="0.45">
      <c r="A9" t="s">
        <v>56</v>
      </c>
      <c r="B9" t="s">
        <v>212</v>
      </c>
      <c r="C9" t="s">
        <v>213</v>
      </c>
      <c r="D9">
        <v>2018</v>
      </c>
      <c r="E9" t="s">
        <v>194</v>
      </c>
      <c r="F9" t="s">
        <v>631</v>
      </c>
      <c r="G9">
        <v>1</v>
      </c>
    </row>
    <row r="10" spans="1:7" x14ac:dyDescent="0.45">
      <c r="A10" t="s">
        <v>60</v>
      </c>
      <c r="B10" t="s">
        <v>223</v>
      </c>
      <c r="C10" t="s">
        <v>189</v>
      </c>
      <c r="D10">
        <v>2018</v>
      </c>
      <c r="E10" t="s">
        <v>187</v>
      </c>
      <c r="F10" t="s">
        <v>509</v>
      </c>
      <c r="G10">
        <v>1</v>
      </c>
    </row>
    <row r="11" spans="1:7" x14ac:dyDescent="0.45">
      <c r="A11" t="s">
        <v>62</v>
      </c>
      <c r="B11" t="s">
        <v>227</v>
      </c>
      <c r="D11">
        <v>2017</v>
      </c>
      <c r="E11" t="s">
        <v>228</v>
      </c>
      <c r="F11" t="s">
        <v>27</v>
      </c>
      <c r="G11">
        <v>1</v>
      </c>
    </row>
    <row r="12" spans="1:7" x14ac:dyDescent="0.45">
      <c r="A12" t="s">
        <v>72</v>
      </c>
      <c r="B12" t="s">
        <v>252</v>
      </c>
      <c r="C12" t="s">
        <v>227</v>
      </c>
      <c r="D12">
        <v>2016</v>
      </c>
      <c r="E12" t="s">
        <v>228</v>
      </c>
      <c r="F12" t="s">
        <v>27</v>
      </c>
      <c r="G12">
        <v>1</v>
      </c>
    </row>
    <row r="13" spans="1:7" x14ac:dyDescent="0.45">
      <c r="A13" t="s">
        <v>74</v>
      </c>
      <c r="B13" t="s">
        <v>198</v>
      </c>
      <c r="C13" t="s">
        <v>199</v>
      </c>
      <c r="D13">
        <v>2016</v>
      </c>
      <c r="E13" t="s">
        <v>255</v>
      </c>
      <c r="F13" t="s">
        <v>509</v>
      </c>
      <c r="G13">
        <v>1</v>
      </c>
    </row>
    <row r="14" spans="1:7" x14ac:dyDescent="0.45">
      <c r="A14" t="s">
        <v>77</v>
      </c>
      <c r="B14" t="s">
        <v>264</v>
      </c>
      <c r="C14" t="s">
        <v>265</v>
      </c>
      <c r="D14">
        <v>2016</v>
      </c>
      <c r="E14" t="s">
        <v>244</v>
      </c>
      <c r="F14" t="s">
        <v>509</v>
      </c>
      <c r="G14">
        <v>1</v>
      </c>
    </row>
    <row r="15" spans="1:7" x14ac:dyDescent="0.45">
      <c r="A15" t="s">
        <v>78</v>
      </c>
      <c r="B15" t="s">
        <v>266</v>
      </c>
      <c r="C15" t="s">
        <v>267</v>
      </c>
      <c r="D15">
        <v>2015</v>
      </c>
      <c r="E15" t="s">
        <v>268</v>
      </c>
      <c r="F15" t="s">
        <v>509</v>
      </c>
      <c r="G15">
        <v>1</v>
      </c>
    </row>
    <row r="16" spans="1:7" x14ac:dyDescent="0.45">
      <c r="A16" t="s">
        <v>80</v>
      </c>
      <c r="B16" t="s">
        <v>269</v>
      </c>
      <c r="C16" t="s">
        <v>270</v>
      </c>
      <c r="D16">
        <v>2015</v>
      </c>
      <c r="E16" t="s">
        <v>187</v>
      </c>
      <c r="F16" t="s">
        <v>631</v>
      </c>
      <c r="G16">
        <v>1</v>
      </c>
    </row>
    <row r="17" spans="1:7" x14ac:dyDescent="0.45">
      <c r="A17" t="s">
        <v>82</v>
      </c>
      <c r="B17" t="s">
        <v>274</v>
      </c>
      <c r="C17" t="s">
        <v>33</v>
      </c>
      <c r="D17">
        <v>2016</v>
      </c>
      <c r="E17" t="s">
        <v>275</v>
      </c>
      <c r="F17" t="s">
        <v>509</v>
      </c>
      <c r="G17">
        <v>1</v>
      </c>
    </row>
    <row r="18" spans="1:7" x14ac:dyDescent="0.45">
      <c r="A18" t="s">
        <v>83</v>
      </c>
      <c r="B18" t="s">
        <v>277</v>
      </c>
      <c r="C18" t="s">
        <v>278</v>
      </c>
      <c r="D18">
        <v>2015</v>
      </c>
      <c r="E18" t="s">
        <v>279</v>
      </c>
      <c r="F18" t="s">
        <v>509</v>
      </c>
      <c r="G18">
        <v>1</v>
      </c>
    </row>
    <row r="19" spans="1:7" x14ac:dyDescent="0.45">
      <c r="A19" t="s">
        <v>85</v>
      </c>
      <c r="B19" t="s">
        <v>189</v>
      </c>
      <c r="C19" t="s">
        <v>282</v>
      </c>
      <c r="D19">
        <v>2014</v>
      </c>
      <c r="E19" t="s">
        <v>283</v>
      </c>
      <c r="F19" t="s">
        <v>509</v>
      </c>
      <c r="G19">
        <v>1</v>
      </c>
    </row>
    <row r="20" spans="1:7" x14ac:dyDescent="0.45">
      <c r="A20" t="s">
        <v>86</v>
      </c>
      <c r="B20" t="s">
        <v>227</v>
      </c>
      <c r="C20" t="s">
        <v>189</v>
      </c>
      <c r="D20">
        <v>2014</v>
      </c>
      <c r="E20" t="s">
        <v>187</v>
      </c>
      <c r="F20" t="s">
        <v>509</v>
      </c>
      <c r="G20">
        <v>1</v>
      </c>
    </row>
    <row r="21" spans="1:7" x14ac:dyDescent="0.45">
      <c r="A21" t="s">
        <v>87</v>
      </c>
      <c r="B21" t="s">
        <v>227</v>
      </c>
      <c r="C21" t="s">
        <v>285</v>
      </c>
      <c r="D21">
        <v>2014</v>
      </c>
      <c r="E21" t="s">
        <v>268</v>
      </c>
      <c r="F21" t="s">
        <v>27</v>
      </c>
      <c r="G21">
        <v>1</v>
      </c>
    </row>
    <row r="22" spans="1:7" x14ac:dyDescent="0.45">
      <c r="A22" t="s">
        <v>90</v>
      </c>
      <c r="B22" t="s">
        <v>227</v>
      </c>
      <c r="C22" t="s">
        <v>189</v>
      </c>
      <c r="D22">
        <v>2013</v>
      </c>
      <c r="E22" t="s">
        <v>228</v>
      </c>
      <c r="F22" t="s">
        <v>633</v>
      </c>
      <c r="G22">
        <v>1</v>
      </c>
    </row>
    <row r="23" spans="1:7" x14ac:dyDescent="0.45">
      <c r="A23" t="s">
        <v>93</v>
      </c>
      <c r="B23" t="s">
        <v>298</v>
      </c>
      <c r="C23" t="s">
        <v>299</v>
      </c>
      <c r="D23">
        <v>2013</v>
      </c>
      <c r="E23" t="s">
        <v>255</v>
      </c>
      <c r="F23" t="s">
        <v>509</v>
      </c>
      <c r="G23">
        <v>1</v>
      </c>
    </row>
    <row r="24" spans="1:7" x14ac:dyDescent="0.45">
      <c r="A24" t="s">
        <v>94</v>
      </c>
      <c r="B24" t="s">
        <v>300</v>
      </c>
      <c r="C24" t="s">
        <v>227</v>
      </c>
      <c r="D24">
        <v>2013</v>
      </c>
      <c r="E24" t="s">
        <v>187</v>
      </c>
      <c r="F24" t="s">
        <v>509</v>
      </c>
      <c r="G24">
        <v>1</v>
      </c>
    </row>
    <row r="25" spans="1:7" x14ac:dyDescent="0.45">
      <c r="A25" t="s">
        <v>96</v>
      </c>
      <c r="B25" t="s">
        <v>305</v>
      </c>
      <c r="C25" t="s">
        <v>306</v>
      </c>
      <c r="D25">
        <v>2012</v>
      </c>
      <c r="E25" t="s">
        <v>251</v>
      </c>
      <c r="F25" t="s">
        <v>509</v>
      </c>
      <c r="G25">
        <v>1</v>
      </c>
    </row>
    <row r="26" spans="1:7" x14ac:dyDescent="0.45">
      <c r="A26" t="s">
        <v>97</v>
      </c>
      <c r="B26" t="s">
        <v>307</v>
      </c>
      <c r="C26" t="s">
        <v>308</v>
      </c>
      <c r="D26">
        <v>2012</v>
      </c>
      <c r="E26" t="s">
        <v>309</v>
      </c>
      <c r="F26" t="s">
        <v>509</v>
      </c>
      <c r="G26">
        <v>1</v>
      </c>
    </row>
    <row r="27" spans="1:7" x14ac:dyDescent="0.45">
      <c r="A27" t="s">
        <v>98</v>
      </c>
      <c r="B27" t="s">
        <v>270</v>
      </c>
      <c r="C27" t="s">
        <v>310</v>
      </c>
      <c r="D27">
        <v>2012</v>
      </c>
      <c r="E27" t="s">
        <v>311</v>
      </c>
      <c r="F27" t="s">
        <v>631</v>
      </c>
      <c r="G27">
        <v>1</v>
      </c>
    </row>
    <row r="28" spans="1:7" x14ac:dyDescent="0.45">
      <c r="A28" t="s">
        <v>101</v>
      </c>
      <c r="B28" t="s">
        <v>319</v>
      </c>
      <c r="C28" t="s">
        <v>320</v>
      </c>
      <c r="D28">
        <v>2010</v>
      </c>
      <c r="E28" t="s">
        <v>187</v>
      </c>
      <c r="F28" t="s">
        <v>631</v>
      </c>
      <c r="G28">
        <v>1</v>
      </c>
    </row>
    <row r="29" spans="1:7" x14ac:dyDescent="0.45">
      <c r="A29" t="s">
        <v>106</v>
      </c>
      <c r="B29" t="s">
        <v>334</v>
      </c>
      <c r="C29" t="s">
        <v>335</v>
      </c>
      <c r="D29">
        <v>2005</v>
      </c>
      <c r="E29" t="s">
        <v>336</v>
      </c>
      <c r="F29" t="s">
        <v>631</v>
      </c>
      <c r="G29">
        <v>1</v>
      </c>
    </row>
    <row r="30" spans="1:7" x14ac:dyDescent="0.45">
      <c r="A30" t="s">
        <v>111</v>
      </c>
      <c r="B30" t="s">
        <v>347</v>
      </c>
      <c r="C30" t="s">
        <v>348</v>
      </c>
      <c r="D30">
        <v>2004</v>
      </c>
      <c r="E30" t="s">
        <v>336</v>
      </c>
      <c r="F30" t="s">
        <v>509</v>
      </c>
      <c r="G30">
        <v>1</v>
      </c>
    </row>
    <row r="31" spans="1:7" x14ac:dyDescent="0.45">
      <c r="A31" t="s">
        <v>115</v>
      </c>
      <c r="B31" t="s">
        <v>356</v>
      </c>
      <c r="C31" t="s">
        <v>357</v>
      </c>
      <c r="D31">
        <v>2002</v>
      </c>
      <c r="E31" t="s">
        <v>358</v>
      </c>
      <c r="F31" t="s">
        <v>633</v>
      </c>
      <c r="G31">
        <v>1</v>
      </c>
    </row>
    <row r="32" spans="1:7" x14ac:dyDescent="0.45">
      <c r="A32" t="s">
        <v>126</v>
      </c>
      <c r="B32" t="s">
        <v>384</v>
      </c>
      <c r="C32" t="s">
        <v>385</v>
      </c>
      <c r="D32">
        <v>2000</v>
      </c>
      <c r="E32" t="s">
        <v>333</v>
      </c>
      <c r="F32" t="s">
        <v>27</v>
      </c>
      <c r="G32">
        <v>1</v>
      </c>
    </row>
    <row r="33" spans="1:7" x14ac:dyDescent="0.45">
      <c r="A33" t="s">
        <v>135</v>
      </c>
      <c r="B33" t="s">
        <v>407</v>
      </c>
      <c r="C33" t="s">
        <v>408</v>
      </c>
      <c r="D33">
        <v>1996</v>
      </c>
      <c r="E33" t="s">
        <v>312</v>
      </c>
      <c r="F33" t="s">
        <v>633</v>
      </c>
      <c r="G33">
        <v>1</v>
      </c>
    </row>
    <row r="34" spans="1:7" x14ac:dyDescent="0.45">
      <c r="A34" t="s">
        <v>139</v>
      </c>
      <c r="B34" t="s">
        <v>385</v>
      </c>
      <c r="C34" t="s">
        <v>416</v>
      </c>
      <c r="D34">
        <v>1994</v>
      </c>
      <c r="E34" t="s">
        <v>324</v>
      </c>
      <c r="F34" t="s">
        <v>509</v>
      </c>
      <c r="G34">
        <v>1</v>
      </c>
    </row>
    <row r="35" spans="1:7" x14ac:dyDescent="0.45">
      <c r="A35" t="s">
        <v>141</v>
      </c>
      <c r="B35" t="s">
        <v>310</v>
      </c>
      <c r="C35" t="s">
        <v>418</v>
      </c>
      <c r="D35">
        <v>1994</v>
      </c>
      <c r="E35" t="s">
        <v>419</v>
      </c>
      <c r="F35" t="s">
        <v>631</v>
      </c>
      <c r="G35">
        <v>1</v>
      </c>
    </row>
    <row r="36" spans="1:7" x14ac:dyDescent="0.45">
      <c r="A36" t="s">
        <v>158</v>
      </c>
      <c r="B36" t="s">
        <v>455</v>
      </c>
      <c r="C36" t="s">
        <v>456</v>
      </c>
      <c r="D36">
        <v>1988</v>
      </c>
      <c r="E36" t="s">
        <v>301</v>
      </c>
      <c r="F36" t="s">
        <v>509</v>
      </c>
      <c r="G36">
        <v>1</v>
      </c>
    </row>
    <row r="37" spans="1:7" x14ac:dyDescent="0.45">
      <c r="A37" t="s">
        <v>161</v>
      </c>
      <c r="B37" t="s">
        <v>462</v>
      </c>
      <c r="D37">
        <v>1986</v>
      </c>
      <c r="E37" t="s">
        <v>202</v>
      </c>
      <c r="F37" t="s">
        <v>631</v>
      </c>
      <c r="G37">
        <v>1</v>
      </c>
    </row>
    <row r="38" spans="1:7" x14ac:dyDescent="0.45">
      <c r="A38" t="s">
        <v>651</v>
      </c>
      <c r="B38" t="s">
        <v>465</v>
      </c>
      <c r="C38" t="s">
        <v>469</v>
      </c>
      <c r="D38">
        <v>1983</v>
      </c>
      <c r="E38" t="s">
        <v>312</v>
      </c>
      <c r="F38" t="s">
        <v>633</v>
      </c>
      <c r="G38">
        <v>0</v>
      </c>
    </row>
    <row r="39" spans="1:7" x14ac:dyDescent="0.45">
      <c r="A39" t="s">
        <v>174</v>
      </c>
      <c r="B39" t="s">
        <v>492</v>
      </c>
      <c r="D39">
        <v>1965</v>
      </c>
      <c r="E39" t="s">
        <v>493</v>
      </c>
      <c r="F39" t="s">
        <v>633</v>
      </c>
      <c r="G39">
        <v>0</v>
      </c>
    </row>
    <row r="40" spans="1:7" x14ac:dyDescent="0.45">
      <c r="A40" t="s">
        <v>674</v>
      </c>
      <c r="B40" t="s">
        <v>34</v>
      </c>
      <c r="C40" t="s">
        <v>33</v>
      </c>
      <c r="D40">
        <v>2019</v>
      </c>
      <c r="E40" t="s">
        <v>512</v>
      </c>
      <c r="F40" t="s">
        <v>652</v>
      </c>
      <c r="G40">
        <v>1</v>
      </c>
    </row>
    <row r="41" spans="1:7" x14ac:dyDescent="0.45">
      <c r="A41" t="s">
        <v>511</v>
      </c>
      <c r="B41" t="s">
        <v>264</v>
      </c>
      <c r="C41" t="s">
        <v>265</v>
      </c>
      <c r="D41">
        <v>2017</v>
      </c>
      <c r="E41" t="s">
        <v>512</v>
      </c>
      <c r="F41" t="s">
        <v>510</v>
      </c>
      <c r="G41">
        <v>1</v>
      </c>
    </row>
    <row r="42" spans="1:7" x14ac:dyDescent="0.45">
      <c r="A42" t="s">
        <v>533</v>
      </c>
      <c r="B42" t="s">
        <v>534</v>
      </c>
      <c r="C42" t="s">
        <v>535</v>
      </c>
      <c r="D42">
        <v>2013</v>
      </c>
      <c r="E42" t="s">
        <v>536</v>
      </c>
      <c r="F42" t="s">
        <v>510</v>
      </c>
      <c r="G42">
        <v>0</v>
      </c>
    </row>
    <row r="43" spans="1:7" x14ac:dyDescent="0.45">
      <c r="A43" t="s">
        <v>568</v>
      </c>
      <c r="B43" t="s">
        <v>569</v>
      </c>
      <c r="C43" t="s">
        <v>570</v>
      </c>
      <c r="D43">
        <v>1994</v>
      </c>
      <c r="E43" t="s">
        <v>312</v>
      </c>
      <c r="F43" t="s">
        <v>510</v>
      </c>
      <c r="G43">
        <v>1</v>
      </c>
    </row>
    <row r="44" spans="1:7" x14ac:dyDescent="0.45">
      <c r="A44" t="s">
        <v>574</v>
      </c>
      <c r="B44" t="s">
        <v>575</v>
      </c>
      <c r="C44" t="s">
        <v>576</v>
      </c>
      <c r="D44">
        <v>1993</v>
      </c>
      <c r="E44" t="s">
        <v>577</v>
      </c>
      <c r="F44" t="s">
        <v>510</v>
      </c>
      <c r="G44">
        <v>1</v>
      </c>
    </row>
    <row r="45" spans="1:7" x14ac:dyDescent="0.45">
      <c r="A45" t="s">
        <v>634</v>
      </c>
      <c r="B45" t="s">
        <v>635</v>
      </c>
      <c r="C45" t="s">
        <v>231</v>
      </c>
      <c r="D45">
        <v>2015</v>
      </c>
      <c r="E45" t="s">
        <v>636</v>
      </c>
      <c r="F45" t="s">
        <v>4</v>
      </c>
      <c r="G45">
        <v>1</v>
      </c>
    </row>
    <row r="46" spans="1:7" x14ac:dyDescent="0.45">
      <c r="A46" t="s">
        <v>637</v>
      </c>
      <c r="B46" t="s">
        <v>638</v>
      </c>
      <c r="C46" t="s">
        <v>639</v>
      </c>
      <c r="D46">
        <v>2015</v>
      </c>
      <c r="E46" t="s">
        <v>640</v>
      </c>
      <c r="F46" t="s">
        <v>4</v>
      </c>
      <c r="G46">
        <v>1</v>
      </c>
    </row>
    <row r="47" spans="1:7" x14ac:dyDescent="0.45">
      <c r="A47" t="s">
        <v>653</v>
      </c>
      <c r="B47" t="s">
        <v>277</v>
      </c>
      <c r="D47">
        <v>2012</v>
      </c>
      <c r="E47" t="s">
        <v>654</v>
      </c>
      <c r="F47" t="s">
        <v>659</v>
      </c>
      <c r="G47">
        <v>1</v>
      </c>
    </row>
    <row r="48" spans="1:7" x14ac:dyDescent="0.45">
      <c r="A48" t="s">
        <v>656</v>
      </c>
      <c r="B48" t="s">
        <v>657</v>
      </c>
      <c r="D48">
        <v>2009</v>
      </c>
      <c r="E48" t="s">
        <v>658</v>
      </c>
      <c r="F48" t="s">
        <v>659</v>
      </c>
      <c r="G48">
        <v>1</v>
      </c>
    </row>
    <row r="49" spans="1:7" x14ac:dyDescent="0.45">
      <c r="A49" t="s">
        <v>660</v>
      </c>
      <c r="B49" t="s">
        <v>258</v>
      </c>
      <c r="D49">
        <v>2013</v>
      </c>
      <c r="E49" t="s">
        <v>661</v>
      </c>
      <c r="F49" t="s">
        <v>659</v>
      </c>
      <c r="G49">
        <v>0</v>
      </c>
    </row>
    <row r="50" spans="1:7" x14ac:dyDescent="0.45">
      <c r="A50" t="s">
        <v>662</v>
      </c>
      <c r="B50" t="s">
        <v>663</v>
      </c>
      <c r="D50">
        <v>2005</v>
      </c>
      <c r="E50" t="s">
        <v>664</v>
      </c>
      <c r="F50" t="s">
        <v>659</v>
      </c>
      <c r="G50">
        <v>1</v>
      </c>
    </row>
    <row r="51" spans="1:7" x14ac:dyDescent="0.45">
      <c r="A51" t="s">
        <v>665</v>
      </c>
      <c r="B51" t="s">
        <v>666</v>
      </c>
      <c r="D51">
        <v>1989</v>
      </c>
      <c r="E51" t="s">
        <v>667</v>
      </c>
      <c r="F51" t="s">
        <v>659</v>
      </c>
      <c r="G51">
        <v>1</v>
      </c>
    </row>
    <row r="52" spans="1:7" x14ac:dyDescent="0.45">
      <c r="A52" t="s">
        <v>28</v>
      </c>
      <c r="B52" t="s">
        <v>29</v>
      </c>
      <c r="C52" t="s">
        <v>30</v>
      </c>
      <c r="D52">
        <v>2019</v>
      </c>
      <c r="E52" t="s">
        <v>31</v>
      </c>
      <c r="F52" t="s">
        <v>27</v>
      </c>
      <c r="G52">
        <v>0</v>
      </c>
    </row>
    <row r="53" spans="1:7" x14ac:dyDescent="0.45">
      <c r="A53" t="s">
        <v>32</v>
      </c>
      <c r="B53" t="s">
        <v>33</v>
      </c>
      <c r="C53" t="s">
        <v>34</v>
      </c>
      <c r="D53">
        <v>2019</v>
      </c>
      <c r="E53" t="s">
        <v>35</v>
      </c>
      <c r="F53" t="s">
        <v>27</v>
      </c>
      <c r="G53">
        <v>0</v>
      </c>
    </row>
    <row r="54" spans="1:7" x14ac:dyDescent="0.45">
      <c r="A54" t="s">
        <v>36</v>
      </c>
      <c r="B54" t="s">
        <v>37</v>
      </c>
      <c r="C54" t="s">
        <v>38</v>
      </c>
      <c r="D54">
        <v>2019</v>
      </c>
      <c r="E54" t="s">
        <v>39</v>
      </c>
      <c r="F54" t="s">
        <v>27</v>
      </c>
      <c r="G54">
        <v>0</v>
      </c>
    </row>
    <row r="55" spans="1:7" x14ac:dyDescent="0.45">
      <c r="A55" t="s">
        <v>40</v>
      </c>
      <c r="B55" t="s">
        <v>41</v>
      </c>
      <c r="C55" t="s">
        <v>42</v>
      </c>
      <c r="D55">
        <v>2019</v>
      </c>
      <c r="E55" t="s">
        <v>43</v>
      </c>
      <c r="F55" t="s">
        <v>27</v>
      </c>
      <c r="G55">
        <v>0</v>
      </c>
    </row>
    <row r="56" spans="1:7" x14ac:dyDescent="0.45">
      <c r="A56" t="s">
        <v>44</v>
      </c>
      <c r="B56" t="s">
        <v>182</v>
      </c>
      <c r="C56" t="s">
        <v>183</v>
      </c>
      <c r="D56">
        <v>2019</v>
      </c>
      <c r="E56" t="s">
        <v>184</v>
      </c>
      <c r="F56" t="s">
        <v>509</v>
      </c>
      <c r="G56">
        <v>0</v>
      </c>
    </row>
    <row r="57" spans="1:7" x14ac:dyDescent="0.45">
      <c r="A57" t="s">
        <v>46</v>
      </c>
      <c r="B57" t="s">
        <v>188</v>
      </c>
      <c r="C57" t="s">
        <v>189</v>
      </c>
      <c r="D57">
        <v>2019</v>
      </c>
      <c r="E57" t="s">
        <v>190</v>
      </c>
      <c r="F57" t="s">
        <v>27</v>
      </c>
      <c r="G57">
        <v>0</v>
      </c>
    </row>
    <row r="58" spans="1:7" x14ac:dyDescent="0.45">
      <c r="A58" t="s">
        <v>48</v>
      </c>
      <c r="B58" t="s">
        <v>191</v>
      </c>
      <c r="C58" t="s">
        <v>192</v>
      </c>
      <c r="D58">
        <v>2019</v>
      </c>
      <c r="E58" t="s">
        <v>193</v>
      </c>
      <c r="F58" t="s">
        <v>27</v>
      </c>
      <c r="G58">
        <v>0</v>
      </c>
    </row>
    <row r="59" spans="1:7" x14ac:dyDescent="0.45">
      <c r="A59" t="s">
        <v>53</v>
      </c>
      <c r="B59" t="s">
        <v>206</v>
      </c>
      <c r="C59" t="s">
        <v>207</v>
      </c>
      <c r="D59">
        <v>2019</v>
      </c>
      <c r="E59" t="s">
        <v>208</v>
      </c>
      <c r="F59" t="s">
        <v>27</v>
      </c>
      <c r="G59">
        <v>0</v>
      </c>
    </row>
    <row r="60" spans="1:7" x14ac:dyDescent="0.45">
      <c r="A60" t="s">
        <v>57</v>
      </c>
      <c r="B60" t="s">
        <v>214</v>
      </c>
      <c r="C60" t="s">
        <v>215</v>
      </c>
      <c r="D60">
        <v>2018</v>
      </c>
      <c r="E60" t="s">
        <v>194</v>
      </c>
      <c r="F60" t="s">
        <v>509</v>
      </c>
      <c r="G60">
        <v>0</v>
      </c>
    </row>
    <row r="61" spans="1:7" x14ac:dyDescent="0.45">
      <c r="A61" t="s">
        <v>58</v>
      </c>
      <c r="B61" t="s">
        <v>216</v>
      </c>
      <c r="C61" t="s">
        <v>217</v>
      </c>
      <c r="D61">
        <v>2018</v>
      </c>
      <c r="E61" t="s">
        <v>218</v>
      </c>
      <c r="F61" t="s">
        <v>27</v>
      </c>
      <c r="G61">
        <v>0</v>
      </c>
    </row>
    <row r="62" spans="1:7" x14ac:dyDescent="0.45">
      <c r="A62" t="s">
        <v>59</v>
      </c>
      <c r="B62" t="s">
        <v>219</v>
      </c>
      <c r="C62" t="s">
        <v>220</v>
      </c>
      <c r="D62">
        <v>2017</v>
      </c>
      <c r="E62" t="s">
        <v>221</v>
      </c>
      <c r="F62" t="s">
        <v>27</v>
      </c>
      <c r="G62">
        <v>0</v>
      </c>
    </row>
    <row r="63" spans="1:7" x14ac:dyDescent="0.45">
      <c r="A63" t="s">
        <v>61</v>
      </c>
      <c r="B63" t="s">
        <v>224</v>
      </c>
      <c r="C63" t="s">
        <v>225</v>
      </c>
      <c r="D63">
        <v>2017</v>
      </c>
      <c r="E63" t="s">
        <v>226</v>
      </c>
      <c r="F63" t="s">
        <v>27</v>
      </c>
      <c r="G63">
        <v>0</v>
      </c>
    </row>
    <row r="64" spans="1:7" x14ac:dyDescent="0.45">
      <c r="A64" t="s">
        <v>63</v>
      </c>
      <c r="B64" t="s">
        <v>230</v>
      </c>
      <c r="C64" t="s">
        <v>231</v>
      </c>
      <c r="D64">
        <v>2017</v>
      </c>
      <c r="E64" t="s">
        <v>187</v>
      </c>
      <c r="F64" t="s">
        <v>509</v>
      </c>
      <c r="G64">
        <v>0</v>
      </c>
    </row>
    <row r="65" spans="1:7" x14ac:dyDescent="0.45">
      <c r="A65" t="s">
        <v>64</v>
      </c>
      <c r="B65" t="s">
        <v>232</v>
      </c>
      <c r="C65" t="s">
        <v>233</v>
      </c>
      <c r="D65">
        <v>2017</v>
      </c>
      <c r="E65" t="s">
        <v>234</v>
      </c>
      <c r="F65" t="s">
        <v>27</v>
      </c>
      <c r="G65">
        <v>0</v>
      </c>
    </row>
    <row r="66" spans="1:7" x14ac:dyDescent="0.45">
      <c r="A66" t="s">
        <v>65</v>
      </c>
      <c r="B66" t="s">
        <v>235</v>
      </c>
      <c r="C66" t="s">
        <v>236</v>
      </c>
      <c r="D66">
        <v>2017</v>
      </c>
      <c r="E66" t="s">
        <v>237</v>
      </c>
      <c r="F66" t="s">
        <v>27</v>
      </c>
      <c r="G66">
        <v>0</v>
      </c>
    </row>
    <row r="67" spans="1:7" x14ac:dyDescent="0.45">
      <c r="A67" t="s">
        <v>66</v>
      </c>
      <c r="B67" t="s">
        <v>238</v>
      </c>
      <c r="C67" t="s">
        <v>239</v>
      </c>
      <c r="D67">
        <v>2017</v>
      </c>
      <c r="E67" t="s">
        <v>240</v>
      </c>
      <c r="F67" t="s">
        <v>27</v>
      </c>
      <c r="G67">
        <v>0</v>
      </c>
    </row>
    <row r="68" spans="1:7" x14ac:dyDescent="0.45">
      <c r="A68" t="s">
        <v>67</v>
      </c>
      <c r="B68" t="s">
        <v>241</v>
      </c>
      <c r="C68" t="s">
        <v>242</v>
      </c>
      <c r="D68">
        <v>2016</v>
      </c>
      <c r="E68" t="s">
        <v>243</v>
      </c>
      <c r="F68" t="s">
        <v>27</v>
      </c>
      <c r="G68">
        <v>0</v>
      </c>
    </row>
    <row r="69" spans="1:7" x14ac:dyDescent="0.45">
      <c r="A69" t="s">
        <v>68</v>
      </c>
      <c r="D69">
        <v>2016</v>
      </c>
      <c r="E69" t="s">
        <v>244</v>
      </c>
      <c r="F69" t="s">
        <v>509</v>
      </c>
      <c r="G69">
        <v>0</v>
      </c>
    </row>
    <row r="70" spans="1:7" x14ac:dyDescent="0.45">
      <c r="A70" t="s">
        <v>69</v>
      </c>
      <c r="B70" t="s">
        <v>34</v>
      </c>
      <c r="C70" t="s">
        <v>33</v>
      </c>
      <c r="D70">
        <v>2017</v>
      </c>
      <c r="E70" t="s">
        <v>244</v>
      </c>
      <c r="F70" t="s">
        <v>509</v>
      </c>
      <c r="G70">
        <v>0</v>
      </c>
    </row>
    <row r="71" spans="1:7" x14ac:dyDescent="0.45">
      <c r="A71" t="s">
        <v>70</v>
      </c>
      <c r="B71" t="s">
        <v>245</v>
      </c>
      <c r="C71" t="s">
        <v>246</v>
      </c>
      <c r="D71">
        <v>2016</v>
      </c>
      <c r="E71" t="s">
        <v>247</v>
      </c>
      <c r="F71" t="s">
        <v>509</v>
      </c>
      <c r="G71">
        <v>0</v>
      </c>
    </row>
    <row r="72" spans="1:7" x14ac:dyDescent="0.45">
      <c r="A72" t="s">
        <v>71</v>
      </c>
      <c r="B72" t="s">
        <v>248</v>
      </c>
      <c r="C72" t="s">
        <v>249</v>
      </c>
      <c r="D72">
        <v>2016</v>
      </c>
      <c r="E72" t="s">
        <v>250</v>
      </c>
      <c r="F72" t="s">
        <v>27</v>
      </c>
      <c r="G72">
        <v>0</v>
      </c>
    </row>
    <row r="73" spans="1:7" x14ac:dyDescent="0.45">
      <c r="A73" t="s">
        <v>73</v>
      </c>
      <c r="B73" t="s">
        <v>253</v>
      </c>
      <c r="C73" t="s">
        <v>254</v>
      </c>
      <c r="D73">
        <v>2016</v>
      </c>
      <c r="E73" t="s">
        <v>187</v>
      </c>
      <c r="F73" t="s">
        <v>509</v>
      </c>
      <c r="G73">
        <v>0</v>
      </c>
    </row>
    <row r="74" spans="1:7" x14ac:dyDescent="0.45">
      <c r="A74" t="s">
        <v>75</v>
      </c>
      <c r="B74" t="s">
        <v>256</v>
      </c>
      <c r="C74" t="s">
        <v>257</v>
      </c>
      <c r="D74">
        <v>2016</v>
      </c>
      <c r="E74" t="s">
        <v>187</v>
      </c>
      <c r="F74" t="s">
        <v>509</v>
      </c>
      <c r="G74">
        <v>0</v>
      </c>
    </row>
    <row r="75" spans="1:7" x14ac:dyDescent="0.45">
      <c r="A75" t="s">
        <v>76</v>
      </c>
      <c r="B75" t="s">
        <v>258</v>
      </c>
      <c r="C75" t="s">
        <v>259</v>
      </c>
      <c r="D75">
        <v>2016</v>
      </c>
      <c r="E75" t="s">
        <v>260</v>
      </c>
      <c r="F75" t="s">
        <v>27</v>
      </c>
      <c r="G75">
        <v>0</v>
      </c>
    </row>
    <row r="76" spans="1:7" x14ac:dyDescent="0.45">
      <c r="A76" t="s">
        <v>79</v>
      </c>
      <c r="B76" t="s">
        <v>227</v>
      </c>
      <c r="D76">
        <v>2015</v>
      </c>
      <c r="E76" t="s">
        <v>228</v>
      </c>
      <c r="F76" t="s">
        <v>633</v>
      </c>
      <c r="G76">
        <v>0</v>
      </c>
    </row>
    <row r="77" spans="1:7" x14ac:dyDescent="0.45">
      <c r="A77" t="s">
        <v>81</v>
      </c>
      <c r="B77" t="s">
        <v>271</v>
      </c>
      <c r="C77" t="s">
        <v>272</v>
      </c>
      <c r="D77">
        <v>2016</v>
      </c>
      <c r="E77" t="s">
        <v>273</v>
      </c>
      <c r="F77" t="s">
        <v>27</v>
      </c>
      <c r="G77">
        <v>0</v>
      </c>
    </row>
    <row r="78" spans="1:7" x14ac:dyDescent="0.45">
      <c r="A78" t="s">
        <v>84</v>
      </c>
      <c r="B78" t="s">
        <v>280</v>
      </c>
      <c r="C78" t="s">
        <v>281</v>
      </c>
      <c r="D78">
        <v>2014</v>
      </c>
      <c r="E78" t="s">
        <v>193</v>
      </c>
      <c r="F78" t="s">
        <v>27</v>
      </c>
      <c r="G78">
        <v>0</v>
      </c>
    </row>
    <row r="79" spans="1:7" x14ac:dyDescent="0.45">
      <c r="A79" t="s">
        <v>88</v>
      </c>
      <c r="B79" t="s">
        <v>286</v>
      </c>
      <c r="C79" t="s">
        <v>287</v>
      </c>
      <c r="D79">
        <v>2014</v>
      </c>
      <c r="E79" t="s">
        <v>187</v>
      </c>
      <c r="F79" t="s">
        <v>27</v>
      </c>
      <c r="G79">
        <v>0</v>
      </c>
    </row>
    <row r="80" spans="1:7" x14ac:dyDescent="0.45">
      <c r="A80" t="s">
        <v>89</v>
      </c>
      <c r="B80" t="s">
        <v>288</v>
      </c>
      <c r="C80" t="s">
        <v>289</v>
      </c>
      <c r="D80">
        <v>2014</v>
      </c>
      <c r="E80" t="s">
        <v>290</v>
      </c>
      <c r="F80" t="s">
        <v>509</v>
      </c>
      <c r="G80">
        <v>0</v>
      </c>
    </row>
    <row r="81" spans="1:7" x14ac:dyDescent="0.45">
      <c r="A81" t="s">
        <v>91</v>
      </c>
      <c r="B81" t="s">
        <v>292</v>
      </c>
      <c r="C81" t="s">
        <v>293</v>
      </c>
      <c r="D81">
        <v>2014</v>
      </c>
      <c r="E81" t="s">
        <v>294</v>
      </c>
      <c r="F81" t="s">
        <v>509</v>
      </c>
      <c r="G81">
        <v>0</v>
      </c>
    </row>
    <row r="82" spans="1:7" x14ac:dyDescent="0.45">
      <c r="A82" t="s">
        <v>92</v>
      </c>
      <c r="B82" t="s">
        <v>295</v>
      </c>
      <c r="C82" t="s">
        <v>296</v>
      </c>
      <c r="D82">
        <v>2013</v>
      </c>
      <c r="E82" t="s">
        <v>297</v>
      </c>
      <c r="F82" t="s">
        <v>509</v>
      </c>
      <c r="G82">
        <v>0</v>
      </c>
    </row>
    <row r="83" spans="1:7" x14ac:dyDescent="0.45">
      <c r="A83" t="s">
        <v>95</v>
      </c>
      <c r="B83" t="s">
        <v>302</v>
      </c>
      <c r="C83" t="s">
        <v>303</v>
      </c>
      <c r="D83">
        <v>2013</v>
      </c>
      <c r="E83" t="s">
        <v>304</v>
      </c>
      <c r="F83" t="s">
        <v>509</v>
      </c>
      <c r="G83">
        <v>0</v>
      </c>
    </row>
    <row r="84" spans="1:7" x14ac:dyDescent="0.45">
      <c r="A84" t="s">
        <v>99</v>
      </c>
      <c r="B84" t="s">
        <v>313</v>
      </c>
      <c r="C84" t="s">
        <v>314</v>
      </c>
      <c r="D84">
        <v>2011</v>
      </c>
      <c r="E84" t="s">
        <v>315</v>
      </c>
      <c r="F84" t="s">
        <v>509</v>
      </c>
      <c r="G84">
        <v>0</v>
      </c>
    </row>
    <row r="85" spans="1:7" x14ac:dyDescent="0.45">
      <c r="A85" t="s">
        <v>100</v>
      </c>
      <c r="B85" t="s">
        <v>316</v>
      </c>
      <c r="C85" t="s">
        <v>317</v>
      </c>
      <c r="D85">
        <v>2009</v>
      </c>
      <c r="E85" t="s">
        <v>318</v>
      </c>
      <c r="F85" t="s">
        <v>27</v>
      </c>
      <c r="G85">
        <v>0</v>
      </c>
    </row>
    <row r="86" spans="1:7" x14ac:dyDescent="0.45">
      <c r="A86" t="s">
        <v>102</v>
      </c>
      <c r="B86" t="s">
        <v>321</v>
      </c>
      <c r="C86" t="s">
        <v>322</v>
      </c>
      <c r="D86">
        <v>2009</v>
      </c>
      <c r="E86" t="s">
        <v>323</v>
      </c>
      <c r="F86" t="s">
        <v>509</v>
      </c>
      <c r="G86">
        <v>0</v>
      </c>
    </row>
    <row r="87" spans="1:7" x14ac:dyDescent="0.45">
      <c r="A87" t="s">
        <v>103</v>
      </c>
      <c r="B87" t="s">
        <v>325</v>
      </c>
      <c r="C87" t="s">
        <v>326</v>
      </c>
      <c r="D87">
        <v>2007</v>
      </c>
      <c r="E87" t="s">
        <v>229</v>
      </c>
      <c r="F87" t="s">
        <v>27</v>
      </c>
      <c r="G87">
        <v>0</v>
      </c>
    </row>
    <row r="88" spans="1:7" x14ac:dyDescent="0.45">
      <c r="A88" t="s">
        <v>104</v>
      </c>
      <c r="B88" t="s">
        <v>328</v>
      </c>
      <c r="C88" t="s">
        <v>329</v>
      </c>
      <c r="D88">
        <v>2007</v>
      </c>
      <c r="E88" t="s">
        <v>330</v>
      </c>
      <c r="F88" t="s">
        <v>509</v>
      </c>
      <c r="G88">
        <v>0</v>
      </c>
    </row>
    <row r="89" spans="1:7" x14ac:dyDescent="0.45">
      <c r="A89" t="s">
        <v>105</v>
      </c>
      <c r="B89" t="s">
        <v>331</v>
      </c>
      <c r="C89" t="s">
        <v>332</v>
      </c>
      <c r="D89">
        <v>2007</v>
      </c>
      <c r="E89" t="s">
        <v>333</v>
      </c>
      <c r="F89" t="s">
        <v>509</v>
      </c>
      <c r="G89">
        <v>0</v>
      </c>
    </row>
    <row r="90" spans="1:7" x14ac:dyDescent="0.45">
      <c r="A90" t="s">
        <v>107</v>
      </c>
      <c r="B90" t="s">
        <v>337</v>
      </c>
      <c r="D90">
        <v>2004</v>
      </c>
      <c r="E90" t="s">
        <v>338</v>
      </c>
      <c r="F90" t="s">
        <v>27</v>
      </c>
      <c r="G90">
        <v>0</v>
      </c>
    </row>
    <row r="91" spans="1:7" x14ac:dyDescent="0.45">
      <c r="A91" t="s">
        <v>108</v>
      </c>
      <c r="B91" t="s">
        <v>339</v>
      </c>
      <c r="C91" t="s">
        <v>340</v>
      </c>
      <c r="D91">
        <v>2004</v>
      </c>
      <c r="E91" t="s">
        <v>341</v>
      </c>
      <c r="F91" t="s">
        <v>27</v>
      </c>
      <c r="G91">
        <v>0</v>
      </c>
    </row>
    <row r="92" spans="1:7" x14ac:dyDescent="0.45">
      <c r="A92" t="s">
        <v>109</v>
      </c>
      <c r="B92" t="s">
        <v>342</v>
      </c>
      <c r="D92">
        <v>2005</v>
      </c>
      <c r="E92" t="s">
        <v>343</v>
      </c>
      <c r="F92" t="s">
        <v>27</v>
      </c>
      <c r="G92">
        <v>0</v>
      </c>
    </row>
    <row r="93" spans="1:7" x14ac:dyDescent="0.45">
      <c r="A93" t="s">
        <v>110</v>
      </c>
      <c r="B93" t="s">
        <v>344</v>
      </c>
      <c r="C93" t="s">
        <v>345</v>
      </c>
      <c r="D93">
        <v>2004</v>
      </c>
      <c r="E93" t="s">
        <v>346</v>
      </c>
      <c r="F93" t="s">
        <v>509</v>
      </c>
      <c r="G93">
        <v>0</v>
      </c>
    </row>
    <row r="94" spans="1:7" x14ac:dyDescent="0.45">
      <c r="A94" t="s">
        <v>112</v>
      </c>
      <c r="B94" t="s">
        <v>349</v>
      </c>
      <c r="C94" t="s">
        <v>350</v>
      </c>
      <c r="D94">
        <v>2003</v>
      </c>
      <c r="E94" t="s">
        <v>336</v>
      </c>
      <c r="F94" t="s">
        <v>27</v>
      </c>
      <c r="G94">
        <v>0</v>
      </c>
    </row>
    <row r="95" spans="1:7" x14ac:dyDescent="0.45">
      <c r="A95" t="s">
        <v>113</v>
      </c>
      <c r="B95" t="s">
        <v>351</v>
      </c>
      <c r="C95" t="s">
        <v>352</v>
      </c>
      <c r="D95">
        <v>2003</v>
      </c>
      <c r="E95" t="s">
        <v>353</v>
      </c>
      <c r="F95" t="s">
        <v>27</v>
      </c>
      <c r="G95">
        <v>0</v>
      </c>
    </row>
    <row r="96" spans="1:7" x14ac:dyDescent="0.45">
      <c r="A96" t="s">
        <v>114</v>
      </c>
      <c r="B96" t="s">
        <v>354</v>
      </c>
      <c r="C96" t="s">
        <v>355</v>
      </c>
      <c r="D96">
        <v>2003</v>
      </c>
      <c r="E96" t="s">
        <v>291</v>
      </c>
      <c r="F96" t="s">
        <v>27</v>
      </c>
      <c r="G96">
        <v>0</v>
      </c>
    </row>
    <row r="97" spans="1:7" x14ac:dyDescent="0.45">
      <c r="A97" t="s">
        <v>116</v>
      </c>
      <c r="B97" t="s">
        <v>359</v>
      </c>
      <c r="C97" t="s">
        <v>360</v>
      </c>
      <c r="D97">
        <v>2002</v>
      </c>
      <c r="E97" t="s">
        <v>361</v>
      </c>
      <c r="F97" t="s">
        <v>27</v>
      </c>
      <c r="G97">
        <v>0</v>
      </c>
    </row>
    <row r="98" spans="1:7" x14ac:dyDescent="0.45">
      <c r="A98" t="s">
        <v>117</v>
      </c>
      <c r="B98" t="s">
        <v>362</v>
      </c>
      <c r="C98" t="s">
        <v>363</v>
      </c>
      <c r="D98">
        <v>2002</v>
      </c>
      <c r="E98" t="s">
        <v>364</v>
      </c>
      <c r="F98" t="s">
        <v>27</v>
      </c>
      <c r="G98">
        <v>0</v>
      </c>
    </row>
    <row r="99" spans="1:7" x14ac:dyDescent="0.45">
      <c r="A99" t="s">
        <v>118</v>
      </c>
      <c r="B99" t="s">
        <v>365</v>
      </c>
      <c r="C99" t="s">
        <v>366</v>
      </c>
      <c r="D99">
        <v>2000</v>
      </c>
      <c r="E99" t="s">
        <v>367</v>
      </c>
      <c r="F99" t="s">
        <v>27</v>
      </c>
      <c r="G99">
        <v>0</v>
      </c>
    </row>
    <row r="100" spans="1:7" x14ac:dyDescent="0.45">
      <c r="A100" t="s">
        <v>119</v>
      </c>
      <c r="B100" t="s">
        <v>368</v>
      </c>
      <c r="C100" t="s">
        <v>369</v>
      </c>
      <c r="D100">
        <v>2001</v>
      </c>
      <c r="E100" t="s">
        <v>327</v>
      </c>
      <c r="F100" t="s">
        <v>27</v>
      </c>
      <c r="G100">
        <v>0</v>
      </c>
    </row>
    <row r="101" spans="1:7" x14ac:dyDescent="0.45">
      <c r="A101" t="s">
        <v>120</v>
      </c>
      <c r="B101" t="s">
        <v>370</v>
      </c>
      <c r="C101" t="s">
        <v>371</v>
      </c>
      <c r="D101">
        <v>2001</v>
      </c>
      <c r="E101" t="s">
        <v>372</v>
      </c>
      <c r="F101" t="s">
        <v>27</v>
      </c>
      <c r="G101">
        <v>0</v>
      </c>
    </row>
    <row r="102" spans="1:7" x14ac:dyDescent="0.45">
      <c r="A102" t="s">
        <v>121</v>
      </c>
      <c r="B102" t="s">
        <v>373</v>
      </c>
      <c r="C102" t="s">
        <v>374</v>
      </c>
      <c r="D102">
        <v>2001</v>
      </c>
      <c r="E102" t="s">
        <v>375</v>
      </c>
      <c r="F102" t="s">
        <v>509</v>
      </c>
      <c r="G102">
        <v>0</v>
      </c>
    </row>
    <row r="103" spans="1:7" x14ac:dyDescent="0.45">
      <c r="A103" t="s">
        <v>122</v>
      </c>
      <c r="B103" t="s">
        <v>376</v>
      </c>
      <c r="C103" t="s">
        <v>377</v>
      </c>
      <c r="D103">
        <v>2001</v>
      </c>
      <c r="E103" t="s">
        <v>361</v>
      </c>
      <c r="F103" t="s">
        <v>27</v>
      </c>
      <c r="G103">
        <v>0</v>
      </c>
    </row>
    <row r="104" spans="1:7" x14ac:dyDescent="0.45">
      <c r="A104" t="s">
        <v>123</v>
      </c>
      <c r="B104" t="s">
        <v>378</v>
      </c>
      <c r="C104" t="s">
        <v>379</v>
      </c>
      <c r="D104">
        <v>2001</v>
      </c>
      <c r="E104" t="s">
        <v>276</v>
      </c>
      <c r="F104" t="s">
        <v>27</v>
      </c>
      <c r="G104">
        <v>0</v>
      </c>
    </row>
    <row r="105" spans="1:7" x14ac:dyDescent="0.45">
      <c r="A105" t="s">
        <v>124</v>
      </c>
      <c r="B105" t="s">
        <v>380</v>
      </c>
      <c r="C105" t="s">
        <v>355</v>
      </c>
      <c r="D105">
        <v>2001</v>
      </c>
      <c r="E105" t="s">
        <v>312</v>
      </c>
      <c r="F105" t="s">
        <v>27</v>
      </c>
      <c r="G105">
        <v>0</v>
      </c>
    </row>
    <row r="106" spans="1:7" x14ac:dyDescent="0.45">
      <c r="A106" t="s">
        <v>125</v>
      </c>
      <c r="B106" t="s">
        <v>381</v>
      </c>
      <c r="C106" t="s">
        <v>382</v>
      </c>
      <c r="D106">
        <v>2000</v>
      </c>
      <c r="E106" t="s">
        <v>383</v>
      </c>
      <c r="F106" t="s">
        <v>27</v>
      </c>
      <c r="G106">
        <v>0</v>
      </c>
    </row>
    <row r="107" spans="1:7" x14ac:dyDescent="0.45">
      <c r="A107" t="s">
        <v>127</v>
      </c>
      <c r="B107" t="s">
        <v>386</v>
      </c>
      <c r="C107" t="s">
        <v>387</v>
      </c>
      <c r="D107">
        <v>2000</v>
      </c>
      <c r="E107" t="s">
        <v>388</v>
      </c>
      <c r="F107" t="s">
        <v>27</v>
      </c>
      <c r="G107">
        <v>0</v>
      </c>
    </row>
    <row r="108" spans="1:7" x14ac:dyDescent="0.45">
      <c r="A108" t="s">
        <v>128</v>
      </c>
      <c r="B108" t="s">
        <v>389</v>
      </c>
      <c r="C108" t="s">
        <v>355</v>
      </c>
      <c r="D108">
        <v>2000</v>
      </c>
      <c r="E108" t="s">
        <v>312</v>
      </c>
      <c r="F108" t="s">
        <v>509</v>
      </c>
      <c r="G108">
        <v>0</v>
      </c>
    </row>
    <row r="109" spans="1:7" x14ac:dyDescent="0.45">
      <c r="A109" t="s">
        <v>129</v>
      </c>
      <c r="B109" t="s">
        <v>390</v>
      </c>
      <c r="C109" t="s">
        <v>391</v>
      </c>
      <c r="D109">
        <v>1999</v>
      </c>
      <c r="E109" t="s">
        <v>327</v>
      </c>
      <c r="F109" t="s">
        <v>509</v>
      </c>
      <c r="G109">
        <v>0</v>
      </c>
    </row>
    <row r="110" spans="1:7" x14ac:dyDescent="0.45">
      <c r="A110" t="s">
        <v>130</v>
      </c>
      <c r="B110" t="s">
        <v>393</v>
      </c>
      <c r="C110" t="s">
        <v>394</v>
      </c>
      <c r="D110">
        <v>1998</v>
      </c>
      <c r="E110" t="s">
        <v>395</v>
      </c>
      <c r="F110" t="s">
        <v>27</v>
      </c>
      <c r="G110">
        <v>0</v>
      </c>
    </row>
    <row r="111" spans="1:7" x14ac:dyDescent="0.45">
      <c r="A111" t="s">
        <v>131</v>
      </c>
      <c r="B111" t="s">
        <v>396</v>
      </c>
      <c r="C111" t="s">
        <v>397</v>
      </c>
      <c r="D111">
        <v>1998</v>
      </c>
      <c r="E111" t="s">
        <v>398</v>
      </c>
      <c r="F111" t="s">
        <v>27</v>
      </c>
      <c r="G111">
        <v>0</v>
      </c>
    </row>
    <row r="112" spans="1:7" x14ac:dyDescent="0.45">
      <c r="A112" t="s">
        <v>132</v>
      </c>
      <c r="B112" t="s">
        <v>399</v>
      </c>
      <c r="C112" t="s">
        <v>400</v>
      </c>
      <c r="D112">
        <v>1997</v>
      </c>
      <c r="E112" t="s">
        <v>401</v>
      </c>
      <c r="F112" t="s">
        <v>27</v>
      </c>
      <c r="G112">
        <v>0</v>
      </c>
    </row>
    <row r="113" spans="1:7" x14ac:dyDescent="0.45">
      <c r="A113" t="s">
        <v>133</v>
      </c>
      <c r="B113" t="s">
        <v>402</v>
      </c>
      <c r="C113" t="s">
        <v>403</v>
      </c>
      <c r="D113">
        <v>1997</v>
      </c>
      <c r="E113" t="s">
        <v>404</v>
      </c>
      <c r="F113" t="s">
        <v>27</v>
      </c>
      <c r="G113">
        <v>0</v>
      </c>
    </row>
    <row r="114" spans="1:7" x14ac:dyDescent="0.45">
      <c r="A114" t="s">
        <v>134</v>
      </c>
      <c r="B114" t="s">
        <v>405</v>
      </c>
      <c r="C114" t="s">
        <v>406</v>
      </c>
      <c r="D114">
        <v>1996</v>
      </c>
      <c r="E114" t="s">
        <v>312</v>
      </c>
      <c r="F114" t="s">
        <v>631</v>
      </c>
      <c r="G114">
        <v>0</v>
      </c>
    </row>
    <row r="115" spans="1:7" x14ac:dyDescent="0.45">
      <c r="A115" t="s">
        <v>136</v>
      </c>
      <c r="B115" t="s">
        <v>409</v>
      </c>
      <c r="D115">
        <v>1996</v>
      </c>
      <c r="E115" t="s">
        <v>392</v>
      </c>
      <c r="F115" t="s">
        <v>27</v>
      </c>
      <c r="G115">
        <v>0</v>
      </c>
    </row>
    <row r="116" spans="1:7" x14ac:dyDescent="0.45">
      <c r="A116" t="s">
        <v>137</v>
      </c>
      <c r="B116" t="s">
        <v>350</v>
      </c>
      <c r="C116" t="s">
        <v>410</v>
      </c>
      <c r="D116">
        <v>1995</v>
      </c>
      <c r="E116" t="s">
        <v>411</v>
      </c>
      <c r="F116" t="s">
        <v>27</v>
      </c>
      <c r="G116">
        <v>0</v>
      </c>
    </row>
    <row r="117" spans="1:7" x14ac:dyDescent="0.45">
      <c r="A117" t="s">
        <v>138</v>
      </c>
      <c r="B117" t="s">
        <v>412</v>
      </c>
      <c r="C117" t="s">
        <v>413</v>
      </c>
      <c r="D117">
        <v>1995</v>
      </c>
      <c r="E117" t="s">
        <v>414</v>
      </c>
      <c r="F117" t="s">
        <v>27</v>
      </c>
      <c r="G117">
        <v>0</v>
      </c>
    </row>
    <row r="118" spans="1:7" x14ac:dyDescent="0.45">
      <c r="A118" t="s">
        <v>140</v>
      </c>
      <c r="B118" t="s">
        <v>378</v>
      </c>
      <c r="C118" t="s">
        <v>417</v>
      </c>
      <c r="D118">
        <v>1994</v>
      </c>
      <c r="E118" t="s">
        <v>312</v>
      </c>
      <c r="F118" t="s">
        <v>27</v>
      </c>
      <c r="G118">
        <v>0</v>
      </c>
    </row>
    <row r="119" spans="1:7" x14ac:dyDescent="0.45">
      <c r="A119" t="s">
        <v>142</v>
      </c>
      <c r="B119" t="s">
        <v>420</v>
      </c>
      <c r="C119" t="s">
        <v>421</v>
      </c>
      <c r="D119">
        <v>1994</v>
      </c>
      <c r="E119" t="s">
        <v>422</v>
      </c>
      <c r="F119" t="s">
        <v>27</v>
      </c>
      <c r="G119">
        <v>0</v>
      </c>
    </row>
    <row r="120" spans="1:7" x14ac:dyDescent="0.45">
      <c r="A120" t="s">
        <v>143</v>
      </c>
      <c r="B120" t="s">
        <v>423</v>
      </c>
      <c r="C120" t="s">
        <v>424</v>
      </c>
      <c r="D120">
        <v>1993</v>
      </c>
      <c r="E120" t="s">
        <v>425</v>
      </c>
      <c r="F120" t="s">
        <v>27</v>
      </c>
      <c r="G120">
        <v>0</v>
      </c>
    </row>
    <row r="121" spans="1:7" x14ac:dyDescent="0.45">
      <c r="A121" t="s">
        <v>144</v>
      </c>
      <c r="B121" t="s">
        <v>426</v>
      </c>
      <c r="C121" t="s">
        <v>427</v>
      </c>
      <c r="D121">
        <v>1993</v>
      </c>
      <c r="E121" t="s">
        <v>428</v>
      </c>
      <c r="F121" t="s">
        <v>27</v>
      </c>
      <c r="G121">
        <v>0</v>
      </c>
    </row>
    <row r="122" spans="1:7" x14ac:dyDescent="0.45">
      <c r="A122" t="s">
        <v>145</v>
      </c>
      <c r="B122" t="s">
        <v>429</v>
      </c>
      <c r="C122" t="s">
        <v>430</v>
      </c>
      <c r="D122">
        <v>1993</v>
      </c>
      <c r="E122" t="s">
        <v>431</v>
      </c>
      <c r="F122" t="s">
        <v>27</v>
      </c>
      <c r="G122">
        <v>0</v>
      </c>
    </row>
    <row r="123" spans="1:7" x14ac:dyDescent="0.45">
      <c r="A123" t="s">
        <v>146</v>
      </c>
      <c r="B123" t="s">
        <v>432</v>
      </c>
      <c r="C123" t="s">
        <v>433</v>
      </c>
      <c r="D123">
        <v>1992</v>
      </c>
      <c r="E123" t="s">
        <v>338</v>
      </c>
      <c r="F123" t="s">
        <v>27</v>
      </c>
      <c r="G123">
        <v>0</v>
      </c>
    </row>
    <row r="124" spans="1:7" x14ac:dyDescent="0.45">
      <c r="A124" t="s">
        <v>147</v>
      </c>
      <c r="B124" t="s">
        <v>434</v>
      </c>
      <c r="D124">
        <v>1992</v>
      </c>
      <c r="E124" t="s">
        <v>435</v>
      </c>
      <c r="F124" t="s">
        <v>27</v>
      </c>
      <c r="G124">
        <v>0</v>
      </c>
    </row>
    <row r="125" spans="1:7" x14ac:dyDescent="0.45">
      <c r="A125" t="s">
        <v>148</v>
      </c>
      <c r="B125" t="s">
        <v>436</v>
      </c>
      <c r="C125" t="s">
        <v>437</v>
      </c>
      <c r="D125">
        <v>1992</v>
      </c>
      <c r="E125" t="s">
        <v>237</v>
      </c>
      <c r="F125" t="s">
        <v>509</v>
      </c>
      <c r="G125">
        <v>0</v>
      </c>
    </row>
    <row r="126" spans="1:7" x14ac:dyDescent="0.45">
      <c r="A126" t="s">
        <v>149</v>
      </c>
      <c r="B126" t="s">
        <v>438</v>
      </c>
      <c r="C126" t="s">
        <v>439</v>
      </c>
      <c r="D126">
        <v>1991</v>
      </c>
      <c r="E126" t="s">
        <v>440</v>
      </c>
      <c r="F126" t="s">
        <v>27</v>
      </c>
      <c r="G126">
        <v>0</v>
      </c>
    </row>
    <row r="127" spans="1:7" x14ac:dyDescent="0.45">
      <c r="A127" t="s">
        <v>150</v>
      </c>
      <c r="B127" t="s">
        <v>380</v>
      </c>
      <c r="C127" t="s">
        <v>441</v>
      </c>
      <c r="D127">
        <v>1991</v>
      </c>
      <c r="E127" t="s">
        <v>187</v>
      </c>
      <c r="F127" t="s">
        <v>509</v>
      </c>
      <c r="G127">
        <v>0</v>
      </c>
    </row>
    <row r="128" spans="1:7" x14ac:dyDescent="0.45">
      <c r="A128" t="s">
        <v>151</v>
      </c>
      <c r="B128" t="s">
        <v>442</v>
      </c>
      <c r="C128" t="s">
        <v>443</v>
      </c>
      <c r="D128">
        <v>1991</v>
      </c>
      <c r="E128" t="s">
        <v>327</v>
      </c>
      <c r="F128" t="s">
        <v>509</v>
      </c>
      <c r="G128">
        <v>0</v>
      </c>
    </row>
    <row r="129" spans="1:7" x14ac:dyDescent="0.45">
      <c r="A129" t="s">
        <v>152</v>
      </c>
      <c r="B129" t="s">
        <v>444</v>
      </c>
      <c r="C129" t="s">
        <v>445</v>
      </c>
      <c r="D129">
        <v>1990</v>
      </c>
      <c r="E129" t="s">
        <v>187</v>
      </c>
      <c r="F129" t="s">
        <v>631</v>
      </c>
      <c r="G129">
        <v>0</v>
      </c>
    </row>
    <row r="130" spans="1:7" x14ac:dyDescent="0.45">
      <c r="A130" t="s">
        <v>153</v>
      </c>
      <c r="B130" t="s">
        <v>446</v>
      </c>
      <c r="C130" t="s">
        <v>447</v>
      </c>
      <c r="D130">
        <v>1990</v>
      </c>
      <c r="E130" t="s">
        <v>428</v>
      </c>
      <c r="F130" t="s">
        <v>27</v>
      </c>
      <c r="G130">
        <v>0</v>
      </c>
    </row>
    <row r="131" spans="1:7" x14ac:dyDescent="0.45">
      <c r="A131" t="s">
        <v>154</v>
      </c>
      <c r="B131" t="s">
        <v>448</v>
      </c>
      <c r="C131" t="s">
        <v>449</v>
      </c>
      <c r="D131">
        <v>1990</v>
      </c>
      <c r="E131" t="s">
        <v>450</v>
      </c>
      <c r="F131" t="s">
        <v>27</v>
      </c>
      <c r="G131">
        <v>0</v>
      </c>
    </row>
    <row r="132" spans="1:7" x14ac:dyDescent="0.45">
      <c r="A132" t="s">
        <v>155</v>
      </c>
      <c r="B132" t="s">
        <v>451</v>
      </c>
      <c r="D132">
        <v>1990</v>
      </c>
      <c r="E132" t="s">
        <v>284</v>
      </c>
      <c r="F132" t="s">
        <v>27</v>
      </c>
      <c r="G132">
        <v>0</v>
      </c>
    </row>
    <row r="133" spans="1:7" x14ac:dyDescent="0.45">
      <c r="A133" t="s">
        <v>156</v>
      </c>
      <c r="B133" t="s">
        <v>452</v>
      </c>
      <c r="D133">
        <v>1990</v>
      </c>
      <c r="E133" t="s">
        <v>392</v>
      </c>
      <c r="F133" t="s">
        <v>27</v>
      </c>
      <c r="G133">
        <v>0</v>
      </c>
    </row>
    <row r="134" spans="1:7" x14ac:dyDescent="0.45">
      <c r="A134" t="s">
        <v>157</v>
      </c>
      <c r="B134" t="s">
        <v>453</v>
      </c>
      <c r="C134" t="s">
        <v>454</v>
      </c>
      <c r="D134">
        <v>1988</v>
      </c>
      <c r="E134" t="s">
        <v>222</v>
      </c>
      <c r="F134" t="s">
        <v>27</v>
      </c>
      <c r="G134">
        <v>0</v>
      </c>
    </row>
    <row r="135" spans="1:7" x14ac:dyDescent="0.45">
      <c r="A135" t="s">
        <v>159</v>
      </c>
      <c r="B135" t="s">
        <v>457</v>
      </c>
      <c r="C135" t="s">
        <v>458</v>
      </c>
      <c r="D135">
        <v>1987</v>
      </c>
      <c r="E135" t="s">
        <v>459</v>
      </c>
      <c r="F135" t="s">
        <v>27</v>
      </c>
      <c r="G135">
        <v>0</v>
      </c>
    </row>
    <row r="136" spans="1:7" x14ac:dyDescent="0.45">
      <c r="A136" t="s">
        <v>160</v>
      </c>
      <c r="B136" t="s">
        <v>460</v>
      </c>
      <c r="D136">
        <v>1987</v>
      </c>
      <c r="E136" t="s">
        <v>461</v>
      </c>
      <c r="F136" t="s">
        <v>633</v>
      </c>
      <c r="G136">
        <v>0</v>
      </c>
    </row>
    <row r="137" spans="1:7" x14ac:dyDescent="0.45">
      <c r="A137" t="s">
        <v>162</v>
      </c>
      <c r="B137" t="s">
        <v>462</v>
      </c>
      <c r="D137">
        <v>1985</v>
      </c>
      <c r="E137" t="s">
        <v>463</v>
      </c>
      <c r="F137" t="s">
        <v>633</v>
      </c>
      <c r="G137">
        <v>0</v>
      </c>
    </row>
    <row r="138" spans="1:7" x14ac:dyDescent="0.45">
      <c r="A138" t="s">
        <v>163</v>
      </c>
      <c r="B138" t="s">
        <v>464</v>
      </c>
      <c r="C138" t="s">
        <v>465</v>
      </c>
      <c r="D138">
        <v>1984</v>
      </c>
      <c r="E138" t="s">
        <v>312</v>
      </c>
      <c r="F138" t="s">
        <v>27</v>
      </c>
      <c r="G138">
        <v>0</v>
      </c>
    </row>
    <row r="139" spans="1:7" x14ac:dyDescent="0.45">
      <c r="A139" t="s">
        <v>164</v>
      </c>
      <c r="B139" t="s">
        <v>466</v>
      </c>
      <c r="C139" t="s">
        <v>467</v>
      </c>
      <c r="D139">
        <v>1984</v>
      </c>
      <c r="E139" t="s">
        <v>468</v>
      </c>
      <c r="F139" t="s">
        <v>27</v>
      </c>
      <c r="G139">
        <v>0</v>
      </c>
    </row>
    <row r="140" spans="1:7" x14ac:dyDescent="0.45">
      <c r="A140" t="s">
        <v>165</v>
      </c>
      <c r="B140" t="s">
        <v>470</v>
      </c>
      <c r="C140" t="s">
        <v>471</v>
      </c>
      <c r="D140">
        <v>1981</v>
      </c>
      <c r="E140" t="s">
        <v>472</v>
      </c>
      <c r="F140" t="s">
        <v>27</v>
      </c>
      <c r="G140">
        <v>0</v>
      </c>
    </row>
    <row r="141" spans="1:7" x14ac:dyDescent="0.45">
      <c r="A141" t="s">
        <v>166</v>
      </c>
      <c r="B141" t="s">
        <v>474</v>
      </c>
      <c r="C141" t="s">
        <v>473</v>
      </c>
      <c r="D141">
        <v>1979</v>
      </c>
      <c r="E141" t="s">
        <v>237</v>
      </c>
      <c r="F141" t="s">
        <v>509</v>
      </c>
      <c r="G141">
        <v>0</v>
      </c>
    </row>
    <row r="142" spans="1:7" x14ac:dyDescent="0.45">
      <c r="A142" t="s">
        <v>167</v>
      </c>
      <c r="B142" t="s">
        <v>475</v>
      </c>
      <c r="C142" t="s">
        <v>476</v>
      </c>
      <c r="D142">
        <v>1979</v>
      </c>
      <c r="E142" t="s">
        <v>477</v>
      </c>
      <c r="F142" t="s">
        <v>27</v>
      </c>
      <c r="G142">
        <v>0</v>
      </c>
    </row>
    <row r="143" spans="1:7" x14ac:dyDescent="0.45">
      <c r="A143" t="s">
        <v>168</v>
      </c>
      <c r="B143" t="s">
        <v>478</v>
      </c>
      <c r="C143" t="s">
        <v>479</v>
      </c>
      <c r="D143">
        <v>1979</v>
      </c>
      <c r="E143" t="s">
        <v>480</v>
      </c>
      <c r="F143" t="s">
        <v>27</v>
      </c>
      <c r="G143">
        <v>0</v>
      </c>
    </row>
    <row r="144" spans="1:7" x14ac:dyDescent="0.45">
      <c r="A144" t="s">
        <v>169</v>
      </c>
      <c r="B144" t="s">
        <v>475</v>
      </c>
      <c r="C144" t="s">
        <v>481</v>
      </c>
      <c r="D144">
        <v>1978</v>
      </c>
      <c r="E144" t="s">
        <v>477</v>
      </c>
      <c r="F144" t="s">
        <v>27</v>
      </c>
      <c r="G144">
        <v>0</v>
      </c>
    </row>
    <row r="145" spans="1:7" x14ac:dyDescent="0.45">
      <c r="A145" t="s">
        <v>170</v>
      </c>
      <c r="B145" t="s">
        <v>482</v>
      </c>
      <c r="C145" t="s">
        <v>483</v>
      </c>
      <c r="D145">
        <v>1978</v>
      </c>
      <c r="E145" t="s">
        <v>484</v>
      </c>
      <c r="F145" t="s">
        <v>27</v>
      </c>
      <c r="G145">
        <v>0</v>
      </c>
    </row>
    <row r="146" spans="1:7" x14ac:dyDescent="0.45">
      <c r="A146" t="s">
        <v>171</v>
      </c>
      <c r="B146" t="s">
        <v>485</v>
      </c>
      <c r="C146" t="s">
        <v>486</v>
      </c>
      <c r="D146">
        <v>1977</v>
      </c>
      <c r="E146" t="s">
        <v>487</v>
      </c>
      <c r="F146" t="s">
        <v>509</v>
      </c>
      <c r="G146">
        <v>0</v>
      </c>
    </row>
    <row r="147" spans="1:7" x14ac:dyDescent="0.45">
      <c r="A147" t="s">
        <v>172</v>
      </c>
      <c r="B147" t="s">
        <v>488</v>
      </c>
      <c r="C147" t="s">
        <v>489</v>
      </c>
      <c r="D147">
        <v>1976</v>
      </c>
      <c r="E147" t="s">
        <v>490</v>
      </c>
      <c r="F147" t="s">
        <v>27</v>
      </c>
      <c r="G147">
        <v>0</v>
      </c>
    </row>
    <row r="148" spans="1:7" x14ac:dyDescent="0.45">
      <c r="A148" t="s">
        <v>173</v>
      </c>
      <c r="B148" t="s">
        <v>415</v>
      </c>
      <c r="D148">
        <v>1976</v>
      </c>
      <c r="E148" t="s">
        <v>491</v>
      </c>
      <c r="F148" t="s">
        <v>27</v>
      </c>
      <c r="G148">
        <v>0</v>
      </c>
    </row>
    <row r="149" spans="1:7" x14ac:dyDescent="0.45">
      <c r="A149" t="s">
        <v>175</v>
      </c>
      <c r="B149" t="s">
        <v>494</v>
      </c>
      <c r="C149" t="s">
        <v>495</v>
      </c>
      <c r="D149">
        <v>1964</v>
      </c>
      <c r="E149" t="s">
        <v>496</v>
      </c>
      <c r="F149" t="s">
        <v>27</v>
      </c>
      <c r="G149">
        <v>0</v>
      </c>
    </row>
    <row r="150" spans="1:7" x14ac:dyDescent="0.45">
      <c r="A150" t="s">
        <v>176</v>
      </c>
      <c r="B150" t="s">
        <v>497</v>
      </c>
      <c r="C150" t="s">
        <v>498</v>
      </c>
      <c r="D150">
        <v>1964</v>
      </c>
      <c r="E150" t="s">
        <v>499</v>
      </c>
      <c r="F150" t="s">
        <v>27</v>
      </c>
      <c r="G150">
        <v>0</v>
      </c>
    </row>
    <row r="151" spans="1:7" x14ac:dyDescent="0.45">
      <c r="A151" t="s">
        <v>177</v>
      </c>
      <c r="B151" t="s">
        <v>500</v>
      </c>
      <c r="D151">
        <v>1964</v>
      </c>
      <c r="E151" t="s">
        <v>324</v>
      </c>
      <c r="F151" t="s">
        <v>27</v>
      </c>
      <c r="G151">
        <v>0</v>
      </c>
    </row>
    <row r="152" spans="1:7" x14ac:dyDescent="0.45">
      <c r="A152" t="s">
        <v>178</v>
      </c>
      <c r="B152" t="s">
        <v>501</v>
      </c>
      <c r="D152">
        <v>1963</v>
      </c>
      <c r="E152" t="s">
        <v>502</v>
      </c>
      <c r="F152" t="s">
        <v>27</v>
      </c>
      <c r="G152">
        <v>0</v>
      </c>
    </row>
    <row r="153" spans="1:7" x14ac:dyDescent="0.45">
      <c r="A153" t="s">
        <v>179</v>
      </c>
      <c r="B153" t="s">
        <v>503</v>
      </c>
      <c r="D153">
        <v>1959</v>
      </c>
      <c r="E153" t="s">
        <v>504</v>
      </c>
      <c r="F153" t="s">
        <v>27</v>
      </c>
      <c r="G153">
        <v>0</v>
      </c>
    </row>
    <row r="154" spans="1:7" x14ac:dyDescent="0.45">
      <c r="A154" t="s">
        <v>180</v>
      </c>
      <c r="B154" t="s">
        <v>505</v>
      </c>
      <c r="D154">
        <v>1958</v>
      </c>
      <c r="E154" t="s">
        <v>506</v>
      </c>
      <c r="F154" t="s">
        <v>27</v>
      </c>
      <c r="G154">
        <v>0</v>
      </c>
    </row>
    <row r="155" spans="1:7" x14ac:dyDescent="0.45">
      <c r="A155" t="s">
        <v>181</v>
      </c>
      <c r="B155" t="s">
        <v>507</v>
      </c>
      <c r="D155">
        <v>1956</v>
      </c>
      <c r="E155" t="s">
        <v>508</v>
      </c>
      <c r="F155" t="s">
        <v>27</v>
      </c>
      <c r="G155">
        <v>0</v>
      </c>
    </row>
    <row r="156" spans="1:7" x14ac:dyDescent="0.45">
      <c r="A156" t="s">
        <v>49</v>
      </c>
      <c r="B156" t="s">
        <v>195</v>
      </c>
      <c r="C156" t="s">
        <v>196</v>
      </c>
      <c r="D156">
        <v>2019</v>
      </c>
      <c r="E156" t="s">
        <v>197</v>
      </c>
      <c r="F156" t="s">
        <v>510</v>
      </c>
      <c r="G156">
        <v>0</v>
      </c>
    </row>
    <row r="157" spans="1:7" x14ac:dyDescent="0.45">
      <c r="A157" t="s">
        <v>527</v>
      </c>
      <c r="B157" t="s">
        <v>528</v>
      </c>
      <c r="D157">
        <v>2018</v>
      </c>
      <c r="E157" t="s">
        <v>512</v>
      </c>
      <c r="F157" t="s">
        <v>632</v>
      </c>
      <c r="G157">
        <v>0</v>
      </c>
    </row>
    <row r="158" spans="1:7" x14ac:dyDescent="0.45">
      <c r="A158" t="s">
        <v>529</v>
      </c>
      <c r="B158" t="s">
        <v>530</v>
      </c>
      <c r="C158" t="s">
        <v>531</v>
      </c>
      <c r="D158">
        <v>2018</v>
      </c>
      <c r="E158" t="s">
        <v>532</v>
      </c>
      <c r="F158" t="s">
        <v>510</v>
      </c>
      <c r="G158">
        <v>0</v>
      </c>
    </row>
    <row r="159" spans="1:7" x14ac:dyDescent="0.45">
      <c r="A159" t="s">
        <v>555</v>
      </c>
      <c r="B159" t="s">
        <v>261</v>
      </c>
      <c r="C159" t="s">
        <v>262</v>
      </c>
      <c r="D159">
        <v>2016</v>
      </c>
      <c r="E159" t="s">
        <v>263</v>
      </c>
      <c r="F159" t="s">
        <v>510</v>
      </c>
      <c r="G159">
        <v>0</v>
      </c>
    </row>
    <row r="160" spans="1:7" x14ac:dyDescent="0.45">
      <c r="A160" t="s">
        <v>545</v>
      </c>
      <c r="B160" t="s">
        <v>546</v>
      </c>
      <c r="C160" t="s">
        <v>547</v>
      </c>
      <c r="D160">
        <v>2016</v>
      </c>
      <c r="E160" t="s">
        <v>522</v>
      </c>
      <c r="F160" t="s">
        <v>510</v>
      </c>
      <c r="G160">
        <v>0</v>
      </c>
    </row>
    <row r="161" spans="1:7" x14ac:dyDescent="0.45">
      <c r="A161" t="s">
        <v>517</v>
      </c>
      <c r="B161" t="s">
        <v>518</v>
      </c>
      <c r="C161" t="s">
        <v>519</v>
      </c>
      <c r="D161">
        <v>2016</v>
      </c>
      <c r="E161" t="s">
        <v>255</v>
      </c>
      <c r="F161" t="s">
        <v>510</v>
      </c>
      <c r="G161">
        <v>0</v>
      </c>
    </row>
    <row r="162" spans="1:7" x14ac:dyDescent="0.45">
      <c r="A162" t="s">
        <v>513</v>
      </c>
      <c r="B162" t="s">
        <v>514</v>
      </c>
      <c r="C162" t="s">
        <v>515</v>
      </c>
      <c r="D162">
        <v>2013</v>
      </c>
      <c r="E162" t="s">
        <v>516</v>
      </c>
      <c r="F162" t="s">
        <v>510</v>
      </c>
      <c r="G162">
        <v>0</v>
      </c>
    </row>
    <row r="163" spans="1:7" x14ac:dyDescent="0.45">
      <c r="A163" t="s">
        <v>556</v>
      </c>
      <c r="B163" t="s">
        <v>520</v>
      </c>
      <c r="D163">
        <v>2011</v>
      </c>
      <c r="E163" t="s">
        <v>521</v>
      </c>
      <c r="F163" t="s">
        <v>510</v>
      </c>
      <c r="G163">
        <v>0</v>
      </c>
    </row>
    <row r="164" spans="1:7" x14ac:dyDescent="0.45">
      <c r="A164" t="s">
        <v>549</v>
      </c>
      <c r="B164" t="s">
        <v>550</v>
      </c>
      <c r="C164" t="s">
        <v>551</v>
      </c>
      <c r="D164">
        <v>2005</v>
      </c>
      <c r="E164" t="s">
        <v>544</v>
      </c>
      <c r="F164" t="s">
        <v>510</v>
      </c>
      <c r="G164">
        <v>0</v>
      </c>
    </row>
    <row r="165" spans="1:7" x14ac:dyDescent="0.45">
      <c r="A165" t="s">
        <v>537</v>
      </c>
      <c r="B165" t="s">
        <v>538</v>
      </c>
      <c r="C165" t="s">
        <v>539</v>
      </c>
      <c r="D165">
        <v>2005</v>
      </c>
      <c r="E165" t="s">
        <v>540</v>
      </c>
      <c r="F165" t="s">
        <v>510</v>
      </c>
      <c r="G165">
        <v>0</v>
      </c>
    </row>
    <row r="166" spans="1:7" x14ac:dyDescent="0.45">
      <c r="A166" t="s">
        <v>548</v>
      </c>
      <c r="B166" t="s">
        <v>354</v>
      </c>
      <c r="C166" t="s">
        <v>355</v>
      </c>
      <c r="D166">
        <v>2003</v>
      </c>
      <c r="E166" t="s">
        <v>291</v>
      </c>
      <c r="F166" t="s">
        <v>510</v>
      </c>
      <c r="G166">
        <v>0</v>
      </c>
    </row>
    <row r="167" spans="1:7" x14ac:dyDescent="0.45">
      <c r="A167" t="s">
        <v>523</v>
      </c>
      <c r="B167" t="s">
        <v>524</v>
      </c>
      <c r="C167" t="s">
        <v>525</v>
      </c>
      <c r="D167">
        <v>2003</v>
      </c>
      <c r="E167" t="s">
        <v>526</v>
      </c>
      <c r="F167" t="s">
        <v>510</v>
      </c>
      <c r="G167">
        <v>0</v>
      </c>
    </row>
    <row r="168" spans="1:7" x14ac:dyDescent="0.45">
      <c r="A168" t="s">
        <v>119</v>
      </c>
      <c r="B168" t="s">
        <v>368</v>
      </c>
      <c r="C168" t="s">
        <v>369</v>
      </c>
      <c r="D168">
        <v>2001</v>
      </c>
      <c r="E168" t="s">
        <v>327</v>
      </c>
      <c r="F168" t="s">
        <v>510</v>
      </c>
      <c r="G168">
        <v>0</v>
      </c>
    </row>
    <row r="169" spans="1:7" x14ac:dyDescent="0.45">
      <c r="A169" t="s">
        <v>541</v>
      </c>
      <c r="B169" t="s">
        <v>542</v>
      </c>
      <c r="D169">
        <v>1999</v>
      </c>
      <c r="E169" t="s">
        <v>543</v>
      </c>
      <c r="F169" t="s">
        <v>510</v>
      </c>
      <c r="G169">
        <v>0</v>
      </c>
    </row>
    <row r="170" spans="1:7" x14ac:dyDescent="0.45">
      <c r="A170" t="s">
        <v>557</v>
      </c>
      <c r="B170" t="s">
        <v>558</v>
      </c>
      <c r="C170" t="s">
        <v>559</v>
      </c>
      <c r="D170">
        <v>1998</v>
      </c>
      <c r="E170" t="s">
        <v>560</v>
      </c>
      <c r="F170" t="s">
        <v>510</v>
      </c>
      <c r="G170">
        <v>0</v>
      </c>
    </row>
    <row r="171" spans="1:7" x14ac:dyDescent="0.45">
      <c r="A171" t="s">
        <v>561</v>
      </c>
      <c r="B171" t="s">
        <v>562</v>
      </c>
      <c r="C171" t="s">
        <v>563</v>
      </c>
      <c r="D171">
        <v>1998</v>
      </c>
      <c r="E171" t="s">
        <v>526</v>
      </c>
      <c r="F171" t="s">
        <v>510</v>
      </c>
      <c r="G171">
        <v>0</v>
      </c>
    </row>
    <row r="172" spans="1:7" x14ac:dyDescent="0.45">
      <c r="A172" t="s">
        <v>564</v>
      </c>
      <c r="B172" t="s">
        <v>565</v>
      </c>
      <c r="C172" t="s">
        <v>566</v>
      </c>
      <c r="D172">
        <v>1996</v>
      </c>
      <c r="E172" t="s">
        <v>567</v>
      </c>
      <c r="F172" t="s">
        <v>510</v>
      </c>
      <c r="G172">
        <v>0</v>
      </c>
    </row>
    <row r="173" spans="1:7" x14ac:dyDescent="0.45">
      <c r="A173" t="s">
        <v>571</v>
      </c>
      <c r="B173" t="s">
        <v>572</v>
      </c>
      <c r="D173">
        <v>1994</v>
      </c>
      <c r="E173" t="s">
        <v>573</v>
      </c>
      <c r="F173" t="s">
        <v>510</v>
      </c>
      <c r="G173">
        <v>0</v>
      </c>
    </row>
    <row r="174" spans="1:7" x14ac:dyDescent="0.45">
      <c r="A174" t="s">
        <v>578</v>
      </c>
      <c r="B174" t="s">
        <v>579</v>
      </c>
      <c r="C174" t="s">
        <v>580</v>
      </c>
      <c r="D174">
        <v>1991</v>
      </c>
      <c r="E174" t="s">
        <v>581</v>
      </c>
      <c r="F174" t="s">
        <v>510</v>
      </c>
      <c r="G174">
        <v>0</v>
      </c>
    </row>
    <row r="175" spans="1:7" x14ac:dyDescent="0.45">
      <c r="A175" t="s">
        <v>582</v>
      </c>
      <c r="B175" t="s">
        <v>583</v>
      </c>
      <c r="D175">
        <v>1990</v>
      </c>
      <c r="E175" t="s">
        <v>301</v>
      </c>
      <c r="F175" t="s">
        <v>510</v>
      </c>
      <c r="G175">
        <v>0</v>
      </c>
    </row>
    <row r="176" spans="1:7" x14ac:dyDescent="0.45">
      <c r="A176" t="s">
        <v>584</v>
      </c>
      <c r="B176" t="s">
        <v>585</v>
      </c>
      <c r="D176">
        <v>1989</v>
      </c>
      <c r="E176" t="s">
        <v>586</v>
      </c>
      <c r="F176" t="s">
        <v>510</v>
      </c>
      <c r="G176">
        <v>0</v>
      </c>
    </row>
    <row r="177" spans="1:7" x14ac:dyDescent="0.45">
      <c r="A177" t="s">
        <v>587</v>
      </c>
      <c r="B177" t="s">
        <v>588</v>
      </c>
      <c r="D177">
        <v>1989</v>
      </c>
      <c r="E177" t="s">
        <v>589</v>
      </c>
      <c r="F177" t="s">
        <v>510</v>
      </c>
      <c r="G177">
        <v>0</v>
      </c>
    </row>
    <row r="178" spans="1:7" x14ac:dyDescent="0.45">
      <c r="A178" t="s">
        <v>590</v>
      </c>
      <c r="B178" t="s">
        <v>591</v>
      </c>
      <c r="C178" t="s">
        <v>592</v>
      </c>
      <c r="D178">
        <v>1989</v>
      </c>
      <c r="E178" t="s">
        <v>593</v>
      </c>
      <c r="F178" t="s">
        <v>510</v>
      </c>
      <c r="G178">
        <v>0</v>
      </c>
    </row>
    <row r="179" spans="1:7" x14ac:dyDescent="0.45">
      <c r="A179" t="s">
        <v>594</v>
      </c>
      <c r="B179" t="s">
        <v>595</v>
      </c>
      <c r="C179" t="s">
        <v>596</v>
      </c>
      <c r="D179">
        <v>1988</v>
      </c>
      <c r="E179" t="s">
        <v>597</v>
      </c>
      <c r="F179" t="s">
        <v>510</v>
      </c>
      <c r="G179">
        <v>0</v>
      </c>
    </row>
    <row r="180" spans="1:7" x14ac:dyDescent="0.45">
      <c r="A180" t="s">
        <v>598</v>
      </c>
      <c r="B180" t="s">
        <v>599</v>
      </c>
      <c r="C180" t="s">
        <v>592</v>
      </c>
      <c r="D180">
        <v>1988</v>
      </c>
      <c r="E180" t="s">
        <v>600</v>
      </c>
      <c r="F180" t="s">
        <v>510</v>
      </c>
      <c r="G180">
        <v>0</v>
      </c>
    </row>
    <row r="181" spans="1:7" x14ac:dyDescent="0.45">
      <c r="A181" t="s">
        <v>601</v>
      </c>
      <c r="B181" t="s">
        <v>602</v>
      </c>
      <c r="D181">
        <v>1986</v>
      </c>
      <c r="E181" t="s">
        <v>202</v>
      </c>
      <c r="F181" t="s">
        <v>510</v>
      </c>
      <c r="G181">
        <v>0</v>
      </c>
    </row>
    <row r="182" spans="1:7" x14ac:dyDescent="0.45">
      <c r="A182" t="s">
        <v>603</v>
      </c>
      <c r="B182" t="s">
        <v>572</v>
      </c>
      <c r="D182">
        <v>1985</v>
      </c>
      <c r="E182" t="s">
        <v>604</v>
      </c>
      <c r="F182" t="s">
        <v>510</v>
      </c>
      <c r="G182">
        <v>0</v>
      </c>
    </row>
    <row r="183" spans="1:7" x14ac:dyDescent="0.45">
      <c r="A183" t="s">
        <v>605</v>
      </c>
      <c r="B183" t="s">
        <v>606</v>
      </c>
      <c r="C183" t="s">
        <v>607</v>
      </c>
      <c r="D183">
        <v>1984</v>
      </c>
      <c r="E183" t="s">
        <v>608</v>
      </c>
      <c r="F183" t="s">
        <v>510</v>
      </c>
      <c r="G183">
        <v>0</v>
      </c>
    </row>
    <row r="184" spans="1:7" x14ac:dyDescent="0.45">
      <c r="A184" t="s">
        <v>609</v>
      </c>
      <c r="B184" t="s">
        <v>610</v>
      </c>
      <c r="C184" t="s">
        <v>611</v>
      </c>
      <c r="D184">
        <v>1978</v>
      </c>
      <c r="E184" t="s">
        <v>597</v>
      </c>
      <c r="F184" t="s">
        <v>510</v>
      </c>
      <c r="G184">
        <v>0</v>
      </c>
    </row>
    <row r="185" spans="1:7" x14ac:dyDescent="0.45">
      <c r="A185" t="s">
        <v>612</v>
      </c>
      <c r="B185" t="s">
        <v>613</v>
      </c>
      <c r="C185" t="s">
        <v>614</v>
      </c>
      <c r="D185">
        <v>1971</v>
      </c>
      <c r="E185" t="s">
        <v>597</v>
      </c>
      <c r="F185" t="s">
        <v>510</v>
      </c>
      <c r="G185">
        <v>0</v>
      </c>
    </row>
    <row r="186" spans="1:7" x14ac:dyDescent="0.45">
      <c r="A186" t="s">
        <v>615</v>
      </c>
      <c r="B186" t="s">
        <v>616</v>
      </c>
      <c r="C186" t="s">
        <v>617</v>
      </c>
      <c r="D186">
        <v>1970</v>
      </c>
      <c r="E186" t="s">
        <v>597</v>
      </c>
      <c r="F186" t="s">
        <v>510</v>
      </c>
      <c r="G186">
        <v>0</v>
      </c>
    </row>
    <row r="187" spans="1:7" x14ac:dyDescent="0.45">
      <c r="A187" t="s">
        <v>618</v>
      </c>
      <c r="B187" t="s">
        <v>619</v>
      </c>
      <c r="D187">
        <v>1968</v>
      </c>
      <c r="E187" t="s">
        <v>480</v>
      </c>
      <c r="F187" t="s">
        <v>510</v>
      </c>
      <c r="G187">
        <v>0</v>
      </c>
    </row>
    <row r="188" spans="1:7" x14ac:dyDescent="0.45">
      <c r="A188" t="s">
        <v>620</v>
      </c>
      <c r="B188" t="s">
        <v>621</v>
      </c>
      <c r="C188" t="s">
        <v>622</v>
      </c>
      <c r="D188">
        <v>1968</v>
      </c>
      <c r="E188" t="s">
        <v>623</v>
      </c>
      <c r="F188" t="s">
        <v>510</v>
      </c>
      <c r="G188">
        <v>0</v>
      </c>
    </row>
    <row r="189" spans="1:7" x14ac:dyDescent="0.45">
      <c r="A189" t="s">
        <v>624</v>
      </c>
      <c r="B189" t="s">
        <v>619</v>
      </c>
      <c r="C189" t="s">
        <v>625</v>
      </c>
      <c r="D189">
        <v>1968</v>
      </c>
      <c r="E189" t="s">
        <v>626</v>
      </c>
      <c r="F189" t="s">
        <v>510</v>
      </c>
      <c r="G189">
        <v>0</v>
      </c>
    </row>
    <row r="190" spans="1:7" x14ac:dyDescent="0.45">
      <c r="A190" t="s">
        <v>627</v>
      </c>
      <c r="B190" t="s">
        <v>628</v>
      </c>
      <c r="C190" t="s">
        <v>629</v>
      </c>
      <c r="D190">
        <v>1960</v>
      </c>
      <c r="E190" t="s">
        <v>630</v>
      </c>
      <c r="F190" t="s">
        <v>510</v>
      </c>
      <c r="G190">
        <v>0</v>
      </c>
    </row>
    <row r="191" spans="1:7" x14ac:dyDescent="0.45">
      <c r="A191" t="s">
        <v>641</v>
      </c>
      <c r="B191" t="s">
        <v>642</v>
      </c>
      <c r="C191" t="s">
        <v>643</v>
      </c>
      <c r="D191">
        <v>2008</v>
      </c>
      <c r="E191" t="s">
        <v>644</v>
      </c>
      <c r="F191" t="s">
        <v>4</v>
      </c>
      <c r="G191">
        <v>0</v>
      </c>
    </row>
    <row r="192" spans="1:7" x14ac:dyDescent="0.45">
      <c r="A192" t="s">
        <v>645</v>
      </c>
      <c r="B192" t="s">
        <v>319</v>
      </c>
      <c r="C192" t="s">
        <v>320</v>
      </c>
      <c r="D192">
        <v>2007</v>
      </c>
      <c r="E192" t="s">
        <v>636</v>
      </c>
      <c r="F192" t="s">
        <v>4</v>
      </c>
      <c r="G192">
        <v>0</v>
      </c>
    </row>
    <row r="193" spans="1:7" x14ac:dyDescent="0.45">
      <c r="A193" t="s">
        <v>646</v>
      </c>
      <c r="B193" t="s">
        <v>320</v>
      </c>
      <c r="C193" t="s">
        <v>647</v>
      </c>
      <c r="D193">
        <v>2006</v>
      </c>
      <c r="E193" t="s">
        <v>648</v>
      </c>
      <c r="F193" t="s">
        <v>4</v>
      </c>
      <c r="G193">
        <v>0</v>
      </c>
    </row>
    <row r="194" spans="1:7" x14ac:dyDescent="0.45">
      <c r="A194" t="s">
        <v>649</v>
      </c>
      <c r="B194" t="s">
        <v>462</v>
      </c>
      <c r="D194">
        <v>1987</v>
      </c>
      <c r="E194" t="s">
        <v>650</v>
      </c>
      <c r="F194" t="s">
        <v>4</v>
      </c>
      <c r="G194">
        <v>0</v>
      </c>
    </row>
    <row r="195" spans="1:7" x14ac:dyDescent="0.45">
      <c r="A195" t="s">
        <v>668</v>
      </c>
      <c r="B195" t="s">
        <v>669</v>
      </c>
      <c r="D195">
        <v>2008</v>
      </c>
      <c r="E195" t="s">
        <v>670</v>
      </c>
      <c r="F195" t="s">
        <v>659</v>
      </c>
      <c r="G195">
        <v>0</v>
      </c>
    </row>
    <row r="196" spans="1:7" x14ac:dyDescent="0.45">
      <c r="A196" t="s">
        <v>671</v>
      </c>
      <c r="B196" t="s">
        <v>672</v>
      </c>
      <c r="D196">
        <v>2016</v>
      </c>
      <c r="E196" t="s">
        <v>673</v>
      </c>
      <c r="F196" t="s">
        <v>659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ColWidth="8.796875" defaultRowHeight="14.25" x14ac:dyDescent="0.45"/>
  <cols>
    <col min="1" max="1" width="9.33203125" bestFit="1" customWidth="1"/>
    <col min="2" max="2" width="10.33203125" bestFit="1" customWidth="1"/>
    <col min="3" max="3" width="10.1328125" bestFit="1" customWidth="1"/>
    <col min="9" max="9" width="10.6640625" bestFit="1" customWidth="1"/>
    <col min="11" max="11" width="15" bestFit="1" customWidth="1"/>
    <col min="12" max="12" width="15" customWidth="1"/>
    <col min="13" max="13" width="10.6640625" bestFit="1" customWidth="1"/>
    <col min="14" max="14" width="12.6640625" customWidth="1"/>
    <col min="15" max="15" width="13.3320312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676</v>
      </c>
      <c r="J1" s="1" t="s">
        <v>16</v>
      </c>
      <c r="K1" s="1" t="s">
        <v>17</v>
      </c>
      <c r="L1" s="1" t="s">
        <v>675</v>
      </c>
      <c r="M1" s="1" t="s">
        <v>684</v>
      </c>
      <c r="N1" s="1" t="s">
        <v>685</v>
      </c>
      <c r="O1" s="1" t="s">
        <v>18</v>
      </c>
      <c r="P1" s="1" t="s">
        <v>721</v>
      </c>
    </row>
    <row r="2" spans="1:16" x14ac:dyDescent="0.45">
      <c r="A2" t="s">
        <v>45</v>
      </c>
      <c r="B2" t="s">
        <v>185</v>
      </c>
      <c r="C2" t="s">
        <v>186</v>
      </c>
      <c r="D2">
        <v>2019</v>
      </c>
      <c r="E2" t="s">
        <v>35</v>
      </c>
      <c r="F2" t="s">
        <v>27</v>
      </c>
      <c r="G2" t="s">
        <v>678</v>
      </c>
      <c r="H2" t="s">
        <v>678</v>
      </c>
      <c r="J2" t="s">
        <v>678</v>
      </c>
      <c r="L2" t="s">
        <v>680</v>
      </c>
      <c r="O2">
        <v>2</v>
      </c>
      <c r="P2" t="s">
        <v>722</v>
      </c>
    </row>
    <row r="3" spans="1:16" x14ac:dyDescent="0.45">
      <c r="A3" t="s">
        <v>47</v>
      </c>
      <c r="B3" t="s">
        <v>185</v>
      </c>
      <c r="C3" t="s">
        <v>186</v>
      </c>
      <c r="D3">
        <v>2019</v>
      </c>
      <c r="E3" t="s">
        <v>187</v>
      </c>
      <c r="F3" t="s">
        <v>509</v>
      </c>
      <c r="G3" t="s">
        <v>678</v>
      </c>
      <c r="H3" t="s">
        <v>678</v>
      </c>
      <c r="J3" t="s">
        <v>678</v>
      </c>
      <c r="L3" t="s">
        <v>679</v>
      </c>
      <c r="O3">
        <v>1</v>
      </c>
      <c r="P3" t="s">
        <v>722</v>
      </c>
    </row>
    <row r="4" spans="1:16" x14ac:dyDescent="0.45">
      <c r="A4" t="s">
        <v>51</v>
      </c>
      <c r="B4" t="s">
        <v>200</v>
      </c>
      <c r="C4" t="s">
        <v>201</v>
      </c>
      <c r="D4">
        <v>2019</v>
      </c>
      <c r="E4" t="s">
        <v>202</v>
      </c>
      <c r="F4" t="s">
        <v>631</v>
      </c>
      <c r="G4" t="s">
        <v>678</v>
      </c>
      <c r="H4" t="s">
        <v>678</v>
      </c>
      <c r="J4" t="s">
        <v>678</v>
      </c>
      <c r="L4" t="s">
        <v>681</v>
      </c>
      <c r="O4">
        <v>3</v>
      </c>
      <c r="P4" t="s">
        <v>722</v>
      </c>
    </row>
    <row r="5" spans="1:16" x14ac:dyDescent="0.45">
      <c r="A5" t="s">
        <v>674</v>
      </c>
      <c r="B5" t="s">
        <v>34</v>
      </c>
      <c r="C5" t="s">
        <v>33</v>
      </c>
      <c r="D5">
        <v>2019</v>
      </c>
      <c r="E5" t="s">
        <v>512</v>
      </c>
      <c r="F5" t="s">
        <v>652</v>
      </c>
      <c r="G5" t="s">
        <v>678</v>
      </c>
      <c r="H5" t="s">
        <v>678</v>
      </c>
      <c r="J5" t="s">
        <v>678</v>
      </c>
      <c r="L5" t="s">
        <v>682</v>
      </c>
      <c r="O5">
        <v>4</v>
      </c>
      <c r="P5" t="s">
        <v>722</v>
      </c>
    </row>
    <row r="6" spans="1:16" x14ac:dyDescent="0.45">
      <c r="A6" t="s">
        <v>50</v>
      </c>
      <c r="B6" t="s">
        <v>198</v>
      </c>
      <c r="C6" t="s">
        <v>199</v>
      </c>
      <c r="D6">
        <v>2018</v>
      </c>
      <c r="E6" t="s">
        <v>39</v>
      </c>
      <c r="F6" t="s">
        <v>655</v>
      </c>
      <c r="G6" t="s">
        <v>678</v>
      </c>
      <c r="H6" t="s">
        <v>26</v>
      </c>
      <c r="J6" t="s">
        <v>26</v>
      </c>
      <c r="K6">
        <v>1</v>
      </c>
    </row>
    <row r="7" spans="1:16" x14ac:dyDescent="0.45">
      <c r="A7" t="s">
        <v>52</v>
      </c>
      <c r="B7" t="s">
        <v>203</v>
      </c>
      <c r="C7" t="s">
        <v>204</v>
      </c>
      <c r="D7">
        <v>2018</v>
      </c>
      <c r="E7" t="s">
        <v>205</v>
      </c>
      <c r="F7" t="s">
        <v>509</v>
      </c>
      <c r="G7" t="s">
        <v>26</v>
      </c>
      <c r="H7" t="s">
        <v>678</v>
      </c>
      <c r="J7" t="s">
        <v>26</v>
      </c>
      <c r="K7">
        <v>2</v>
      </c>
    </row>
    <row r="8" spans="1:16" s="7" customFormat="1" x14ac:dyDescent="0.45">
      <c r="A8" s="7" t="s">
        <v>54</v>
      </c>
      <c r="B8" s="7" t="s">
        <v>209</v>
      </c>
      <c r="C8" s="7" t="s">
        <v>210</v>
      </c>
      <c r="D8" s="7">
        <v>2018</v>
      </c>
      <c r="E8" s="7" t="s">
        <v>205</v>
      </c>
      <c r="F8" s="7" t="s">
        <v>509</v>
      </c>
      <c r="M8" s="7">
        <v>1</v>
      </c>
      <c r="N8" s="7" t="s">
        <v>686</v>
      </c>
    </row>
    <row r="9" spans="1:16" x14ac:dyDescent="0.45">
      <c r="A9" t="s">
        <v>55</v>
      </c>
      <c r="B9" t="s">
        <v>34</v>
      </c>
      <c r="C9" t="s">
        <v>33</v>
      </c>
      <c r="D9">
        <v>2018</v>
      </c>
      <c r="E9" t="s">
        <v>211</v>
      </c>
      <c r="F9" t="s">
        <v>509</v>
      </c>
      <c r="G9" t="s">
        <v>26</v>
      </c>
      <c r="H9" t="s">
        <v>678</v>
      </c>
      <c r="J9" t="s">
        <v>26</v>
      </c>
      <c r="K9">
        <v>3</v>
      </c>
    </row>
    <row r="10" spans="1:16" x14ac:dyDescent="0.45">
      <c r="A10" t="s">
        <v>56</v>
      </c>
      <c r="B10" t="s">
        <v>212</v>
      </c>
      <c r="C10" t="s">
        <v>213</v>
      </c>
      <c r="D10">
        <v>2018</v>
      </c>
      <c r="E10" t="s">
        <v>194</v>
      </c>
      <c r="F10" t="s">
        <v>631</v>
      </c>
      <c r="G10" t="s">
        <v>678</v>
      </c>
      <c r="H10" t="s">
        <v>678</v>
      </c>
      <c r="J10" t="s">
        <v>678</v>
      </c>
      <c r="L10" t="s">
        <v>688</v>
      </c>
      <c r="O10">
        <v>5</v>
      </c>
      <c r="P10" t="s">
        <v>722</v>
      </c>
    </row>
    <row r="11" spans="1:16" x14ac:dyDescent="0.45">
      <c r="A11" t="s">
        <v>60</v>
      </c>
      <c r="B11" t="s">
        <v>223</v>
      </c>
      <c r="C11" t="s">
        <v>189</v>
      </c>
      <c r="D11">
        <v>2018</v>
      </c>
      <c r="E11" t="s">
        <v>187</v>
      </c>
      <c r="F11" t="s">
        <v>509</v>
      </c>
      <c r="G11" t="s">
        <v>678</v>
      </c>
      <c r="H11" t="s">
        <v>678</v>
      </c>
      <c r="J11" t="s">
        <v>26</v>
      </c>
      <c r="K11">
        <v>2</v>
      </c>
      <c r="L11" t="s">
        <v>689</v>
      </c>
      <c r="O11">
        <v>7</v>
      </c>
      <c r="P11" t="s">
        <v>722</v>
      </c>
    </row>
    <row r="12" spans="1:16" x14ac:dyDescent="0.45">
      <c r="A12" t="s">
        <v>62</v>
      </c>
      <c r="B12" t="s">
        <v>227</v>
      </c>
      <c r="D12">
        <v>2017</v>
      </c>
      <c r="E12" t="s">
        <v>228</v>
      </c>
      <c r="F12" t="s">
        <v>27</v>
      </c>
      <c r="G12" t="s">
        <v>26</v>
      </c>
      <c r="H12" t="s">
        <v>678</v>
      </c>
      <c r="J12" t="s">
        <v>26</v>
      </c>
      <c r="K12">
        <v>2</v>
      </c>
    </row>
    <row r="13" spans="1:16" x14ac:dyDescent="0.45">
      <c r="A13" t="s">
        <v>511</v>
      </c>
      <c r="B13" t="s">
        <v>264</v>
      </c>
      <c r="C13" t="s">
        <v>265</v>
      </c>
      <c r="D13">
        <v>2017</v>
      </c>
      <c r="E13" t="s">
        <v>512</v>
      </c>
      <c r="F13" t="s">
        <v>510</v>
      </c>
      <c r="G13" t="s">
        <v>678</v>
      </c>
      <c r="H13" t="s">
        <v>678</v>
      </c>
      <c r="J13" t="s">
        <v>678</v>
      </c>
      <c r="L13" t="s">
        <v>679</v>
      </c>
      <c r="O13">
        <v>6</v>
      </c>
      <c r="P13" t="s">
        <v>722</v>
      </c>
    </row>
    <row r="14" spans="1:16" x14ac:dyDescent="0.45">
      <c r="A14" t="s">
        <v>72</v>
      </c>
      <c r="B14" t="s">
        <v>252</v>
      </c>
      <c r="C14" t="s">
        <v>227</v>
      </c>
      <c r="D14">
        <v>2016</v>
      </c>
      <c r="E14" t="s">
        <v>228</v>
      </c>
      <c r="F14" t="s">
        <v>27</v>
      </c>
      <c r="G14" t="s">
        <v>26</v>
      </c>
      <c r="H14" t="s">
        <v>678</v>
      </c>
      <c r="J14" t="s">
        <v>26</v>
      </c>
      <c r="K14">
        <v>2</v>
      </c>
    </row>
    <row r="15" spans="1:16" x14ac:dyDescent="0.45">
      <c r="A15" t="s">
        <v>74</v>
      </c>
      <c r="B15" t="s">
        <v>198</v>
      </c>
      <c r="C15" t="s">
        <v>199</v>
      </c>
      <c r="D15">
        <v>2016</v>
      </c>
      <c r="E15" t="s">
        <v>255</v>
      </c>
      <c r="F15" t="s">
        <v>509</v>
      </c>
      <c r="G15" t="s">
        <v>26</v>
      </c>
      <c r="H15" t="s">
        <v>26</v>
      </c>
      <c r="J15" t="s">
        <v>26</v>
      </c>
      <c r="K15">
        <v>4</v>
      </c>
    </row>
    <row r="16" spans="1:16" x14ac:dyDescent="0.45">
      <c r="A16" t="s">
        <v>77</v>
      </c>
      <c r="B16" t="s">
        <v>264</v>
      </c>
      <c r="C16" t="s">
        <v>265</v>
      </c>
      <c r="D16">
        <v>2016</v>
      </c>
      <c r="E16" t="s">
        <v>244</v>
      </c>
      <c r="F16" t="s">
        <v>509</v>
      </c>
      <c r="G16" t="s">
        <v>678</v>
      </c>
      <c r="H16" t="s">
        <v>678</v>
      </c>
      <c r="J16" t="s">
        <v>678</v>
      </c>
      <c r="L16" t="s">
        <v>679</v>
      </c>
      <c r="O16">
        <v>8</v>
      </c>
      <c r="P16" t="s">
        <v>722</v>
      </c>
    </row>
    <row r="17" spans="1:16" x14ac:dyDescent="0.45">
      <c r="A17" t="s">
        <v>82</v>
      </c>
      <c r="B17" t="s">
        <v>274</v>
      </c>
      <c r="C17" t="s">
        <v>33</v>
      </c>
      <c r="D17">
        <v>2016</v>
      </c>
      <c r="E17" t="s">
        <v>275</v>
      </c>
      <c r="F17" t="s">
        <v>509</v>
      </c>
      <c r="G17" t="s">
        <v>678</v>
      </c>
      <c r="H17" t="s">
        <v>678</v>
      </c>
      <c r="J17" t="s">
        <v>678</v>
      </c>
      <c r="L17" t="s">
        <v>679</v>
      </c>
      <c r="O17">
        <v>9</v>
      </c>
      <c r="P17" t="s">
        <v>722</v>
      </c>
    </row>
    <row r="18" spans="1:16" x14ac:dyDescent="0.45">
      <c r="A18" t="s">
        <v>78</v>
      </c>
      <c r="B18" t="s">
        <v>266</v>
      </c>
      <c r="C18" t="s">
        <v>267</v>
      </c>
      <c r="D18">
        <v>2015</v>
      </c>
      <c r="E18" t="s">
        <v>268</v>
      </c>
      <c r="F18" t="s">
        <v>509</v>
      </c>
      <c r="G18" t="s">
        <v>26</v>
      </c>
      <c r="H18" t="s">
        <v>678</v>
      </c>
      <c r="J18" t="s">
        <v>26</v>
      </c>
      <c r="K18">
        <v>3</v>
      </c>
    </row>
    <row r="19" spans="1:16" x14ac:dyDescent="0.45">
      <c r="A19" t="s">
        <v>80</v>
      </c>
      <c r="B19" t="s">
        <v>269</v>
      </c>
      <c r="C19" t="s">
        <v>270</v>
      </c>
      <c r="D19">
        <v>2015</v>
      </c>
      <c r="E19" t="s">
        <v>187</v>
      </c>
      <c r="F19" t="s">
        <v>631</v>
      </c>
      <c r="G19" t="s">
        <v>678</v>
      </c>
      <c r="H19" t="s">
        <v>678</v>
      </c>
      <c r="J19" t="s">
        <v>678</v>
      </c>
      <c r="L19" t="s">
        <v>690</v>
      </c>
      <c r="O19">
        <v>11</v>
      </c>
      <c r="P19" t="s">
        <v>722</v>
      </c>
    </row>
    <row r="20" spans="1:16" x14ac:dyDescent="0.45">
      <c r="A20" t="s">
        <v>83</v>
      </c>
      <c r="B20" t="s">
        <v>277</v>
      </c>
      <c r="C20" t="s">
        <v>278</v>
      </c>
      <c r="D20">
        <v>2015</v>
      </c>
      <c r="E20" t="s">
        <v>279</v>
      </c>
      <c r="F20" t="s">
        <v>509</v>
      </c>
      <c r="G20" t="s">
        <v>678</v>
      </c>
      <c r="H20" t="s">
        <v>678</v>
      </c>
      <c r="J20" t="s">
        <v>678</v>
      </c>
      <c r="L20" t="s">
        <v>690</v>
      </c>
      <c r="O20">
        <v>10</v>
      </c>
      <c r="P20" t="s">
        <v>722</v>
      </c>
    </row>
    <row r="21" spans="1:16" s="6" customFormat="1" x14ac:dyDescent="0.45">
      <c r="A21" s="6" t="s">
        <v>634</v>
      </c>
      <c r="B21" s="6" t="s">
        <v>635</v>
      </c>
      <c r="C21" s="6" t="s">
        <v>231</v>
      </c>
      <c r="D21" s="6">
        <v>2015</v>
      </c>
      <c r="E21" s="6" t="s">
        <v>636</v>
      </c>
      <c r="F21" s="6" t="s">
        <v>4</v>
      </c>
      <c r="M21" s="6">
        <v>1</v>
      </c>
      <c r="N21" s="6" t="s">
        <v>691</v>
      </c>
    </row>
    <row r="22" spans="1:16" s="6" customFormat="1" x14ac:dyDescent="0.45">
      <c r="A22" s="6" t="s">
        <v>637</v>
      </c>
      <c r="B22" s="6" t="s">
        <v>638</v>
      </c>
      <c r="C22" s="6" t="s">
        <v>639</v>
      </c>
      <c r="D22" s="6">
        <v>2015</v>
      </c>
      <c r="E22" s="6" t="s">
        <v>640</v>
      </c>
      <c r="F22" s="6" t="s">
        <v>4</v>
      </c>
      <c r="M22" s="6">
        <v>1</v>
      </c>
      <c r="N22" s="6" t="s">
        <v>691</v>
      </c>
    </row>
    <row r="23" spans="1:16" s="6" customFormat="1" x14ac:dyDescent="0.45">
      <c r="A23" s="6" t="s">
        <v>85</v>
      </c>
      <c r="B23" s="6" t="s">
        <v>189</v>
      </c>
      <c r="C23" s="6" t="s">
        <v>282</v>
      </c>
      <c r="D23" s="6">
        <v>2014</v>
      </c>
      <c r="E23" s="6" t="s">
        <v>283</v>
      </c>
      <c r="F23" s="6" t="s">
        <v>509</v>
      </c>
      <c r="G23" s="6" t="s">
        <v>678</v>
      </c>
      <c r="H23" s="6" t="s">
        <v>678</v>
      </c>
      <c r="J23" s="6" t="s">
        <v>678</v>
      </c>
      <c r="L23" s="6" t="s">
        <v>690</v>
      </c>
      <c r="M23" s="6">
        <v>1</v>
      </c>
      <c r="N23" s="6" t="s">
        <v>700</v>
      </c>
      <c r="O23" s="6">
        <v>12</v>
      </c>
      <c r="P23" s="6" t="s">
        <v>722</v>
      </c>
    </row>
    <row r="24" spans="1:16" s="6" customFormat="1" x14ac:dyDescent="0.45">
      <c r="A24" s="6" t="s">
        <v>86</v>
      </c>
      <c r="B24" s="6" t="s">
        <v>227</v>
      </c>
      <c r="C24" s="6" t="s">
        <v>189</v>
      </c>
      <c r="D24" s="6">
        <v>2014</v>
      </c>
      <c r="E24" s="6" t="s">
        <v>187</v>
      </c>
      <c r="F24" s="6" t="s">
        <v>509</v>
      </c>
      <c r="G24" s="6" t="s">
        <v>678</v>
      </c>
      <c r="H24" s="6" t="s">
        <v>678</v>
      </c>
      <c r="J24" s="6" t="s">
        <v>678</v>
      </c>
      <c r="L24" s="6" t="s">
        <v>690</v>
      </c>
      <c r="M24" s="6">
        <v>1</v>
      </c>
      <c r="N24" s="6" t="s">
        <v>692</v>
      </c>
    </row>
    <row r="25" spans="1:16" x14ac:dyDescent="0.45">
      <c r="A25" t="s">
        <v>87</v>
      </c>
      <c r="B25" t="s">
        <v>227</v>
      </c>
      <c r="C25" t="s">
        <v>285</v>
      </c>
      <c r="D25">
        <v>2014</v>
      </c>
      <c r="E25" t="s">
        <v>268</v>
      </c>
      <c r="F25" t="s">
        <v>27</v>
      </c>
      <c r="G25" t="s">
        <v>678</v>
      </c>
      <c r="H25" t="s">
        <v>678</v>
      </c>
      <c r="J25" t="s">
        <v>26</v>
      </c>
      <c r="K25">
        <v>5</v>
      </c>
    </row>
    <row r="26" spans="1:16" x14ac:dyDescent="0.45">
      <c r="A26" t="s">
        <v>90</v>
      </c>
      <c r="B26" t="s">
        <v>227</v>
      </c>
      <c r="C26" t="s">
        <v>189</v>
      </c>
      <c r="D26">
        <v>2013</v>
      </c>
      <c r="E26" t="s">
        <v>228</v>
      </c>
      <c r="F26" t="s">
        <v>633</v>
      </c>
      <c r="G26" t="s">
        <v>26</v>
      </c>
      <c r="H26" t="s">
        <v>678</v>
      </c>
      <c r="J26" t="s">
        <v>26</v>
      </c>
      <c r="K26">
        <v>5</v>
      </c>
    </row>
    <row r="27" spans="1:16" x14ac:dyDescent="0.45">
      <c r="A27" t="s">
        <v>93</v>
      </c>
      <c r="B27" t="s">
        <v>298</v>
      </c>
      <c r="C27" t="s">
        <v>299</v>
      </c>
      <c r="D27">
        <v>2013</v>
      </c>
      <c r="E27" t="s">
        <v>255</v>
      </c>
      <c r="F27" t="s">
        <v>509</v>
      </c>
      <c r="G27" t="s">
        <v>678</v>
      </c>
      <c r="H27" t="s">
        <v>678</v>
      </c>
      <c r="J27" t="s">
        <v>26</v>
      </c>
    </row>
    <row r="28" spans="1:16" x14ac:dyDescent="0.45">
      <c r="A28" t="s">
        <v>94</v>
      </c>
      <c r="B28" t="s">
        <v>300</v>
      </c>
      <c r="C28" t="s">
        <v>227</v>
      </c>
      <c r="D28">
        <v>2013</v>
      </c>
      <c r="E28" t="s">
        <v>187</v>
      </c>
      <c r="F28" t="s">
        <v>509</v>
      </c>
      <c r="G28" t="s">
        <v>678</v>
      </c>
      <c r="H28" t="s">
        <v>678</v>
      </c>
      <c r="J28" t="s">
        <v>678</v>
      </c>
      <c r="L28" t="s">
        <v>690</v>
      </c>
      <c r="O28">
        <v>13</v>
      </c>
      <c r="P28" t="s">
        <v>722</v>
      </c>
    </row>
    <row r="29" spans="1:16" x14ac:dyDescent="0.45">
      <c r="A29" t="s">
        <v>96</v>
      </c>
      <c r="B29" t="s">
        <v>305</v>
      </c>
      <c r="C29" t="s">
        <v>306</v>
      </c>
      <c r="D29">
        <v>2012</v>
      </c>
      <c r="E29" t="s">
        <v>251</v>
      </c>
      <c r="F29" t="s">
        <v>509</v>
      </c>
      <c r="G29" t="s">
        <v>678</v>
      </c>
      <c r="H29" t="s">
        <v>678</v>
      </c>
      <c r="J29" t="s">
        <v>678</v>
      </c>
      <c r="L29" t="s">
        <v>690</v>
      </c>
      <c r="O29">
        <v>14</v>
      </c>
      <c r="P29" t="s">
        <v>722</v>
      </c>
    </row>
    <row r="30" spans="1:16" s="5" customFormat="1" x14ac:dyDescent="0.45">
      <c r="A30" s="5" t="s">
        <v>97</v>
      </c>
      <c r="B30" s="5" t="s">
        <v>307</v>
      </c>
      <c r="C30" s="5" t="s">
        <v>308</v>
      </c>
      <c r="D30" s="5">
        <v>2012</v>
      </c>
      <c r="E30" s="5" t="s">
        <v>309</v>
      </c>
      <c r="F30" s="5" t="s">
        <v>509</v>
      </c>
      <c r="G30" s="5" t="s">
        <v>678</v>
      </c>
      <c r="H30" s="5" t="s">
        <v>678</v>
      </c>
      <c r="J30" s="5" t="s">
        <v>26</v>
      </c>
      <c r="M30" s="5">
        <v>1</v>
      </c>
      <c r="N30" s="5" t="s">
        <v>693</v>
      </c>
    </row>
    <row r="31" spans="1:16" x14ac:dyDescent="0.45">
      <c r="A31" t="s">
        <v>98</v>
      </c>
      <c r="B31" t="s">
        <v>270</v>
      </c>
      <c r="C31" t="s">
        <v>310</v>
      </c>
      <c r="D31">
        <v>2012</v>
      </c>
      <c r="E31" t="s">
        <v>311</v>
      </c>
      <c r="F31" t="s">
        <v>631</v>
      </c>
      <c r="G31" t="s">
        <v>678</v>
      </c>
      <c r="H31" t="s">
        <v>678</v>
      </c>
      <c r="J31" t="s">
        <v>26</v>
      </c>
      <c r="K31">
        <v>5</v>
      </c>
      <c r="M31">
        <v>1</v>
      </c>
      <c r="N31" t="s">
        <v>693</v>
      </c>
    </row>
    <row r="32" spans="1:16" x14ac:dyDescent="0.45">
      <c r="A32" t="s">
        <v>653</v>
      </c>
      <c r="B32" t="s">
        <v>277</v>
      </c>
      <c r="D32">
        <v>2012</v>
      </c>
      <c r="E32" t="s">
        <v>654</v>
      </c>
      <c r="F32" t="s">
        <v>659</v>
      </c>
      <c r="G32" t="s">
        <v>678</v>
      </c>
      <c r="H32" t="s">
        <v>678</v>
      </c>
      <c r="J32" t="s">
        <v>678</v>
      </c>
      <c r="L32" t="s">
        <v>690</v>
      </c>
      <c r="O32">
        <v>15</v>
      </c>
      <c r="P32" t="s">
        <v>722</v>
      </c>
    </row>
    <row r="33" spans="1:16" x14ac:dyDescent="0.45">
      <c r="A33" t="s">
        <v>101</v>
      </c>
      <c r="B33" t="s">
        <v>319</v>
      </c>
      <c r="C33" t="s">
        <v>320</v>
      </c>
      <c r="D33">
        <v>2010</v>
      </c>
      <c r="E33" t="s">
        <v>187</v>
      </c>
      <c r="F33" t="s">
        <v>631</v>
      </c>
      <c r="G33" t="s">
        <v>678</v>
      </c>
      <c r="H33" t="s">
        <v>678</v>
      </c>
      <c r="J33" t="s">
        <v>678</v>
      </c>
      <c r="L33" t="s">
        <v>694</v>
      </c>
      <c r="O33">
        <v>16</v>
      </c>
      <c r="P33" t="s">
        <v>722</v>
      </c>
    </row>
    <row r="34" spans="1:16" x14ac:dyDescent="0.45">
      <c r="A34" t="s">
        <v>656</v>
      </c>
      <c r="B34" t="s">
        <v>657</v>
      </c>
      <c r="D34">
        <v>2009</v>
      </c>
      <c r="E34" t="s">
        <v>658</v>
      </c>
      <c r="F34" t="s">
        <v>659</v>
      </c>
      <c r="J34" t="s">
        <v>26</v>
      </c>
      <c r="K34" t="s">
        <v>695</v>
      </c>
    </row>
    <row r="35" spans="1:16" x14ac:dyDescent="0.45">
      <c r="A35" t="s">
        <v>106</v>
      </c>
      <c r="B35" t="s">
        <v>334</v>
      </c>
      <c r="C35" t="s">
        <v>335</v>
      </c>
      <c r="D35">
        <v>2005</v>
      </c>
      <c r="E35" t="s">
        <v>336</v>
      </c>
      <c r="F35" t="s">
        <v>631</v>
      </c>
      <c r="G35" t="s">
        <v>678</v>
      </c>
      <c r="H35" t="s">
        <v>678</v>
      </c>
      <c r="J35" t="s">
        <v>678</v>
      </c>
      <c r="L35" t="s">
        <v>696</v>
      </c>
      <c r="O35">
        <v>17</v>
      </c>
      <c r="P35" t="s">
        <v>722</v>
      </c>
    </row>
    <row r="36" spans="1:16" x14ac:dyDescent="0.45">
      <c r="A36" t="s">
        <v>662</v>
      </c>
      <c r="B36" t="s">
        <v>663</v>
      </c>
      <c r="D36">
        <v>2005</v>
      </c>
      <c r="E36" t="s">
        <v>664</v>
      </c>
      <c r="F36" t="s">
        <v>659</v>
      </c>
      <c r="G36" t="s">
        <v>26</v>
      </c>
      <c r="H36" t="s">
        <v>678</v>
      </c>
      <c r="J36" t="s">
        <v>26</v>
      </c>
      <c r="K36">
        <v>3</v>
      </c>
    </row>
    <row r="37" spans="1:16" x14ac:dyDescent="0.45">
      <c r="A37" t="s">
        <v>111</v>
      </c>
      <c r="B37" t="s">
        <v>347</v>
      </c>
      <c r="C37" t="s">
        <v>348</v>
      </c>
      <c r="D37">
        <v>2004</v>
      </c>
      <c r="E37" t="s">
        <v>336</v>
      </c>
      <c r="F37" t="s">
        <v>509</v>
      </c>
      <c r="G37" t="s">
        <v>678</v>
      </c>
      <c r="H37" t="s">
        <v>26</v>
      </c>
      <c r="J37" t="s">
        <v>26</v>
      </c>
      <c r="K37">
        <v>1</v>
      </c>
    </row>
    <row r="38" spans="1:16" x14ac:dyDescent="0.45">
      <c r="A38" t="s">
        <v>115</v>
      </c>
      <c r="B38" t="s">
        <v>356</v>
      </c>
      <c r="C38" t="s">
        <v>357</v>
      </c>
      <c r="D38">
        <v>2002</v>
      </c>
      <c r="E38" t="s">
        <v>358</v>
      </c>
      <c r="F38" t="s">
        <v>633</v>
      </c>
      <c r="J38" t="s">
        <v>26</v>
      </c>
      <c r="K38" t="s">
        <v>695</v>
      </c>
    </row>
    <row r="39" spans="1:16" x14ac:dyDescent="0.45">
      <c r="A39" t="s">
        <v>126</v>
      </c>
      <c r="B39" t="s">
        <v>384</v>
      </c>
      <c r="C39" t="s">
        <v>385</v>
      </c>
      <c r="D39">
        <v>2000</v>
      </c>
      <c r="E39" t="s">
        <v>333</v>
      </c>
      <c r="F39" t="s">
        <v>27</v>
      </c>
      <c r="G39" t="s">
        <v>678</v>
      </c>
      <c r="H39" t="s">
        <v>678</v>
      </c>
      <c r="I39" t="s">
        <v>26</v>
      </c>
      <c r="J39" t="s">
        <v>26</v>
      </c>
    </row>
    <row r="40" spans="1:16" x14ac:dyDescent="0.45">
      <c r="A40" t="s">
        <v>135</v>
      </c>
      <c r="B40" t="s">
        <v>407</v>
      </c>
      <c r="C40" t="s">
        <v>408</v>
      </c>
      <c r="D40">
        <v>1996</v>
      </c>
      <c r="E40" t="s">
        <v>312</v>
      </c>
      <c r="F40" t="s">
        <v>633</v>
      </c>
      <c r="G40" t="s">
        <v>678</v>
      </c>
      <c r="H40" t="s">
        <v>678</v>
      </c>
      <c r="I40" t="s">
        <v>678</v>
      </c>
      <c r="J40" t="s">
        <v>678</v>
      </c>
      <c r="L40" t="s">
        <v>697</v>
      </c>
      <c r="O40">
        <v>18</v>
      </c>
      <c r="P40" t="s">
        <v>722</v>
      </c>
    </row>
    <row r="41" spans="1:16" x14ac:dyDescent="0.45">
      <c r="A41" t="s">
        <v>139</v>
      </c>
      <c r="B41" t="s">
        <v>385</v>
      </c>
      <c r="C41" t="s">
        <v>416</v>
      </c>
      <c r="D41">
        <v>1994</v>
      </c>
      <c r="E41" t="s">
        <v>324</v>
      </c>
      <c r="F41" t="s">
        <v>509</v>
      </c>
      <c r="G41" t="s">
        <v>678</v>
      </c>
      <c r="H41" t="s">
        <v>678</v>
      </c>
      <c r="I41" t="s">
        <v>678</v>
      </c>
      <c r="J41" t="s">
        <v>678</v>
      </c>
      <c r="L41" t="s">
        <v>698</v>
      </c>
      <c r="O41">
        <v>19</v>
      </c>
      <c r="P41" t="s">
        <v>722</v>
      </c>
    </row>
    <row r="42" spans="1:16" x14ac:dyDescent="0.45">
      <c r="A42" t="s">
        <v>141</v>
      </c>
      <c r="B42" t="s">
        <v>310</v>
      </c>
      <c r="C42" t="s">
        <v>418</v>
      </c>
      <c r="D42">
        <v>1994</v>
      </c>
      <c r="E42" t="s">
        <v>419</v>
      </c>
      <c r="F42" t="s">
        <v>631</v>
      </c>
      <c r="G42" t="s">
        <v>678</v>
      </c>
      <c r="H42" t="s">
        <v>678</v>
      </c>
      <c r="I42" t="s">
        <v>678</v>
      </c>
      <c r="J42" t="s">
        <v>678</v>
      </c>
      <c r="L42" t="s">
        <v>690</v>
      </c>
      <c r="O42">
        <v>20</v>
      </c>
      <c r="P42" t="s">
        <v>722</v>
      </c>
    </row>
    <row r="43" spans="1:16" x14ac:dyDescent="0.45">
      <c r="A43" t="s">
        <v>568</v>
      </c>
      <c r="B43" t="s">
        <v>569</v>
      </c>
      <c r="C43" t="s">
        <v>570</v>
      </c>
      <c r="D43">
        <v>1994</v>
      </c>
      <c r="E43" t="s">
        <v>312</v>
      </c>
      <c r="F43" t="s">
        <v>510</v>
      </c>
      <c r="G43" t="s">
        <v>678</v>
      </c>
      <c r="H43" t="s">
        <v>678</v>
      </c>
      <c r="I43" t="s">
        <v>26</v>
      </c>
      <c r="J43" t="s">
        <v>26</v>
      </c>
      <c r="K43" t="s">
        <v>699</v>
      </c>
    </row>
    <row r="44" spans="1:16" x14ac:dyDescent="0.45">
      <c r="A44" t="s">
        <v>574</v>
      </c>
      <c r="B44" t="s">
        <v>575</v>
      </c>
      <c r="C44" t="s">
        <v>576</v>
      </c>
      <c r="D44">
        <v>1993</v>
      </c>
      <c r="E44" t="s">
        <v>577</v>
      </c>
      <c r="F44" t="s">
        <v>510</v>
      </c>
      <c r="G44" t="s">
        <v>678</v>
      </c>
      <c r="H44" t="s">
        <v>678</v>
      </c>
      <c r="I44" t="s">
        <v>26</v>
      </c>
      <c r="J44" t="s">
        <v>26</v>
      </c>
      <c r="K44" t="s">
        <v>699</v>
      </c>
    </row>
    <row r="45" spans="1:16" x14ac:dyDescent="0.45">
      <c r="A45" t="s">
        <v>665</v>
      </c>
      <c r="B45" t="s">
        <v>666</v>
      </c>
      <c r="D45">
        <v>1989</v>
      </c>
      <c r="E45" t="s">
        <v>667</v>
      </c>
      <c r="F45" t="s">
        <v>659</v>
      </c>
      <c r="J45" t="s">
        <v>26</v>
      </c>
      <c r="K45" t="s">
        <v>695</v>
      </c>
    </row>
    <row r="46" spans="1:16" x14ac:dyDescent="0.45">
      <c r="A46" t="s">
        <v>158</v>
      </c>
      <c r="B46" t="s">
        <v>455</v>
      </c>
      <c r="C46" t="s">
        <v>456</v>
      </c>
      <c r="D46">
        <v>1988</v>
      </c>
      <c r="E46" t="s">
        <v>301</v>
      </c>
      <c r="F46" t="s">
        <v>509</v>
      </c>
      <c r="G46" t="s">
        <v>678</v>
      </c>
      <c r="H46" t="s">
        <v>678</v>
      </c>
      <c r="I46" t="s">
        <v>26</v>
      </c>
      <c r="J46" t="s">
        <v>26</v>
      </c>
      <c r="K46" t="s">
        <v>699</v>
      </c>
    </row>
    <row r="47" spans="1:16" x14ac:dyDescent="0.45">
      <c r="A47" t="s">
        <v>161</v>
      </c>
      <c r="B47" t="s">
        <v>462</v>
      </c>
      <c r="D47">
        <v>1986</v>
      </c>
      <c r="E47" t="s">
        <v>202</v>
      </c>
      <c r="F47" t="s">
        <v>631</v>
      </c>
      <c r="G47" t="s">
        <v>26</v>
      </c>
      <c r="H47" t="s">
        <v>26</v>
      </c>
      <c r="I47" t="s">
        <v>26</v>
      </c>
      <c r="J47" t="s">
        <v>26</v>
      </c>
    </row>
    <row r="48" spans="1:16" x14ac:dyDescent="0.45">
      <c r="A48" t="s">
        <v>723</v>
      </c>
      <c r="B48" t="s">
        <v>407</v>
      </c>
      <c r="C48" t="s">
        <v>408</v>
      </c>
      <c r="D48">
        <v>1994</v>
      </c>
      <c r="E48" t="s">
        <v>336</v>
      </c>
      <c r="F48" t="s">
        <v>724</v>
      </c>
      <c r="G48" t="s">
        <v>678</v>
      </c>
      <c r="H48" t="s">
        <v>678</v>
      </c>
      <c r="I48" t="s">
        <v>678</v>
      </c>
      <c r="J48" t="s">
        <v>678</v>
      </c>
      <c r="L48" t="s">
        <v>725</v>
      </c>
      <c r="O48">
        <v>21</v>
      </c>
      <c r="P48" t="s">
        <v>722</v>
      </c>
    </row>
    <row r="49" spans="1:16" x14ac:dyDescent="0.45">
      <c r="A49" t="s">
        <v>726</v>
      </c>
      <c r="B49" t="s">
        <v>465</v>
      </c>
      <c r="C49" t="s">
        <v>469</v>
      </c>
      <c r="D49">
        <v>1983</v>
      </c>
      <c r="E49" t="s">
        <v>727</v>
      </c>
      <c r="F49" t="s">
        <v>724</v>
      </c>
      <c r="G49" t="s">
        <v>26</v>
      </c>
      <c r="H49" t="s">
        <v>678</v>
      </c>
      <c r="I49" t="s">
        <v>678</v>
      </c>
      <c r="J49" t="s">
        <v>26</v>
      </c>
      <c r="P49" t="s">
        <v>722</v>
      </c>
    </row>
    <row r="50" spans="1:16" x14ac:dyDescent="0.45">
      <c r="B50" t="s">
        <v>34</v>
      </c>
      <c r="C50" t="s">
        <v>33</v>
      </c>
      <c r="D50" t="s">
        <v>732</v>
      </c>
      <c r="F50" t="s">
        <v>733</v>
      </c>
      <c r="G50" t="s">
        <v>678</v>
      </c>
      <c r="H50" t="s">
        <v>678</v>
      </c>
      <c r="I50" t="s">
        <v>678</v>
      </c>
      <c r="J50" t="s">
        <v>678</v>
      </c>
      <c r="O50">
        <v>22</v>
      </c>
    </row>
    <row r="51" spans="1:16" x14ac:dyDescent="0.45">
      <c r="B51" t="s">
        <v>34</v>
      </c>
      <c r="C51" t="s">
        <v>33</v>
      </c>
      <c r="D51" t="s">
        <v>732</v>
      </c>
      <c r="F51" t="s">
        <v>733</v>
      </c>
      <c r="G51" t="s">
        <v>678</v>
      </c>
      <c r="H51" t="s">
        <v>678</v>
      </c>
      <c r="I51" t="s">
        <v>678</v>
      </c>
      <c r="J51" t="s">
        <v>678</v>
      </c>
      <c r="O51">
        <v>23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Z209"/>
  <sheetViews>
    <sheetView tabSelected="1" topLeftCell="M1" zoomScale="88" workbookViewId="0">
      <pane ySplit="1" topLeftCell="A185" activePane="bottomLeft" state="frozen"/>
      <selection activeCell="H1" sqref="H1"/>
      <selection pane="bottomLeft" activeCell="Q209" sqref="Q209"/>
    </sheetView>
  </sheetViews>
  <sheetFormatPr defaultColWidth="8.796875" defaultRowHeight="14.25" x14ac:dyDescent="0.45"/>
  <cols>
    <col min="2" max="2" width="17.33203125" customWidth="1"/>
    <col min="4" max="4" width="9.33203125" bestFit="1" customWidth="1"/>
    <col min="5" max="5" width="12.6640625" customWidth="1"/>
    <col min="6" max="6" width="11.46484375" customWidth="1"/>
    <col min="7" max="7" width="14.1328125" customWidth="1"/>
    <col min="8" max="8" width="12.6640625" customWidth="1"/>
    <col min="9" max="9" width="12.33203125" bestFit="1" customWidth="1"/>
    <col min="10" max="10" width="12.46484375" customWidth="1"/>
    <col min="11" max="11" width="12" bestFit="1" customWidth="1"/>
    <col min="12" max="12" width="39.6640625" customWidth="1"/>
    <col min="13" max="13" width="12.1328125" bestFit="1" customWidth="1"/>
    <col min="14" max="14" width="12.33203125" bestFit="1" customWidth="1"/>
    <col min="15" max="16" width="12.33203125" customWidth="1"/>
    <col min="17" max="17" width="19.1328125" customWidth="1"/>
    <col min="18" max="19" width="12" bestFit="1" customWidth="1"/>
    <col min="20" max="20" width="9.1328125" bestFit="1" customWidth="1"/>
    <col min="21" max="21" width="9.33203125" bestFit="1" customWidth="1"/>
    <col min="22" max="22" width="10.33203125" bestFit="1" customWidth="1"/>
    <col min="23" max="24" width="6.6640625" customWidth="1"/>
    <col min="25" max="25" width="14.33203125" bestFit="1" customWidth="1"/>
  </cols>
  <sheetData>
    <row r="1" spans="1:26" x14ac:dyDescent="0.45">
      <c r="A1" s="1" t="s">
        <v>18</v>
      </c>
      <c r="B1" s="1" t="s">
        <v>734</v>
      </c>
      <c r="C1" s="1" t="s">
        <v>11</v>
      </c>
      <c r="D1" s="1" t="s">
        <v>677</v>
      </c>
      <c r="E1" s="11" t="s">
        <v>945</v>
      </c>
      <c r="F1" s="11" t="s">
        <v>946</v>
      </c>
      <c r="G1" s="11" t="s">
        <v>947</v>
      </c>
      <c r="H1" s="11" t="s">
        <v>948</v>
      </c>
      <c r="I1" s="11" t="s">
        <v>949</v>
      </c>
      <c r="J1" s="11" t="s">
        <v>950</v>
      </c>
      <c r="K1" s="11" t="s">
        <v>951</v>
      </c>
      <c r="L1" s="11" t="s">
        <v>757</v>
      </c>
      <c r="M1" s="1" t="s">
        <v>22</v>
      </c>
      <c r="N1" s="1" t="s">
        <v>23</v>
      </c>
      <c r="O1" s="1" t="s">
        <v>24</v>
      </c>
      <c r="P1" s="1" t="s">
        <v>25</v>
      </c>
      <c r="Q1" s="11" t="s">
        <v>952</v>
      </c>
      <c r="R1" s="1" t="s">
        <v>20</v>
      </c>
      <c r="S1" s="1" t="s">
        <v>21</v>
      </c>
      <c r="T1" s="1" t="s">
        <v>683</v>
      </c>
      <c r="U1" s="1"/>
      <c r="V1" s="1" t="s">
        <v>19</v>
      </c>
      <c r="W1" s="1" t="s">
        <v>687</v>
      </c>
      <c r="X1" s="1" t="s">
        <v>729</v>
      </c>
      <c r="Y1" s="1" t="s">
        <v>730</v>
      </c>
      <c r="Z1" s="1" t="s">
        <v>731</v>
      </c>
    </row>
    <row r="2" spans="1:26" s="2" customFormat="1" x14ac:dyDescent="0.45">
      <c r="A2" s="2">
        <v>1</v>
      </c>
      <c r="B2" s="2" t="s">
        <v>754</v>
      </c>
      <c r="C2" t="s">
        <v>756</v>
      </c>
      <c r="D2" s="2">
        <v>1</v>
      </c>
      <c r="E2" t="s">
        <v>943</v>
      </c>
      <c r="F2" s="2" t="s">
        <v>772</v>
      </c>
      <c r="G2" s="2">
        <v>35.29</v>
      </c>
      <c r="H2"/>
      <c r="I2"/>
      <c r="J2" s="2" t="s">
        <v>760</v>
      </c>
      <c r="K2" s="2" t="s">
        <v>679</v>
      </c>
      <c r="L2" s="2" t="s">
        <v>758</v>
      </c>
      <c r="Q2" s="2">
        <v>247</v>
      </c>
      <c r="R2" s="2">
        <v>-0.03</v>
      </c>
      <c r="V2" s="2">
        <v>-0.06</v>
      </c>
      <c r="W2" s="2">
        <v>0.02</v>
      </c>
      <c r="X2" s="2">
        <f>1-(3/(4*(Q2-2)-1))</f>
        <v>0.99693564862104189</v>
      </c>
      <c r="Y2" s="2">
        <f>X2*V2</f>
        <v>-5.9816138917262514E-2</v>
      </c>
      <c r="Z2" s="2">
        <f>(X2^2)*W2</f>
        <v>1.9877613749829152E-2</v>
      </c>
    </row>
    <row r="3" spans="1:26" s="2" customFormat="1" x14ac:dyDescent="0.45">
      <c r="A3" s="2">
        <v>1</v>
      </c>
      <c r="B3" s="2" t="s">
        <v>754</v>
      </c>
      <c r="C3" t="s">
        <v>756</v>
      </c>
      <c r="D3" s="2">
        <v>2</v>
      </c>
      <c r="E3" t="s">
        <v>943</v>
      </c>
      <c r="F3" s="2" t="s">
        <v>772</v>
      </c>
      <c r="G3" s="2">
        <v>35.29</v>
      </c>
      <c r="H3"/>
      <c r="I3"/>
      <c r="J3" s="2" t="s">
        <v>761</v>
      </c>
      <c r="K3" s="2" t="s">
        <v>679</v>
      </c>
      <c r="L3" s="2" t="s">
        <v>759</v>
      </c>
      <c r="Q3" s="2">
        <v>247</v>
      </c>
      <c r="R3" s="2">
        <v>-0.03</v>
      </c>
      <c r="V3" s="2">
        <v>-0.06</v>
      </c>
      <c r="W3" s="2">
        <v>0.02</v>
      </c>
      <c r="X3" s="2">
        <f t="shared" ref="X3:X66" si="0">1-(3/(4*(Q3-2)-1))</f>
        <v>0.99693564862104189</v>
      </c>
      <c r="Y3" s="2">
        <f t="shared" ref="Y3:Y66" si="1">X3*V3</f>
        <v>-5.9816138917262514E-2</v>
      </c>
      <c r="Z3" s="2">
        <f t="shared" ref="Z3:Z66" si="2">(X3^2)*W3</f>
        <v>1.9877613749829152E-2</v>
      </c>
    </row>
    <row r="4" spans="1:26" x14ac:dyDescent="0.45">
      <c r="A4">
        <v>1</v>
      </c>
      <c r="B4" s="2" t="s">
        <v>754</v>
      </c>
      <c r="C4" t="s">
        <v>756</v>
      </c>
      <c r="D4">
        <v>3</v>
      </c>
      <c r="E4" t="s">
        <v>943</v>
      </c>
      <c r="F4" s="2" t="s">
        <v>772</v>
      </c>
      <c r="G4" s="2">
        <v>35.29</v>
      </c>
      <c r="J4" s="2" t="s">
        <v>760</v>
      </c>
      <c r="K4" s="2" t="s">
        <v>679</v>
      </c>
      <c r="L4" t="s">
        <v>762</v>
      </c>
      <c r="Q4" s="2">
        <v>247</v>
      </c>
      <c r="R4">
        <v>-0.11</v>
      </c>
      <c r="V4">
        <v>-0.22</v>
      </c>
      <c r="W4">
        <v>0.02</v>
      </c>
      <c r="X4" s="2">
        <f t="shared" si="0"/>
        <v>0.99693564862104189</v>
      </c>
      <c r="Y4" s="2">
        <f t="shared" si="1"/>
        <v>-0.21932584269662922</v>
      </c>
      <c r="Z4" s="2">
        <f t="shared" si="2"/>
        <v>1.9877613749829152E-2</v>
      </c>
    </row>
    <row r="5" spans="1:26" x14ac:dyDescent="0.45">
      <c r="A5">
        <v>1</v>
      </c>
      <c r="B5" s="2" t="s">
        <v>754</v>
      </c>
      <c r="C5" t="s">
        <v>756</v>
      </c>
      <c r="D5">
        <v>4</v>
      </c>
      <c r="E5" t="s">
        <v>943</v>
      </c>
      <c r="F5" s="2" t="s">
        <v>772</v>
      </c>
      <c r="G5" s="2">
        <v>35.29</v>
      </c>
      <c r="J5" s="2" t="s">
        <v>761</v>
      </c>
      <c r="K5" s="2" t="s">
        <v>679</v>
      </c>
      <c r="L5" t="s">
        <v>763</v>
      </c>
      <c r="Q5" s="2">
        <v>247</v>
      </c>
      <c r="R5">
        <v>-0.1</v>
      </c>
      <c r="V5">
        <v>-0.2</v>
      </c>
      <c r="W5">
        <v>0.02</v>
      </c>
      <c r="X5" s="2">
        <f t="shared" si="0"/>
        <v>0.99693564862104189</v>
      </c>
      <c r="Y5" s="2">
        <f t="shared" si="1"/>
        <v>-0.19938712972420838</v>
      </c>
      <c r="Z5" s="2">
        <f t="shared" si="2"/>
        <v>1.9877613749829152E-2</v>
      </c>
    </row>
    <row r="6" spans="1:26" x14ac:dyDescent="0.45">
      <c r="A6">
        <v>1</v>
      </c>
      <c r="B6" s="2" t="s">
        <v>754</v>
      </c>
      <c r="C6" t="s">
        <v>756</v>
      </c>
      <c r="D6">
        <v>5</v>
      </c>
      <c r="E6" t="s">
        <v>943</v>
      </c>
      <c r="F6" s="2" t="s">
        <v>772</v>
      </c>
      <c r="G6" s="2">
        <v>35.29</v>
      </c>
      <c r="J6" s="2" t="s">
        <v>761</v>
      </c>
      <c r="K6" s="2" t="s">
        <v>679</v>
      </c>
      <c r="L6" t="s">
        <v>764</v>
      </c>
      <c r="Q6" s="2">
        <v>247</v>
      </c>
      <c r="R6">
        <v>0.01</v>
      </c>
      <c r="V6">
        <v>-0.02</v>
      </c>
      <c r="W6">
        <v>0.02</v>
      </c>
      <c r="X6" s="2">
        <f t="shared" si="0"/>
        <v>0.99693564862104189</v>
      </c>
      <c r="Y6" s="2">
        <f t="shared" si="1"/>
        <v>-1.9938712972420839E-2</v>
      </c>
      <c r="Z6" s="2">
        <f t="shared" si="2"/>
        <v>1.9877613749829152E-2</v>
      </c>
    </row>
    <row r="7" spans="1:26" x14ac:dyDescent="0.45">
      <c r="A7">
        <v>1</v>
      </c>
      <c r="B7" s="2" t="s">
        <v>754</v>
      </c>
      <c r="C7" t="s">
        <v>756</v>
      </c>
      <c r="D7">
        <v>6</v>
      </c>
      <c r="E7" t="s">
        <v>943</v>
      </c>
      <c r="F7" s="2" t="s">
        <v>772</v>
      </c>
      <c r="G7" s="2">
        <v>35.29</v>
      </c>
      <c r="J7" s="2" t="s">
        <v>760</v>
      </c>
      <c r="K7" s="2" t="s">
        <v>679</v>
      </c>
      <c r="L7" t="s">
        <v>767</v>
      </c>
      <c r="Q7" s="2">
        <v>247</v>
      </c>
      <c r="R7">
        <v>0</v>
      </c>
      <c r="V7">
        <v>0</v>
      </c>
      <c r="W7">
        <v>0.02</v>
      </c>
      <c r="X7" s="2">
        <f t="shared" si="0"/>
        <v>0.99693564862104189</v>
      </c>
      <c r="Y7" s="2">
        <f t="shared" si="1"/>
        <v>0</v>
      </c>
      <c r="Z7" s="2">
        <f t="shared" si="2"/>
        <v>1.9877613749829152E-2</v>
      </c>
    </row>
    <row r="8" spans="1:26" x14ac:dyDescent="0.45">
      <c r="A8">
        <v>1</v>
      </c>
      <c r="B8" s="2" t="s">
        <v>754</v>
      </c>
      <c r="C8" t="s">
        <v>756</v>
      </c>
      <c r="D8">
        <v>7</v>
      </c>
      <c r="E8" t="s">
        <v>943</v>
      </c>
      <c r="F8" s="2" t="s">
        <v>772</v>
      </c>
      <c r="G8" s="2">
        <v>35.29</v>
      </c>
      <c r="J8" s="2" t="s">
        <v>761</v>
      </c>
      <c r="K8" s="2" t="s">
        <v>679</v>
      </c>
      <c r="L8" t="s">
        <v>765</v>
      </c>
      <c r="Q8" s="2">
        <v>247</v>
      </c>
      <c r="R8">
        <v>-0.06</v>
      </c>
      <c r="V8">
        <v>-0.12</v>
      </c>
      <c r="W8">
        <v>0.02</v>
      </c>
      <c r="X8" s="2">
        <f t="shared" si="0"/>
        <v>0.99693564862104189</v>
      </c>
      <c r="Y8" s="2">
        <f t="shared" si="1"/>
        <v>-0.11963227783452503</v>
      </c>
      <c r="Z8" s="2">
        <f t="shared" si="2"/>
        <v>1.9877613749829152E-2</v>
      </c>
    </row>
    <row r="9" spans="1:26" x14ac:dyDescent="0.45">
      <c r="A9">
        <v>1</v>
      </c>
      <c r="B9" s="2" t="s">
        <v>754</v>
      </c>
      <c r="C9" t="s">
        <v>756</v>
      </c>
      <c r="D9">
        <v>8</v>
      </c>
      <c r="E9" t="s">
        <v>943</v>
      </c>
      <c r="F9" s="2" t="s">
        <v>772</v>
      </c>
      <c r="G9" s="2">
        <v>35.29</v>
      </c>
      <c r="J9" s="2" t="s">
        <v>760</v>
      </c>
      <c r="K9" s="2" t="s">
        <v>679</v>
      </c>
      <c r="L9" t="s">
        <v>766</v>
      </c>
      <c r="Q9" s="2">
        <v>247</v>
      </c>
      <c r="R9">
        <v>-0.05</v>
      </c>
      <c r="V9">
        <v>-0.1</v>
      </c>
      <c r="W9">
        <v>0.02</v>
      </c>
      <c r="X9" s="2">
        <f t="shared" si="0"/>
        <v>0.99693564862104189</v>
      </c>
      <c r="Y9" s="2">
        <f t="shared" si="1"/>
        <v>-9.9693564862104192E-2</v>
      </c>
      <c r="Z9" s="2">
        <f t="shared" si="2"/>
        <v>1.9877613749829152E-2</v>
      </c>
    </row>
    <row r="10" spans="1:26" x14ac:dyDescent="0.45">
      <c r="A10">
        <v>1</v>
      </c>
      <c r="B10" s="2" t="s">
        <v>754</v>
      </c>
      <c r="C10" t="s">
        <v>756</v>
      </c>
      <c r="D10">
        <v>9</v>
      </c>
      <c r="E10" t="s">
        <v>943</v>
      </c>
      <c r="F10" s="2" t="s">
        <v>772</v>
      </c>
      <c r="G10" s="2">
        <v>35.29</v>
      </c>
      <c r="J10" s="2" t="s">
        <v>761</v>
      </c>
      <c r="K10" s="2" t="s">
        <v>679</v>
      </c>
      <c r="L10" t="s">
        <v>765</v>
      </c>
      <c r="Q10" s="2">
        <v>247</v>
      </c>
      <c r="R10">
        <v>-0.09</v>
      </c>
      <c r="V10">
        <v>-0.18</v>
      </c>
      <c r="W10">
        <v>0.02</v>
      </c>
      <c r="X10" s="2">
        <f t="shared" si="0"/>
        <v>0.99693564862104189</v>
      </c>
      <c r="Y10" s="2">
        <f t="shared" si="1"/>
        <v>-0.17944841675178752</v>
      </c>
      <c r="Z10" s="2">
        <f t="shared" si="2"/>
        <v>1.9877613749829152E-2</v>
      </c>
    </row>
    <row r="11" spans="1:26" x14ac:dyDescent="0.45">
      <c r="A11">
        <v>1</v>
      </c>
      <c r="B11" s="2" t="s">
        <v>754</v>
      </c>
      <c r="C11" t="s">
        <v>756</v>
      </c>
      <c r="D11">
        <v>10</v>
      </c>
      <c r="E11" t="s">
        <v>943</v>
      </c>
      <c r="F11" s="2" t="s">
        <v>772</v>
      </c>
      <c r="G11" s="2">
        <v>35.29</v>
      </c>
      <c r="J11" s="2" t="s">
        <v>760</v>
      </c>
      <c r="K11" s="2" t="s">
        <v>679</v>
      </c>
      <c r="L11" s="2" t="s">
        <v>768</v>
      </c>
      <c r="Q11" s="2">
        <v>247</v>
      </c>
      <c r="R11">
        <v>-0.14000000000000001</v>
      </c>
      <c r="V11">
        <v>-0.28000000000000003</v>
      </c>
      <c r="W11">
        <v>0.02</v>
      </c>
      <c r="X11" s="2">
        <f t="shared" si="0"/>
        <v>0.99693564862104189</v>
      </c>
      <c r="Y11" s="2">
        <f t="shared" si="1"/>
        <v>-0.27914198161389175</v>
      </c>
      <c r="Z11" s="2">
        <f t="shared" si="2"/>
        <v>1.9877613749829152E-2</v>
      </c>
    </row>
    <row r="12" spans="1:26" x14ac:dyDescent="0.45">
      <c r="A12">
        <v>1</v>
      </c>
      <c r="B12" s="2" t="s">
        <v>754</v>
      </c>
      <c r="C12" t="s">
        <v>756</v>
      </c>
      <c r="D12">
        <v>11</v>
      </c>
      <c r="E12" t="s">
        <v>943</v>
      </c>
      <c r="F12" s="2" t="s">
        <v>772</v>
      </c>
      <c r="G12" s="2">
        <v>35.29</v>
      </c>
      <c r="J12" s="2" t="s">
        <v>761</v>
      </c>
      <c r="K12" s="2" t="s">
        <v>679</v>
      </c>
      <c r="L12" s="2" t="s">
        <v>769</v>
      </c>
      <c r="Q12" s="2">
        <v>247</v>
      </c>
      <c r="R12">
        <v>-0.13</v>
      </c>
      <c r="V12">
        <v>-0.26</v>
      </c>
      <c r="W12">
        <v>0.02</v>
      </c>
      <c r="X12" s="2">
        <f t="shared" si="0"/>
        <v>0.99693564862104189</v>
      </c>
      <c r="Y12" s="2">
        <f t="shared" si="1"/>
        <v>-0.25920326864147092</v>
      </c>
      <c r="Z12" s="2">
        <f t="shared" si="2"/>
        <v>1.9877613749829152E-2</v>
      </c>
    </row>
    <row r="13" spans="1:26" x14ac:dyDescent="0.45">
      <c r="A13">
        <v>1</v>
      </c>
      <c r="B13" s="2" t="s">
        <v>754</v>
      </c>
      <c r="C13" t="s">
        <v>756</v>
      </c>
      <c r="D13">
        <v>12</v>
      </c>
      <c r="E13" t="s">
        <v>943</v>
      </c>
      <c r="F13" s="2" t="s">
        <v>772</v>
      </c>
      <c r="G13" s="2">
        <v>35.29</v>
      </c>
      <c r="J13" s="2" t="s">
        <v>760</v>
      </c>
      <c r="K13" s="2" t="s">
        <v>679</v>
      </c>
      <c r="L13" s="2" t="s">
        <v>770</v>
      </c>
      <c r="Q13" s="2">
        <v>247</v>
      </c>
      <c r="R13">
        <v>0</v>
      </c>
      <c r="V13">
        <v>0</v>
      </c>
      <c r="W13">
        <v>0.02</v>
      </c>
      <c r="X13" s="2">
        <f t="shared" si="0"/>
        <v>0.99693564862104189</v>
      </c>
      <c r="Y13" s="2">
        <f t="shared" si="1"/>
        <v>0</v>
      </c>
      <c r="Z13" s="2">
        <f t="shared" si="2"/>
        <v>1.9877613749829152E-2</v>
      </c>
    </row>
    <row r="14" spans="1:26" x14ac:dyDescent="0.45">
      <c r="A14">
        <v>1</v>
      </c>
      <c r="B14" s="2" t="s">
        <v>754</v>
      </c>
      <c r="C14" t="s">
        <v>756</v>
      </c>
      <c r="D14">
        <v>13</v>
      </c>
      <c r="E14" t="s">
        <v>943</v>
      </c>
      <c r="F14" s="2" t="s">
        <v>772</v>
      </c>
      <c r="G14" s="2">
        <v>35.29</v>
      </c>
      <c r="J14" s="2" t="s">
        <v>761</v>
      </c>
      <c r="K14" s="2" t="s">
        <v>679</v>
      </c>
      <c r="L14" s="2" t="s">
        <v>771</v>
      </c>
      <c r="Q14" s="2">
        <v>247</v>
      </c>
      <c r="R14">
        <v>-0.03</v>
      </c>
      <c r="V14">
        <v>-0.06</v>
      </c>
      <c r="W14">
        <v>0.02</v>
      </c>
      <c r="X14" s="2">
        <f t="shared" si="0"/>
        <v>0.99693564862104189</v>
      </c>
      <c r="Y14" s="2">
        <f t="shared" si="1"/>
        <v>-5.9816138917262514E-2</v>
      </c>
      <c r="Z14" s="2">
        <f t="shared" si="2"/>
        <v>1.9877613749829152E-2</v>
      </c>
    </row>
    <row r="15" spans="1:26" x14ac:dyDescent="0.45">
      <c r="A15">
        <v>2</v>
      </c>
      <c r="B15" t="s">
        <v>754</v>
      </c>
      <c r="C15" t="s">
        <v>755</v>
      </c>
      <c r="D15">
        <v>14</v>
      </c>
      <c r="E15" t="s">
        <v>786</v>
      </c>
      <c r="F15" s="2" t="s">
        <v>787</v>
      </c>
      <c r="G15" s="2">
        <v>36.630000000000003</v>
      </c>
      <c r="H15">
        <v>22</v>
      </c>
      <c r="I15">
        <v>46</v>
      </c>
      <c r="J15" s="2" t="s">
        <v>760</v>
      </c>
      <c r="K15" s="2" t="s">
        <v>785</v>
      </c>
      <c r="L15" s="2" t="s">
        <v>773</v>
      </c>
      <c r="M15">
        <v>0.38</v>
      </c>
      <c r="N15">
        <v>-0.18</v>
      </c>
      <c r="O15">
        <v>1.9</v>
      </c>
      <c r="P15">
        <v>2.61</v>
      </c>
      <c r="Q15" s="2">
        <v>68</v>
      </c>
      <c r="V15">
        <v>0.23</v>
      </c>
      <c r="W15">
        <v>7.0000000000000007E-2</v>
      </c>
      <c r="X15" s="2">
        <f t="shared" si="0"/>
        <v>0.98859315589353614</v>
      </c>
      <c r="Y15" s="2">
        <f t="shared" si="1"/>
        <v>0.22737642585551332</v>
      </c>
      <c r="Z15" s="2">
        <f t="shared" si="2"/>
        <v>6.8412149951567913E-2</v>
      </c>
    </row>
    <row r="16" spans="1:26" x14ac:dyDescent="0.45">
      <c r="A16">
        <v>2</v>
      </c>
      <c r="B16" t="s">
        <v>754</v>
      </c>
      <c r="C16" t="s">
        <v>755</v>
      </c>
      <c r="D16">
        <v>15</v>
      </c>
      <c r="E16" t="s">
        <v>786</v>
      </c>
      <c r="F16" s="2" t="s">
        <v>787</v>
      </c>
      <c r="G16" s="2">
        <v>36.630000000000003</v>
      </c>
      <c r="H16">
        <v>22</v>
      </c>
      <c r="I16">
        <v>46</v>
      </c>
      <c r="J16" s="2" t="s">
        <v>761</v>
      </c>
      <c r="K16" s="2" t="s">
        <v>785</v>
      </c>
      <c r="L16" s="2" t="s">
        <v>774</v>
      </c>
      <c r="M16">
        <v>0.68</v>
      </c>
      <c r="N16">
        <v>-7.0000000000000007E-2</v>
      </c>
      <c r="O16">
        <v>3.69</v>
      </c>
      <c r="P16">
        <v>3.63</v>
      </c>
      <c r="Q16" s="2">
        <v>68</v>
      </c>
      <c r="V16">
        <v>0.21</v>
      </c>
      <c r="W16">
        <v>7.0000000000000007E-2</v>
      </c>
      <c r="X16" s="2">
        <f t="shared" si="0"/>
        <v>0.98859315589353614</v>
      </c>
      <c r="Y16" s="2">
        <f t="shared" si="1"/>
        <v>0.20760456273764258</v>
      </c>
      <c r="Z16" s="2">
        <f t="shared" si="2"/>
        <v>6.8412149951567913E-2</v>
      </c>
    </row>
    <row r="17" spans="1:26" x14ac:dyDescent="0.45">
      <c r="A17">
        <v>2</v>
      </c>
      <c r="B17" t="s">
        <v>754</v>
      </c>
      <c r="C17" t="s">
        <v>755</v>
      </c>
      <c r="D17">
        <v>16</v>
      </c>
      <c r="E17" t="s">
        <v>786</v>
      </c>
      <c r="F17" s="2" t="s">
        <v>787</v>
      </c>
      <c r="G17" s="2">
        <v>36.630000000000003</v>
      </c>
      <c r="H17">
        <v>22</v>
      </c>
      <c r="I17">
        <v>46</v>
      </c>
      <c r="J17" s="2" t="s">
        <v>761</v>
      </c>
      <c r="K17" s="2" t="s">
        <v>785</v>
      </c>
      <c r="L17" s="2" t="s">
        <v>775</v>
      </c>
      <c r="M17">
        <v>0.71</v>
      </c>
      <c r="N17">
        <v>0.47</v>
      </c>
      <c r="O17">
        <v>3.7</v>
      </c>
      <c r="P17">
        <v>3.51</v>
      </c>
      <c r="Q17" s="2">
        <v>68</v>
      </c>
      <c r="V17">
        <v>7.0000000000000007E-2</v>
      </c>
      <c r="W17">
        <v>7.0000000000000007E-2</v>
      </c>
      <c r="X17" s="2">
        <f t="shared" si="0"/>
        <v>0.98859315589353614</v>
      </c>
      <c r="Y17" s="2">
        <f t="shared" si="1"/>
        <v>6.920152091254754E-2</v>
      </c>
      <c r="Z17" s="2">
        <f t="shared" si="2"/>
        <v>6.8412149951567913E-2</v>
      </c>
    </row>
    <row r="18" spans="1:26" x14ac:dyDescent="0.45">
      <c r="A18">
        <v>2</v>
      </c>
      <c r="B18" t="s">
        <v>754</v>
      </c>
      <c r="C18" t="s">
        <v>755</v>
      </c>
      <c r="D18">
        <v>17</v>
      </c>
      <c r="E18" t="s">
        <v>786</v>
      </c>
      <c r="F18" s="2" t="s">
        <v>787</v>
      </c>
      <c r="G18" s="2">
        <v>36.630000000000003</v>
      </c>
      <c r="H18">
        <v>22</v>
      </c>
      <c r="I18">
        <v>46</v>
      </c>
      <c r="J18" s="2" t="s">
        <v>760</v>
      </c>
      <c r="K18" s="2" t="s">
        <v>694</v>
      </c>
      <c r="L18" s="2" t="s">
        <v>776</v>
      </c>
      <c r="M18">
        <v>0.56000000000000005</v>
      </c>
      <c r="N18">
        <v>-0.27</v>
      </c>
      <c r="O18">
        <v>4.41</v>
      </c>
      <c r="P18">
        <v>3.4</v>
      </c>
      <c r="Q18" s="2">
        <v>68</v>
      </c>
      <c r="V18">
        <v>0.22</v>
      </c>
      <c r="W18">
        <v>7.0000000000000007E-2</v>
      </c>
      <c r="X18" s="2">
        <f t="shared" si="0"/>
        <v>0.98859315589353614</v>
      </c>
      <c r="Y18" s="2">
        <f t="shared" si="1"/>
        <v>0.21749049429657796</v>
      </c>
      <c r="Z18" s="2">
        <f t="shared" si="2"/>
        <v>6.8412149951567913E-2</v>
      </c>
    </row>
    <row r="19" spans="1:26" x14ac:dyDescent="0.45">
      <c r="A19">
        <v>2</v>
      </c>
      <c r="B19" t="s">
        <v>754</v>
      </c>
      <c r="C19" t="s">
        <v>755</v>
      </c>
      <c r="D19">
        <v>18</v>
      </c>
      <c r="E19" t="s">
        <v>786</v>
      </c>
      <c r="F19" s="2" t="s">
        <v>787</v>
      </c>
      <c r="G19" s="2">
        <v>36.630000000000003</v>
      </c>
      <c r="H19">
        <v>22</v>
      </c>
      <c r="I19">
        <v>46</v>
      </c>
      <c r="J19" s="2" t="s">
        <v>761</v>
      </c>
      <c r="K19" s="2" t="s">
        <v>694</v>
      </c>
      <c r="L19" s="2" t="s">
        <v>777</v>
      </c>
      <c r="M19">
        <v>9.35</v>
      </c>
      <c r="N19">
        <v>9.52</v>
      </c>
      <c r="O19">
        <v>5.85</v>
      </c>
      <c r="P19">
        <v>6.02</v>
      </c>
      <c r="Q19" s="2">
        <v>68</v>
      </c>
      <c r="V19">
        <v>-0.03</v>
      </c>
      <c r="W19">
        <v>7.0000000000000007E-2</v>
      </c>
      <c r="X19" s="2">
        <f t="shared" si="0"/>
        <v>0.98859315589353614</v>
      </c>
      <c r="Y19" s="2">
        <f t="shared" si="1"/>
        <v>-2.9657794676806085E-2</v>
      </c>
      <c r="Z19" s="2">
        <f t="shared" si="2"/>
        <v>6.8412149951567913E-2</v>
      </c>
    </row>
    <row r="20" spans="1:26" x14ac:dyDescent="0.45">
      <c r="A20">
        <v>2</v>
      </c>
      <c r="B20" t="s">
        <v>754</v>
      </c>
      <c r="C20" t="s">
        <v>755</v>
      </c>
      <c r="D20">
        <v>19</v>
      </c>
      <c r="E20" t="s">
        <v>786</v>
      </c>
      <c r="F20" s="2" t="s">
        <v>787</v>
      </c>
      <c r="G20" s="2">
        <v>36.630000000000003</v>
      </c>
      <c r="H20">
        <v>22</v>
      </c>
      <c r="I20">
        <v>46</v>
      </c>
      <c r="J20" s="2" t="s">
        <v>761</v>
      </c>
      <c r="K20" s="2" t="s">
        <v>694</v>
      </c>
      <c r="L20" s="2" t="s">
        <v>778</v>
      </c>
      <c r="M20">
        <v>3.51</v>
      </c>
      <c r="N20">
        <v>4.46</v>
      </c>
      <c r="O20">
        <v>3.77</v>
      </c>
      <c r="P20">
        <v>4.6399999999999997</v>
      </c>
      <c r="Q20" s="2">
        <v>68</v>
      </c>
      <c r="V20">
        <v>-0.22</v>
      </c>
      <c r="W20">
        <v>7.0000000000000007E-2</v>
      </c>
      <c r="X20" s="2">
        <f t="shared" si="0"/>
        <v>0.98859315589353614</v>
      </c>
      <c r="Y20" s="2">
        <f t="shared" si="1"/>
        <v>-0.21749049429657796</v>
      </c>
      <c r="Z20" s="2">
        <f t="shared" si="2"/>
        <v>6.8412149951567913E-2</v>
      </c>
    </row>
    <row r="21" spans="1:26" x14ac:dyDescent="0.45">
      <c r="A21">
        <v>2</v>
      </c>
      <c r="B21" t="s">
        <v>754</v>
      </c>
      <c r="C21" t="s">
        <v>755</v>
      </c>
      <c r="D21">
        <v>20</v>
      </c>
      <c r="E21" t="s">
        <v>786</v>
      </c>
      <c r="F21" s="2" t="s">
        <v>787</v>
      </c>
      <c r="G21" s="2">
        <v>36.630000000000003</v>
      </c>
      <c r="H21">
        <v>22</v>
      </c>
      <c r="I21">
        <v>46</v>
      </c>
      <c r="J21" s="2" t="s">
        <v>760</v>
      </c>
      <c r="K21" s="2" t="s">
        <v>785</v>
      </c>
      <c r="L21" s="2" t="s">
        <v>779</v>
      </c>
      <c r="M21">
        <v>0.71</v>
      </c>
      <c r="N21">
        <v>-0.34</v>
      </c>
      <c r="O21">
        <v>1.3</v>
      </c>
      <c r="P21">
        <v>1.73</v>
      </c>
      <c r="Q21" s="2">
        <v>68</v>
      </c>
      <c r="V21">
        <v>0.65</v>
      </c>
      <c r="W21">
        <v>7.0000000000000007E-2</v>
      </c>
      <c r="X21" s="2">
        <f t="shared" si="0"/>
        <v>0.98859315589353614</v>
      </c>
      <c r="Y21" s="2">
        <f t="shared" si="1"/>
        <v>0.64258555133079853</v>
      </c>
      <c r="Z21" s="2">
        <f t="shared" si="2"/>
        <v>6.8412149951567913E-2</v>
      </c>
    </row>
    <row r="22" spans="1:26" x14ac:dyDescent="0.45">
      <c r="A22">
        <v>2</v>
      </c>
      <c r="B22" t="s">
        <v>754</v>
      </c>
      <c r="C22" t="s">
        <v>755</v>
      </c>
      <c r="D22">
        <v>21</v>
      </c>
      <c r="E22" t="s">
        <v>786</v>
      </c>
      <c r="F22" s="2" t="s">
        <v>787</v>
      </c>
      <c r="G22" s="2">
        <v>36.630000000000003</v>
      </c>
      <c r="H22">
        <v>22</v>
      </c>
      <c r="I22">
        <v>46</v>
      </c>
      <c r="J22" s="2" t="s">
        <v>761</v>
      </c>
      <c r="K22" s="2" t="s">
        <v>785</v>
      </c>
      <c r="L22" s="2" t="s">
        <v>780</v>
      </c>
      <c r="M22">
        <v>1.87</v>
      </c>
      <c r="N22">
        <v>0.12</v>
      </c>
      <c r="O22">
        <v>2.39</v>
      </c>
      <c r="P22">
        <v>2.71</v>
      </c>
      <c r="Q22" s="2">
        <v>68</v>
      </c>
      <c r="V22">
        <v>0.67</v>
      </c>
      <c r="W22">
        <v>7.0000000000000007E-2</v>
      </c>
      <c r="X22" s="2">
        <f t="shared" si="0"/>
        <v>0.98859315589353614</v>
      </c>
      <c r="Y22" s="2">
        <f t="shared" si="1"/>
        <v>0.66235741444866925</v>
      </c>
      <c r="Z22" s="2">
        <f t="shared" si="2"/>
        <v>6.8412149951567913E-2</v>
      </c>
    </row>
    <row r="23" spans="1:26" x14ac:dyDescent="0.45">
      <c r="A23">
        <v>2</v>
      </c>
      <c r="B23" t="s">
        <v>754</v>
      </c>
      <c r="C23" t="s">
        <v>755</v>
      </c>
      <c r="D23">
        <v>22</v>
      </c>
      <c r="E23" t="s">
        <v>786</v>
      </c>
      <c r="F23" s="2" t="s">
        <v>787</v>
      </c>
      <c r="G23" s="2">
        <v>36.630000000000003</v>
      </c>
      <c r="H23">
        <v>22</v>
      </c>
      <c r="I23">
        <v>46</v>
      </c>
      <c r="J23" s="2" t="s">
        <v>761</v>
      </c>
      <c r="K23" s="2" t="s">
        <v>785</v>
      </c>
      <c r="L23" s="2" t="s">
        <v>781</v>
      </c>
      <c r="M23">
        <v>1.98</v>
      </c>
      <c r="N23">
        <v>1.1499999999999999</v>
      </c>
      <c r="O23">
        <v>2.17</v>
      </c>
      <c r="P23">
        <v>2.71</v>
      </c>
      <c r="Q23" s="2">
        <v>68</v>
      </c>
      <c r="V23">
        <v>0.33</v>
      </c>
      <c r="W23">
        <v>7.0000000000000007E-2</v>
      </c>
      <c r="X23" s="2">
        <f t="shared" si="0"/>
        <v>0.98859315589353614</v>
      </c>
      <c r="Y23" s="2">
        <f t="shared" si="1"/>
        <v>0.32623574144486694</v>
      </c>
      <c r="Z23" s="2">
        <f t="shared" si="2"/>
        <v>6.8412149951567913E-2</v>
      </c>
    </row>
    <row r="24" spans="1:26" x14ac:dyDescent="0.45">
      <c r="A24">
        <v>2</v>
      </c>
      <c r="B24" t="s">
        <v>754</v>
      </c>
      <c r="C24" t="s">
        <v>755</v>
      </c>
      <c r="D24">
        <v>23</v>
      </c>
      <c r="E24" t="s">
        <v>786</v>
      </c>
      <c r="F24" s="2" t="s">
        <v>787</v>
      </c>
      <c r="G24" s="2">
        <v>36.630000000000003</v>
      </c>
      <c r="H24">
        <v>22</v>
      </c>
      <c r="I24">
        <v>46</v>
      </c>
      <c r="J24" s="2" t="s">
        <v>760</v>
      </c>
      <c r="K24" s="2" t="s">
        <v>694</v>
      </c>
      <c r="L24" s="2" t="s">
        <v>782</v>
      </c>
      <c r="M24">
        <v>0.43</v>
      </c>
      <c r="N24">
        <v>-0.2</v>
      </c>
      <c r="O24">
        <v>3.18</v>
      </c>
      <c r="P24">
        <v>3.25</v>
      </c>
      <c r="Q24" s="2">
        <v>68</v>
      </c>
      <c r="V24">
        <v>0.2</v>
      </c>
      <c r="W24">
        <v>7.0000000000000007E-2</v>
      </c>
      <c r="X24" s="2">
        <f t="shared" si="0"/>
        <v>0.98859315589353614</v>
      </c>
      <c r="Y24" s="2">
        <f t="shared" si="1"/>
        <v>0.19771863117870725</v>
      </c>
      <c r="Z24" s="2">
        <f t="shared" si="2"/>
        <v>6.8412149951567913E-2</v>
      </c>
    </row>
    <row r="25" spans="1:26" x14ac:dyDescent="0.45">
      <c r="A25">
        <v>2</v>
      </c>
      <c r="B25" t="s">
        <v>754</v>
      </c>
      <c r="C25" t="s">
        <v>755</v>
      </c>
      <c r="D25">
        <v>24</v>
      </c>
      <c r="E25" t="s">
        <v>786</v>
      </c>
      <c r="F25" s="2" t="s">
        <v>787</v>
      </c>
      <c r="G25" s="2">
        <v>36.630000000000003</v>
      </c>
      <c r="H25">
        <v>22</v>
      </c>
      <c r="I25">
        <v>46</v>
      </c>
      <c r="J25" s="2" t="s">
        <v>761</v>
      </c>
      <c r="K25" s="2" t="s">
        <v>694</v>
      </c>
      <c r="L25" s="2" t="s">
        <v>784</v>
      </c>
      <c r="M25">
        <v>5.61</v>
      </c>
      <c r="N25">
        <v>6.25</v>
      </c>
      <c r="O25">
        <v>5.44</v>
      </c>
      <c r="P25">
        <v>5.67</v>
      </c>
      <c r="Q25" s="2">
        <v>68</v>
      </c>
      <c r="V25">
        <v>-0.11</v>
      </c>
      <c r="W25">
        <v>7.0000000000000007E-2</v>
      </c>
      <c r="X25" s="2">
        <f t="shared" si="0"/>
        <v>0.98859315589353614</v>
      </c>
      <c r="Y25" s="2">
        <f t="shared" si="1"/>
        <v>-0.10874524714828898</v>
      </c>
      <c r="Z25" s="2">
        <f t="shared" si="2"/>
        <v>6.8412149951567913E-2</v>
      </c>
    </row>
    <row r="26" spans="1:26" x14ac:dyDescent="0.45">
      <c r="A26">
        <v>2</v>
      </c>
      <c r="B26" t="s">
        <v>754</v>
      </c>
      <c r="C26" t="s">
        <v>755</v>
      </c>
      <c r="D26">
        <v>25</v>
      </c>
      <c r="E26" t="s">
        <v>786</v>
      </c>
      <c r="F26" s="2" t="s">
        <v>787</v>
      </c>
      <c r="G26" s="2">
        <v>36.630000000000003</v>
      </c>
      <c r="H26">
        <v>22</v>
      </c>
      <c r="I26">
        <v>46</v>
      </c>
      <c r="J26" s="2" t="s">
        <v>761</v>
      </c>
      <c r="K26" s="2" t="s">
        <v>694</v>
      </c>
      <c r="L26" s="2" t="s">
        <v>783</v>
      </c>
      <c r="M26">
        <v>1.04</v>
      </c>
      <c r="N26">
        <v>2.3199999999999998</v>
      </c>
      <c r="O26">
        <v>3.87</v>
      </c>
      <c r="P26">
        <v>4.83</v>
      </c>
      <c r="Q26" s="2">
        <v>68</v>
      </c>
      <c r="V26">
        <v>-0.28000000000000003</v>
      </c>
      <c r="W26">
        <v>7.0000000000000007E-2</v>
      </c>
      <c r="X26" s="2">
        <f t="shared" si="0"/>
        <v>0.98859315589353614</v>
      </c>
      <c r="Y26" s="2">
        <f t="shared" si="1"/>
        <v>-0.27680608365019016</v>
      </c>
      <c r="Z26" s="2">
        <f t="shared" si="2"/>
        <v>6.8412149951567913E-2</v>
      </c>
    </row>
    <row r="27" spans="1:26" x14ac:dyDescent="0.45">
      <c r="A27">
        <v>3</v>
      </c>
      <c r="B27" t="s">
        <v>753</v>
      </c>
      <c r="C27">
        <v>2019</v>
      </c>
      <c r="D27">
        <v>26</v>
      </c>
      <c r="E27" t="s">
        <v>943</v>
      </c>
      <c r="F27" s="2" t="s">
        <v>772</v>
      </c>
      <c r="G27" s="2">
        <v>21.2</v>
      </c>
      <c r="J27" s="2" t="s">
        <v>761</v>
      </c>
      <c r="K27" s="2" t="s">
        <v>812</v>
      </c>
      <c r="L27" s="2" t="s">
        <v>788</v>
      </c>
      <c r="Q27" s="2">
        <v>56</v>
      </c>
      <c r="R27">
        <v>0.35</v>
      </c>
      <c r="V27">
        <v>-3.01</v>
      </c>
      <c r="W27">
        <v>0.28999999999999998</v>
      </c>
      <c r="X27" s="2">
        <f t="shared" si="0"/>
        <v>0.98604651162790702</v>
      </c>
      <c r="Y27" s="2">
        <f t="shared" si="1"/>
        <v>-2.968</v>
      </c>
      <c r="Z27" s="2">
        <f t="shared" si="2"/>
        <v>0.28196343969713361</v>
      </c>
    </row>
    <row r="28" spans="1:26" x14ac:dyDescent="0.45">
      <c r="A28">
        <v>3</v>
      </c>
      <c r="B28" t="s">
        <v>753</v>
      </c>
      <c r="C28">
        <v>2019</v>
      </c>
      <c r="D28">
        <v>27</v>
      </c>
      <c r="E28" t="s">
        <v>943</v>
      </c>
      <c r="F28" s="2" t="s">
        <v>772</v>
      </c>
      <c r="G28" s="2">
        <v>21.2</v>
      </c>
      <c r="J28" s="2" t="s">
        <v>761</v>
      </c>
      <c r="K28" s="2" t="s">
        <v>812</v>
      </c>
      <c r="L28" s="2" t="s">
        <v>789</v>
      </c>
      <c r="Q28" s="2">
        <v>56</v>
      </c>
      <c r="R28">
        <v>0.33</v>
      </c>
      <c r="V28">
        <v>0.7</v>
      </c>
      <c r="W28">
        <v>0.08</v>
      </c>
      <c r="X28" s="2">
        <f t="shared" si="0"/>
        <v>0.98604651162790702</v>
      </c>
      <c r="Y28" s="2">
        <f t="shared" si="1"/>
        <v>0.69023255813953488</v>
      </c>
      <c r="Z28" s="2">
        <f t="shared" si="2"/>
        <v>7.7783017847485134E-2</v>
      </c>
    </row>
    <row r="29" spans="1:26" x14ac:dyDescent="0.45">
      <c r="A29">
        <v>3</v>
      </c>
      <c r="B29" t="s">
        <v>753</v>
      </c>
      <c r="C29">
        <v>2019</v>
      </c>
      <c r="D29">
        <v>28</v>
      </c>
      <c r="E29" t="s">
        <v>943</v>
      </c>
      <c r="F29" s="2" t="s">
        <v>772</v>
      </c>
      <c r="G29" s="2">
        <v>21.2</v>
      </c>
      <c r="J29" s="2" t="s">
        <v>761</v>
      </c>
      <c r="K29" s="2" t="s">
        <v>812</v>
      </c>
      <c r="L29" s="2" t="s">
        <v>790</v>
      </c>
      <c r="Q29" s="2">
        <v>56</v>
      </c>
      <c r="R29">
        <v>0.35</v>
      </c>
      <c r="V29">
        <v>0.75</v>
      </c>
      <c r="W29">
        <v>0.08</v>
      </c>
      <c r="X29" s="2">
        <f t="shared" si="0"/>
        <v>0.98604651162790702</v>
      </c>
      <c r="Y29" s="2">
        <f t="shared" si="1"/>
        <v>0.73953488372093024</v>
      </c>
      <c r="Z29" s="2">
        <f t="shared" si="2"/>
        <v>7.7783017847485134E-2</v>
      </c>
    </row>
    <row r="30" spans="1:26" x14ac:dyDescent="0.45">
      <c r="A30">
        <v>3</v>
      </c>
      <c r="B30" t="s">
        <v>753</v>
      </c>
      <c r="C30">
        <v>2019</v>
      </c>
      <c r="D30">
        <v>29</v>
      </c>
      <c r="E30" t="s">
        <v>943</v>
      </c>
      <c r="F30" s="2" t="s">
        <v>772</v>
      </c>
      <c r="G30" s="2">
        <v>21.2</v>
      </c>
      <c r="J30" s="2" t="s">
        <v>761</v>
      </c>
      <c r="K30" s="2" t="s">
        <v>694</v>
      </c>
      <c r="L30" s="2" t="s">
        <v>791</v>
      </c>
      <c r="Q30" s="2">
        <v>56</v>
      </c>
      <c r="R30">
        <v>0.23</v>
      </c>
      <c r="V30">
        <v>0.47</v>
      </c>
      <c r="W30">
        <v>0.08</v>
      </c>
      <c r="X30" s="2">
        <f t="shared" si="0"/>
        <v>0.98604651162790702</v>
      </c>
      <c r="Y30" s="2">
        <f t="shared" si="1"/>
        <v>0.46344186046511626</v>
      </c>
      <c r="Z30" s="2">
        <f t="shared" si="2"/>
        <v>7.7783017847485134E-2</v>
      </c>
    </row>
    <row r="31" spans="1:26" x14ac:dyDescent="0.45">
      <c r="A31">
        <v>3</v>
      </c>
      <c r="B31" t="s">
        <v>753</v>
      </c>
      <c r="C31">
        <v>2019</v>
      </c>
      <c r="D31">
        <v>30</v>
      </c>
      <c r="E31" t="s">
        <v>943</v>
      </c>
      <c r="F31" s="2" t="s">
        <v>772</v>
      </c>
      <c r="G31" s="2">
        <v>21.2</v>
      </c>
      <c r="J31" s="2" t="s">
        <v>761</v>
      </c>
      <c r="K31" s="2" t="s">
        <v>694</v>
      </c>
      <c r="L31" s="2" t="s">
        <v>792</v>
      </c>
      <c r="Q31" s="2">
        <v>56</v>
      </c>
      <c r="R31">
        <v>0.25</v>
      </c>
      <c r="V31">
        <v>0.52</v>
      </c>
      <c r="W31">
        <v>0.08</v>
      </c>
      <c r="X31" s="2">
        <f t="shared" si="0"/>
        <v>0.98604651162790702</v>
      </c>
      <c r="Y31" s="2">
        <f t="shared" si="1"/>
        <v>0.51274418604651162</v>
      </c>
      <c r="Z31" s="2">
        <f t="shared" si="2"/>
        <v>7.7783017847485134E-2</v>
      </c>
    </row>
    <row r="32" spans="1:26" x14ac:dyDescent="0.45">
      <c r="A32">
        <v>3</v>
      </c>
      <c r="B32" t="s">
        <v>753</v>
      </c>
      <c r="C32">
        <v>2019</v>
      </c>
      <c r="D32">
        <v>31</v>
      </c>
      <c r="E32" t="s">
        <v>943</v>
      </c>
      <c r="F32" s="2" t="s">
        <v>772</v>
      </c>
      <c r="G32" s="2">
        <v>21.2</v>
      </c>
      <c r="J32" s="2" t="s">
        <v>761</v>
      </c>
      <c r="K32" s="2" t="s">
        <v>694</v>
      </c>
      <c r="L32" s="2" t="s">
        <v>793</v>
      </c>
      <c r="Q32" s="2">
        <v>56</v>
      </c>
      <c r="R32">
        <v>0.26</v>
      </c>
      <c r="V32">
        <v>0.54</v>
      </c>
      <c r="W32">
        <v>0.08</v>
      </c>
      <c r="X32" s="2">
        <f t="shared" si="0"/>
        <v>0.98604651162790702</v>
      </c>
      <c r="Y32" s="2">
        <f t="shared" si="1"/>
        <v>0.53246511627906978</v>
      </c>
      <c r="Z32" s="2">
        <f t="shared" si="2"/>
        <v>7.7783017847485134E-2</v>
      </c>
    </row>
    <row r="33" spans="1:26" x14ac:dyDescent="0.45">
      <c r="A33">
        <v>3</v>
      </c>
      <c r="B33" t="s">
        <v>753</v>
      </c>
      <c r="C33">
        <v>2019</v>
      </c>
      <c r="D33">
        <v>32</v>
      </c>
      <c r="E33" t="s">
        <v>943</v>
      </c>
      <c r="F33" s="2" t="s">
        <v>772</v>
      </c>
      <c r="G33" s="2">
        <v>21.2</v>
      </c>
      <c r="J33" s="2" t="s">
        <v>761</v>
      </c>
      <c r="K33" s="2" t="s">
        <v>813</v>
      </c>
      <c r="L33" s="2" t="s">
        <v>794</v>
      </c>
      <c r="Q33" s="2">
        <v>56</v>
      </c>
      <c r="R33">
        <v>-0.09</v>
      </c>
      <c r="V33">
        <v>-0.18</v>
      </c>
      <c r="W33">
        <v>7.0000000000000007E-2</v>
      </c>
      <c r="X33" s="2">
        <f t="shared" si="0"/>
        <v>0.98604651162790702</v>
      </c>
      <c r="Y33" s="2">
        <f t="shared" si="1"/>
        <v>-0.17748837209302326</v>
      </c>
      <c r="Z33" s="2">
        <f t="shared" si="2"/>
        <v>6.8060140616549497E-2</v>
      </c>
    </row>
    <row r="34" spans="1:26" x14ac:dyDescent="0.45">
      <c r="A34">
        <v>3</v>
      </c>
      <c r="B34" t="s">
        <v>753</v>
      </c>
      <c r="C34">
        <v>2019</v>
      </c>
      <c r="D34">
        <v>33</v>
      </c>
      <c r="E34" t="s">
        <v>943</v>
      </c>
      <c r="F34" s="2" t="s">
        <v>772</v>
      </c>
      <c r="G34" s="2">
        <v>21.2</v>
      </c>
      <c r="J34" s="2" t="s">
        <v>761</v>
      </c>
      <c r="K34" s="2" t="s">
        <v>813</v>
      </c>
      <c r="L34" s="2" t="s">
        <v>795</v>
      </c>
      <c r="Q34" s="2">
        <v>56</v>
      </c>
      <c r="R34">
        <v>-0.02</v>
      </c>
      <c r="V34">
        <v>-0.04</v>
      </c>
      <c r="W34">
        <v>7.0000000000000007E-2</v>
      </c>
      <c r="X34" s="2">
        <f t="shared" si="0"/>
        <v>0.98604651162790702</v>
      </c>
      <c r="Y34" s="2">
        <f t="shared" si="1"/>
        <v>-3.9441860465116281E-2</v>
      </c>
      <c r="Z34" s="2">
        <f t="shared" si="2"/>
        <v>6.8060140616549497E-2</v>
      </c>
    </row>
    <row r="35" spans="1:26" x14ac:dyDescent="0.45">
      <c r="A35">
        <v>3</v>
      </c>
      <c r="B35" t="s">
        <v>753</v>
      </c>
      <c r="C35">
        <v>2019</v>
      </c>
      <c r="D35">
        <v>34</v>
      </c>
      <c r="E35" t="s">
        <v>943</v>
      </c>
      <c r="F35" s="2" t="s">
        <v>772</v>
      </c>
      <c r="G35" s="2">
        <v>21.2</v>
      </c>
      <c r="J35" s="2" t="s">
        <v>761</v>
      </c>
      <c r="K35" s="2" t="s">
        <v>813</v>
      </c>
      <c r="L35" s="2" t="s">
        <v>796</v>
      </c>
      <c r="Q35" s="2">
        <v>56</v>
      </c>
      <c r="R35">
        <v>-0.19</v>
      </c>
      <c r="V35">
        <v>-0.39</v>
      </c>
      <c r="W35">
        <v>0.08</v>
      </c>
      <c r="X35" s="2">
        <f t="shared" si="0"/>
        <v>0.98604651162790702</v>
      </c>
      <c r="Y35" s="2">
        <f t="shared" si="1"/>
        <v>-0.38455813953488377</v>
      </c>
      <c r="Z35" s="2">
        <f t="shared" si="2"/>
        <v>7.7783017847485134E-2</v>
      </c>
    </row>
    <row r="36" spans="1:26" x14ac:dyDescent="0.45">
      <c r="A36">
        <v>3</v>
      </c>
      <c r="B36" t="s">
        <v>753</v>
      </c>
      <c r="C36">
        <v>2019</v>
      </c>
      <c r="D36">
        <v>35</v>
      </c>
      <c r="E36" t="s">
        <v>943</v>
      </c>
      <c r="F36" s="2" t="s">
        <v>772</v>
      </c>
      <c r="G36" s="2">
        <v>21.2</v>
      </c>
      <c r="J36" s="2" t="s">
        <v>761</v>
      </c>
      <c r="K36" s="2" t="s">
        <v>694</v>
      </c>
      <c r="L36" s="2" t="s">
        <v>797</v>
      </c>
      <c r="Q36" s="2">
        <v>56</v>
      </c>
      <c r="R36">
        <v>0.22</v>
      </c>
      <c r="V36">
        <v>0.45</v>
      </c>
      <c r="W36">
        <v>0.08</v>
      </c>
      <c r="X36" s="2">
        <f t="shared" si="0"/>
        <v>0.98604651162790702</v>
      </c>
      <c r="Y36" s="2">
        <f t="shared" si="1"/>
        <v>0.44372093023255815</v>
      </c>
      <c r="Z36" s="2">
        <f t="shared" si="2"/>
        <v>7.7783017847485134E-2</v>
      </c>
    </row>
    <row r="37" spans="1:26" x14ac:dyDescent="0.45">
      <c r="A37">
        <v>3</v>
      </c>
      <c r="B37" t="s">
        <v>753</v>
      </c>
      <c r="C37">
        <v>2019</v>
      </c>
      <c r="D37">
        <v>36</v>
      </c>
      <c r="E37" t="s">
        <v>943</v>
      </c>
      <c r="F37" s="2" t="s">
        <v>772</v>
      </c>
      <c r="G37" s="2">
        <v>21.2</v>
      </c>
      <c r="J37" s="2" t="s">
        <v>761</v>
      </c>
      <c r="K37" s="2" t="s">
        <v>694</v>
      </c>
      <c r="L37" s="2" t="s">
        <v>798</v>
      </c>
      <c r="Q37" s="2">
        <v>56</v>
      </c>
      <c r="R37">
        <v>-0.14000000000000001</v>
      </c>
      <c r="V37">
        <v>-0.28000000000000003</v>
      </c>
      <c r="W37">
        <v>0.08</v>
      </c>
      <c r="X37" s="2">
        <f t="shared" si="0"/>
        <v>0.98604651162790702</v>
      </c>
      <c r="Y37" s="2">
        <f t="shared" si="1"/>
        <v>-0.27609302325581397</v>
      </c>
      <c r="Z37" s="2">
        <f t="shared" si="2"/>
        <v>7.7783017847485134E-2</v>
      </c>
    </row>
    <row r="38" spans="1:26" x14ac:dyDescent="0.45">
      <c r="A38">
        <v>3</v>
      </c>
      <c r="B38" t="s">
        <v>753</v>
      </c>
      <c r="C38">
        <v>2019</v>
      </c>
      <c r="D38">
        <v>37</v>
      </c>
      <c r="E38" t="s">
        <v>943</v>
      </c>
      <c r="F38" s="2" t="s">
        <v>772</v>
      </c>
      <c r="G38" s="2">
        <v>21.2</v>
      </c>
      <c r="J38" s="2" t="s">
        <v>761</v>
      </c>
      <c r="K38" s="2" t="s">
        <v>694</v>
      </c>
      <c r="L38" s="2" t="s">
        <v>799</v>
      </c>
      <c r="Q38" s="2">
        <v>56</v>
      </c>
      <c r="R38">
        <v>0.28000000000000003</v>
      </c>
      <c r="V38">
        <v>0.57999999999999996</v>
      </c>
      <c r="W38">
        <v>0.08</v>
      </c>
      <c r="X38" s="2">
        <f t="shared" si="0"/>
        <v>0.98604651162790702</v>
      </c>
      <c r="Y38" s="2">
        <f t="shared" si="1"/>
        <v>0.571906976744186</v>
      </c>
      <c r="Z38" s="2">
        <f t="shared" si="2"/>
        <v>7.7783017847485134E-2</v>
      </c>
    </row>
    <row r="39" spans="1:26" x14ac:dyDescent="0.45">
      <c r="A39">
        <v>3</v>
      </c>
      <c r="B39" t="s">
        <v>753</v>
      </c>
      <c r="C39">
        <v>2019</v>
      </c>
      <c r="D39">
        <v>38</v>
      </c>
      <c r="E39" t="s">
        <v>943</v>
      </c>
      <c r="F39" s="2" t="s">
        <v>772</v>
      </c>
      <c r="G39" s="2">
        <v>21.2</v>
      </c>
      <c r="J39" s="2" t="s">
        <v>761</v>
      </c>
      <c r="K39" s="2" t="s">
        <v>682</v>
      </c>
      <c r="L39" s="2" t="s">
        <v>800</v>
      </c>
      <c r="Q39" s="2">
        <v>56</v>
      </c>
      <c r="R39">
        <v>0.08</v>
      </c>
      <c r="V39">
        <v>0.16</v>
      </c>
      <c r="W39">
        <v>7.0000000000000007E-2</v>
      </c>
      <c r="X39" s="2">
        <f t="shared" si="0"/>
        <v>0.98604651162790702</v>
      </c>
      <c r="Y39" s="2">
        <f t="shared" si="1"/>
        <v>0.15776744186046512</v>
      </c>
      <c r="Z39" s="2">
        <f t="shared" si="2"/>
        <v>6.8060140616549497E-2</v>
      </c>
    </row>
    <row r="40" spans="1:26" x14ac:dyDescent="0.45">
      <c r="A40">
        <v>3</v>
      </c>
      <c r="B40" t="s">
        <v>753</v>
      </c>
      <c r="C40">
        <v>2019</v>
      </c>
      <c r="D40">
        <v>39</v>
      </c>
      <c r="E40" t="s">
        <v>943</v>
      </c>
      <c r="F40" s="2" t="s">
        <v>772</v>
      </c>
      <c r="G40" s="2">
        <v>21.2</v>
      </c>
      <c r="J40" s="2" t="s">
        <v>761</v>
      </c>
      <c r="K40" s="2" t="s">
        <v>682</v>
      </c>
      <c r="L40" s="2" t="s">
        <v>811</v>
      </c>
      <c r="Q40" s="2">
        <v>56</v>
      </c>
      <c r="R40">
        <v>-0.08</v>
      </c>
      <c r="V40">
        <v>-0.16</v>
      </c>
      <c r="W40">
        <v>7.0000000000000007E-2</v>
      </c>
      <c r="X40" s="2">
        <f t="shared" si="0"/>
        <v>0.98604651162790702</v>
      </c>
      <c r="Y40" s="2">
        <f t="shared" si="1"/>
        <v>-0.15776744186046512</v>
      </c>
      <c r="Z40" s="2">
        <f t="shared" si="2"/>
        <v>6.8060140616549497E-2</v>
      </c>
    </row>
    <row r="41" spans="1:26" x14ac:dyDescent="0.45">
      <c r="A41">
        <v>3</v>
      </c>
      <c r="B41" t="s">
        <v>753</v>
      </c>
      <c r="C41">
        <v>2019</v>
      </c>
      <c r="D41">
        <v>40</v>
      </c>
      <c r="E41" t="s">
        <v>943</v>
      </c>
      <c r="F41" s="2" t="s">
        <v>772</v>
      </c>
      <c r="G41" s="2">
        <v>21.2</v>
      </c>
      <c r="J41" s="2" t="s">
        <v>761</v>
      </c>
      <c r="K41" s="2" t="s">
        <v>682</v>
      </c>
      <c r="L41" s="2" t="s">
        <v>801</v>
      </c>
      <c r="Q41" s="2">
        <v>56</v>
      </c>
      <c r="R41">
        <v>-0.09</v>
      </c>
      <c r="V41">
        <v>-0.18</v>
      </c>
      <c r="W41">
        <v>7.0000000000000007E-2</v>
      </c>
      <c r="X41" s="2">
        <f t="shared" si="0"/>
        <v>0.98604651162790702</v>
      </c>
      <c r="Y41" s="2">
        <f t="shared" si="1"/>
        <v>-0.17748837209302326</v>
      </c>
      <c r="Z41" s="2">
        <f t="shared" si="2"/>
        <v>6.8060140616549497E-2</v>
      </c>
    </row>
    <row r="42" spans="1:26" x14ac:dyDescent="0.45">
      <c r="A42">
        <v>3</v>
      </c>
      <c r="B42" t="s">
        <v>753</v>
      </c>
      <c r="C42">
        <v>2019</v>
      </c>
      <c r="D42">
        <v>41</v>
      </c>
      <c r="E42" t="s">
        <v>943</v>
      </c>
      <c r="F42" s="2" t="s">
        <v>772</v>
      </c>
      <c r="G42" s="2">
        <v>21.2</v>
      </c>
      <c r="J42" s="2" t="s">
        <v>761</v>
      </c>
      <c r="K42" s="2" t="s">
        <v>682</v>
      </c>
      <c r="L42" s="2" t="s">
        <v>802</v>
      </c>
      <c r="Q42" s="2">
        <v>56</v>
      </c>
      <c r="R42">
        <v>0</v>
      </c>
      <c r="V42">
        <v>0</v>
      </c>
      <c r="W42">
        <v>7.0000000000000007E-2</v>
      </c>
      <c r="X42" s="2">
        <f t="shared" si="0"/>
        <v>0.98604651162790702</v>
      </c>
      <c r="Y42" s="2">
        <f t="shared" si="1"/>
        <v>0</v>
      </c>
      <c r="Z42" s="2">
        <f t="shared" si="2"/>
        <v>6.8060140616549497E-2</v>
      </c>
    </row>
    <row r="43" spans="1:26" x14ac:dyDescent="0.45">
      <c r="A43">
        <v>3</v>
      </c>
      <c r="B43" t="s">
        <v>753</v>
      </c>
      <c r="C43">
        <v>2019</v>
      </c>
      <c r="D43">
        <v>42</v>
      </c>
      <c r="E43" t="s">
        <v>943</v>
      </c>
      <c r="F43" s="2" t="s">
        <v>772</v>
      </c>
      <c r="G43" s="2">
        <v>21.2</v>
      </c>
      <c r="J43" s="2" t="s">
        <v>761</v>
      </c>
      <c r="K43" s="2" t="s">
        <v>682</v>
      </c>
      <c r="L43" s="2" t="s">
        <v>803</v>
      </c>
      <c r="Q43" s="2">
        <v>56</v>
      </c>
      <c r="R43">
        <v>-0.05</v>
      </c>
      <c r="V43">
        <v>-0.1</v>
      </c>
      <c r="W43">
        <v>7.0000000000000007E-2</v>
      </c>
      <c r="X43" s="2">
        <f t="shared" si="0"/>
        <v>0.98604651162790702</v>
      </c>
      <c r="Y43" s="2">
        <f t="shared" si="1"/>
        <v>-9.8604651162790713E-2</v>
      </c>
      <c r="Z43" s="2">
        <f t="shared" si="2"/>
        <v>6.8060140616549497E-2</v>
      </c>
    </row>
    <row r="44" spans="1:26" x14ac:dyDescent="0.45">
      <c r="A44">
        <v>3</v>
      </c>
      <c r="B44" t="s">
        <v>753</v>
      </c>
      <c r="C44">
        <v>2019</v>
      </c>
      <c r="D44">
        <v>43</v>
      </c>
      <c r="E44" t="s">
        <v>943</v>
      </c>
      <c r="F44" s="2" t="s">
        <v>772</v>
      </c>
      <c r="G44" s="2">
        <v>21.2</v>
      </c>
      <c r="J44" s="2" t="s">
        <v>761</v>
      </c>
      <c r="K44" s="2" t="s">
        <v>682</v>
      </c>
      <c r="L44" s="2" t="s">
        <v>804</v>
      </c>
      <c r="Q44" s="2">
        <v>56</v>
      </c>
      <c r="R44">
        <v>0.02</v>
      </c>
      <c r="V44">
        <v>0.04</v>
      </c>
      <c r="W44">
        <v>7.0000000000000007E-2</v>
      </c>
      <c r="X44" s="2">
        <f t="shared" si="0"/>
        <v>0.98604651162790702</v>
      </c>
      <c r="Y44" s="2">
        <f t="shared" si="1"/>
        <v>3.9441860465116281E-2</v>
      </c>
      <c r="Z44" s="2">
        <f t="shared" si="2"/>
        <v>6.8060140616549497E-2</v>
      </c>
    </row>
    <row r="45" spans="1:26" x14ac:dyDescent="0.45">
      <c r="A45">
        <v>3</v>
      </c>
      <c r="B45" t="s">
        <v>753</v>
      </c>
      <c r="C45">
        <v>2019</v>
      </c>
      <c r="D45">
        <v>44</v>
      </c>
      <c r="E45" t="s">
        <v>943</v>
      </c>
      <c r="F45" s="2" t="s">
        <v>772</v>
      </c>
      <c r="G45" s="2">
        <v>21.2</v>
      </c>
      <c r="J45" s="2" t="s">
        <v>761</v>
      </c>
      <c r="K45" s="2" t="s">
        <v>694</v>
      </c>
      <c r="L45" s="2" t="s">
        <v>805</v>
      </c>
      <c r="Q45" s="2">
        <v>56</v>
      </c>
      <c r="R45">
        <v>0.33</v>
      </c>
      <c r="V45">
        <v>0.7</v>
      </c>
      <c r="W45">
        <v>0.08</v>
      </c>
      <c r="X45" s="2">
        <f t="shared" si="0"/>
        <v>0.98604651162790702</v>
      </c>
      <c r="Y45" s="2">
        <f t="shared" si="1"/>
        <v>0.69023255813953488</v>
      </c>
      <c r="Z45" s="2">
        <f t="shared" si="2"/>
        <v>7.7783017847485134E-2</v>
      </c>
    </row>
    <row r="46" spans="1:26" x14ac:dyDescent="0.45">
      <c r="A46">
        <v>3</v>
      </c>
      <c r="B46" t="s">
        <v>753</v>
      </c>
      <c r="C46">
        <v>2019</v>
      </c>
      <c r="D46">
        <v>45</v>
      </c>
      <c r="E46" t="s">
        <v>943</v>
      </c>
      <c r="F46" s="2" t="s">
        <v>772</v>
      </c>
      <c r="G46" s="2">
        <v>21.2</v>
      </c>
      <c r="J46" s="2" t="s">
        <v>761</v>
      </c>
      <c r="K46" s="2" t="s">
        <v>694</v>
      </c>
      <c r="L46" s="2" t="s">
        <v>808</v>
      </c>
      <c r="Q46" s="2">
        <v>56</v>
      </c>
      <c r="R46">
        <v>0.39</v>
      </c>
      <c r="V46">
        <v>0.85</v>
      </c>
      <c r="W46">
        <v>0.09</v>
      </c>
      <c r="X46" s="2">
        <f t="shared" si="0"/>
        <v>0.98604651162790702</v>
      </c>
      <c r="Y46" s="2">
        <f t="shared" si="1"/>
        <v>0.83813953488372095</v>
      </c>
      <c r="Z46" s="2">
        <f t="shared" si="2"/>
        <v>8.750589507842077E-2</v>
      </c>
    </row>
    <row r="47" spans="1:26" x14ac:dyDescent="0.45">
      <c r="A47">
        <v>3</v>
      </c>
      <c r="B47" t="s">
        <v>753</v>
      </c>
      <c r="C47">
        <v>2019</v>
      </c>
      <c r="D47">
        <v>46</v>
      </c>
      <c r="E47" t="s">
        <v>943</v>
      </c>
      <c r="F47" s="2" t="s">
        <v>772</v>
      </c>
      <c r="G47" s="2">
        <v>21.2</v>
      </c>
      <c r="J47" s="2" t="s">
        <v>761</v>
      </c>
      <c r="K47" s="2" t="s">
        <v>694</v>
      </c>
      <c r="L47" s="2" t="s">
        <v>806</v>
      </c>
      <c r="Q47" s="2">
        <v>56</v>
      </c>
      <c r="R47">
        <v>0.24</v>
      </c>
      <c r="V47">
        <v>0.49</v>
      </c>
      <c r="W47">
        <v>0.08</v>
      </c>
      <c r="X47" s="2">
        <f t="shared" si="0"/>
        <v>0.98604651162790702</v>
      </c>
      <c r="Y47" s="2">
        <f t="shared" si="1"/>
        <v>0.48316279069767443</v>
      </c>
      <c r="Z47" s="2">
        <f t="shared" si="2"/>
        <v>7.7783017847485134E-2</v>
      </c>
    </row>
    <row r="48" spans="1:26" x14ac:dyDescent="0.45">
      <c r="A48">
        <v>3</v>
      </c>
      <c r="B48" t="s">
        <v>753</v>
      </c>
      <c r="C48">
        <v>2019</v>
      </c>
      <c r="D48">
        <v>47</v>
      </c>
      <c r="E48" t="s">
        <v>943</v>
      </c>
      <c r="F48" s="2" t="s">
        <v>772</v>
      </c>
      <c r="G48" s="2">
        <v>21.2</v>
      </c>
      <c r="J48" s="2" t="s">
        <v>761</v>
      </c>
      <c r="K48" s="2" t="s">
        <v>694</v>
      </c>
      <c r="L48" s="2" t="s">
        <v>807</v>
      </c>
      <c r="Q48" s="2">
        <v>56</v>
      </c>
      <c r="R48">
        <v>0.28000000000000003</v>
      </c>
      <c r="V48">
        <v>0.57999999999999996</v>
      </c>
      <c r="W48">
        <v>0.08</v>
      </c>
      <c r="X48" s="2">
        <f t="shared" si="0"/>
        <v>0.98604651162790702</v>
      </c>
      <c r="Y48" s="2">
        <f t="shared" si="1"/>
        <v>0.571906976744186</v>
      </c>
      <c r="Z48" s="2">
        <f t="shared" si="2"/>
        <v>7.7783017847485134E-2</v>
      </c>
    </row>
    <row r="49" spans="1:26" x14ac:dyDescent="0.45">
      <c r="A49">
        <v>3</v>
      </c>
      <c r="B49" t="s">
        <v>753</v>
      </c>
      <c r="C49">
        <v>2019</v>
      </c>
      <c r="D49">
        <v>48</v>
      </c>
      <c r="E49" t="s">
        <v>943</v>
      </c>
      <c r="F49" s="2" t="s">
        <v>772</v>
      </c>
      <c r="G49" s="2">
        <v>21.2</v>
      </c>
      <c r="J49" s="2" t="s">
        <v>761</v>
      </c>
      <c r="K49" s="2" t="s">
        <v>694</v>
      </c>
      <c r="L49" s="2" t="s">
        <v>810</v>
      </c>
      <c r="Q49" s="2">
        <v>56</v>
      </c>
      <c r="R49">
        <v>0.24</v>
      </c>
      <c r="V49">
        <v>0.49</v>
      </c>
      <c r="W49">
        <v>0.08</v>
      </c>
      <c r="X49" s="2">
        <f t="shared" si="0"/>
        <v>0.98604651162790702</v>
      </c>
      <c r="Y49" s="2">
        <f t="shared" si="1"/>
        <v>0.48316279069767443</v>
      </c>
      <c r="Z49" s="2">
        <f t="shared" si="2"/>
        <v>7.7783017847485134E-2</v>
      </c>
    </row>
    <row r="50" spans="1:26" x14ac:dyDescent="0.45">
      <c r="A50">
        <v>3</v>
      </c>
      <c r="B50" t="s">
        <v>753</v>
      </c>
      <c r="C50">
        <v>2019</v>
      </c>
      <c r="D50">
        <v>49</v>
      </c>
      <c r="E50" t="s">
        <v>943</v>
      </c>
      <c r="F50" s="2" t="s">
        <v>772</v>
      </c>
      <c r="G50" s="2">
        <v>21.2</v>
      </c>
      <c r="J50" s="2" t="s">
        <v>761</v>
      </c>
      <c r="K50" s="2" t="s">
        <v>694</v>
      </c>
      <c r="L50" s="2" t="s">
        <v>809</v>
      </c>
      <c r="Q50" s="2">
        <v>56</v>
      </c>
      <c r="R50">
        <v>0.23</v>
      </c>
      <c r="V50">
        <v>0.47</v>
      </c>
      <c r="W50">
        <v>0.08</v>
      </c>
      <c r="X50" s="2">
        <f t="shared" si="0"/>
        <v>0.98604651162790702</v>
      </c>
      <c r="Y50" s="2">
        <f t="shared" si="1"/>
        <v>0.46344186046511626</v>
      </c>
      <c r="Z50" s="2">
        <f t="shared" si="2"/>
        <v>7.7783017847485134E-2</v>
      </c>
    </row>
    <row r="51" spans="1:26" x14ac:dyDescent="0.45">
      <c r="A51">
        <v>4</v>
      </c>
      <c r="B51" t="s">
        <v>752</v>
      </c>
      <c r="C51">
        <v>2019</v>
      </c>
      <c r="D51">
        <v>50</v>
      </c>
      <c r="E51" t="s">
        <v>786</v>
      </c>
      <c r="F51" s="2" t="s">
        <v>772</v>
      </c>
      <c r="G51" s="2">
        <v>9.5</v>
      </c>
      <c r="H51" s="2">
        <v>23</v>
      </c>
      <c r="I51" s="2">
        <v>46</v>
      </c>
      <c r="J51" s="2" t="s">
        <v>760</v>
      </c>
      <c r="K51" s="2" t="s">
        <v>682</v>
      </c>
      <c r="L51" s="2" t="s">
        <v>814</v>
      </c>
      <c r="Q51" s="2">
        <v>69</v>
      </c>
      <c r="T51">
        <v>5.63</v>
      </c>
      <c r="V51">
        <v>-0.61</v>
      </c>
      <c r="W51">
        <v>7.0000000000000007E-2</v>
      </c>
      <c r="X51" s="2">
        <f t="shared" si="0"/>
        <v>0.9887640449438202</v>
      </c>
      <c r="Y51" s="2">
        <f t="shared" si="1"/>
        <v>-0.60314606741573029</v>
      </c>
      <c r="Z51" s="2">
        <f t="shared" si="2"/>
        <v>6.843580356015655E-2</v>
      </c>
    </row>
    <row r="52" spans="1:26" x14ac:dyDescent="0.45">
      <c r="A52">
        <v>4</v>
      </c>
      <c r="B52" t="s">
        <v>752</v>
      </c>
      <c r="C52">
        <v>2019</v>
      </c>
      <c r="D52">
        <v>51</v>
      </c>
      <c r="E52" t="s">
        <v>786</v>
      </c>
      <c r="F52" s="2" t="s">
        <v>772</v>
      </c>
      <c r="G52" s="2">
        <v>9.5</v>
      </c>
      <c r="H52" s="2">
        <v>23</v>
      </c>
      <c r="I52" s="2">
        <v>46</v>
      </c>
      <c r="J52" s="2" t="s">
        <v>761</v>
      </c>
      <c r="K52" s="2" t="s">
        <v>682</v>
      </c>
      <c r="L52" s="2" t="s">
        <v>815</v>
      </c>
      <c r="M52">
        <v>4.9800000000000004</v>
      </c>
      <c r="N52">
        <v>1.62</v>
      </c>
      <c r="O52">
        <v>6.6</v>
      </c>
      <c r="P52">
        <v>5.88</v>
      </c>
      <c r="Q52" s="2">
        <v>69</v>
      </c>
      <c r="V52">
        <v>0.55000000000000004</v>
      </c>
      <c r="W52">
        <v>7.0000000000000007E-2</v>
      </c>
      <c r="X52" s="2">
        <f t="shared" si="0"/>
        <v>0.9887640449438202</v>
      </c>
      <c r="Y52" s="2">
        <f t="shared" si="1"/>
        <v>0.54382022471910119</v>
      </c>
      <c r="Z52" s="2">
        <f t="shared" si="2"/>
        <v>6.843580356015655E-2</v>
      </c>
    </row>
    <row r="53" spans="1:26" x14ac:dyDescent="0.45">
      <c r="A53">
        <v>4</v>
      </c>
      <c r="B53" t="s">
        <v>752</v>
      </c>
      <c r="C53">
        <v>2019</v>
      </c>
      <c r="D53">
        <v>52</v>
      </c>
      <c r="E53" t="s">
        <v>786</v>
      </c>
      <c r="F53" s="2" t="s">
        <v>772</v>
      </c>
      <c r="G53" s="2">
        <v>9.5</v>
      </c>
      <c r="H53" s="2">
        <v>23</v>
      </c>
      <c r="I53" s="2">
        <v>46</v>
      </c>
      <c r="J53" s="2" t="s">
        <v>761</v>
      </c>
      <c r="K53" s="2" t="s">
        <v>682</v>
      </c>
      <c r="L53" s="2" t="s">
        <v>816</v>
      </c>
      <c r="Q53" s="2">
        <v>69</v>
      </c>
      <c r="T53">
        <v>0</v>
      </c>
      <c r="V53">
        <v>0</v>
      </c>
      <c r="W53">
        <v>7.0000000000000007E-2</v>
      </c>
      <c r="X53" s="2">
        <f t="shared" si="0"/>
        <v>0.9887640449438202</v>
      </c>
      <c r="Y53" s="2">
        <f t="shared" si="1"/>
        <v>0</v>
      </c>
      <c r="Z53" s="2">
        <f t="shared" si="2"/>
        <v>6.843580356015655E-2</v>
      </c>
    </row>
    <row r="54" spans="1:26" x14ac:dyDescent="0.45">
      <c r="A54">
        <v>5</v>
      </c>
      <c r="B54" t="s">
        <v>751</v>
      </c>
      <c r="C54">
        <v>2018</v>
      </c>
      <c r="D54">
        <v>53</v>
      </c>
      <c r="E54" t="s">
        <v>786</v>
      </c>
      <c r="F54" s="2" t="s">
        <v>817</v>
      </c>
      <c r="G54" s="2">
        <v>14.9</v>
      </c>
      <c r="H54" s="2">
        <v>12</v>
      </c>
      <c r="I54" s="2">
        <v>12</v>
      </c>
      <c r="J54" s="2" t="s">
        <v>760</v>
      </c>
      <c r="K54" s="2" t="s">
        <v>694</v>
      </c>
      <c r="L54" s="2" t="s">
        <v>818</v>
      </c>
      <c r="M54">
        <v>4.04</v>
      </c>
      <c r="N54">
        <v>1.54</v>
      </c>
      <c r="O54">
        <v>2.2599999999999998</v>
      </c>
      <c r="P54">
        <v>1.51</v>
      </c>
      <c r="Q54" s="2">
        <v>24</v>
      </c>
      <c r="V54">
        <v>1.3</v>
      </c>
      <c r="W54">
        <v>0.2</v>
      </c>
      <c r="X54" s="2">
        <f t="shared" si="0"/>
        <v>0.96551724137931039</v>
      </c>
      <c r="Y54" s="2">
        <f t="shared" si="1"/>
        <v>1.2551724137931035</v>
      </c>
      <c r="Z54" s="2">
        <f t="shared" si="2"/>
        <v>0.18644470868014273</v>
      </c>
    </row>
    <row r="55" spans="1:26" x14ac:dyDescent="0.45">
      <c r="A55">
        <v>5</v>
      </c>
      <c r="B55" t="s">
        <v>751</v>
      </c>
      <c r="C55">
        <v>2018</v>
      </c>
      <c r="D55">
        <v>54</v>
      </c>
      <c r="E55" t="s">
        <v>786</v>
      </c>
      <c r="F55" s="2" t="s">
        <v>817</v>
      </c>
      <c r="G55" s="2">
        <v>14.9</v>
      </c>
      <c r="H55" s="2">
        <v>12</v>
      </c>
      <c r="I55" s="2">
        <v>12</v>
      </c>
      <c r="J55" s="2" t="s">
        <v>760</v>
      </c>
      <c r="K55" s="2" t="s">
        <v>694</v>
      </c>
      <c r="L55" s="2" t="s">
        <v>819</v>
      </c>
      <c r="M55">
        <v>3.32</v>
      </c>
      <c r="N55">
        <v>1.82</v>
      </c>
      <c r="O55">
        <v>2.91</v>
      </c>
      <c r="P55">
        <v>2.2000000000000002</v>
      </c>
      <c r="Q55" s="2">
        <v>24</v>
      </c>
      <c r="V55">
        <v>0.57999999999999996</v>
      </c>
      <c r="W55">
        <v>0.17</v>
      </c>
      <c r="X55" s="2">
        <f t="shared" si="0"/>
        <v>0.96551724137931039</v>
      </c>
      <c r="Y55" s="2">
        <f t="shared" si="1"/>
        <v>0.55999999999999994</v>
      </c>
      <c r="Z55" s="2">
        <f t="shared" si="2"/>
        <v>0.15847800237812132</v>
      </c>
    </row>
    <row r="56" spans="1:26" x14ac:dyDescent="0.45">
      <c r="A56">
        <v>5</v>
      </c>
      <c r="B56" t="s">
        <v>751</v>
      </c>
      <c r="C56">
        <v>2018</v>
      </c>
      <c r="D56">
        <v>55</v>
      </c>
      <c r="E56" t="s">
        <v>786</v>
      </c>
      <c r="F56" s="2" t="s">
        <v>817</v>
      </c>
      <c r="G56" s="2">
        <v>14.9</v>
      </c>
      <c r="H56" s="2">
        <v>12</v>
      </c>
      <c r="I56" s="2">
        <v>12</v>
      </c>
      <c r="J56" s="2" t="s">
        <v>760</v>
      </c>
      <c r="K56" s="2" t="s">
        <v>694</v>
      </c>
      <c r="L56" s="2" t="s">
        <v>820</v>
      </c>
      <c r="M56">
        <v>0.02</v>
      </c>
      <c r="N56">
        <v>-0.45</v>
      </c>
      <c r="O56">
        <v>1.49</v>
      </c>
      <c r="P56">
        <v>3.22</v>
      </c>
      <c r="Q56" s="2">
        <v>24</v>
      </c>
      <c r="V56">
        <v>0.19</v>
      </c>
      <c r="W56">
        <v>0.17</v>
      </c>
      <c r="X56" s="2">
        <f t="shared" si="0"/>
        <v>0.96551724137931039</v>
      </c>
      <c r="Y56" s="2">
        <f t="shared" si="1"/>
        <v>0.18344827586206897</v>
      </c>
      <c r="Z56" s="2">
        <f t="shared" si="2"/>
        <v>0.15847800237812132</v>
      </c>
    </row>
    <row r="57" spans="1:26" x14ac:dyDescent="0.45">
      <c r="A57">
        <v>5</v>
      </c>
      <c r="B57" t="s">
        <v>751</v>
      </c>
      <c r="C57">
        <v>2018</v>
      </c>
      <c r="D57">
        <v>56</v>
      </c>
      <c r="E57" t="s">
        <v>786</v>
      </c>
      <c r="F57" s="2" t="s">
        <v>817</v>
      </c>
      <c r="G57" s="2">
        <v>14.9</v>
      </c>
      <c r="H57" s="2">
        <v>12</v>
      </c>
      <c r="I57" s="2">
        <v>12</v>
      </c>
      <c r="J57" s="2" t="s">
        <v>760</v>
      </c>
      <c r="K57" s="2" t="s">
        <v>694</v>
      </c>
      <c r="L57" s="2" t="s">
        <v>821</v>
      </c>
      <c r="M57">
        <v>7.0000000000000007E-2</v>
      </c>
      <c r="N57">
        <v>-0.55000000000000004</v>
      </c>
      <c r="O57">
        <v>1.88</v>
      </c>
      <c r="P57">
        <v>1.59</v>
      </c>
      <c r="Q57" s="2">
        <v>24</v>
      </c>
      <c r="V57">
        <v>0.36</v>
      </c>
      <c r="W57">
        <v>0.17</v>
      </c>
      <c r="X57" s="2">
        <f t="shared" si="0"/>
        <v>0.96551724137931039</v>
      </c>
      <c r="Y57" s="2">
        <f t="shared" si="1"/>
        <v>0.34758620689655173</v>
      </c>
      <c r="Z57" s="2">
        <f t="shared" si="2"/>
        <v>0.15847800237812132</v>
      </c>
    </row>
    <row r="58" spans="1:26" x14ac:dyDescent="0.45">
      <c r="A58">
        <v>5</v>
      </c>
      <c r="B58" t="s">
        <v>751</v>
      </c>
      <c r="C58">
        <v>2018</v>
      </c>
      <c r="D58">
        <v>57</v>
      </c>
      <c r="E58" t="s">
        <v>786</v>
      </c>
      <c r="F58" s="2" t="s">
        <v>817</v>
      </c>
      <c r="G58" s="2">
        <v>14.9</v>
      </c>
      <c r="H58" s="2">
        <v>12</v>
      </c>
      <c r="I58" s="2">
        <v>12</v>
      </c>
      <c r="J58" s="2" t="s">
        <v>760</v>
      </c>
      <c r="K58" s="2" t="s">
        <v>694</v>
      </c>
      <c r="L58" s="2" t="s">
        <v>822</v>
      </c>
      <c r="M58">
        <v>0.18</v>
      </c>
      <c r="N58">
        <v>-1.34</v>
      </c>
      <c r="O58">
        <v>1.1399999999999999</v>
      </c>
      <c r="P58">
        <v>2.4500000000000002</v>
      </c>
      <c r="Q58" s="2">
        <v>24</v>
      </c>
      <c r="V58">
        <v>0.8</v>
      </c>
      <c r="W58">
        <v>0.18</v>
      </c>
      <c r="X58" s="2">
        <f t="shared" si="0"/>
        <v>0.96551724137931039</v>
      </c>
      <c r="Y58" s="2">
        <f t="shared" si="1"/>
        <v>0.77241379310344838</v>
      </c>
      <c r="Z58" s="2">
        <f t="shared" si="2"/>
        <v>0.16780023781212844</v>
      </c>
    </row>
    <row r="59" spans="1:26" x14ac:dyDescent="0.45">
      <c r="A59">
        <v>5</v>
      </c>
      <c r="B59" t="s">
        <v>751</v>
      </c>
      <c r="C59">
        <v>2018</v>
      </c>
      <c r="D59">
        <v>58</v>
      </c>
      <c r="E59" t="s">
        <v>786</v>
      </c>
      <c r="F59" s="2" t="s">
        <v>817</v>
      </c>
      <c r="G59" s="2">
        <v>14.9</v>
      </c>
      <c r="H59" s="2">
        <v>12</v>
      </c>
      <c r="I59" s="2">
        <v>12</v>
      </c>
      <c r="J59" s="2" t="s">
        <v>760</v>
      </c>
      <c r="K59" s="2" t="s">
        <v>694</v>
      </c>
      <c r="L59" s="2" t="s">
        <v>823</v>
      </c>
      <c r="M59">
        <v>0.88</v>
      </c>
      <c r="N59">
        <v>-0.35</v>
      </c>
      <c r="O59">
        <v>1.56</v>
      </c>
      <c r="P59">
        <v>2.5299999999999998</v>
      </c>
      <c r="Q59" s="2">
        <v>24</v>
      </c>
      <c r="V59">
        <v>0.59</v>
      </c>
      <c r="W59">
        <v>0.17</v>
      </c>
      <c r="X59" s="2">
        <f t="shared" si="0"/>
        <v>0.96551724137931039</v>
      </c>
      <c r="Y59" s="2">
        <f t="shared" si="1"/>
        <v>0.56965517241379304</v>
      </c>
      <c r="Z59" s="2">
        <f t="shared" si="2"/>
        <v>0.15847800237812132</v>
      </c>
    </row>
    <row r="60" spans="1:26" x14ac:dyDescent="0.45">
      <c r="A60">
        <v>6</v>
      </c>
      <c r="B60" t="s">
        <v>749</v>
      </c>
      <c r="C60">
        <v>2017</v>
      </c>
      <c r="D60">
        <v>59</v>
      </c>
      <c r="E60" t="s">
        <v>786</v>
      </c>
      <c r="F60" s="2" t="s">
        <v>787</v>
      </c>
      <c r="G60" s="2">
        <v>41.18</v>
      </c>
      <c r="H60" s="2">
        <v>83</v>
      </c>
      <c r="I60" s="2">
        <v>152</v>
      </c>
      <c r="J60" s="2" t="s">
        <v>761</v>
      </c>
      <c r="K60" s="2" t="s">
        <v>679</v>
      </c>
      <c r="L60" s="2" t="s">
        <v>824</v>
      </c>
      <c r="M60">
        <v>2.98</v>
      </c>
      <c r="N60">
        <v>3.99</v>
      </c>
      <c r="O60">
        <v>4.58</v>
      </c>
      <c r="P60">
        <v>4.8099999999999996</v>
      </c>
      <c r="Q60" s="2">
        <v>235</v>
      </c>
      <c r="V60">
        <v>-0.21</v>
      </c>
      <c r="W60">
        <v>0.02</v>
      </c>
      <c r="X60" s="2">
        <f t="shared" si="0"/>
        <v>0.99677765843179378</v>
      </c>
      <c r="Y60" s="2">
        <f t="shared" si="1"/>
        <v>-0.20932330827067669</v>
      </c>
      <c r="Z60" s="2">
        <f t="shared" si="2"/>
        <v>1.9871314006975397E-2</v>
      </c>
    </row>
    <row r="61" spans="1:26" x14ac:dyDescent="0.45">
      <c r="A61">
        <v>6</v>
      </c>
      <c r="B61" t="s">
        <v>749</v>
      </c>
      <c r="C61">
        <v>2017</v>
      </c>
      <c r="D61">
        <v>60</v>
      </c>
      <c r="E61" t="s">
        <v>786</v>
      </c>
      <c r="F61" s="2" t="s">
        <v>787</v>
      </c>
      <c r="G61" s="2">
        <v>41.18</v>
      </c>
      <c r="H61" s="2">
        <v>83</v>
      </c>
      <c r="I61" s="2">
        <v>152</v>
      </c>
      <c r="J61" s="2" t="s">
        <v>761</v>
      </c>
      <c r="K61" s="2" t="s">
        <v>679</v>
      </c>
      <c r="L61" s="2" t="s">
        <v>825</v>
      </c>
      <c r="M61">
        <v>-0.64</v>
      </c>
      <c r="N61">
        <v>0.08</v>
      </c>
      <c r="O61">
        <v>3.77</v>
      </c>
      <c r="P61">
        <v>3.93</v>
      </c>
      <c r="Q61" s="2">
        <v>235</v>
      </c>
      <c r="V61">
        <v>-0.19</v>
      </c>
      <c r="W61">
        <v>0.02</v>
      </c>
      <c r="X61" s="2">
        <f t="shared" si="0"/>
        <v>0.99677765843179378</v>
      </c>
      <c r="Y61" s="2">
        <f t="shared" si="1"/>
        <v>-0.18938775510204081</v>
      </c>
      <c r="Z61" s="2">
        <f t="shared" si="2"/>
        <v>1.9871314006975397E-2</v>
      </c>
    </row>
    <row r="62" spans="1:26" x14ac:dyDescent="0.45">
      <c r="A62">
        <v>6</v>
      </c>
      <c r="B62" t="s">
        <v>749</v>
      </c>
      <c r="C62">
        <v>2017</v>
      </c>
      <c r="D62">
        <v>61</v>
      </c>
      <c r="E62" t="s">
        <v>786</v>
      </c>
      <c r="F62" s="2" t="s">
        <v>787</v>
      </c>
      <c r="G62" s="2">
        <v>41.18</v>
      </c>
      <c r="H62" s="2">
        <v>83</v>
      </c>
      <c r="I62" s="2">
        <v>152</v>
      </c>
      <c r="J62" s="2" t="s">
        <v>761</v>
      </c>
      <c r="K62" s="2" t="s">
        <v>679</v>
      </c>
      <c r="L62" s="2" t="s">
        <v>826</v>
      </c>
      <c r="M62">
        <v>3.49</v>
      </c>
      <c r="N62">
        <v>6.04</v>
      </c>
      <c r="O62">
        <v>5.25</v>
      </c>
      <c r="P62">
        <v>5.43</v>
      </c>
      <c r="Q62" s="2">
        <v>235</v>
      </c>
      <c r="V62">
        <v>-0.48</v>
      </c>
      <c r="W62">
        <v>0.02</v>
      </c>
      <c r="X62" s="2">
        <f t="shared" si="0"/>
        <v>0.99677765843179378</v>
      </c>
      <c r="Y62" s="2">
        <f t="shared" si="1"/>
        <v>-0.47845327604726101</v>
      </c>
      <c r="Z62" s="2">
        <f t="shared" si="2"/>
        <v>1.9871314006975397E-2</v>
      </c>
    </row>
    <row r="63" spans="1:26" x14ac:dyDescent="0.45">
      <c r="A63">
        <v>7</v>
      </c>
      <c r="B63" t="s">
        <v>750</v>
      </c>
      <c r="C63">
        <v>2018</v>
      </c>
      <c r="D63">
        <v>62</v>
      </c>
      <c r="E63" t="s">
        <v>786</v>
      </c>
      <c r="F63" s="2" t="s">
        <v>817</v>
      </c>
      <c r="G63" s="2">
        <v>42.25</v>
      </c>
      <c r="H63" s="2">
        <v>24</v>
      </c>
      <c r="I63" s="2">
        <v>20</v>
      </c>
      <c r="J63" s="2" t="s">
        <v>761</v>
      </c>
      <c r="K63" s="2" t="s">
        <v>694</v>
      </c>
      <c r="L63" s="2" t="s">
        <v>689</v>
      </c>
      <c r="Q63" s="2">
        <v>44</v>
      </c>
      <c r="R63">
        <v>-0.28000000000000003</v>
      </c>
      <c r="V63">
        <v>-0.57999999999999996</v>
      </c>
      <c r="W63">
        <v>0.1</v>
      </c>
      <c r="X63" s="2">
        <f t="shared" si="0"/>
        <v>0.98203592814371254</v>
      </c>
      <c r="Y63" s="2">
        <f t="shared" si="1"/>
        <v>-0.56958083832335327</v>
      </c>
      <c r="Z63" s="2">
        <f t="shared" si="2"/>
        <v>9.6439456416508307E-2</v>
      </c>
    </row>
    <row r="64" spans="1:26" x14ac:dyDescent="0.45">
      <c r="A64">
        <v>8</v>
      </c>
      <c r="B64" t="s">
        <v>749</v>
      </c>
      <c r="C64">
        <v>2016</v>
      </c>
      <c r="D64">
        <v>63</v>
      </c>
      <c r="E64" t="s">
        <v>943</v>
      </c>
      <c r="F64" s="2" t="s">
        <v>772</v>
      </c>
      <c r="G64" s="2">
        <v>42.93</v>
      </c>
      <c r="J64" s="2" t="s">
        <v>761</v>
      </c>
      <c r="K64" s="2" t="s">
        <v>679</v>
      </c>
      <c r="L64" s="2" t="s">
        <v>824</v>
      </c>
      <c r="Q64" s="2">
        <v>177</v>
      </c>
      <c r="R64">
        <v>-0.21</v>
      </c>
      <c r="V64">
        <v>-0.43</v>
      </c>
      <c r="W64">
        <v>0.02</v>
      </c>
      <c r="X64" s="2">
        <f t="shared" si="0"/>
        <v>0.99570815450643779</v>
      </c>
      <c r="Y64" s="2">
        <f t="shared" si="1"/>
        <v>-0.42815450643776826</v>
      </c>
      <c r="Z64" s="2">
        <f t="shared" si="2"/>
        <v>1.9828694579012325E-2</v>
      </c>
    </row>
    <row r="65" spans="1:26" x14ac:dyDescent="0.45">
      <c r="A65">
        <v>8</v>
      </c>
      <c r="B65" t="s">
        <v>749</v>
      </c>
      <c r="C65">
        <v>2016</v>
      </c>
      <c r="D65">
        <v>64</v>
      </c>
      <c r="E65" t="s">
        <v>943</v>
      </c>
      <c r="F65" s="2" t="s">
        <v>772</v>
      </c>
      <c r="G65" s="2">
        <v>42.93</v>
      </c>
      <c r="J65" s="2" t="s">
        <v>761</v>
      </c>
      <c r="K65" s="2" t="s">
        <v>679</v>
      </c>
      <c r="L65" s="2" t="s">
        <v>825</v>
      </c>
      <c r="Q65" s="2">
        <v>177</v>
      </c>
      <c r="R65">
        <v>-0.1</v>
      </c>
      <c r="V65">
        <v>-0.2</v>
      </c>
      <c r="W65">
        <v>0.02</v>
      </c>
      <c r="X65" s="2">
        <f t="shared" si="0"/>
        <v>0.99570815450643779</v>
      </c>
      <c r="Y65" s="2">
        <f t="shared" si="1"/>
        <v>-0.19914163090128756</v>
      </c>
      <c r="Z65" s="2">
        <f t="shared" si="2"/>
        <v>1.9828694579012325E-2</v>
      </c>
    </row>
    <row r="66" spans="1:26" x14ac:dyDescent="0.45">
      <c r="A66">
        <v>8</v>
      </c>
      <c r="B66" t="s">
        <v>749</v>
      </c>
      <c r="C66">
        <v>2016</v>
      </c>
      <c r="D66">
        <v>65</v>
      </c>
      <c r="E66" t="s">
        <v>943</v>
      </c>
      <c r="F66" s="2" t="s">
        <v>772</v>
      </c>
      <c r="G66" s="2">
        <v>42.93</v>
      </c>
      <c r="J66" s="2" t="s">
        <v>761</v>
      </c>
      <c r="K66" s="2" t="s">
        <v>679</v>
      </c>
      <c r="L66" s="2" t="s">
        <v>826</v>
      </c>
      <c r="Q66" s="2">
        <v>177</v>
      </c>
      <c r="R66">
        <v>-0.22</v>
      </c>
      <c r="V66">
        <v>-0.45</v>
      </c>
      <c r="W66">
        <v>0.02</v>
      </c>
      <c r="X66" s="2">
        <f t="shared" si="0"/>
        <v>0.99570815450643779</v>
      </c>
      <c r="Y66" s="2">
        <f t="shared" si="1"/>
        <v>-0.44806866952789703</v>
      </c>
      <c r="Z66" s="2">
        <f t="shared" si="2"/>
        <v>1.9828694579012325E-2</v>
      </c>
    </row>
    <row r="67" spans="1:26" x14ac:dyDescent="0.45">
      <c r="A67">
        <v>9</v>
      </c>
      <c r="B67" t="s">
        <v>748</v>
      </c>
      <c r="C67">
        <v>2016</v>
      </c>
      <c r="D67">
        <v>66</v>
      </c>
      <c r="E67" t="s">
        <v>786</v>
      </c>
      <c r="F67" s="2" t="s">
        <v>772</v>
      </c>
      <c r="G67" s="2">
        <v>19.760000000000002</v>
      </c>
      <c r="H67" s="2">
        <v>10</v>
      </c>
      <c r="I67" s="2">
        <v>23</v>
      </c>
      <c r="J67" s="2" t="s">
        <v>761</v>
      </c>
      <c r="K67" s="2" t="s">
        <v>679</v>
      </c>
      <c r="L67" s="2" t="s">
        <v>827</v>
      </c>
      <c r="M67">
        <v>-1.63</v>
      </c>
      <c r="N67">
        <v>1.3</v>
      </c>
      <c r="O67">
        <v>5.9</v>
      </c>
      <c r="P67">
        <v>6.95</v>
      </c>
      <c r="Q67">
        <v>33</v>
      </c>
      <c r="V67">
        <v>-0.44</v>
      </c>
      <c r="W67">
        <v>0.15</v>
      </c>
      <c r="X67" s="2">
        <f t="shared" ref="X67:X116" si="3">1-(3/(4*(Q67-2)-1))</f>
        <v>0.97560975609756095</v>
      </c>
      <c r="Y67" s="2">
        <f t="shared" ref="Y67:Y115" si="4">X67*V67</f>
        <v>-0.42926829268292682</v>
      </c>
      <c r="Z67" s="2">
        <f t="shared" ref="Z67:Z115" si="5">(X67^2)*W67</f>
        <v>0.14277215942891133</v>
      </c>
    </row>
    <row r="68" spans="1:26" x14ac:dyDescent="0.45">
      <c r="A68">
        <v>9</v>
      </c>
      <c r="B68" t="s">
        <v>748</v>
      </c>
      <c r="C68">
        <v>2016</v>
      </c>
      <c r="D68">
        <v>67</v>
      </c>
      <c r="E68" t="s">
        <v>786</v>
      </c>
      <c r="F68" s="2" t="s">
        <v>772</v>
      </c>
      <c r="G68" s="2">
        <v>19.760000000000002</v>
      </c>
      <c r="H68" s="2">
        <v>10</v>
      </c>
      <c r="I68" s="2">
        <v>23</v>
      </c>
      <c r="J68" s="2" t="s">
        <v>761</v>
      </c>
      <c r="K68" s="2" t="s">
        <v>679</v>
      </c>
      <c r="L68" s="2" t="s">
        <v>828</v>
      </c>
      <c r="M68">
        <v>6.54</v>
      </c>
      <c r="N68">
        <v>3.6</v>
      </c>
      <c r="O68">
        <v>11.52</v>
      </c>
      <c r="P68">
        <v>7.2</v>
      </c>
      <c r="Q68">
        <v>33</v>
      </c>
      <c r="V68">
        <v>0.34</v>
      </c>
      <c r="W68">
        <v>0.15</v>
      </c>
      <c r="X68" s="2">
        <f t="shared" si="3"/>
        <v>0.97560975609756095</v>
      </c>
      <c r="Y68" s="2">
        <f t="shared" si="4"/>
        <v>0.33170731707317075</v>
      </c>
      <c r="Z68" s="2">
        <f t="shared" si="5"/>
        <v>0.14277215942891133</v>
      </c>
    </row>
    <row r="69" spans="1:26" x14ac:dyDescent="0.45">
      <c r="A69">
        <v>9</v>
      </c>
      <c r="B69" t="s">
        <v>748</v>
      </c>
      <c r="C69">
        <v>2016</v>
      </c>
      <c r="D69">
        <v>68</v>
      </c>
      <c r="E69" t="s">
        <v>786</v>
      </c>
      <c r="F69" s="2" t="s">
        <v>772</v>
      </c>
      <c r="G69" s="2">
        <v>19.760000000000002</v>
      </c>
      <c r="H69" s="2">
        <v>10</v>
      </c>
      <c r="I69" s="2">
        <v>23</v>
      </c>
      <c r="J69" s="2" t="s">
        <v>761</v>
      </c>
      <c r="K69" s="2" t="s">
        <v>679</v>
      </c>
      <c r="L69" s="2" t="s">
        <v>829</v>
      </c>
      <c r="M69">
        <v>0.32</v>
      </c>
      <c r="N69">
        <v>6.34</v>
      </c>
      <c r="O69">
        <v>11.8</v>
      </c>
      <c r="P69">
        <v>9.64</v>
      </c>
      <c r="Q69">
        <v>33</v>
      </c>
      <c r="V69">
        <v>-0.57999999999999996</v>
      </c>
      <c r="W69">
        <v>0.15</v>
      </c>
      <c r="X69" s="2">
        <f t="shared" si="3"/>
        <v>0.97560975609756095</v>
      </c>
      <c r="Y69" s="2">
        <f t="shared" si="4"/>
        <v>-0.56585365853658531</v>
      </c>
      <c r="Z69" s="2">
        <f t="shared" si="5"/>
        <v>0.14277215942891133</v>
      </c>
    </row>
    <row r="70" spans="1:26" x14ac:dyDescent="0.45">
      <c r="A70">
        <v>9</v>
      </c>
      <c r="B70" t="s">
        <v>748</v>
      </c>
      <c r="C70">
        <v>2016</v>
      </c>
      <c r="D70">
        <v>69</v>
      </c>
      <c r="E70" t="s">
        <v>786</v>
      </c>
      <c r="F70" s="2" t="s">
        <v>772</v>
      </c>
      <c r="G70" s="2">
        <v>19.760000000000002</v>
      </c>
      <c r="H70" s="2">
        <v>10</v>
      </c>
      <c r="I70" s="2">
        <v>23</v>
      </c>
      <c r="J70" s="2" t="s">
        <v>761</v>
      </c>
      <c r="K70" s="2" t="s">
        <v>679</v>
      </c>
      <c r="L70" s="2" t="s">
        <v>830</v>
      </c>
      <c r="M70">
        <v>2.4</v>
      </c>
      <c r="N70">
        <v>0.65</v>
      </c>
      <c r="O70">
        <v>5.14</v>
      </c>
      <c r="P70">
        <v>7.13</v>
      </c>
      <c r="Q70">
        <v>33</v>
      </c>
      <c r="V70">
        <v>0.26</v>
      </c>
      <c r="W70">
        <v>0.14000000000000001</v>
      </c>
      <c r="X70" s="2">
        <f t="shared" si="3"/>
        <v>0.97560975609756095</v>
      </c>
      <c r="Y70" s="2">
        <f t="shared" si="4"/>
        <v>0.25365853658536586</v>
      </c>
      <c r="Z70" s="2">
        <f t="shared" si="5"/>
        <v>0.13325401546698393</v>
      </c>
    </row>
    <row r="71" spans="1:26" x14ac:dyDescent="0.45">
      <c r="A71">
        <v>9</v>
      </c>
      <c r="B71" t="s">
        <v>748</v>
      </c>
      <c r="C71">
        <v>2016</v>
      </c>
      <c r="D71">
        <v>70</v>
      </c>
      <c r="E71" t="s">
        <v>786</v>
      </c>
      <c r="F71" s="2" t="s">
        <v>772</v>
      </c>
      <c r="G71" s="2">
        <v>19.760000000000002</v>
      </c>
      <c r="H71" s="2">
        <v>10</v>
      </c>
      <c r="I71" s="2">
        <v>23</v>
      </c>
      <c r="J71" s="2" t="s">
        <v>761</v>
      </c>
      <c r="K71" s="2" t="s">
        <v>679</v>
      </c>
      <c r="L71" s="2" t="s">
        <v>831</v>
      </c>
      <c r="M71">
        <v>7.5</v>
      </c>
      <c r="N71">
        <v>8.1</v>
      </c>
      <c r="O71">
        <v>7.62</v>
      </c>
      <c r="P71">
        <v>2.54</v>
      </c>
      <c r="Q71">
        <v>33</v>
      </c>
      <c r="V71">
        <v>-0.13</v>
      </c>
      <c r="W71">
        <v>0.14000000000000001</v>
      </c>
      <c r="X71" s="2">
        <f t="shared" si="3"/>
        <v>0.97560975609756095</v>
      </c>
      <c r="Y71" s="2">
        <f t="shared" si="4"/>
        <v>-0.12682926829268293</v>
      </c>
      <c r="Z71" s="2">
        <f t="shared" si="5"/>
        <v>0.13325401546698393</v>
      </c>
    </row>
    <row r="72" spans="1:26" x14ac:dyDescent="0.45">
      <c r="A72">
        <v>9</v>
      </c>
      <c r="B72" t="s">
        <v>748</v>
      </c>
      <c r="C72">
        <v>2016</v>
      </c>
      <c r="D72">
        <v>71</v>
      </c>
      <c r="E72" t="s">
        <v>786</v>
      </c>
      <c r="F72" s="2" t="s">
        <v>772</v>
      </c>
      <c r="G72" s="2">
        <v>19.760000000000002</v>
      </c>
      <c r="H72" s="2">
        <v>10</v>
      </c>
      <c r="I72" s="2">
        <v>23</v>
      </c>
      <c r="J72" s="2" t="s">
        <v>761</v>
      </c>
      <c r="K72" s="2" t="s">
        <v>679</v>
      </c>
      <c r="L72" s="2" t="s">
        <v>832</v>
      </c>
      <c r="M72">
        <v>8.4</v>
      </c>
      <c r="N72">
        <v>5.7</v>
      </c>
      <c r="O72">
        <v>12.3</v>
      </c>
      <c r="P72">
        <v>6.5</v>
      </c>
      <c r="Q72">
        <v>33</v>
      </c>
      <c r="V72">
        <v>0.31</v>
      </c>
      <c r="W72">
        <v>0.14000000000000001</v>
      </c>
      <c r="X72" s="2">
        <f t="shared" si="3"/>
        <v>0.97560975609756095</v>
      </c>
      <c r="Y72" s="2">
        <f t="shared" si="4"/>
        <v>0.30243902439024389</v>
      </c>
      <c r="Z72" s="2">
        <f t="shared" si="5"/>
        <v>0.13325401546698393</v>
      </c>
    </row>
    <row r="73" spans="1:26" x14ac:dyDescent="0.45">
      <c r="A73">
        <v>9</v>
      </c>
      <c r="B73" t="s">
        <v>748</v>
      </c>
      <c r="C73">
        <v>2016</v>
      </c>
      <c r="D73">
        <v>72</v>
      </c>
      <c r="E73" t="s">
        <v>786</v>
      </c>
      <c r="F73" s="2" t="s">
        <v>772</v>
      </c>
      <c r="G73" s="2">
        <v>19.760000000000002</v>
      </c>
      <c r="H73" s="2">
        <v>10</v>
      </c>
      <c r="I73" s="2">
        <v>23</v>
      </c>
      <c r="J73" s="2" t="s">
        <v>761</v>
      </c>
      <c r="K73" s="2" t="s">
        <v>679</v>
      </c>
      <c r="L73" s="2" t="s">
        <v>833</v>
      </c>
      <c r="M73">
        <v>-1.1499999999999999</v>
      </c>
      <c r="N73">
        <v>2.0299999999999998</v>
      </c>
      <c r="O73">
        <v>12.8</v>
      </c>
      <c r="P73">
        <v>5.12</v>
      </c>
      <c r="Q73">
        <v>33</v>
      </c>
      <c r="V73">
        <v>-0.39</v>
      </c>
      <c r="W73">
        <v>0.15</v>
      </c>
      <c r="X73" s="2">
        <f t="shared" si="3"/>
        <v>0.97560975609756095</v>
      </c>
      <c r="Y73" s="2">
        <f t="shared" si="4"/>
        <v>-0.38048780487804879</v>
      </c>
      <c r="Z73" s="2">
        <f t="shared" si="5"/>
        <v>0.14277215942891133</v>
      </c>
    </row>
    <row r="74" spans="1:26" x14ac:dyDescent="0.45">
      <c r="A74">
        <v>9</v>
      </c>
      <c r="B74" t="s">
        <v>748</v>
      </c>
      <c r="C74">
        <v>2016</v>
      </c>
      <c r="D74">
        <v>73</v>
      </c>
      <c r="E74" t="s">
        <v>786</v>
      </c>
      <c r="F74" s="2" t="s">
        <v>772</v>
      </c>
      <c r="G74" s="2">
        <v>19.760000000000002</v>
      </c>
      <c r="H74" s="2">
        <v>10</v>
      </c>
      <c r="I74" s="2">
        <v>23</v>
      </c>
      <c r="J74" s="2" t="s">
        <v>761</v>
      </c>
      <c r="K74" s="2" t="s">
        <v>679</v>
      </c>
      <c r="L74" s="2" t="s">
        <v>834</v>
      </c>
      <c r="M74">
        <v>6.54</v>
      </c>
      <c r="N74">
        <v>6.43</v>
      </c>
      <c r="O74">
        <v>12.6</v>
      </c>
      <c r="P74">
        <v>8.6</v>
      </c>
      <c r="Q74">
        <v>33</v>
      </c>
      <c r="V74">
        <v>0.01</v>
      </c>
      <c r="W74">
        <v>0.14000000000000001</v>
      </c>
      <c r="X74" s="2">
        <f t="shared" si="3"/>
        <v>0.97560975609756095</v>
      </c>
      <c r="Y74" s="2">
        <f t="shared" si="4"/>
        <v>9.7560975609756097E-3</v>
      </c>
      <c r="Z74" s="2">
        <f t="shared" si="5"/>
        <v>0.13325401546698393</v>
      </c>
    </row>
    <row r="75" spans="1:26" x14ac:dyDescent="0.45">
      <c r="A75">
        <v>9</v>
      </c>
      <c r="B75" t="s">
        <v>748</v>
      </c>
      <c r="C75">
        <v>2016</v>
      </c>
      <c r="D75">
        <v>74</v>
      </c>
      <c r="E75" t="s">
        <v>786</v>
      </c>
      <c r="F75" s="2" t="s">
        <v>772</v>
      </c>
      <c r="G75" s="2">
        <v>19.760000000000002</v>
      </c>
      <c r="H75" s="2">
        <v>10</v>
      </c>
      <c r="I75" s="2">
        <v>23</v>
      </c>
      <c r="J75" s="2" t="s">
        <v>761</v>
      </c>
      <c r="K75" s="2" t="s">
        <v>679</v>
      </c>
      <c r="L75" s="2" t="s">
        <v>835</v>
      </c>
      <c r="M75">
        <v>11.5</v>
      </c>
      <c r="N75">
        <v>2.8</v>
      </c>
      <c r="O75">
        <v>11</v>
      </c>
      <c r="P75">
        <v>9.34</v>
      </c>
      <c r="Q75">
        <v>33</v>
      </c>
      <c r="V75">
        <v>0.88</v>
      </c>
      <c r="W75">
        <v>0.16</v>
      </c>
      <c r="X75" s="2">
        <f t="shared" si="3"/>
        <v>0.97560975609756095</v>
      </c>
      <c r="Y75" s="2">
        <f t="shared" si="4"/>
        <v>0.85853658536585364</v>
      </c>
      <c r="Z75" s="2">
        <f t="shared" si="5"/>
        <v>0.15229030339083877</v>
      </c>
    </row>
    <row r="76" spans="1:26" x14ac:dyDescent="0.45">
      <c r="A76">
        <v>10</v>
      </c>
      <c r="B76" t="s">
        <v>747</v>
      </c>
      <c r="C76">
        <v>2015</v>
      </c>
      <c r="D76">
        <v>75</v>
      </c>
      <c r="E76" t="s">
        <v>943</v>
      </c>
      <c r="F76" s="2" t="s">
        <v>817</v>
      </c>
      <c r="G76" s="2">
        <v>20.69</v>
      </c>
      <c r="J76" s="2" t="s">
        <v>837</v>
      </c>
      <c r="K76" s="2" t="s">
        <v>690</v>
      </c>
      <c r="L76" s="2" t="s">
        <v>836</v>
      </c>
      <c r="Q76">
        <v>41</v>
      </c>
      <c r="R76">
        <v>0.31</v>
      </c>
      <c r="V76">
        <v>0.65</v>
      </c>
      <c r="W76">
        <v>0.11</v>
      </c>
      <c r="X76" s="2">
        <f t="shared" si="3"/>
        <v>0.98064516129032253</v>
      </c>
      <c r="Y76" s="2">
        <f t="shared" si="4"/>
        <v>0.63741935483870971</v>
      </c>
      <c r="Z76" s="2">
        <f t="shared" si="5"/>
        <v>0.1057831425598335</v>
      </c>
    </row>
    <row r="77" spans="1:26" x14ac:dyDescent="0.45">
      <c r="A77">
        <v>11</v>
      </c>
      <c r="B77" t="s">
        <v>746</v>
      </c>
      <c r="C77">
        <v>2015</v>
      </c>
      <c r="D77">
        <v>76</v>
      </c>
      <c r="E77" t="s">
        <v>786</v>
      </c>
      <c r="F77" s="2" t="s">
        <v>817</v>
      </c>
      <c r="G77" s="2">
        <v>43.25</v>
      </c>
      <c r="H77" s="2">
        <v>20</v>
      </c>
      <c r="I77" s="2">
        <v>20</v>
      </c>
      <c r="J77" s="2" t="s">
        <v>837</v>
      </c>
      <c r="K77" s="2" t="s">
        <v>690</v>
      </c>
      <c r="L77" s="2" t="s">
        <v>690</v>
      </c>
      <c r="M77">
        <v>0.26819999999999999</v>
      </c>
      <c r="N77">
        <v>0.32869999999999999</v>
      </c>
      <c r="O77">
        <v>0.28000000000000003</v>
      </c>
      <c r="P77">
        <v>0.24</v>
      </c>
      <c r="Q77">
        <v>40</v>
      </c>
      <c r="V77">
        <v>-0.23</v>
      </c>
      <c r="W77">
        <v>0.1</v>
      </c>
      <c r="X77" s="2">
        <f t="shared" si="3"/>
        <v>0.98013245033112584</v>
      </c>
      <c r="Y77" s="2">
        <f t="shared" si="4"/>
        <v>-0.22543046357615895</v>
      </c>
      <c r="Z77" s="2">
        <f t="shared" si="5"/>
        <v>9.6065962019209694E-2</v>
      </c>
    </row>
    <row r="78" spans="1:26" x14ac:dyDescent="0.45">
      <c r="A78">
        <v>12</v>
      </c>
      <c r="B78" t="s">
        <v>745</v>
      </c>
      <c r="C78">
        <v>2014</v>
      </c>
      <c r="D78">
        <v>77</v>
      </c>
      <c r="E78" t="s">
        <v>943</v>
      </c>
      <c r="F78" s="2" t="s">
        <v>772</v>
      </c>
      <c r="G78" s="2">
        <v>42.15</v>
      </c>
      <c r="J78" s="2" t="s">
        <v>837</v>
      </c>
      <c r="K78" s="2" t="s">
        <v>690</v>
      </c>
      <c r="L78" s="2" t="s">
        <v>690</v>
      </c>
      <c r="Q78">
        <v>121</v>
      </c>
      <c r="R78">
        <v>-0.38700000000000001</v>
      </c>
      <c r="V78">
        <v>-0.84</v>
      </c>
      <c r="W78">
        <v>0.09</v>
      </c>
      <c r="X78" s="2">
        <f t="shared" si="3"/>
        <v>0.99368421052631584</v>
      </c>
      <c r="Y78" s="2">
        <f t="shared" si="4"/>
        <v>-0.83469473684210527</v>
      </c>
      <c r="Z78" s="2">
        <f t="shared" si="5"/>
        <v>8.8866747922437678E-2</v>
      </c>
    </row>
    <row r="79" spans="1:26" x14ac:dyDescent="0.45">
      <c r="A79">
        <v>12</v>
      </c>
      <c r="B79" t="s">
        <v>745</v>
      </c>
      <c r="C79">
        <v>2014</v>
      </c>
      <c r="D79">
        <v>78</v>
      </c>
      <c r="E79" t="s">
        <v>943</v>
      </c>
      <c r="F79" s="2" t="s">
        <v>772</v>
      </c>
      <c r="G79" s="2">
        <v>42.15</v>
      </c>
      <c r="J79" s="2" t="s">
        <v>837</v>
      </c>
      <c r="K79" s="2" t="s">
        <v>690</v>
      </c>
      <c r="L79" s="2" t="s">
        <v>690</v>
      </c>
      <c r="Q79">
        <v>121</v>
      </c>
      <c r="R79">
        <v>-1.2E-2</v>
      </c>
      <c r="V79">
        <v>-0.01</v>
      </c>
      <c r="W79">
        <v>0.06</v>
      </c>
      <c r="X79" s="2">
        <f t="shared" si="3"/>
        <v>0.99368421052631584</v>
      </c>
      <c r="Y79" s="2">
        <f t="shared" si="4"/>
        <v>-9.9368421052631589E-3</v>
      </c>
      <c r="Z79" s="2">
        <f t="shared" si="5"/>
        <v>5.9244498614958452E-2</v>
      </c>
    </row>
    <row r="80" spans="1:26" x14ac:dyDescent="0.45">
      <c r="A80">
        <v>13</v>
      </c>
      <c r="B80" t="s">
        <v>744</v>
      </c>
      <c r="C80">
        <v>2013</v>
      </c>
      <c r="D80">
        <v>79</v>
      </c>
      <c r="E80" t="s">
        <v>786</v>
      </c>
      <c r="F80" s="2" t="s">
        <v>787</v>
      </c>
      <c r="G80" s="2">
        <v>40.79</v>
      </c>
      <c r="H80" s="2">
        <v>17</v>
      </c>
      <c r="I80" s="2">
        <v>21</v>
      </c>
      <c r="J80" s="2" t="s">
        <v>837</v>
      </c>
      <c r="K80" s="2" t="s">
        <v>690</v>
      </c>
      <c r="L80" s="2" t="s">
        <v>690</v>
      </c>
      <c r="M80">
        <v>1.45</v>
      </c>
      <c r="N80">
        <v>0.9</v>
      </c>
      <c r="O80">
        <v>0.92</v>
      </c>
      <c r="P80">
        <v>0.65</v>
      </c>
      <c r="Q80">
        <v>38</v>
      </c>
      <c r="V80">
        <v>0.7</v>
      </c>
      <c r="W80">
        <v>0.11</v>
      </c>
      <c r="X80" s="2">
        <f t="shared" si="3"/>
        <v>0.97902097902097907</v>
      </c>
      <c r="Y80" s="2">
        <f t="shared" si="4"/>
        <v>0.68531468531468531</v>
      </c>
      <c r="Z80" s="2">
        <f t="shared" si="5"/>
        <v>0.10543302850995159</v>
      </c>
    </row>
    <row r="81" spans="1:26" x14ac:dyDescent="0.45">
      <c r="A81">
        <v>14</v>
      </c>
      <c r="B81" t="s">
        <v>743</v>
      </c>
      <c r="C81">
        <v>2012</v>
      </c>
      <c r="D81">
        <v>80</v>
      </c>
      <c r="E81" t="s">
        <v>786</v>
      </c>
      <c r="F81" s="2" t="s">
        <v>787</v>
      </c>
      <c r="G81" s="2">
        <v>44.6</v>
      </c>
      <c r="H81" s="2">
        <v>11</v>
      </c>
      <c r="I81" s="2">
        <v>130</v>
      </c>
      <c r="J81" s="2" t="s">
        <v>837</v>
      </c>
      <c r="K81" s="2" t="s">
        <v>690</v>
      </c>
      <c r="L81" s="2" t="s">
        <v>690</v>
      </c>
      <c r="M81">
        <v>1.01</v>
      </c>
      <c r="N81">
        <v>0.89</v>
      </c>
      <c r="O81">
        <v>0.56000000000000005</v>
      </c>
      <c r="P81">
        <v>0.75</v>
      </c>
      <c r="Q81">
        <v>143</v>
      </c>
      <c r="V81">
        <v>0.16</v>
      </c>
      <c r="W81">
        <v>0.1</v>
      </c>
      <c r="X81" s="2">
        <f t="shared" si="3"/>
        <v>0.99467140319715808</v>
      </c>
      <c r="Y81" s="2">
        <f t="shared" si="4"/>
        <v>0.15914742451154529</v>
      </c>
      <c r="Z81" s="2">
        <f t="shared" si="5"/>
        <v>9.8937120033820339E-2</v>
      </c>
    </row>
    <row r="82" spans="1:26" x14ac:dyDescent="0.45">
      <c r="A82">
        <v>15</v>
      </c>
      <c r="B82" t="s">
        <v>742</v>
      </c>
      <c r="C82">
        <v>2012</v>
      </c>
      <c r="D82">
        <v>81</v>
      </c>
      <c r="E82" t="s">
        <v>943</v>
      </c>
      <c r="F82" s="2" t="s">
        <v>817</v>
      </c>
      <c r="G82" s="2">
        <v>25.15</v>
      </c>
      <c r="J82" s="2" t="s">
        <v>837</v>
      </c>
      <c r="K82" s="2" t="s">
        <v>690</v>
      </c>
      <c r="L82" s="2" t="s">
        <v>690</v>
      </c>
      <c r="Q82">
        <v>48</v>
      </c>
      <c r="R82">
        <v>7.0000000000000007E-2</v>
      </c>
      <c r="V82">
        <v>0.14000000000000001</v>
      </c>
      <c r="W82">
        <v>0.1</v>
      </c>
      <c r="X82" s="2">
        <f t="shared" si="3"/>
        <v>0.98360655737704916</v>
      </c>
      <c r="Y82" s="2">
        <f t="shared" si="4"/>
        <v>0.13770491803278689</v>
      </c>
      <c r="Z82" s="2">
        <f t="shared" si="5"/>
        <v>9.6748185971513037E-2</v>
      </c>
    </row>
    <row r="83" spans="1:26" x14ac:dyDescent="0.45">
      <c r="A83">
        <v>15</v>
      </c>
      <c r="B83" t="s">
        <v>742</v>
      </c>
      <c r="C83">
        <v>2012</v>
      </c>
      <c r="D83">
        <v>82</v>
      </c>
      <c r="E83" t="s">
        <v>943</v>
      </c>
      <c r="F83" s="2" t="s">
        <v>772</v>
      </c>
      <c r="G83" s="2">
        <v>25.15</v>
      </c>
      <c r="J83" s="2" t="s">
        <v>837</v>
      </c>
      <c r="K83" s="2" t="s">
        <v>690</v>
      </c>
      <c r="L83" s="2" t="s">
        <v>690</v>
      </c>
      <c r="Q83">
        <v>48</v>
      </c>
      <c r="R83">
        <v>0.16</v>
      </c>
      <c r="V83">
        <v>0.32</v>
      </c>
      <c r="W83">
        <v>0.1</v>
      </c>
      <c r="X83" s="2">
        <f t="shared" si="3"/>
        <v>0.98360655737704916</v>
      </c>
      <c r="Y83" s="2">
        <f t="shared" si="4"/>
        <v>0.31475409836065577</v>
      </c>
      <c r="Z83" s="2">
        <f t="shared" si="5"/>
        <v>9.6748185971513037E-2</v>
      </c>
    </row>
    <row r="84" spans="1:26" x14ac:dyDescent="0.45">
      <c r="A84">
        <v>16</v>
      </c>
      <c r="B84" t="s">
        <v>741</v>
      </c>
      <c r="C84">
        <v>2010</v>
      </c>
      <c r="D84">
        <v>83</v>
      </c>
      <c r="E84" t="s">
        <v>786</v>
      </c>
      <c r="F84" s="2" t="s">
        <v>787</v>
      </c>
      <c r="G84" s="2">
        <v>48.32</v>
      </c>
      <c r="H84">
        <v>32</v>
      </c>
      <c r="I84">
        <v>18</v>
      </c>
      <c r="J84" s="2" t="s">
        <v>760</v>
      </c>
      <c r="K84" s="2" t="s">
        <v>694</v>
      </c>
      <c r="L84" s="2" t="s">
        <v>838</v>
      </c>
      <c r="M84">
        <v>2</v>
      </c>
      <c r="N84">
        <v>0.19700000000000001</v>
      </c>
      <c r="O84">
        <v>0.51</v>
      </c>
      <c r="P84">
        <v>0.47</v>
      </c>
      <c r="Q84">
        <v>50</v>
      </c>
      <c r="V84">
        <v>3.63</v>
      </c>
      <c r="W84">
        <v>0.22</v>
      </c>
      <c r="X84" s="2">
        <f t="shared" si="3"/>
        <v>0.98429319371727753</v>
      </c>
      <c r="Y84" s="2">
        <f t="shared" si="4"/>
        <v>3.5729842931937172</v>
      </c>
      <c r="Z84" s="2">
        <f t="shared" si="5"/>
        <v>0.21314328006359476</v>
      </c>
    </row>
    <row r="85" spans="1:26" x14ac:dyDescent="0.45">
      <c r="A85">
        <v>16</v>
      </c>
      <c r="B85" t="s">
        <v>741</v>
      </c>
      <c r="C85">
        <v>2010</v>
      </c>
      <c r="D85">
        <v>84</v>
      </c>
      <c r="E85" t="s">
        <v>786</v>
      </c>
      <c r="F85" s="2" t="s">
        <v>787</v>
      </c>
      <c r="G85" s="2">
        <v>48.32</v>
      </c>
      <c r="H85">
        <v>32</v>
      </c>
      <c r="I85">
        <v>18</v>
      </c>
      <c r="J85" s="2" t="s">
        <v>760</v>
      </c>
      <c r="K85" s="2" t="s">
        <v>694</v>
      </c>
      <c r="L85" s="2" t="s">
        <v>839</v>
      </c>
      <c r="M85">
        <v>-0.1</v>
      </c>
      <c r="N85">
        <v>-0.57599999999999996</v>
      </c>
      <c r="O85">
        <v>3.26</v>
      </c>
      <c r="P85">
        <v>3.13</v>
      </c>
      <c r="Q85">
        <v>50</v>
      </c>
      <c r="V85">
        <v>0.15</v>
      </c>
      <c r="W85">
        <v>0.09</v>
      </c>
      <c r="X85" s="2">
        <f t="shared" si="3"/>
        <v>0.98429319371727753</v>
      </c>
      <c r="Y85" s="2">
        <f t="shared" si="4"/>
        <v>0.14764397905759163</v>
      </c>
      <c r="Z85" s="2">
        <f t="shared" si="5"/>
        <v>8.7194978207834214E-2</v>
      </c>
    </row>
    <row r="86" spans="1:26" x14ac:dyDescent="0.45">
      <c r="A86">
        <v>16</v>
      </c>
      <c r="B86" t="s">
        <v>741</v>
      </c>
      <c r="C86">
        <v>2010</v>
      </c>
      <c r="D86">
        <v>85</v>
      </c>
      <c r="E86" t="s">
        <v>786</v>
      </c>
      <c r="F86" s="2" t="s">
        <v>787</v>
      </c>
      <c r="G86" s="2">
        <v>48.32</v>
      </c>
      <c r="H86">
        <v>32</v>
      </c>
      <c r="I86">
        <v>18</v>
      </c>
      <c r="J86" s="2" t="s">
        <v>760</v>
      </c>
      <c r="K86" s="2" t="s">
        <v>694</v>
      </c>
      <c r="L86" s="2" t="s">
        <v>840</v>
      </c>
      <c r="M86">
        <v>0.39</v>
      </c>
      <c r="N86">
        <v>-0.14699999999999999</v>
      </c>
      <c r="O86">
        <v>3.14</v>
      </c>
      <c r="P86">
        <v>2.262</v>
      </c>
      <c r="Q86">
        <v>50</v>
      </c>
      <c r="V86">
        <v>0.19</v>
      </c>
      <c r="W86">
        <v>0.09</v>
      </c>
      <c r="X86" s="2">
        <f t="shared" si="3"/>
        <v>0.98429319371727753</v>
      </c>
      <c r="Y86" s="2">
        <f t="shared" si="4"/>
        <v>0.18701570680628274</v>
      </c>
      <c r="Z86" s="2">
        <f t="shared" si="5"/>
        <v>8.7194978207834214E-2</v>
      </c>
    </row>
    <row r="87" spans="1:26" x14ac:dyDescent="0.45">
      <c r="A87">
        <v>17</v>
      </c>
      <c r="B87" s="12" t="s">
        <v>740</v>
      </c>
      <c r="C87">
        <v>2005</v>
      </c>
      <c r="D87">
        <v>86</v>
      </c>
      <c r="E87" t="s">
        <v>786</v>
      </c>
      <c r="F87" s="2" t="s">
        <v>787</v>
      </c>
      <c r="G87" s="2">
        <v>27.4</v>
      </c>
      <c r="H87">
        <v>16</v>
      </c>
      <c r="I87">
        <v>50</v>
      </c>
      <c r="J87" s="2" t="s">
        <v>837</v>
      </c>
      <c r="K87" s="2" t="s">
        <v>690</v>
      </c>
      <c r="L87" s="2" t="s">
        <v>690</v>
      </c>
      <c r="M87">
        <v>1.69</v>
      </c>
      <c r="N87">
        <v>0.91</v>
      </c>
      <c r="O87">
        <v>1.42</v>
      </c>
      <c r="P87">
        <v>1.1000000000000001</v>
      </c>
      <c r="Q87">
        <v>66</v>
      </c>
      <c r="V87">
        <v>0.66</v>
      </c>
      <c r="W87">
        <v>0.09</v>
      </c>
      <c r="X87" s="2">
        <f t="shared" si="3"/>
        <v>0.9882352941176471</v>
      </c>
      <c r="Y87" s="2">
        <f t="shared" si="4"/>
        <v>0.65223529411764714</v>
      </c>
      <c r="Z87" s="2">
        <f t="shared" si="5"/>
        <v>8.7894809688581321E-2</v>
      </c>
    </row>
    <row r="88" spans="1:26" x14ac:dyDescent="0.45">
      <c r="A88">
        <v>17</v>
      </c>
      <c r="B88" s="12" t="s">
        <v>740</v>
      </c>
      <c r="C88">
        <v>2005</v>
      </c>
      <c r="D88">
        <v>87</v>
      </c>
      <c r="E88" t="s">
        <v>786</v>
      </c>
      <c r="F88" s="2" t="s">
        <v>787</v>
      </c>
      <c r="G88" s="2">
        <v>27.4</v>
      </c>
      <c r="H88">
        <v>16</v>
      </c>
      <c r="I88">
        <v>50</v>
      </c>
      <c r="J88" s="2" t="s">
        <v>761</v>
      </c>
      <c r="K88" s="2" t="s">
        <v>694</v>
      </c>
      <c r="L88" s="2" t="s">
        <v>841</v>
      </c>
      <c r="M88">
        <v>6.54</v>
      </c>
      <c r="N88">
        <v>4.18</v>
      </c>
      <c r="O88">
        <v>3.01</v>
      </c>
      <c r="P88">
        <v>2.75</v>
      </c>
      <c r="Q88">
        <v>66</v>
      </c>
      <c r="V88">
        <v>0.84</v>
      </c>
      <c r="W88">
        <v>0.09</v>
      </c>
      <c r="X88" s="2">
        <f t="shared" si="3"/>
        <v>0.9882352941176471</v>
      </c>
      <c r="Y88" s="2">
        <f t="shared" si="4"/>
        <v>0.83011764705882352</v>
      </c>
      <c r="Z88" s="2">
        <f t="shared" si="5"/>
        <v>8.7894809688581321E-2</v>
      </c>
    </row>
    <row r="89" spans="1:26" x14ac:dyDescent="0.45">
      <c r="A89">
        <v>17</v>
      </c>
      <c r="B89" s="12" t="s">
        <v>740</v>
      </c>
      <c r="C89">
        <v>2005</v>
      </c>
      <c r="D89">
        <v>88</v>
      </c>
      <c r="E89" t="s">
        <v>786</v>
      </c>
      <c r="F89" s="2" t="s">
        <v>787</v>
      </c>
      <c r="G89" s="2">
        <v>27.4</v>
      </c>
      <c r="H89">
        <v>16</v>
      </c>
      <c r="I89">
        <v>50</v>
      </c>
      <c r="J89" s="2" t="s">
        <v>761</v>
      </c>
      <c r="K89" s="2" t="s">
        <v>694</v>
      </c>
      <c r="L89" s="2" t="s">
        <v>842</v>
      </c>
      <c r="M89">
        <v>6.39</v>
      </c>
      <c r="N89">
        <v>4.71</v>
      </c>
      <c r="O89">
        <v>2.68</v>
      </c>
      <c r="P89">
        <v>3.07</v>
      </c>
      <c r="Q89">
        <v>66</v>
      </c>
      <c r="V89">
        <v>0.56000000000000005</v>
      </c>
      <c r="W89">
        <v>0.08</v>
      </c>
      <c r="X89" s="2">
        <f t="shared" si="3"/>
        <v>0.9882352941176471</v>
      </c>
      <c r="Y89" s="2">
        <f t="shared" si="4"/>
        <v>0.55341176470588238</v>
      </c>
      <c r="Z89" s="2">
        <f t="shared" si="5"/>
        <v>7.8128719723183401E-2</v>
      </c>
    </row>
    <row r="90" spans="1:26" x14ac:dyDescent="0.45">
      <c r="A90">
        <v>17</v>
      </c>
      <c r="B90" s="12" t="s">
        <v>740</v>
      </c>
      <c r="C90">
        <v>2005</v>
      </c>
      <c r="D90">
        <v>89</v>
      </c>
      <c r="E90" t="s">
        <v>786</v>
      </c>
      <c r="F90" s="2" t="s">
        <v>787</v>
      </c>
      <c r="G90" s="2">
        <v>27.4</v>
      </c>
      <c r="H90">
        <v>16</v>
      </c>
      <c r="I90">
        <v>50</v>
      </c>
      <c r="J90" s="2" t="s">
        <v>761</v>
      </c>
      <c r="K90" s="2" t="s">
        <v>694</v>
      </c>
      <c r="L90" s="2" t="s">
        <v>843</v>
      </c>
      <c r="M90">
        <v>5.75</v>
      </c>
      <c r="N90">
        <v>4.71</v>
      </c>
      <c r="O90">
        <v>2.2200000000000002</v>
      </c>
      <c r="P90">
        <v>2.5299999999999998</v>
      </c>
      <c r="Q90">
        <v>66</v>
      </c>
      <c r="V90">
        <v>0.42</v>
      </c>
      <c r="W90">
        <v>0.08</v>
      </c>
      <c r="X90" s="2">
        <f t="shared" si="3"/>
        <v>0.9882352941176471</v>
      </c>
      <c r="Y90" s="2">
        <f t="shared" si="4"/>
        <v>0.41505882352941176</v>
      </c>
      <c r="Z90" s="2">
        <f t="shared" si="5"/>
        <v>7.8128719723183401E-2</v>
      </c>
    </row>
    <row r="91" spans="1:26" x14ac:dyDescent="0.45">
      <c r="A91">
        <v>18</v>
      </c>
      <c r="B91" t="s">
        <v>737</v>
      </c>
      <c r="C91">
        <v>1996</v>
      </c>
      <c r="D91">
        <v>90</v>
      </c>
      <c r="E91" t="s">
        <v>786</v>
      </c>
      <c r="F91" s="2" t="s">
        <v>787</v>
      </c>
      <c r="G91" s="2">
        <v>43.65</v>
      </c>
      <c r="H91">
        <v>10</v>
      </c>
      <c r="I91">
        <v>10</v>
      </c>
      <c r="J91" s="2" t="s">
        <v>761</v>
      </c>
      <c r="K91" s="2" t="s">
        <v>694</v>
      </c>
      <c r="L91" s="2" t="s">
        <v>689</v>
      </c>
      <c r="M91">
        <v>5.3</v>
      </c>
      <c r="N91">
        <v>17.7</v>
      </c>
      <c r="O91">
        <v>4.2</v>
      </c>
      <c r="P91">
        <v>7.4</v>
      </c>
      <c r="Q91">
        <v>20</v>
      </c>
      <c r="V91">
        <v>-2.06</v>
      </c>
      <c r="W91">
        <v>0.31</v>
      </c>
      <c r="X91" s="2">
        <f t="shared" si="3"/>
        <v>0.95774647887323949</v>
      </c>
      <c r="Y91" s="2">
        <f t="shared" si="4"/>
        <v>-1.9729577464788735</v>
      </c>
      <c r="Z91" s="2">
        <f t="shared" si="5"/>
        <v>0.28435627851616746</v>
      </c>
    </row>
    <row r="92" spans="1:26" x14ac:dyDescent="0.45">
      <c r="A92">
        <v>18</v>
      </c>
      <c r="B92" t="s">
        <v>737</v>
      </c>
      <c r="C92">
        <v>1996</v>
      </c>
      <c r="D92">
        <v>91</v>
      </c>
      <c r="E92" t="s">
        <v>786</v>
      </c>
      <c r="F92" s="2" t="s">
        <v>787</v>
      </c>
      <c r="G92" s="2">
        <v>43.65</v>
      </c>
      <c r="H92">
        <v>10</v>
      </c>
      <c r="I92">
        <v>10</v>
      </c>
      <c r="J92" s="2" t="s">
        <v>761</v>
      </c>
      <c r="K92" s="2" t="s">
        <v>944</v>
      </c>
      <c r="L92" s="2" t="s">
        <v>844</v>
      </c>
      <c r="M92">
        <v>-9.6999999999999993</v>
      </c>
      <c r="N92">
        <v>-11.4</v>
      </c>
      <c r="O92">
        <v>5.4</v>
      </c>
      <c r="P92">
        <v>6.8</v>
      </c>
      <c r="Q92">
        <v>20</v>
      </c>
      <c r="V92">
        <v>0.28000000000000003</v>
      </c>
      <c r="W92">
        <v>0.2</v>
      </c>
      <c r="X92" s="2">
        <f t="shared" si="3"/>
        <v>0.95774647887323949</v>
      </c>
      <c r="Y92" s="2">
        <f t="shared" si="4"/>
        <v>0.26816901408450711</v>
      </c>
      <c r="Z92" s="2">
        <f t="shared" si="5"/>
        <v>0.18345566355881771</v>
      </c>
    </row>
    <row r="93" spans="1:26" x14ac:dyDescent="0.45">
      <c r="A93">
        <v>18</v>
      </c>
      <c r="B93" t="s">
        <v>737</v>
      </c>
      <c r="C93">
        <v>1996</v>
      </c>
      <c r="D93">
        <v>92</v>
      </c>
      <c r="E93" t="s">
        <v>786</v>
      </c>
      <c r="F93" s="2" t="s">
        <v>787</v>
      </c>
      <c r="G93" s="2">
        <v>43.65</v>
      </c>
      <c r="H93">
        <v>10</v>
      </c>
      <c r="I93">
        <v>10</v>
      </c>
      <c r="J93" s="2" t="s">
        <v>761</v>
      </c>
      <c r="K93" s="2" t="s">
        <v>812</v>
      </c>
      <c r="L93" s="2" t="s">
        <v>845</v>
      </c>
      <c r="M93">
        <v>2.9</v>
      </c>
      <c r="N93">
        <v>9.3000000000000007</v>
      </c>
      <c r="O93">
        <v>1.8</v>
      </c>
      <c r="P93">
        <v>3.2</v>
      </c>
      <c r="Q93">
        <v>20</v>
      </c>
      <c r="V93">
        <v>-2.4700000000000002</v>
      </c>
      <c r="W93">
        <v>0.35</v>
      </c>
      <c r="X93" s="2">
        <f t="shared" si="3"/>
        <v>0.95774647887323949</v>
      </c>
      <c r="Y93" s="2">
        <f t="shared" si="4"/>
        <v>-2.3656338028169017</v>
      </c>
      <c r="Z93" s="2">
        <f t="shared" si="5"/>
        <v>0.32104741122793096</v>
      </c>
    </row>
    <row r="94" spans="1:26" x14ac:dyDescent="0.45">
      <c r="A94">
        <v>18</v>
      </c>
      <c r="B94" t="s">
        <v>737</v>
      </c>
      <c r="C94">
        <v>1996</v>
      </c>
      <c r="D94">
        <v>93</v>
      </c>
      <c r="E94" t="s">
        <v>786</v>
      </c>
      <c r="F94" s="2" t="s">
        <v>787</v>
      </c>
      <c r="G94" s="2">
        <v>43.65</v>
      </c>
      <c r="H94">
        <v>10</v>
      </c>
      <c r="I94">
        <v>10</v>
      </c>
      <c r="J94" s="2" t="s">
        <v>761</v>
      </c>
      <c r="K94" s="2" t="s">
        <v>813</v>
      </c>
      <c r="L94" s="2" t="s">
        <v>813</v>
      </c>
      <c r="M94">
        <v>-12.9</v>
      </c>
      <c r="N94">
        <v>-17.899999999999999</v>
      </c>
      <c r="O94">
        <v>4.7</v>
      </c>
      <c r="P94">
        <v>3.7</v>
      </c>
      <c r="Q94">
        <v>20</v>
      </c>
      <c r="V94">
        <v>1.18</v>
      </c>
      <c r="W94">
        <v>0.23</v>
      </c>
      <c r="X94" s="2">
        <f t="shared" si="3"/>
        <v>0.95774647887323949</v>
      </c>
      <c r="Y94" s="2">
        <f t="shared" si="4"/>
        <v>1.1301408450704225</v>
      </c>
      <c r="Z94" s="2">
        <f t="shared" si="5"/>
        <v>0.21097401309264038</v>
      </c>
    </row>
    <row r="95" spans="1:26" x14ac:dyDescent="0.45">
      <c r="A95">
        <v>19</v>
      </c>
      <c r="B95" t="s">
        <v>739</v>
      </c>
      <c r="C95">
        <v>1994</v>
      </c>
      <c r="D95">
        <v>94</v>
      </c>
      <c r="E95" t="s">
        <v>786</v>
      </c>
      <c r="F95" s="2" t="s">
        <v>787</v>
      </c>
      <c r="G95" s="2">
        <v>31.35</v>
      </c>
      <c r="H95">
        <v>40</v>
      </c>
      <c r="I95">
        <v>27</v>
      </c>
      <c r="J95" s="5"/>
      <c r="K95" s="2" t="s">
        <v>813</v>
      </c>
      <c r="L95" s="2" t="s">
        <v>846</v>
      </c>
      <c r="M95">
        <v>7.18</v>
      </c>
      <c r="N95">
        <v>9.6300000000000008</v>
      </c>
      <c r="O95">
        <v>3.63</v>
      </c>
      <c r="P95">
        <v>4.7</v>
      </c>
      <c r="Q95">
        <v>67</v>
      </c>
      <c r="V95">
        <v>-0.6</v>
      </c>
      <c r="W95">
        <v>0.06</v>
      </c>
      <c r="X95" s="2">
        <f t="shared" si="3"/>
        <v>0.98841698841698844</v>
      </c>
      <c r="Y95" s="2">
        <f t="shared" si="4"/>
        <v>-0.59305019305019302</v>
      </c>
      <c r="Z95" s="2">
        <f t="shared" si="5"/>
        <v>5.861808857947854E-2</v>
      </c>
    </row>
    <row r="96" spans="1:26" x14ac:dyDescent="0.45">
      <c r="A96">
        <v>19</v>
      </c>
      <c r="B96" t="s">
        <v>739</v>
      </c>
      <c r="C96">
        <v>1994</v>
      </c>
      <c r="D96">
        <v>95</v>
      </c>
      <c r="E96" t="s">
        <v>786</v>
      </c>
      <c r="F96" s="2" t="s">
        <v>787</v>
      </c>
      <c r="G96" s="2">
        <v>31.35</v>
      </c>
      <c r="H96">
        <v>40</v>
      </c>
      <c r="I96">
        <v>27</v>
      </c>
      <c r="J96" s="5"/>
      <c r="K96" s="2" t="s">
        <v>848</v>
      </c>
      <c r="L96" s="2" t="s">
        <v>847</v>
      </c>
      <c r="M96">
        <v>3.08</v>
      </c>
      <c r="N96">
        <v>2.11</v>
      </c>
      <c r="O96">
        <v>2.13</v>
      </c>
      <c r="P96">
        <v>2.11</v>
      </c>
      <c r="Q96">
        <v>67</v>
      </c>
      <c r="V96">
        <v>0.46</v>
      </c>
      <c r="W96">
        <v>0.06</v>
      </c>
      <c r="X96" s="2">
        <f t="shared" si="3"/>
        <v>0.98841698841698844</v>
      </c>
      <c r="Y96" s="2">
        <f t="shared" si="4"/>
        <v>0.45467181467181472</v>
      </c>
      <c r="Z96" s="2">
        <f t="shared" si="5"/>
        <v>5.861808857947854E-2</v>
      </c>
    </row>
    <row r="97" spans="1:26" x14ac:dyDescent="0.45">
      <c r="A97">
        <v>19</v>
      </c>
      <c r="B97" t="s">
        <v>739</v>
      </c>
      <c r="C97">
        <v>1994</v>
      </c>
      <c r="D97">
        <v>96</v>
      </c>
      <c r="E97" t="s">
        <v>786</v>
      </c>
      <c r="F97" s="2" t="s">
        <v>787</v>
      </c>
      <c r="G97" s="2">
        <v>31.35</v>
      </c>
      <c r="H97">
        <v>40</v>
      </c>
      <c r="I97">
        <v>27</v>
      </c>
      <c r="J97" s="2" t="s">
        <v>837</v>
      </c>
      <c r="K97" s="2" t="s">
        <v>690</v>
      </c>
      <c r="L97" s="2" t="s">
        <v>849</v>
      </c>
      <c r="M97">
        <v>19.5</v>
      </c>
      <c r="N97">
        <v>26.4</v>
      </c>
      <c r="O97">
        <v>7.9</v>
      </c>
      <c r="P97">
        <v>18</v>
      </c>
      <c r="Q97">
        <v>67</v>
      </c>
      <c r="V97">
        <v>-0.53</v>
      </c>
      <c r="W97">
        <v>0.06</v>
      </c>
      <c r="X97" s="2">
        <f t="shared" si="3"/>
        <v>0.98841698841698844</v>
      </c>
      <c r="Y97" s="2">
        <f t="shared" si="4"/>
        <v>-0.52386100386100387</v>
      </c>
      <c r="Z97" s="2">
        <f t="shared" si="5"/>
        <v>5.861808857947854E-2</v>
      </c>
    </row>
    <row r="98" spans="1:26" x14ac:dyDescent="0.45">
      <c r="A98">
        <v>20</v>
      </c>
      <c r="B98" t="s">
        <v>738</v>
      </c>
      <c r="C98">
        <v>1994</v>
      </c>
      <c r="D98">
        <v>97</v>
      </c>
      <c r="E98" t="s">
        <v>786</v>
      </c>
      <c r="F98" s="2" t="s">
        <v>787</v>
      </c>
      <c r="G98" s="5">
        <v>45.66</v>
      </c>
      <c r="H98" s="2">
        <v>10</v>
      </c>
      <c r="I98" s="2">
        <v>15</v>
      </c>
      <c r="J98" s="5"/>
      <c r="K98" s="2" t="s">
        <v>690</v>
      </c>
      <c r="L98" s="2" t="s">
        <v>850</v>
      </c>
      <c r="M98">
        <v>0.13</v>
      </c>
      <c r="N98">
        <v>0.19</v>
      </c>
      <c r="O98">
        <v>0.05</v>
      </c>
      <c r="P98">
        <v>7.0000000000000007E-2</v>
      </c>
      <c r="Q98">
        <v>25</v>
      </c>
      <c r="V98">
        <v>-0.95</v>
      </c>
      <c r="W98">
        <v>0.18</v>
      </c>
      <c r="X98" s="2">
        <f t="shared" si="3"/>
        <v>0.96703296703296704</v>
      </c>
      <c r="Y98" s="2">
        <f t="shared" si="4"/>
        <v>-0.91868131868131864</v>
      </c>
      <c r="Z98" s="2">
        <f t="shared" si="5"/>
        <v>0.16832749667914504</v>
      </c>
    </row>
    <row r="99" spans="1:26" x14ac:dyDescent="0.45">
      <c r="A99">
        <v>20</v>
      </c>
      <c r="B99" t="s">
        <v>738</v>
      </c>
      <c r="C99">
        <v>1994</v>
      </c>
      <c r="D99">
        <v>98</v>
      </c>
      <c r="E99" t="s">
        <v>786</v>
      </c>
      <c r="F99" s="2" t="s">
        <v>787</v>
      </c>
      <c r="G99" s="5">
        <v>45.66</v>
      </c>
      <c r="H99" s="2">
        <v>10</v>
      </c>
      <c r="I99" s="2">
        <v>15</v>
      </c>
      <c r="J99" s="5"/>
      <c r="K99" s="2" t="s">
        <v>690</v>
      </c>
      <c r="L99" s="2" t="s">
        <v>851</v>
      </c>
      <c r="M99">
        <v>0.06</v>
      </c>
      <c r="N99">
        <v>0.05</v>
      </c>
      <c r="O99">
        <v>0.08</v>
      </c>
      <c r="P99">
        <v>0.05</v>
      </c>
      <c r="Q99">
        <v>25</v>
      </c>
      <c r="V99">
        <v>0.16</v>
      </c>
      <c r="W99">
        <v>0.17</v>
      </c>
      <c r="X99" s="2">
        <f t="shared" si="3"/>
        <v>0.96703296703296704</v>
      </c>
      <c r="Y99" s="2">
        <f t="shared" si="4"/>
        <v>0.15472527472527473</v>
      </c>
      <c r="Z99" s="2">
        <f t="shared" si="5"/>
        <v>0.1589759690858592</v>
      </c>
    </row>
    <row r="100" spans="1:26" x14ac:dyDescent="0.45">
      <c r="A100">
        <v>20</v>
      </c>
      <c r="B100" t="s">
        <v>738</v>
      </c>
      <c r="C100">
        <v>1994</v>
      </c>
      <c r="D100">
        <v>99</v>
      </c>
      <c r="E100" t="s">
        <v>786</v>
      </c>
      <c r="F100" s="2" t="s">
        <v>787</v>
      </c>
      <c r="G100" s="5">
        <v>61.02</v>
      </c>
      <c r="H100" s="2">
        <v>7</v>
      </c>
      <c r="I100" s="2">
        <v>15</v>
      </c>
      <c r="J100" s="5"/>
      <c r="K100" s="2" t="s">
        <v>690</v>
      </c>
      <c r="L100" s="2" t="s">
        <v>852</v>
      </c>
      <c r="M100">
        <v>1</v>
      </c>
      <c r="N100">
        <v>1.9</v>
      </c>
      <c r="O100">
        <v>0.8</v>
      </c>
      <c r="P100">
        <v>1.7</v>
      </c>
      <c r="Q100">
        <v>22</v>
      </c>
      <c r="V100">
        <v>-0.6</v>
      </c>
      <c r="W100">
        <v>0.22</v>
      </c>
      <c r="X100" s="2">
        <f t="shared" si="3"/>
        <v>0.96202531645569622</v>
      </c>
      <c r="Y100" s="2">
        <f t="shared" si="4"/>
        <v>-0.57721518987341769</v>
      </c>
      <c r="Z100" s="2">
        <f t="shared" si="5"/>
        <v>0.20360839609037015</v>
      </c>
    </row>
    <row r="101" spans="1:26" x14ac:dyDescent="0.45">
      <c r="A101">
        <v>20</v>
      </c>
      <c r="B101" t="s">
        <v>738</v>
      </c>
      <c r="C101">
        <v>1994</v>
      </c>
      <c r="D101">
        <v>100</v>
      </c>
      <c r="E101" t="s">
        <v>786</v>
      </c>
      <c r="F101" s="2" t="s">
        <v>787</v>
      </c>
      <c r="G101" s="5">
        <v>61.02</v>
      </c>
      <c r="H101" s="2">
        <v>7</v>
      </c>
      <c r="I101" s="2">
        <v>15</v>
      </c>
      <c r="J101" s="5"/>
      <c r="K101" s="2" t="s">
        <v>690</v>
      </c>
      <c r="L101" s="2" t="s">
        <v>853</v>
      </c>
      <c r="M101">
        <v>0.9</v>
      </c>
      <c r="N101">
        <v>1.2</v>
      </c>
      <c r="O101">
        <v>0.5</v>
      </c>
      <c r="P101">
        <v>1</v>
      </c>
      <c r="Q101">
        <v>22</v>
      </c>
      <c r="V101">
        <v>-0.34</v>
      </c>
      <c r="W101">
        <v>0.21</v>
      </c>
      <c r="X101" s="2">
        <f t="shared" si="3"/>
        <v>0.96202531645569622</v>
      </c>
      <c r="Y101" s="2">
        <f t="shared" si="4"/>
        <v>-0.32708860759493674</v>
      </c>
      <c r="Z101" s="2">
        <f t="shared" si="5"/>
        <v>0.19435346899535333</v>
      </c>
    </row>
    <row r="102" spans="1:26" x14ac:dyDescent="0.45">
      <c r="A102">
        <v>20</v>
      </c>
      <c r="B102" t="s">
        <v>738</v>
      </c>
      <c r="C102">
        <v>1994</v>
      </c>
      <c r="D102">
        <v>101</v>
      </c>
      <c r="E102" t="s">
        <v>786</v>
      </c>
      <c r="F102" s="2" t="s">
        <v>787</v>
      </c>
      <c r="G102" s="5">
        <v>61.02</v>
      </c>
      <c r="H102" s="2">
        <v>7</v>
      </c>
      <c r="I102" s="2">
        <v>15</v>
      </c>
      <c r="J102" s="5"/>
      <c r="K102" s="2" t="s">
        <v>690</v>
      </c>
      <c r="L102" s="2" t="s">
        <v>854</v>
      </c>
      <c r="M102">
        <v>0.6</v>
      </c>
      <c r="N102">
        <v>1.2</v>
      </c>
      <c r="O102">
        <v>0.4</v>
      </c>
      <c r="P102">
        <v>1</v>
      </c>
      <c r="Q102">
        <v>22</v>
      </c>
      <c r="V102">
        <v>-0.69</v>
      </c>
      <c r="W102">
        <v>0.22</v>
      </c>
      <c r="X102" s="2">
        <f t="shared" si="3"/>
        <v>0.96202531645569622</v>
      </c>
      <c r="Y102" s="2">
        <f t="shared" si="4"/>
        <v>-0.66379746835443032</v>
      </c>
      <c r="Z102" s="2">
        <f t="shared" si="5"/>
        <v>0.20360839609037015</v>
      </c>
    </row>
    <row r="103" spans="1:26" x14ac:dyDescent="0.45">
      <c r="A103">
        <v>20</v>
      </c>
      <c r="B103" t="s">
        <v>738</v>
      </c>
      <c r="C103">
        <v>1994</v>
      </c>
      <c r="D103">
        <v>102</v>
      </c>
      <c r="E103" t="s">
        <v>786</v>
      </c>
      <c r="F103" s="2" t="s">
        <v>787</v>
      </c>
      <c r="G103" s="5">
        <v>42.89</v>
      </c>
      <c r="H103" s="2">
        <v>7</v>
      </c>
      <c r="I103" s="2">
        <v>6</v>
      </c>
      <c r="J103" s="5"/>
      <c r="K103" s="2" t="s">
        <v>690</v>
      </c>
      <c r="L103" s="2" t="s">
        <v>852</v>
      </c>
      <c r="M103">
        <v>0.7</v>
      </c>
      <c r="N103">
        <v>2.1</v>
      </c>
      <c r="O103">
        <v>1</v>
      </c>
      <c r="P103">
        <v>1.6</v>
      </c>
      <c r="Q103">
        <v>13</v>
      </c>
      <c r="V103">
        <v>-1.07</v>
      </c>
      <c r="W103">
        <v>0.35</v>
      </c>
      <c r="X103" s="2">
        <f t="shared" si="3"/>
        <v>0.93023255813953487</v>
      </c>
      <c r="Y103" s="2">
        <f t="shared" si="4"/>
        <v>-0.99534883720930234</v>
      </c>
      <c r="Z103" s="2">
        <f t="shared" si="5"/>
        <v>0.30286641427798805</v>
      </c>
    </row>
    <row r="104" spans="1:26" x14ac:dyDescent="0.45">
      <c r="A104">
        <v>20</v>
      </c>
      <c r="B104" t="s">
        <v>738</v>
      </c>
      <c r="C104">
        <v>1994</v>
      </c>
      <c r="D104">
        <v>103</v>
      </c>
      <c r="E104" t="s">
        <v>786</v>
      </c>
      <c r="F104" s="2" t="s">
        <v>787</v>
      </c>
      <c r="G104" s="5">
        <v>42.89</v>
      </c>
      <c r="H104" s="2">
        <v>7</v>
      </c>
      <c r="I104" s="2">
        <v>6</v>
      </c>
      <c r="J104" s="5"/>
      <c r="K104" s="2" t="s">
        <v>690</v>
      </c>
      <c r="L104" s="2" t="s">
        <v>853</v>
      </c>
      <c r="M104">
        <v>0.5</v>
      </c>
      <c r="N104">
        <v>1.4</v>
      </c>
      <c r="O104">
        <v>0.7</v>
      </c>
      <c r="P104">
        <v>0.9</v>
      </c>
      <c r="Q104">
        <v>13</v>
      </c>
      <c r="V104">
        <v>-1.1299999999999999</v>
      </c>
      <c r="W104">
        <v>0.36</v>
      </c>
      <c r="X104" s="2">
        <f t="shared" si="3"/>
        <v>0.93023255813953487</v>
      </c>
      <c r="Y104" s="2">
        <f t="shared" si="4"/>
        <v>-1.0511627906976744</v>
      </c>
      <c r="Z104" s="2">
        <f t="shared" si="5"/>
        <v>0.31151974040021629</v>
      </c>
    </row>
    <row r="105" spans="1:26" x14ac:dyDescent="0.45">
      <c r="A105">
        <v>20</v>
      </c>
      <c r="B105" t="s">
        <v>738</v>
      </c>
      <c r="C105">
        <v>1994</v>
      </c>
      <c r="D105">
        <v>104</v>
      </c>
      <c r="E105" t="s">
        <v>786</v>
      </c>
      <c r="F105" s="2" t="s">
        <v>787</v>
      </c>
      <c r="G105" s="5">
        <v>42.89</v>
      </c>
      <c r="H105" s="2">
        <v>7</v>
      </c>
      <c r="I105" s="2">
        <v>6</v>
      </c>
      <c r="J105" s="5"/>
      <c r="K105" s="2" t="s">
        <v>690</v>
      </c>
      <c r="L105" s="2" t="s">
        <v>854</v>
      </c>
      <c r="M105">
        <v>0.7</v>
      </c>
      <c r="N105">
        <v>1.8</v>
      </c>
      <c r="O105">
        <v>0.4</v>
      </c>
      <c r="P105">
        <v>0.9</v>
      </c>
      <c r="Q105">
        <v>13</v>
      </c>
      <c r="V105">
        <v>-1.63</v>
      </c>
      <c r="W105">
        <v>0.41</v>
      </c>
      <c r="X105" s="2">
        <f t="shared" si="3"/>
        <v>0.93023255813953487</v>
      </c>
      <c r="Y105" s="2">
        <f t="shared" si="4"/>
        <v>-1.5162790697674418</v>
      </c>
      <c r="Z105" s="2">
        <f t="shared" si="5"/>
        <v>0.35478637101135746</v>
      </c>
    </row>
    <row r="106" spans="1:26" x14ac:dyDescent="0.45">
      <c r="A106">
        <v>21</v>
      </c>
      <c r="B106" t="s">
        <v>737</v>
      </c>
      <c r="C106">
        <v>1994</v>
      </c>
      <c r="D106">
        <v>105</v>
      </c>
      <c r="E106" t="s">
        <v>786</v>
      </c>
      <c r="F106" s="2" t="s">
        <v>787</v>
      </c>
      <c r="G106" s="5"/>
      <c r="H106" s="2">
        <v>7</v>
      </c>
      <c r="I106" s="2">
        <v>7</v>
      </c>
      <c r="J106" t="s">
        <v>760</v>
      </c>
      <c r="K106" s="2" t="s">
        <v>694</v>
      </c>
      <c r="L106" s="2" t="s">
        <v>855</v>
      </c>
      <c r="M106">
        <v>6.6</v>
      </c>
      <c r="N106">
        <v>16.600000000000001</v>
      </c>
      <c r="O106">
        <v>5.3</v>
      </c>
      <c r="P106">
        <v>8.3000000000000007</v>
      </c>
      <c r="Q106">
        <v>14</v>
      </c>
      <c r="V106">
        <v>-1.44</v>
      </c>
      <c r="W106">
        <v>0.36</v>
      </c>
      <c r="X106" s="2">
        <f t="shared" si="3"/>
        <v>0.93617021276595747</v>
      </c>
      <c r="Y106" s="2">
        <f t="shared" si="4"/>
        <v>-1.3480851063829786</v>
      </c>
      <c r="Z106" s="2">
        <f t="shared" si="5"/>
        <v>0.31550928021729291</v>
      </c>
    </row>
    <row r="107" spans="1:26" x14ac:dyDescent="0.45">
      <c r="A107">
        <v>21</v>
      </c>
      <c r="B107" t="s">
        <v>737</v>
      </c>
      <c r="C107">
        <v>1994</v>
      </c>
      <c r="D107">
        <v>106</v>
      </c>
      <c r="E107" t="s">
        <v>786</v>
      </c>
      <c r="F107" s="2" t="s">
        <v>787</v>
      </c>
      <c r="G107" s="5"/>
      <c r="H107" s="2">
        <v>7</v>
      </c>
      <c r="I107" s="2">
        <v>7</v>
      </c>
      <c r="J107" t="s">
        <v>760</v>
      </c>
      <c r="K107" s="2" t="s">
        <v>813</v>
      </c>
      <c r="L107" s="2" t="s">
        <v>856</v>
      </c>
      <c r="M107">
        <v>-14.7</v>
      </c>
      <c r="N107">
        <v>-20.9</v>
      </c>
      <c r="O107">
        <v>4.5</v>
      </c>
      <c r="P107">
        <v>4.5999999999999996</v>
      </c>
      <c r="Q107">
        <v>14</v>
      </c>
      <c r="V107">
        <v>1.36</v>
      </c>
      <c r="W107">
        <v>0.35</v>
      </c>
      <c r="X107" s="2">
        <f t="shared" si="3"/>
        <v>0.93617021276595747</v>
      </c>
      <c r="Y107" s="2">
        <f t="shared" si="4"/>
        <v>1.2731914893617022</v>
      </c>
      <c r="Z107" s="2">
        <f t="shared" si="5"/>
        <v>0.30674513354459032</v>
      </c>
    </row>
    <row r="108" spans="1:26" x14ac:dyDescent="0.45">
      <c r="A108">
        <v>22</v>
      </c>
      <c r="B108" t="s">
        <v>736</v>
      </c>
      <c r="C108" t="s">
        <v>735</v>
      </c>
      <c r="D108">
        <v>107</v>
      </c>
      <c r="E108" t="s">
        <v>786</v>
      </c>
      <c r="F108" s="2" t="s">
        <v>787</v>
      </c>
      <c r="G108" s="5"/>
      <c r="H108" s="2">
        <v>30</v>
      </c>
      <c r="I108" s="2">
        <v>30</v>
      </c>
      <c r="J108" t="s">
        <v>760</v>
      </c>
      <c r="K108" s="2" t="s">
        <v>694</v>
      </c>
      <c r="L108" s="2" t="s">
        <v>858</v>
      </c>
      <c r="M108">
        <v>0.1716</v>
      </c>
      <c r="N108">
        <v>2.3835000000000002</v>
      </c>
      <c r="O108">
        <v>2.95025</v>
      </c>
      <c r="P108">
        <v>4.83324</v>
      </c>
      <c r="Q108">
        <v>60</v>
      </c>
      <c r="V108">
        <v>-0.55000000000000004</v>
      </c>
      <c r="W108">
        <v>7.0000000000000007E-2</v>
      </c>
      <c r="X108" s="2">
        <f t="shared" si="3"/>
        <v>0.98701298701298701</v>
      </c>
      <c r="Y108" s="2">
        <f t="shared" si="4"/>
        <v>-0.54285714285714293</v>
      </c>
      <c r="Z108" s="2">
        <f t="shared" si="5"/>
        <v>6.8193624557260926E-2</v>
      </c>
    </row>
    <row r="109" spans="1:26" x14ac:dyDescent="0.45">
      <c r="A109">
        <v>22</v>
      </c>
      <c r="B109" t="s">
        <v>736</v>
      </c>
      <c r="C109" t="s">
        <v>735</v>
      </c>
      <c r="D109">
        <v>108</v>
      </c>
      <c r="E109" t="s">
        <v>786</v>
      </c>
      <c r="F109" s="2" t="s">
        <v>787</v>
      </c>
      <c r="G109" s="5"/>
      <c r="H109" s="2">
        <v>30</v>
      </c>
      <c r="I109" s="2">
        <v>30</v>
      </c>
      <c r="J109" t="s">
        <v>760</v>
      </c>
      <c r="K109" s="2" t="s">
        <v>813</v>
      </c>
      <c r="L109" s="2" t="s">
        <v>813</v>
      </c>
      <c r="M109">
        <v>1.1832</v>
      </c>
      <c r="N109">
        <v>-0.25719999999999998</v>
      </c>
      <c r="O109">
        <v>5.8799900000000003</v>
      </c>
      <c r="P109">
        <v>8.0415399999999995</v>
      </c>
      <c r="Q109">
        <v>60</v>
      </c>
      <c r="V109">
        <v>0.2</v>
      </c>
      <c r="W109">
        <v>7.0000000000000007E-2</v>
      </c>
      <c r="X109" s="2">
        <f t="shared" si="3"/>
        <v>0.98701298701298701</v>
      </c>
      <c r="Y109" s="2">
        <f t="shared" si="4"/>
        <v>0.19740259740259741</v>
      </c>
      <c r="Z109" s="2">
        <f t="shared" si="5"/>
        <v>6.8193624557260926E-2</v>
      </c>
    </row>
    <row r="110" spans="1:26" x14ac:dyDescent="0.45">
      <c r="A110">
        <v>22</v>
      </c>
      <c r="B110" t="s">
        <v>736</v>
      </c>
      <c r="C110" t="s">
        <v>735</v>
      </c>
      <c r="D110">
        <v>109</v>
      </c>
      <c r="E110" t="s">
        <v>786</v>
      </c>
      <c r="F110" s="2" t="s">
        <v>787</v>
      </c>
      <c r="G110" s="5"/>
      <c r="H110" s="2">
        <v>30</v>
      </c>
      <c r="I110" s="2">
        <v>30</v>
      </c>
      <c r="J110" t="s">
        <v>760</v>
      </c>
      <c r="K110" s="2" t="s">
        <v>859</v>
      </c>
      <c r="L110" s="2" t="s">
        <v>859</v>
      </c>
      <c r="M110">
        <v>-2.4024000000000001</v>
      </c>
      <c r="N110">
        <v>-2.3851</v>
      </c>
      <c r="O110">
        <v>5.2044600000000001</v>
      </c>
      <c r="P110">
        <v>5.89811</v>
      </c>
      <c r="Q110">
        <v>60</v>
      </c>
      <c r="V110">
        <v>0</v>
      </c>
      <c r="W110">
        <v>7.0000000000000007E-2</v>
      </c>
      <c r="X110" s="2">
        <f t="shared" si="3"/>
        <v>0.98701298701298701</v>
      </c>
      <c r="Y110" s="2">
        <f t="shared" si="4"/>
        <v>0</v>
      </c>
      <c r="Z110" s="2">
        <f t="shared" si="5"/>
        <v>6.8193624557260926E-2</v>
      </c>
    </row>
    <row r="111" spans="1:26" x14ac:dyDescent="0.45">
      <c r="A111">
        <v>22</v>
      </c>
      <c r="B111" t="s">
        <v>736</v>
      </c>
      <c r="C111" t="s">
        <v>735</v>
      </c>
      <c r="D111">
        <v>110</v>
      </c>
      <c r="E111" t="s">
        <v>786</v>
      </c>
      <c r="F111" s="2" t="s">
        <v>787</v>
      </c>
      <c r="G111" s="5"/>
      <c r="H111" s="2">
        <v>30</v>
      </c>
      <c r="I111" s="2">
        <v>30</v>
      </c>
      <c r="J111" t="s">
        <v>760</v>
      </c>
      <c r="K111" s="2" t="s">
        <v>682</v>
      </c>
      <c r="L111" s="2" t="s">
        <v>860</v>
      </c>
      <c r="M111">
        <v>1.2333000000000001</v>
      </c>
      <c r="N111">
        <v>0.31269999999999998</v>
      </c>
      <c r="O111">
        <v>3.8525299999999998</v>
      </c>
      <c r="P111">
        <v>4.7077</v>
      </c>
      <c r="Q111">
        <v>60</v>
      </c>
      <c r="V111">
        <v>0.21</v>
      </c>
      <c r="W111">
        <v>7.0000000000000007E-2</v>
      </c>
      <c r="X111" s="2">
        <f t="shared" si="3"/>
        <v>0.98701298701298701</v>
      </c>
      <c r="Y111" s="2">
        <f t="shared" si="4"/>
        <v>0.20727272727272728</v>
      </c>
      <c r="Z111" s="2">
        <f t="shared" si="5"/>
        <v>6.8193624557260926E-2</v>
      </c>
    </row>
    <row r="112" spans="1:26" x14ac:dyDescent="0.45">
      <c r="A112">
        <v>22</v>
      </c>
      <c r="B112" t="s">
        <v>736</v>
      </c>
      <c r="C112" t="s">
        <v>735</v>
      </c>
      <c r="D112">
        <v>111</v>
      </c>
      <c r="E112" t="s">
        <v>786</v>
      </c>
      <c r="F112" s="2" t="s">
        <v>787</v>
      </c>
      <c r="G112" s="5"/>
      <c r="H112" s="2">
        <v>30</v>
      </c>
      <c r="I112" s="2">
        <v>30</v>
      </c>
      <c r="K112" s="2" t="s">
        <v>682</v>
      </c>
      <c r="L112" s="2" t="s">
        <v>861</v>
      </c>
      <c r="M112">
        <v>9.7385000000000002</v>
      </c>
      <c r="N112">
        <v>10.6966</v>
      </c>
      <c r="O112">
        <v>5.50617</v>
      </c>
      <c r="P112">
        <v>8.1855899999999995</v>
      </c>
      <c r="Q112">
        <v>60</v>
      </c>
      <c r="V112">
        <v>-0.14000000000000001</v>
      </c>
      <c r="W112">
        <v>7.0000000000000007E-2</v>
      </c>
      <c r="X112" s="2">
        <f t="shared" si="3"/>
        <v>0.98701298701298701</v>
      </c>
      <c r="Y112" s="2">
        <f t="shared" si="4"/>
        <v>-0.13818181818181818</v>
      </c>
      <c r="Z112" s="2">
        <f t="shared" si="5"/>
        <v>6.8193624557260926E-2</v>
      </c>
    </row>
    <row r="113" spans="1:26" x14ac:dyDescent="0.45">
      <c r="A113">
        <v>23</v>
      </c>
      <c r="B113" t="s">
        <v>736</v>
      </c>
      <c r="C113" t="s">
        <v>735</v>
      </c>
      <c r="D113">
        <v>112</v>
      </c>
      <c r="E113" t="s">
        <v>786</v>
      </c>
      <c r="F113" s="2" t="s">
        <v>787</v>
      </c>
      <c r="G113" s="5"/>
      <c r="H113" s="2">
        <v>26</v>
      </c>
      <c r="I113" s="2">
        <v>25</v>
      </c>
      <c r="J113" t="s">
        <v>761</v>
      </c>
      <c r="K113" s="2" t="s">
        <v>682</v>
      </c>
      <c r="L113" s="2" t="s">
        <v>862</v>
      </c>
      <c r="M113">
        <v>14.4582555</v>
      </c>
      <c r="N113">
        <v>14.654383299999999</v>
      </c>
      <c r="O113">
        <v>8.0728856699999998</v>
      </c>
      <c r="P113">
        <v>8.0824012300000003</v>
      </c>
      <c r="Q113">
        <v>51</v>
      </c>
      <c r="V113">
        <v>-0.02</v>
      </c>
      <c r="W113">
        <v>0.08</v>
      </c>
      <c r="X113" s="2">
        <f t="shared" si="3"/>
        <v>0.98461538461538467</v>
      </c>
      <c r="Y113" s="2">
        <f t="shared" si="4"/>
        <v>-1.9692307692307693E-2</v>
      </c>
      <c r="Z113" s="2">
        <f t="shared" si="5"/>
        <v>7.755739644970415E-2</v>
      </c>
    </row>
    <row r="114" spans="1:26" x14ac:dyDescent="0.45">
      <c r="A114">
        <v>23</v>
      </c>
      <c r="B114" t="s">
        <v>736</v>
      </c>
      <c r="C114" t="s">
        <v>735</v>
      </c>
      <c r="D114">
        <v>113</v>
      </c>
      <c r="E114" t="s">
        <v>786</v>
      </c>
      <c r="F114" s="2" t="s">
        <v>787</v>
      </c>
      <c r="G114" s="5"/>
      <c r="H114" s="2">
        <v>26</v>
      </c>
      <c r="I114" s="2">
        <v>25</v>
      </c>
      <c r="J114" t="s">
        <v>761</v>
      </c>
      <c r="K114" s="2" t="s">
        <v>682</v>
      </c>
      <c r="L114" s="2" t="s">
        <v>863</v>
      </c>
      <c r="M114">
        <v>16.5448789</v>
      </c>
      <c r="N114">
        <v>18.925938500000001</v>
      </c>
      <c r="O114">
        <v>8.7617645</v>
      </c>
      <c r="P114">
        <v>10.838640099999999</v>
      </c>
      <c r="Q114">
        <v>51</v>
      </c>
      <c r="V114">
        <v>-0.24</v>
      </c>
      <c r="W114">
        <v>0.08</v>
      </c>
      <c r="X114" s="2">
        <f t="shared" si="3"/>
        <v>0.98461538461538467</v>
      </c>
      <c r="Y114" s="2">
        <f t="shared" si="4"/>
        <v>-0.2363076923076923</v>
      </c>
      <c r="Z114" s="2">
        <f t="shared" si="5"/>
        <v>7.755739644970415E-2</v>
      </c>
    </row>
    <row r="115" spans="1:26" x14ac:dyDescent="0.45">
      <c r="A115">
        <v>23</v>
      </c>
      <c r="B115" t="s">
        <v>736</v>
      </c>
      <c r="C115" t="s">
        <v>735</v>
      </c>
      <c r="D115">
        <v>114</v>
      </c>
      <c r="E115" t="s">
        <v>786</v>
      </c>
      <c r="F115" s="2" t="s">
        <v>787</v>
      </c>
      <c r="G115" s="5"/>
      <c r="H115" s="2">
        <v>26</v>
      </c>
      <c r="I115" s="2">
        <v>25</v>
      </c>
      <c r="J115" t="s">
        <v>760</v>
      </c>
      <c r="K115" s="2" t="s">
        <v>682</v>
      </c>
      <c r="L115" s="2" t="s">
        <v>864</v>
      </c>
      <c r="M115">
        <v>2.08662335</v>
      </c>
      <c r="N115">
        <v>4.2715551899999999</v>
      </c>
      <c r="O115">
        <v>3.7620209999999998</v>
      </c>
      <c r="P115">
        <v>4.8843243699999999</v>
      </c>
      <c r="Q115">
        <v>51</v>
      </c>
      <c r="V115">
        <v>-0.5</v>
      </c>
      <c r="W115">
        <v>0.08</v>
      </c>
      <c r="X115" s="2">
        <f t="shared" si="3"/>
        <v>0.98461538461538467</v>
      </c>
      <c r="Y115" s="2">
        <f t="shared" si="4"/>
        <v>-0.49230769230769234</v>
      </c>
      <c r="Z115" s="2">
        <f t="shared" si="5"/>
        <v>7.755739644970415E-2</v>
      </c>
    </row>
    <row r="116" spans="1:26" x14ac:dyDescent="0.45">
      <c r="A116">
        <v>24</v>
      </c>
      <c r="B116" t="s">
        <v>857</v>
      </c>
      <c r="C116" t="s">
        <v>735</v>
      </c>
      <c r="D116">
        <v>115</v>
      </c>
      <c r="E116" t="s">
        <v>943</v>
      </c>
      <c r="F116" s="2" t="s">
        <v>772</v>
      </c>
      <c r="J116" t="s">
        <v>761</v>
      </c>
      <c r="K116" s="2" t="s">
        <v>694</v>
      </c>
      <c r="L116" s="2" t="s">
        <v>865</v>
      </c>
      <c r="Q116">
        <v>91</v>
      </c>
      <c r="R116">
        <v>0</v>
      </c>
      <c r="X116" s="2">
        <f t="shared" si="3"/>
        <v>0.9915492957746479</v>
      </c>
    </row>
    <row r="117" spans="1:26" x14ac:dyDescent="0.45">
      <c r="A117">
        <v>24</v>
      </c>
      <c r="B117" t="s">
        <v>857</v>
      </c>
      <c r="C117" t="s">
        <v>735</v>
      </c>
      <c r="D117">
        <v>116</v>
      </c>
      <c r="E117" t="s">
        <v>943</v>
      </c>
      <c r="F117" s="2" t="s">
        <v>772</v>
      </c>
      <c r="J117" t="s">
        <v>761</v>
      </c>
      <c r="K117" s="2" t="s">
        <v>694</v>
      </c>
      <c r="L117" s="2" t="s">
        <v>866</v>
      </c>
      <c r="Q117">
        <v>91</v>
      </c>
      <c r="R117">
        <v>8.1000000000000003E-2</v>
      </c>
    </row>
    <row r="118" spans="1:26" x14ac:dyDescent="0.45">
      <c r="A118">
        <v>24</v>
      </c>
      <c r="B118" t="s">
        <v>857</v>
      </c>
      <c r="C118" t="s">
        <v>735</v>
      </c>
      <c r="D118">
        <v>117</v>
      </c>
      <c r="E118" t="s">
        <v>943</v>
      </c>
      <c r="F118" s="2" t="s">
        <v>772</v>
      </c>
      <c r="J118" t="s">
        <v>761</v>
      </c>
      <c r="K118" s="2" t="s">
        <v>694</v>
      </c>
      <c r="L118" s="2" t="s">
        <v>867</v>
      </c>
      <c r="Q118">
        <v>91</v>
      </c>
      <c r="R118">
        <v>9.5000000000000001E-2</v>
      </c>
    </row>
    <row r="119" spans="1:26" x14ac:dyDescent="0.45">
      <c r="A119">
        <v>24</v>
      </c>
      <c r="B119" t="s">
        <v>857</v>
      </c>
      <c r="C119" t="s">
        <v>735</v>
      </c>
      <c r="D119">
        <v>118</v>
      </c>
      <c r="E119" t="s">
        <v>943</v>
      </c>
      <c r="F119" s="2" t="s">
        <v>772</v>
      </c>
      <c r="J119" t="s">
        <v>761</v>
      </c>
      <c r="K119" s="2" t="s">
        <v>694</v>
      </c>
      <c r="L119" s="2" t="s">
        <v>868</v>
      </c>
      <c r="Q119">
        <v>91</v>
      </c>
      <c r="R119">
        <v>0.03</v>
      </c>
    </row>
    <row r="120" spans="1:26" x14ac:dyDescent="0.45">
      <c r="A120">
        <v>24</v>
      </c>
      <c r="B120" t="s">
        <v>857</v>
      </c>
      <c r="C120" t="s">
        <v>735</v>
      </c>
      <c r="D120">
        <v>119</v>
      </c>
      <c r="E120" t="s">
        <v>943</v>
      </c>
      <c r="F120" s="2" t="s">
        <v>772</v>
      </c>
      <c r="J120" t="s">
        <v>761</v>
      </c>
      <c r="K120" s="2" t="s">
        <v>694</v>
      </c>
      <c r="L120" s="2" t="s">
        <v>869</v>
      </c>
      <c r="Q120">
        <v>90</v>
      </c>
      <c r="R120">
        <v>0.183</v>
      </c>
    </row>
    <row r="121" spans="1:26" x14ac:dyDescent="0.45">
      <c r="A121">
        <v>24</v>
      </c>
      <c r="B121" t="s">
        <v>857</v>
      </c>
      <c r="C121" t="s">
        <v>735</v>
      </c>
      <c r="D121">
        <v>120</v>
      </c>
      <c r="E121" t="s">
        <v>943</v>
      </c>
      <c r="F121" s="2" t="s">
        <v>772</v>
      </c>
      <c r="J121" t="s">
        <v>761</v>
      </c>
      <c r="K121" s="2" t="s">
        <v>694</v>
      </c>
      <c r="L121" s="2" t="s">
        <v>870</v>
      </c>
      <c r="Q121">
        <v>90</v>
      </c>
      <c r="R121">
        <v>0.23</v>
      </c>
    </row>
    <row r="122" spans="1:26" x14ac:dyDescent="0.45">
      <c r="A122">
        <v>24</v>
      </c>
      <c r="B122" t="s">
        <v>857</v>
      </c>
      <c r="C122" t="s">
        <v>735</v>
      </c>
      <c r="D122">
        <v>121</v>
      </c>
      <c r="E122" t="s">
        <v>943</v>
      </c>
      <c r="F122" s="2" t="s">
        <v>772</v>
      </c>
      <c r="J122" t="s">
        <v>761</v>
      </c>
      <c r="K122" s="2" t="s">
        <v>694</v>
      </c>
      <c r="L122" s="2" t="s">
        <v>871</v>
      </c>
      <c r="Q122">
        <v>90</v>
      </c>
      <c r="R122">
        <v>0.222</v>
      </c>
    </row>
    <row r="123" spans="1:26" x14ac:dyDescent="0.45">
      <c r="A123">
        <v>24</v>
      </c>
      <c r="B123" t="s">
        <v>857</v>
      </c>
      <c r="C123" t="s">
        <v>735</v>
      </c>
      <c r="D123">
        <v>122</v>
      </c>
      <c r="E123" t="s">
        <v>943</v>
      </c>
      <c r="F123" s="2" t="s">
        <v>772</v>
      </c>
      <c r="J123" t="s">
        <v>761</v>
      </c>
      <c r="K123" s="2" t="s">
        <v>694</v>
      </c>
      <c r="L123" s="2" t="s">
        <v>872</v>
      </c>
      <c r="Q123">
        <v>90</v>
      </c>
      <c r="R123">
        <v>0.23300000000000001</v>
      </c>
    </row>
    <row r="124" spans="1:26" x14ac:dyDescent="0.45">
      <c r="A124">
        <v>24</v>
      </c>
      <c r="B124" t="s">
        <v>857</v>
      </c>
      <c r="C124" t="s">
        <v>735</v>
      </c>
      <c r="D124">
        <v>123</v>
      </c>
      <c r="E124" t="s">
        <v>943</v>
      </c>
      <c r="F124" s="2" t="s">
        <v>817</v>
      </c>
      <c r="J124" t="s">
        <v>761</v>
      </c>
      <c r="K124" s="2" t="s">
        <v>694</v>
      </c>
      <c r="L124" s="2" t="s">
        <v>873</v>
      </c>
      <c r="Q124">
        <v>89</v>
      </c>
      <c r="R124">
        <v>9.8000000000000004E-2</v>
      </c>
    </row>
    <row r="125" spans="1:26" x14ac:dyDescent="0.45">
      <c r="A125">
        <v>24</v>
      </c>
      <c r="B125" t="s">
        <v>857</v>
      </c>
      <c r="C125" t="s">
        <v>735</v>
      </c>
      <c r="D125">
        <v>124</v>
      </c>
      <c r="E125" t="s">
        <v>943</v>
      </c>
      <c r="F125" s="2" t="s">
        <v>817</v>
      </c>
      <c r="J125" t="s">
        <v>761</v>
      </c>
      <c r="K125" s="2" t="s">
        <v>694</v>
      </c>
      <c r="L125" s="2" t="s">
        <v>874</v>
      </c>
      <c r="Q125">
        <v>89</v>
      </c>
      <c r="R125">
        <v>0.154</v>
      </c>
    </row>
    <row r="126" spans="1:26" x14ac:dyDescent="0.45">
      <c r="A126">
        <v>24</v>
      </c>
      <c r="B126" t="s">
        <v>857</v>
      </c>
      <c r="C126" t="s">
        <v>735</v>
      </c>
      <c r="D126">
        <v>125</v>
      </c>
      <c r="E126" t="s">
        <v>943</v>
      </c>
      <c r="F126" s="2" t="s">
        <v>817</v>
      </c>
      <c r="J126" t="s">
        <v>761</v>
      </c>
      <c r="K126" s="2" t="s">
        <v>694</v>
      </c>
      <c r="L126" s="2" t="s">
        <v>875</v>
      </c>
      <c r="Q126">
        <v>89</v>
      </c>
      <c r="R126">
        <v>9.6000000000000002E-2</v>
      </c>
    </row>
    <row r="127" spans="1:26" x14ac:dyDescent="0.45">
      <c r="A127">
        <v>24</v>
      </c>
      <c r="B127" t="s">
        <v>857</v>
      </c>
      <c r="C127" t="s">
        <v>735</v>
      </c>
      <c r="D127">
        <v>126</v>
      </c>
      <c r="E127" t="s">
        <v>943</v>
      </c>
      <c r="F127" s="2" t="s">
        <v>817</v>
      </c>
      <c r="J127" t="s">
        <v>761</v>
      </c>
      <c r="K127" s="2" t="s">
        <v>694</v>
      </c>
      <c r="L127" s="2" t="s">
        <v>876</v>
      </c>
      <c r="Q127">
        <v>89</v>
      </c>
      <c r="R127">
        <v>0.13100000000000001</v>
      </c>
    </row>
    <row r="128" spans="1:26" x14ac:dyDescent="0.45">
      <c r="A128">
        <v>24</v>
      </c>
      <c r="B128" t="s">
        <v>857</v>
      </c>
      <c r="C128" t="s">
        <v>735</v>
      </c>
      <c r="D128">
        <v>127</v>
      </c>
      <c r="E128" t="s">
        <v>943</v>
      </c>
      <c r="F128" s="2" t="s">
        <v>772</v>
      </c>
      <c r="J128" t="s">
        <v>761</v>
      </c>
      <c r="K128" s="2" t="s">
        <v>694</v>
      </c>
      <c r="L128" s="2" t="s">
        <v>877</v>
      </c>
      <c r="Q128">
        <v>88</v>
      </c>
      <c r="R128">
        <v>-6.3E-2</v>
      </c>
    </row>
    <row r="129" spans="1:18" x14ac:dyDescent="0.45">
      <c r="A129">
        <v>24</v>
      </c>
      <c r="B129" t="s">
        <v>857</v>
      </c>
      <c r="C129" t="s">
        <v>735</v>
      </c>
      <c r="D129">
        <v>128</v>
      </c>
      <c r="E129" t="s">
        <v>943</v>
      </c>
      <c r="F129" s="2" t="s">
        <v>772</v>
      </c>
      <c r="J129" t="s">
        <v>761</v>
      </c>
      <c r="K129" s="2" t="s">
        <v>694</v>
      </c>
      <c r="L129" s="2" t="s">
        <v>878</v>
      </c>
      <c r="Q129">
        <v>88</v>
      </c>
      <c r="R129">
        <v>-6.7000000000000004E-2</v>
      </c>
    </row>
    <row r="130" spans="1:18" x14ac:dyDescent="0.45">
      <c r="A130">
        <v>24</v>
      </c>
      <c r="B130" t="s">
        <v>857</v>
      </c>
      <c r="C130" t="s">
        <v>735</v>
      </c>
      <c r="D130">
        <v>129</v>
      </c>
      <c r="E130" t="s">
        <v>943</v>
      </c>
      <c r="F130" s="2" t="s">
        <v>772</v>
      </c>
      <c r="J130" t="s">
        <v>761</v>
      </c>
      <c r="K130" s="2" t="s">
        <v>694</v>
      </c>
      <c r="L130" s="2" t="s">
        <v>879</v>
      </c>
      <c r="Q130">
        <v>88</v>
      </c>
      <c r="R130">
        <v>-0.125</v>
      </c>
    </row>
    <row r="131" spans="1:18" x14ac:dyDescent="0.45">
      <c r="A131">
        <v>24</v>
      </c>
      <c r="B131" t="s">
        <v>857</v>
      </c>
      <c r="C131" t="s">
        <v>735</v>
      </c>
      <c r="D131">
        <v>130</v>
      </c>
      <c r="E131" t="s">
        <v>943</v>
      </c>
      <c r="F131" s="2" t="s">
        <v>772</v>
      </c>
      <c r="J131" t="s">
        <v>761</v>
      </c>
      <c r="K131" s="2" t="s">
        <v>694</v>
      </c>
      <c r="L131" s="2" t="s">
        <v>880</v>
      </c>
      <c r="Q131">
        <v>88</v>
      </c>
      <c r="R131">
        <v>-4.8000000000000001E-2</v>
      </c>
    </row>
    <row r="132" spans="1:18" x14ac:dyDescent="0.45">
      <c r="A132">
        <v>24</v>
      </c>
      <c r="B132" t="s">
        <v>857</v>
      </c>
      <c r="C132" t="s">
        <v>735</v>
      </c>
      <c r="D132">
        <v>131</v>
      </c>
      <c r="E132" t="s">
        <v>943</v>
      </c>
      <c r="F132" s="2" t="s">
        <v>772</v>
      </c>
      <c r="J132" t="s">
        <v>761</v>
      </c>
      <c r="K132" s="2" t="s">
        <v>694</v>
      </c>
      <c r="L132" s="2" t="s">
        <v>881</v>
      </c>
      <c r="Q132">
        <v>88</v>
      </c>
      <c r="R132">
        <v>-8.4000000000000005E-2</v>
      </c>
    </row>
    <row r="133" spans="1:18" x14ac:dyDescent="0.45">
      <c r="A133">
        <v>24</v>
      </c>
      <c r="B133" t="s">
        <v>857</v>
      </c>
      <c r="C133" t="s">
        <v>735</v>
      </c>
      <c r="D133">
        <v>132</v>
      </c>
      <c r="E133" t="s">
        <v>943</v>
      </c>
      <c r="F133" s="2" t="s">
        <v>772</v>
      </c>
      <c r="J133" t="s">
        <v>761</v>
      </c>
      <c r="K133" s="2" t="s">
        <v>694</v>
      </c>
      <c r="L133" s="2" t="s">
        <v>882</v>
      </c>
      <c r="Q133">
        <v>88</v>
      </c>
      <c r="R133">
        <v>-6.6000000000000003E-2</v>
      </c>
    </row>
    <row r="134" spans="1:18" x14ac:dyDescent="0.45">
      <c r="A134">
        <v>24</v>
      </c>
      <c r="B134" t="s">
        <v>857</v>
      </c>
      <c r="C134" t="s">
        <v>735</v>
      </c>
      <c r="D134">
        <v>133</v>
      </c>
      <c r="E134" t="s">
        <v>943</v>
      </c>
      <c r="F134" s="2" t="s">
        <v>772</v>
      </c>
      <c r="J134" t="s">
        <v>761</v>
      </c>
      <c r="K134" s="2" t="s">
        <v>694</v>
      </c>
      <c r="L134" s="2" t="s">
        <v>883</v>
      </c>
      <c r="Q134">
        <v>88</v>
      </c>
      <c r="R134">
        <v>-9.6000000000000002E-2</v>
      </c>
    </row>
    <row r="135" spans="1:18" x14ac:dyDescent="0.45">
      <c r="A135">
        <v>24</v>
      </c>
      <c r="B135" t="s">
        <v>857</v>
      </c>
      <c r="C135" t="s">
        <v>735</v>
      </c>
      <c r="D135">
        <v>134</v>
      </c>
      <c r="E135" t="s">
        <v>943</v>
      </c>
      <c r="F135" s="2" t="s">
        <v>772</v>
      </c>
      <c r="J135" t="s">
        <v>761</v>
      </c>
      <c r="K135" s="2" t="s">
        <v>694</v>
      </c>
      <c r="L135" s="2" t="s">
        <v>884</v>
      </c>
      <c r="Q135">
        <v>88</v>
      </c>
      <c r="R135">
        <v>-1.7999999999999999E-2</v>
      </c>
    </row>
    <row r="136" spans="1:18" x14ac:dyDescent="0.45">
      <c r="A136">
        <v>24</v>
      </c>
      <c r="B136" t="s">
        <v>857</v>
      </c>
      <c r="C136" t="s">
        <v>735</v>
      </c>
      <c r="D136">
        <v>135</v>
      </c>
      <c r="E136" t="s">
        <v>943</v>
      </c>
      <c r="F136" s="2" t="s">
        <v>772</v>
      </c>
      <c r="J136" t="s">
        <v>761</v>
      </c>
      <c r="K136" s="2" t="s">
        <v>694</v>
      </c>
      <c r="L136" s="2" t="s">
        <v>885</v>
      </c>
      <c r="Q136">
        <v>87</v>
      </c>
      <c r="R136">
        <v>0.20799999999999999</v>
      </c>
    </row>
    <row r="137" spans="1:18" x14ac:dyDescent="0.45">
      <c r="A137">
        <v>24</v>
      </c>
      <c r="B137" t="s">
        <v>857</v>
      </c>
      <c r="C137" t="s">
        <v>735</v>
      </c>
      <c r="D137">
        <v>136</v>
      </c>
      <c r="E137" t="s">
        <v>943</v>
      </c>
      <c r="F137" s="2" t="s">
        <v>772</v>
      </c>
      <c r="J137" t="s">
        <v>761</v>
      </c>
      <c r="K137" s="2" t="s">
        <v>694</v>
      </c>
      <c r="L137" s="2" t="s">
        <v>886</v>
      </c>
      <c r="Q137">
        <v>87</v>
      </c>
      <c r="R137">
        <v>0.223</v>
      </c>
    </row>
    <row r="138" spans="1:18" x14ac:dyDescent="0.45">
      <c r="A138">
        <v>24</v>
      </c>
      <c r="B138" t="s">
        <v>857</v>
      </c>
      <c r="C138" t="s">
        <v>735</v>
      </c>
      <c r="D138">
        <v>137</v>
      </c>
      <c r="E138" t="s">
        <v>943</v>
      </c>
      <c r="F138" s="2" t="s">
        <v>772</v>
      </c>
      <c r="J138" t="s">
        <v>761</v>
      </c>
      <c r="K138" s="2" t="s">
        <v>694</v>
      </c>
      <c r="L138" s="2" t="s">
        <v>887</v>
      </c>
      <c r="Q138">
        <v>87</v>
      </c>
      <c r="R138">
        <v>0.16200000000000001</v>
      </c>
    </row>
    <row r="139" spans="1:18" x14ac:dyDescent="0.45">
      <c r="A139">
        <v>24</v>
      </c>
      <c r="B139" t="s">
        <v>857</v>
      </c>
      <c r="C139" t="s">
        <v>735</v>
      </c>
      <c r="D139">
        <v>138</v>
      </c>
      <c r="E139" t="s">
        <v>943</v>
      </c>
      <c r="F139" s="2" t="s">
        <v>772</v>
      </c>
      <c r="J139" t="s">
        <v>761</v>
      </c>
      <c r="K139" s="2" t="s">
        <v>694</v>
      </c>
      <c r="L139" s="2" t="s">
        <v>888</v>
      </c>
      <c r="Q139">
        <v>87</v>
      </c>
      <c r="R139">
        <v>0.17499999999999999</v>
      </c>
    </row>
    <row r="140" spans="1:18" x14ac:dyDescent="0.45">
      <c r="A140">
        <v>24</v>
      </c>
      <c r="B140" t="s">
        <v>857</v>
      </c>
      <c r="C140" t="s">
        <v>735</v>
      </c>
      <c r="D140">
        <v>139</v>
      </c>
      <c r="E140" t="s">
        <v>943</v>
      </c>
      <c r="F140" s="2" t="s">
        <v>772</v>
      </c>
      <c r="J140" t="s">
        <v>761</v>
      </c>
      <c r="K140" s="2" t="s">
        <v>694</v>
      </c>
      <c r="L140" s="2" t="s">
        <v>889</v>
      </c>
      <c r="Q140">
        <v>87</v>
      </c>
      <c r="R140">
        <v>0.22500000000000001</v>
      </c>
    </row>
    <row r="141" spans="1:18" x14ac:dyDescent="0.45">
      <c r="A141">
        <v>24</v>
      </c>
      <c r="B141" t="s">
        <v>857</v>
      </c>
      <c r="C141" t="s">
        <v>735</v>
      </c>
      <c r="D141">
        <v>140</v>
      </c>
      <c r="E141" t="s">
        <v>943</v>
      </c>
      <c r="F141" s="2" t="s">
        <v>772</v>
      </c>
      <c r="J141" t="s">
        <v>761</v>
      </c>
      <c r="K141" s="2" t="s">
        <v>694</v>
      </c>
      <c r="L141" s="2" t="s">
        <v>890</v>
      </c>
      <c r="Q141">
        <v>87</v>
      </c>
      <c r="R141">
        <v>0.22900000000000001</v>
      </c>
    </row>
    <row r="142" spans="1:18" x14ac:dyDescent="0.45">
      <c r="A142">
        <v>24</v>
      </c>
      <c r="B142" t="s">
        <v>857</v>
      </c>
      <c r="C142" t="s">
        <v>735</v>
      </c>
      <c r="D142">
        <v>141</v>
      </c>
      <c r="E142" t="s">
        <v>943</v>
      </c>
      <c r="F142" s="2" t="s">
        <v>772</v>
      </c>
      <c r="J142" t="s">
        <v>761</v>
      </c>
      <c r="K142" s="2" t="s">
        <v>694</v>
      </c>
      <c r="L142" s="2" t="s">
        <v>891</v>
      </c>
      <c r="Q142">
        <v>87</v>
      </c>
      <c r="R142">
        <v>0.192</v>
      </c>
    </row>
    <row r="143" spans="1:18" x14ac:dyDescent="0.45">
      <c r="A143">
        <v>24</v>
      </c>
      <c r="B143" t="s">
        <v>857</v>
      </c>
      <c r="C143" t="s">
        <v>735</v>
      </c>
      <c r="D143">
        <v>142</v>
      </c>
      <c r="E143" t="s">
        <v>943</v>
      </c>
      <c r="F143" s="2" t="s">
        <v>772</v>
      </c>
      <c r="J143" t="s">
        <v>761</v>
      </c>
      <c r="K143" s="2" t="s">
        <v>694</v>
      </c>
      <c r="L143" s="2" t="s">
        <v>892</v>
      </c>
      <c r="Q143">
        <v>87</v>
      </c>
      <c r="R143">
        <v>0.24099999999999999</v>
      </c>
    </row>
    <row r="144" spans="1:18" x14ac:dyDescent="0.45">
      <c r="A144">
        <v>24</v>
      </c>
      <c r="B144" t="s">
        <v>857</v>
      </c>
      <c r="C144" t="s">
        <v>735</v>
      </c>
      <c r="D144">
        <v>143</v>
      </c>
      <c r="E144" t="s">
        <v>943</v>
      </c>
      <c r="F144" s="2" t="s">
        <v>817</v>
      </c>
      <c r="J144" t="s">
        <v>761</v>
      </c>
      <c r="K144" s="2" t="s">
        <v>694</v>
      </c>
      <c r="L144" s="2" t="s">
        <v>893</v>
      </c>
      <c r="Q144">
        <v>86</v>
      </c>
      <c r="R144">
        <v>6.5000000000000002E-2</v>
      </c>
    </row>
    <row r="145" spans="1:18" x14ac:dyDescent="0.45">
      <c r="A145">
        <v>24</v>
      </c>
      <c r="B145" t="s">
        <v>857</v>
      </c>
      <c r="C145" t="s">
        <v>735</v>
      </c>
      <c r="D145">
        <v>144</v>
      </c>
      <c r="E145" t="s">
        <v>943</v>
      </c>
      <c r="F145" s="2" t="s">
        <v>817</v>
      </c>
      <c r="J145" t="s">
        <v>761</v>
      </c>
      <c r="K145" s="2" t="s">
        <v>694</v>
      </c>
      <c r="L145" s="2" t="s">
        <v>894</v>
      </c>
      <c r="Q145">
        <v>86</v>
      </c>
      <c r="R145">
        <v>6.7000000000000004E-2</v>
      </c>
    </row>
    <row r="146" spans="1:18" x14ac:dyDescent="0.45">
      <c r="A146">
        <v>24</v>
      </c>
      <c r="B146" t="s">
        <v>857</v>
      </c>
      <c r="C146" t="s">
        <v>735</v>
      </c>
      <c r="D146">
        <v>145</v>
      </c>
      <c r="E146" t="s">
        <v>943</v>
      </c>
      <c r="F146" s="2" t="s">
        <v>817</v>
      </c>
      <c r="J146" t="s">
        <v>761</v>
      </c>
      <c r="K146" s="2" t="s">
        <v>694</v>
      </c>
      <c r="L146" s="2" t="s">
        <v>895</v>
      </c>
      <c r="Q146">
        <v>86</v>
      </c>
      <c r="R146">
        <v>1.7000000000000001E-2</v>
      </c>
    </row>
    <row r="147" spans="1:18" x14ac:dyDescent="0.45">
      <c r="A147">
        <v>24</v>
      </c>
      <c r="B147" t="s">
        <v>857</v>
      </c>
      <c r="C147" t="s">
        <v>735</v>
      </c>
      <c r="D147">
        <v>146</v>
      </c>
      <c r="E147" t="s">
        <v>943</v>
      </c>
      <c r="F147" s="2" t="s">
        <v>817</v>
      </c>
      <c r="J147" t="s">
        <v>761</v>
      </c>
      <c r="K147" s="2" t="s">
        <v>694</v>
      </c>
      <c r="L147" s="2" t="s">
        <v>896</v>
      </c>
      <c r="Q147">
        <v>86</v>
      </c>
      <c r="R147">
        <v>-7.0000000000000001E-3</v>
      </c>
    </row>
    <row r="148" spans="1:18" x14ac:dyDescent="0.45">
      <c r="A148">
        <v>24</v>
      </c>
      <c r="B148" t="s">
        <v>857</v>
      </c>
      <c r="C148" t="s">
        <v>735</v>
      </c>
      <c r="D148">
        <v>147</v>
      </c>
      <c r="E148" t="s">
        <v>943</v>
      </c>
      <c r="F148" s="2" t="s">
        <v>817</v>
      </c>
      <c r="J148" t="s">
        <v>761</v>
      </c>
      <c r="K148" s="2" t="s">
        <v>694</v>
      </c>
      <c r="L148" s="2" t="s">
        <v>897</v>
      </c>
      <c r="Q148">
        <v>86</v>
      </c>
      <c r="R148">
        <v>0.19600000000000001</v>
      </c>
    </row>
    <row r="149" spans="1:18" x14ac:dyDescent="0.45">
      <c r="A149">
        <v>24</v>
      </c>
      <c r="B149" t="s">
        <v>857</v>
      </c>
      <c r="C149" t="s">
        <v>735</v>
      </c>
      <c r="D149">
        <v>148</v>
      </c>
      <c r="E149" t="s">
        <v>943</v>
      </c>
      <c r="F149" s="2" t="s">
        <v>817</v>
      </c>
      <c r="J149" t="s">
        <v>761</v>
      </c>
      <c r="K149" s="2" t="s">
        <v>694</v>
      </c>
      <c r="L149" s="2" t="s">
        <v>898</v>
      </c>
      <c r="Q149">
        <v>86</v>
      </c>
      <c r="R149">
        <v>0.186</v>
      </c>
    </row>
    <row r="150" spans="1:18" x14ac:dyDescent="0.45">
      <c r="A150">
        <v>24</v>
      </c>
      <c r="B150" t="s">
        <v>857</v>
      </c>
      <c r="C150" t="s">
        <v>735</v>
      </c>
      <c r="D150">
        <v>149</v>
      </c>
      <c r="E150" t="s">
        <v>943</v>
      </c>
      <c r="F150" s="2" t="s">
        <v>817</v>
      </c>
      <c r="J150" t="s">
        <v>761</v>
      </c>
      <c r="K150" s="2" t="s">
        <v>694</v>
      </c>
      <c r="L150" s="2" t="s">
        <v>899</v>
      </c>
      <c r="Q150">
        <v>86</v>
      </c>
      <c r="R150">
        <v>0.188</v>
      </c>
    </row>
    <row r="151" spans="1:18" x14ac:dyDescent="0.45">
      <c r="A151">
        <v>24</v>
      </c>
      <c r="B151" t="s">
        <v>857</v>
      </c>
      <c r="C151" t="s">
        <v>735</v>
      </c>
      <c r="D151">
        <v>150</v>
      </c>
      <c r="E151" t="s">
        <v>943</v>
      </c>
      <c r="F151" s="2" t="s">
        <v>817</v>
      </c>
      <c r="J151" t="s">
        <v>761</v>
      </c>
      <c r="K151" s="2" t="s">
        <v>694</v>
      </c>
      <c r="L151" s="2" t="s">
        <v>900</v>
      </c>
      <c r="Q151">
        <v>86</v>
      </c>
      <c r="R151">
        <v>0.16900000000000001</v>
      </c>
    </row>
    <row r="152" spans="1:18" x14ac:dyDescent="0.45">
      <c r="A152">
        <v>24</v>
      </c>
      <c r="B152" t="s">
        <v>857</v>
      </c>
      <c r="C152" t="s">
        <v>735</v>
      </c>
      <c r="D152">
        <v>151</v>
      </c>
      <c r="E152" t="s">
        <v>943</v>
      </c>
      <c r="F152" s="2" t="s">
        <v>772</v>
      </c>
      <c r="J152" t="s">
        <v>761</v>
      </c>
      <c r="K152" s="2" t="s">
        <v>694</v>
      </c>
      <c r="L152" s="2" t="s">
        <v>912</v>
      </c>
      <c r="Q152">
        <v>91</v>
      </c>
      <c r="R152">
        <v>-5.1999999999999998E-2</v>
      </c>
    </row>
    <row r="153" spans="1:18" x14ac:dyDescent="0.45">
      <c r="A153">
        <v>24</v>
      </c>
      <c r="B153" t="s">
        <v>857</v>
      </c>
      <c r="C153" t="s">
        <v>735</v>
      </c>
      <c r="D153">
        <v>152</v>
      </c>
      <c r="E153" t="s">
        <v>943</v>
      </c>
      <c r="F153" s="2" t="s">
        <v>772</v>
      </c>
      <c r="J153" t="s">
        <v>761</v>
      </c>
      <c r="K153" s="2" t="s">
        <v>694</v>
      </c>
      <c r="L153" s="2" t="s">
        <v>911</v>
      </c>
      <c r="Q153">
        <v>91</v>
      </c>
      <c r="R153">
        <v>5.0000000000000001E-3</v>
      </c>
    </row>
    <row r="154" spans="1:18" x14ac:dyDescent="0.45">
      <c r="A154">
        <v>24</v>
      </c>
      <c r="B154" t="s">
        <v>857</v>
      </c>
      <c r="C154" t="s">
        <v>735</v>
      </c>
      <c r="D154">
        <v>153</v>
      </c>
      <c r="E154" t="s">
        <v>943</v>
      </c>
      <c r="F154" s="2" t="s">
        <v>772</v>
      </c>
      <c r="J154" t="s">
        <v>761</v>
      </c>
      <c r="K154" s="2" t="s">
        <v>694</v>
      </c>
      <c r="L154" s="2" t="s">
        <v>910</v>
      </c>
      <c r="Q154">
        <v>91</v>
      </c>
      <c r="R154">
        <v>9.1999999999999998E-2</v>
      </c>
    </row>
    <row r="155" spans="1:18" x14ac:dyDescent="0.45">
      <c r="A155">
        <v>24</v>
      </c>
      <c r="B155" t="s">
        <v>857</v>
      </c>
      <c r="C155" t="s">
        <v>735</v>
      </c>
      <c r="D155">
        <v>154</v>
      </c>
      <c r="E155" t="s">
        <v>943</v>
      </c>
      <c r="F155" s="2" t="s">
        <v>772</v>
      </c>
      <c r="J155" t="s">
        <v>761</v>
      </c>
      <c r="K155" s="2" t="s">
        <v>694</v>
      </c>
      <c r="L155" s="2" t="s">
        <v>909</v>
      </c>
      <c r="Q155">
        <v>91</v>
      </c>
      <c r="R155">
        <v>1.0999999999999999E-2</v>
      </c>
    </row>
    <row r="156" spans="1:18" x14ac:dyDescent="0.45">
      <c r="A156">
        <v>24</v>
      </c>
      <c r="B156" t="s">
        <v>857</v>
      </c>
      <c r="C156" t="s">
        <v>735</v>
      </c>
      <c r="D156">
        <v>155</v>
      </c>
      <c r="E156" t="s">
        <v>943</v>
      </c>
      <c r="F156" s="2" t="s">
        <v>772</v>
      </c>
      <c r="J156" t="s">
        <v>761</v>
      </c>
      <c r="K156" s="2" t="s">
        <v>694</v>
      </c>
      <c r="L156" s="2" t="s">
        <v>908</v>
      </c>
      <c r="Q156">
        <v>90</v>
      </c>
      <c r="R156">
        <v>-0.105</v>
      </c>
    </row>
    <row r="157" spans="1:18" x14ac:dyDescent="0.45">
      <c r="A157">
        <v>24</v>
      </c>
      <c r="B157" t="s">
        <v>857</v>
      </c>
      <c r="C157" t="s">
        <v>735</v>
      </c>
      <c r="D157">
        <v>156</v>
      </c>
      <c r="E157" t="s">
        <v>943</v>
      </c>
      <c r="F157" s="2" t="s">
        <v>772</v>
      </c>
      <c r="J157" t="s">
        <v>761</v>
      </c>
      <c r="K157" s="2" t="s">
        <v>694</v>
      </c>
      <c r="L157" s="2" t="s">
        <v>907</v>
      </c>
      <c r="Q157">
        <v>90</v>
      </c>
      <c r="R157">
        <v>-5.2999999999999999E-2</v>
      </c>
    </row>
    <row r="158" spans="1:18" x14ac:dyDescent="0.45">
      <c r="A158">
        <v>24</v>
      </c>
      <c r="B158" t="s">
        <v>857</v>
      </c>
      <c r="C158" t="s">
        <v>735</v>
      </c>
      <c r="D158">
        <v>157</v>
      </c>
      <c r="E158" t="s">
        <v>943</v>
      </c>
      <c r="F158" s="2" t="s">
        <v>772</v>
      </c>
      <c r="J158" t="s">
        <v>761</v>
      </c>
      <c r="K158" s="2" t="s">
        <v>694</v>
      </c>
      <c r="L158" s="2" t="s">
        <v>906</v>
      </c>
      <c r="Q158">
        <v>90</v>
      </c>
      <c r="R158">
        <v>-7.6999999999999999E-2</v>
      </c>
    </row>
    <row r="159" spans="1:18" x14ac:dyDescent="0.45">
      <c r="A159">
        <v>24</v>
      </c>
      <c r="B159" t="s">
        <v>857</v>
      </c>
      <c r="C159" t="s">
        <v>735</v>
      </c>
      <c r="D159">
        <v>158</v>
      </c>
      <c r="E159" t="s">
        <v>943</v>
      </c>
      <c r="F159" s="2" t="s">
        <v>772</v>
      </c>
      <c r="J159" t="s">
        <v>761</v>
      </c>
      <c r="K159" s="2" t="s">
        <v>694</v>
      </c>
      <c r="L159" s="2" t="s">
        <v>905</v>
      </c>
      <c r="Q159">
        <v>90</v>
      </c>
      <c r="R159">
        <v>-1.4999999999999999E-2</v>
      </c>
    </row>
    <row r="160" spans="1:18" x14ac:dyDescent="0.45">
      <c r="A160">
        <v>24</v>
      </c>
      <c r="B160" t="s">
        <v>857</v>
      </c>
      <c r="C160" t="s">
        <v>735</v>
      </c>
      <c r="D160">
        <v>159</v>
      </c>
      <c r="E160" t="s">
        <v>943</v>
      </c>
      <c r="F160" s="2" t="s">
        <v>817</v>
      </c>
      <c r="J160" t="s">
        <v>761</v>
      </c>
      <c r="K160" s="2" t="s">
        <v>694</v>
      </c>
      <c r="L160" s="2" t="s">
        <v>904</v>
      </c>
      <c r="Q160">
        <v>89</v>
      </c>
      <c r="R160">
        <v>-0.23</v>
      </c>
    </row>
    <row r="161" spans="1:18" x14ac:dyDescent="0.45">
      <c r="A161">
        <v>24</v>
      </c>
      <c r="B161" t="s">
        <v>857</v>
      </c>
      <c r="C161" t="s">
        <v>735</v>
      </c>
      <c r="D161">
        <v>160</v>
      </c>
      <c r="E161" t="s">
        <v>943</v>
      </c>
      <c r="F161" s="2" t="s">
        <v>817</v>
      </c>
      <c r="J161" t="s">
        <v>761</v>
      </c>
      <c r="K161" s="2" t="s">
        <v>694</v>
      </c>
      <c r="L161" s="2" t="s">
        <v>903</v>
      </c>
      <c r="Q161">
        <v>89</v>
      </c>
      <c r="R161">
        <v>-0.185</v>
      </c>
    </row>
    <row r="162" spans="1:18" x14ac:dyDescent="0.45">
      <c r="A162">
        <v>24</v>
      </c>
      <c r="B162" t="s">
        <v>857</v>
      </c>
      <c r="C162" t="s">
        <v>735</v>
      </c>
      <c r="D162">
        <v>161</v>
      </c>
      <c r="E162" t="s">
        <v>943</v>
      </c>
      <c r="F162" s="2" t="s">
        <v>817</v>
      </c>
      <c r="J162" t="s">
        <v>761</v>
      </c>
      <c r="K162" s="2" t="s">
        <v>694</v>
      </c>
      <c r="L162" s="2" t="s">
        <v>902</v>
      </c>
      <c r="Q162">
        <v>89</v>
      </c>
      <c r="R162">
        <v>-0.17599999999999999</v>
      </c>
    </row>
    <row r="163" spans="1:18" x14ac:dyDescent="0.45">
      <c r="A163">
        <v>24</v>
      </c>
      <c r="B163" t="s">
        <v>857</v>
      </c>
      <c r="C163" t="s">
        <v>735</v>
      </c>
      <c r="D163">
        <v>162</v>
      </c>
      <c r="E163" t="s">
        <v>943</v>
      </c>
      <c r="F163" s="2" t="s">
        <v>817</v>
      </c>
      <c r="J163" t="s">
        <v>761</v>
      </c>
      <c r="K163" s="2" t="s">
        <v>694</v>
      </c>
      <c r="L163" s="2" t="s">
        <v>901</v>
      </c>
      <c r="Q163">
        <v>89</v>
      </c>
      <c r="R163">
        <v>-7.2999999999999995E-2</v>
      </c>
    </row>
    <row r="164" spans="1:18" x14ac:dyDescent="0.45">
      <c r="A164">
        <v>24</v>
      </c>
      <c r="B164" t="s">
        <v>857</v>
      </c>
      <c r="C164" t="s">
        <v>735</v>
      </c>
      <c r="D164">
        <v>163</v>
      </c>
      <c r="E164" t="s">
        <v>943</v>
      </c>
      <c r="F164" s="2" t="s">
        <v>772</v>
      </c>
      <c r="J164" t="s">
        <v>761</v>
      </c>
      <c r="K164" s="2" t="s">
        <v>694</v>
      </c>
      <c r="L164" s="2" t="s">
        <v>913</v>
      </c>
      <c r="Q164">
        <v>91</v>
      </c>
      <c r="R164">
        <v>-6.7000000000000004E-2</v>
      </c>
    </row>
    <row r="165" spans="1:18" x14ac:dyDescent="0.45">
      <c r="A165">
        <v>24</v>
      </c>
      <c r="B165" t="s">
        <v>857</v>
      </c>
      <c r="C165" t="s">
        <v>735</v>
      </c>
      <c r="D165">
        <v>164</v>
      </c>
      <c r="E165" t="s">
        <v>943</v>
      </c>
      <c r="F165" s="2" t="s">
        <v>772</v>
      </c>
      <c r="J165" t="s">
        <v>761</v>
      </c>
      <c r="K165" s="2" t="s">
        <v>694</v>
      </c>
      <c r="L165" s="2" t="s">
        <v>914</v>
      </c>
      <c r="Q165">
        <v>91</v>
      </c>
      <c r="R165">
        <v>-5.2999999999999999E-2</v>
      </c>
    </row>
    <row r="166" spans="1:18" x14ac:dyDescent="0.45">
      <c r="A166">
        <v>24</v>
      </c>
      <c r="B166" t="s">
        <v>857</v>
      </c>
      <c r="C166" t="s">
        <v>735</v>
      </c>
      <c r="D166">
        <v>165</v>
      </c>
      <c r="E166" t="s">
        <v>943</v>
      </c>
      <c r="F166" s="2" t="s">
        <v>772</v>
      </c>
      <c r="J166" t="s">
        <v>761</v>
      </c>
      <c r="K166" s="2" t="s">
        <v>694</v>
      </c>
      <c r="L166" s="2" t="s">
        <v>915</v>
      </c>
      <c r="Q166">
        <v>91</v>
      </c>
      <c r="R166">
        <v>-0.13600000000000001</v>
      </c>
    </row>
    <row r="167" spans="1:18" x14ac:dyDescent="0.45">
      <c r="A167">
        <v>24</v>
      </c>
      <c r="B167" t="s">
        <v>857</v>
      </c>
      <c r="C167" t="s">
        <v>735</v>
      </c>
      <c r="D167">
        <v>166</v>
      </c>
      <c r="E167" t="s">
        <v>943</v>
      </c>
      <c r="F167" s="2" t="s">
        <v>772</v>
      </c>
      <c r="J167" t="s">
        <v>761</v>
      </c>
      <c r="K167" s="2" t="s">
        <v>694</v>
      </c>
      <c r="L167" s="2" t="s">
        <v>916</v>
      </c>
      <c r="Q167">
        <v>91</v>
      </c>
      <c r="R167">
        <v>-2.1000000000000001E-2</v>
      </c>
    </row>
    <row r="168" spans="1:18" x14ac:dyDescent="0.45">
      <c r="A168">
        <v>24</v>
      </c>
      <c r="B168" t="s">
        <v>857</v>
      </c>
      <c r="C168" t="s">
        <v>735</v>
      </c>
      <c r="D168">
        <v>167</v>
      </c>
      <c r="E168" t="s">
        <v>943</v>
      </c>
      <c r="F168" s="2" t="s">
        <v>772</v>
      </c>
      <c r="J168" t="s">
        <v>761</v>
      </c>
      <c r="K168" s="2" t="s">
        <v>694</v>
      </c>
      <c r="L168" s="2" t="s">
        <v>917</v>
      </c>
      <c r="Q168">
        <v>90</v>
      </c>
      <c r="R168">
        <v>-0.01</v>
      </c>
    </row>
    <row r="169" spans="1:18" x14ac:dyDescent="0.45">
      <c r="A169">
        <v>24</v>
      </c>
      <c r="B169" t="s">
        <v>857</v>
      </c>
      <c r="C169" t="s">
        <v>735</v>
      </c>
      <c r="D169">
        <v>168</v>
      </c>
      <c r="E169" t="s">
        <v>943</v>
      </c>
      <c r="F169" s="2" t="s">
        <v>772</v>
      </c>
      <c r="J169" t="s">
        <v>761</v>
      </c>
      <c r="K169" s="2" t="s">
        <v>694</v>
      </c>
      <c r="L169" s="2" t="s">
        <v>918</v>
      </c>
      <c r="Q169">
        <v>90</v>
      </c>
      <c r="R169">
        <v>3.9E-2</v>
      </c>
    </row>
    <row r="170" spans="1:18" x14ac:dyDescent="0.45">
      <c r="A170">
        <v>24</v>
      </c>
      <c r="B170" t="s">
        <v>857</v>
      </c>
      <c r="C170" t="s">
        <v>735</v>
      </c>
      <c r="D170">
        <v>169</v>
      </c>
      <c r="E170" t="s">
        <v>943</v>
      </c>
      <c r="F170" s="2" t="s">
        <v>772</v>
      </c>
      <c r="J170" t="s">
        <v>761</v>
      </c>
      <c r="K170" s="2" t="s">
        <v>694</v>
      </c>
      <c r="L170" s="2" t="s">
        <v>919</v>
      </c>
      <c r="Q170">
        <v>90</v>
      </c>
      <c r="R170">
        <v>-8.4000000000000005E-2</v>
      </c>
    </row>
    <row r="171" spans="1:18" x14ac:dyDescent="0.45">
      <c r="A171">
        <v>24</v>
      </c>
      <c r="B171" t="s">
        <v>857</v>
      </c>
      <c r="C171" t="s">
        <v>735</v>
      </c>
      <c r="D171">
        <v>170</v>
      </c>
      <c r="E171" t="s">
        <v>943</v>
      </c>
      <c r="F171" s="2" t="s">
        <v>772</v>
      </c>
      <c r="J171" t="s">
        <v>761</v>
      </c>
      <c r="K171" s="2" t="s">
        <v>694</v>
      </c>
      <c r="L171" s="2" t="s">
        <v>920</v>
      </c>
      <c r="Q171">
        <v>90</v>
      </c>
      <c r="R171">
        <v>-3.6999999999999998E-2</v>
      </c>
    </row>
    <row r="172" spans="1:18" x14ac:dyDescent="0.45">
      <c r="A172">
        <v>24</v>
      </c>
      <c r="B172" t="s">
        <v>857</v>
      </c>
      <c r="C172" t="s">
        <v>735</v>
      </c>
      <c r="D172">
        <v>171</v>
      </c>
      <c r="E172" t="s">
        <v>943</v>
      </c>
      <c r="F172" s="2" t="s">
        <v>817</v>
      </c>
      <c r="J172" t="s">
        <v>761</v>
      </c>
      <c r="K172" s="2" t="s">
        <v>694</v>
      </c>
      <c r="L172" s="2" t="s">
        <v>921</v>
      </c>
      <c r="Q172">
        <v>89</v>
      </c>
      <c r="R172">
        <v>-0.154</v>
      </c>
    </row>
    <row r="173" spans="1:18" x14ac:dyDescent="0.45">
      <c r="A173">
        <v>24</v>
      </c>
      <c r="B173" t="s">
        <v>857</v>
      </c>
      <c r="C173" t="s">
        <v>735</v>
      </c>
      <c r="D173">
        <v>172</v>
      </c>
      <c r="E173" t="s">
        <v>943</v>
      </c>
      <c r="F173" s="2" t="s">
        <v>817</v>
      </c>
      <c r="J173" t="s">
        <v>761</v>
      </c>
      <c r="K173" s="2" t="s">
        <v>694</v>
      </c>
      <c r="L173" s="2" t="s">
        <v>922</v>
      </c>
      <c r="Q173">
        <v>89</v>
      </c>
      <c r="R173">
        <v>-3.5000000000000003E-2</v>
      </c>
    </row>
    <row r="174" spans="1:18" x14ac:dyDescent="0.45">
      <c r="A174">
        <v>24</v>
      </c>
      <c r="B174" t="s">
        <v>857</v>
      </c>
      <c r="C174" t="s">
        <v>735</v>
      </c>
      <c r="D174">
        <v>173</v>
      </c>
      <c r="E174" t="s">
        <v>943</v>
      </c>
      <c r="F174" s="2" t="s">
        <v>817</v>
      </c>
      <c r="J174" t="s">
        <v>761</v>
      </c>
      <c r="K174" s="2" t="s">
        <v>694</v>
      </c>
      <c r="L174" s="2" t="s">
        <v>923</v>
      </c>
      <c r="Q174">
        <v>89</v>
      </c>
      <c r="R174">
        <v>-0.191</v>
      </c>
    </row>
    <row r="175" spans="1:18" x14ac:dyDescent="0.45">
      <c r="A175">
        <v>24</v>
      </c>
      <c r="B175" t="s">
        <v>857</v>
      </c>
      <c r="C175" t="s">
        <v>735</v>
      </c>
      <c r="D175">
        <v>174</v>
      </c>
      <c r="E175" t="s">
        <v>943</v>
      </c>
      <c r="F175" s="2" t="s">
        <v>817</v>
      </c>
      <c r="J175" t="s">
        <v>761</v>
      </c>
      <c r="K175" s="2" t="s">
        <v>694</v>
      </c>
      <c r="L175" s="2" t="s">
        <v>924</v>
      </c>
      <c r="Q175">
        <v>89</v>
      </c>
      <c r="R175">
        <v>-0.16700000000000001</v>
      </c>
    </row>
    <row r="176" spans="1:18" x14ac:dyDescent="0.45">
      <c r="A176">
        <v>24</v>
      </c>
      <c r="B176" t="s">
        <v>857</v>
      </c>
      <c r="C176" t="s">
        <v>735</v>
      </c>
      <c r="D176">
        <v>175</v>
      </c>
      <c r="E176" t="s">
        <v>943</v>
      </c>
      <c r="F176" s="2" t="s">
        <v>772</v>
      </c>
      <c r="J176" t="s">
        <v>761</v>
      </c>
      <c r="K176" s="2" t="s">
        <v>679</v>
      </c>
      <c r="L176" s="2" t="s">
        <v>925</v>
      </c>
      <c r="Q176">
        <v>90</v>
      </c>
      <c r="R176">
        <v>7.0000000000000001E-3</v>
      </c>
    </row>
    <row r="177" spans="1:18" x14ac:dyDescent="0.45">
      <c r="A177">
        <v>24</v>
      </c>
      <c r="B177" t="s">
        <v>857</v>
      </c>
      <c r="C177" t="s">
        <v>735</v>
      </c>
      <c r="D177">
        <v>176</v>
      </c>
      <c r="E177" t="s">
        <v>943</v>
      </c>
      <c r="F177" s="2" t="s">
        <v>772</v>
      </c>
      <c r="J177" t="s">
        <v>761</v>
      </c>
      <c r="K177" s="2" t="s">
        <v>679</v>
      </c>
      <c r="L177" s="2" t="s">
        <v>926</v>
      </c>
      <c r="Q177">
        <v>90</v>
      </c>
      <c r="R177">
        <v>7.0000000000000007E-2</v>
      </c>
    </row>
    <row r="178" spans="1:18" x14ac:dyDescent="0.45">
      <c r="A178">
        <v>24</v>
      </c>
      <c r="B178" t="s">
        <v>857</v>
      </c>
      <c r="C178" t="s">
        <v>735</v>
      </c>
      <c r="D178">
        <v>177</v>
      </c>
      <c r="E178" t="s">
        <v>943</v>
      </c>
      <c r="F178" s="2" t="s">
        <v>772</v>
      </c>
      <c r="J178" t="s">
        <v>761</v>
      </c>
      <c r="K178" s="2" t="s">
        <v>679</v>
      </c>
      <c r="L178" s="2" t="s">
        <v>927</v>
      </c>
      <c r="Q178">
        <v>90</v>
      </c>
      <c r="R178">
        <v>-5.0999999999999997E-2</v>
      </c>
    </row>
    <row r="179" spans="1:18" x14ac:dyDescent="0.45">
      <c r="A179">
        <v>24</v>
      </c>
      <c r="B179" t="s">
        <v>857</v>
      </c>
      <c r="C179" t="s">
        <v>735</v>
      </c>
      <c r="D179">
        <v>178</v>
      </c>
      <c r="E179" t="s">
        <v>943</v>
      </c>
      <c r="F179" s="2" t="s">
        <v>772</v>
      </c>
      <c r="J179" t="s">
        <v>761</v>
      </c>
      <c r="K179" s="2" t="s">
        <v>679</v>
      </c>
      <c r="L179" s="2" t="s">
        <v>928</v>
      </c>
      <c r="Q179">
        <v>91</v>
      </c>
      <c r="R179">
        <v>0.14000000000000001</v>
      </c>
    </row>
    <row r="180" spans="1:18" x14ac:dyDescent="0.45">
      <c r="A180">
        <v>24</v>
      </c>
      <c r="B180" t="s">
        <v>857</v>
      </c>
      <c r="C180" t="s">
        <v>735</v>
      </c>
      <c r="D180">
        <v>179</v>
      </c>
      <c r="E180" t="s">
        <v>943</v>
      </c>
      <c r="F180" s="2" t="s">
        <v>772</v>
      </c>
      <c r="J180" t="s">
        <v>761</v>
      </c>
      <c r="K180" s="2" t="s">
        <v>679</v>
      </c>
      <c r="L180" s="2" t="s">
        <v>929</v>
      </c>
      <c r="Q180">
        <v>91</v>
      </c>
      <c r="R180">
        <v>8.4000000000000005E-2</v>
      </c>
    </row>
    <row r="181" spans="1:18" x14ac:dyDescent="0.45">
      <c r="A181">
        <v>24</v>
      </c>
      <c r="B181" t="s">
        <v>857</v>
      </c>
      <c r="C181" t="s">
        <v>735</v>
      </c>
      <c r="D181">
        <v>180</v>
      </c>
      <c r="E181" t="s">
        <v>943</v>
      </c>
      <c r="F181" s="2" t="s">
        <v>772</v>
      </c>
      <c r="J181" t="s">
        <v>761</v>
      </c>
      <c r="K181" s="2" t="s">
        <v>679</v>
      </c>
      <c r="L181" s="2" t="s">
        <v>930</v>
      </c>
      <c r="Q181">
        <v>91</v>
      </c>
      <c r="R181">
        <v>-1.7999999999999999E-2</v>
      </c>
    </row>
    <row r="182" spans="1:18" x14ac:dyDescent="0.45">
      <c r="A182">
        <v>24</v>
      </c>
      <c r="B182" t="s">
        <v>857</v>
      </c>
      <c r="C182" t="s">
        <v>735</v>
      </c>
      <c r="D182">
        <v>181</v>
      </c>
      <c r="E182" t="s">
        <v>943</v>
      </c>
      <c r="F182" s="2" t="s">
        <v>772</v>
      </c>
      <c r="J182" t="s">
        <v>761</v>
      </c>
      <c r="K182" s="2" t="s">
        <v>679</v>
      </c>
      <c r="L182" s="2" t="s">
        <v>931</v>
      </c>
      <c r="Q182">
        <v>89</v>
      </c>
      <c r="R182">
        <v>-4.2999999999999997E-2</v>
      </c>
    </row>
    <row r="183" spans="1:18" x14ac:dyDescent="0.45">
      <c r="A183">
        <v>24</v>
      </c>
      <c r="B183" t="s">
        <v>857</v>
      </c>
      <c r="C183" t="s">
        <v>735</v>
      </c>
      <c r="D183">
        <v>182</v>
      </c>
      <c r="E183" t="s">
        <v>943</v>
      </c>
      <c r="F183" s="2" t="s">
        <v>772</v>
      </c>
      <c r="J183" t="s">
        <v>761</v>
      </c>
      <c r="K183" s="2" t="s">
        <v>679</v>
      </c>
      <c r="L183" s="2" t="s">
        <v>932</v>
      </c>
      <c r="Q183">
        <v>89</v>
      </c>
      <c r="R183">
        <v>-8.6999999999999994E-2</v>
      </c>
    </row>
    <row r="184" spans="1:18" x14ac:dyDescent="0.45">
      <c r="A184">
        <v>24</v>
      </c>
      <c r="B184" t="s">
        <v>857</v>
      </c>
      <c r="C184" t="s">
        <v>735</v>
      </c>
      <c r="D184">
        <v>183</v>
      </c>
      <c r="E184" t="s">
        <v>943</v>
      </c>
      <c r="F184" s="2" t="s">
        <v>772</v>
      </c>
      <c r="J184" t="s">
        <v>761</v>
      </c>
      <c r="K184" s="2" t="s">
        <v>679</v>
      </c>
      <c r="L184" s="2" t="s">
        <v>933</v>
      </c>
      <c r="Q184">
        <v>89</v>
      </c>
      <c r="R184">
        <v>-9.4E-2</v>
      </c>
    </row>
    <row r="185" spans="1:18" x14ac:dyDescent="0.45">
      <c r="A185">
        <v>24</v>
      </c>
      <c r="B185" t="s">
        <v>857</v>
      </c>
      <c r="C185" t="s">
        <v>735</v>
      </c>
      <c r="D185">
        <v>184</v>
      </c>
      <c r="E185" t="s">
        <v>943</v>
      </c>
      <c r="F185" s="2" t="s">
        <v>772</v>
      </c>
      <c r="J185" t="s">
        <v>761</v>
      </c>
      <c r="K185" s="2" t="s">
        <v>679</v>
      </c>
      <c r="L185" s="2" t="s">
        <v>934</v>
      </c>
      <c r="Q185">
        <v>90</v>
      </c>
      <c r="R185">
        <v>4.2000000000000003E-2</v>
      </c>
    </row>
    <row r="186" spans="1:18" x14ac:dyDescent="0.45">
      <c r="A186">
        <v>24</v>
      </c>
      <c r="B186" t="s">
        <v>857</v>
      </c>
      <c r="C186" t="s">
        <v>735</v>
      </c>
      <c r="D186">
        <v>185</v>
      </c>
      <c r="E186" t="s">
        <v>943</v>
      </c>
      <c r="F186" s="2" t="s">
        <v>772</v>
      </c>
      <c r="J186" t="s">
        <v>761</v>
      </c>
      <c r="K186" s="2" t="s">
        <v>679</v>
      </c>
      <c r="L186" s="2" t="s">
        <v>935</v>
      </c>
      <c r="Q186">
        <v>90</v>
      </c>
      <c r="R186">
        <v>-7.0000000000000001E-3</v>
      </c>
    </row>
    <row r="187" spans="1:18" x14ac:dyDescent="0.45">
      <c r="A187">
        <v>24</v>
      </c>
      <c r="B187" t="s">
        <v>857</v>
      </c>
      <c r="C187" t="s">
        <v>735</v>
      </c>
      <c r="D187">
        <v>186</v>
      </c>
      <c r="E187" t="s">
        <v>943</v>
      </c>
      <c r="F187" s="2" t="s">
        <v>772</v>
      </c>
      <c r="J187" t="s">
        <v>761</v>
      </c>
      <c r="K187" s="2" t="s">
        <v>679</v>
      </c>
      <c r="L187" s="2" t="s">
        <v>936</v>
      </c>
      <c r="Q187">
        <v>90</v>
      </c>
      <c r="R187">
        <v>0</v>
      </c>
    </row>
    <row r="188" spans="1:18" x14ac:dyDescent="0.45">
      <c r="A188">
        <v>24</v>
      </c>
      <c r="B188" t="s">
        <v>857</v>
      </c>
      <c r="C188" t="s">
        <v>735</v>
      </c>
      <c r="D188">
        <v>187</v>
      </c>
      <c r="E188" t="s">
        <v>943</v>
      </c>
      <c r="F188" s="2" t="s">
        <v>817</v>
      </c>
      <c r="J188" t="s">
        <v>761</v>
      </c>
      <c r="K188" s="2" t="s">
        <v>679</v>
      </c>
      <c r="L188" s="2" t="s">
        <v>937</v>
      </c>
      <c r="Q188">
        <v>88</v>
      </c>
      <c r="R188">
        <v>-7.0999999999999994E-2</v>
      </c>
    </row>
    <row r="189" spans="1:18" x14ac:dyDescent="0.45">
      <c r="A189">
        <v>24</v>
      </c>
      <c r="B189" t="s">
        <v>857</v>
      </c>
      <c r="C189" t="s">
        <v>735</v>
      </c>
      <c r="D189">
        <v>188</v>
      </c>
      <c r="E189" t="s">
        <v>943</v>
      </c>
      <c r="F189" s="2" t="s">
        <v>817</v>
      </c>
      <c r="J189" t="s">
        <v>761</v>
      </c>
      <c r="K189" s="2" t="s">
        <v>679</v>
      </c>
      <c r="L189" s="2" t="s">
        <v>938</v>
      </c>
      <c r="Q189">
        <v>88</v>
      </c>
      <c r="R189">
        <v>-0.11700000000000001</v>
      </c>
    </row>
    <row r="190" spans="1:18" x14ac:dyDescent="0.45">
      <c r="A190">
        <v>24</v>
      </c>
      <c r="B190" t="s">
        <v>857</v>
      </c>
      <c r="C190" t="s">
        <v>735</v>
      </c>
      <c r="D190">
        <v>189</v>
      </c>
      <c r="E190" t="s">
        <v>943</v>
      </c>
      <c r="F190" s="2" t="s">
        <v>817</v>
      </c>
      <c r="J190" t="s">
        <v>761</v>
      </c>
      <c r="K190" s="2" t="s">
        <v>679</v>
      </c>
      <c r="L190" s="2" t="s">
        <v>939</v>
      </c>
      <c r="Q190">
        <v>88</v>
      </c>
      <c r="R190">
        <v>-0.17599999999999999</v>
      </c>
    </row>
    <row r="191" spans="1:18" x14ac:dyDescent="0.45">
      <c r="A191">
        <v>24</v>
      </c>
      <c r="B191" t="s">
        <v>857</v>
      </c>
      <c r="C191" t="s">
        <v>735</v>
      </c>
      <c r="D191">
        <v>190</v>
      </c>
      <c r="E191" t="s">
        <v>943</v>
      </c>
      <c r="F191" s="2" t="s">
        <v>817</v>
      </c>
      <c r="J191" t="s">
        <v>761</v>
      </c>
      <c r="K191" s="2" t="s">
        <v>679</v>
      </c>
      <c r="L191" s="2" t="s">
        <v>940</v>
      </c>
      <c r="Q191">
        <v>89</v>
      </c>
      <c r="R191">
        <v>-0.02</v>
      </c>
    </row>
    <row r="192" spans="1:18" x14ac:dyDescent="0.45">
      <c r="A192">
        <v>24</v>
      </c>
      <c r="B192" t="s">
        <v>857</v>
      </c>
      <c r="C192" t="s">
        <v>735</v>
      </c>
      <c r="D192">
        <v>191</v>
      </c>
      <c r="E192" t="s">
        <v>943</v>
      </c>
      <c r="F192" s="2" t="s">
        <v>817</v>
      </c>
      <c r="J192" t="s">
        <v>761</v>
      </c>
      <c r="K192" s="2" t="s">
        <v>679</v>
      </c>
      <c r="L192" s="2" t="s">
        <v>941</v>
      </c>
      <c r="Q192">
        <v>89</v>
      </c>
      <c r="R192">
        <v>-0.14499999999999999</v>
      </c>
    </row>
    <row r="193" spans="1:18" x14ac:dyDescent="0.45">
      <c r="A193">
        <v>24</v>
      </c>
      <c r="B193" t="s">
        <v>857</v>
      </c>
      <c r="C193" t="s">
        <v>735</v>
      </c>
      <c r="D193">
        <v>192</v>
      </c>
      <c r="E193" t="s">
        <v>943</v>
      </c>
      <c r="F193" s="2" t="s">
        <v>817</v>
      </c>
      <c r="J193" t="s">
        <v>761</v>
      </c>
      <c r="K193" s="2" t="s">
        <v>679</v>
      </c>
      <c r="L193" s="2" t="s">
        <v>942</v>
      </c>
      <c r="Q193">
        <v>89</v>
      </c>
      <c r="R193">
        <v>-0.10199999999999999</v>
      </c>
    </row>
    <row r="194" spans="1:18" x14ac:dyDescent="0.45">
      <c r="A194">
        <v>25</v>
      </c>
      <c r="B194" t="s">
        <v>751</v>
      </c>
      <c r="C194">
        <v>2020</v>
      </c>
      <c r="D194">
        <v>193</v>
      </c>
      <c r="E194" t="s">
        <v>786</v>
      </c>
      <c r="F194" s="13" t="s">
        <v>787</v>
      </c>
      <c r="G194" s="13">
        <v>15.7</v>
      </c>
      <c r="H194" s="13">
        <v>14</v>
      </c>
      <c r="I194" s="13">
        <v>14</v>
      </c>
      <c r="J194" s="13" t="s">
        <v>761</v>
      </c>
      <c r="K194" s="13" t="s">
        <v>785</v>
      </c>
      <c r="L194" s="13" t="s">
        <v>956</v>
      </c>
      <c r="M194">
        <v>-1.71</v>
      </c>
      <c r="N194">
        <v>7.0000000000000007E-2</v>
      </c>
      <c r="O194">
        <v>3.56</v>
      </c>
      <c r="P194">
        <v>1.99</v>
      </c>
      <c r="Q194" s="13">
        <v>28</v>
      </c>
    </row>
    <row r="195" spans="1:18" x14ac:dyDescent="0.45">
      <c r="A195">
        <v>25</v>
      </c>
      <c r="B195" t="s">
        <v>751</v>
      </c>
      <c r="C195">
        <v>2020</v>
      </c>
      <c r="D195">
        <v>194</v>
      </c>
      <c r="E195" t="s">
        <v>786</v>
      </c>
      <c r="F195" s="13" t="s">
        <v>787</v>
      </c>
      <c r="G195" s="13">
        <v>15.7</v>
      </c>
      <c r="H195" s="13">
        <v>14</v>
      </c>
      <c r="I195" s="13">
        <v>14</v>
      </c>
      <c r="J195" s="13" t="s">
        <v>761</v>
      </c>
      <c r="K195" s="13" t="s">
        <v>785</v>
      </c>
      <c r="L195" s="13" t="s">
        <v>958</v>
      </c>
      <c r="M195">
        <v>-5.36</v>
      </c>
      <c r="N195">
        <v>-2.15</v>
      </c>
      <c r="O195">
        <v>7.5</v>
      </c>
      <c r="P195">
        <v>3.66</v>
      </c>
      <c r="Q195" s="13">
        <v>28</v>
      </c>
    </row>
    <row r="196" spans="1:18" x14ac:dyDescent="0.45">
      <c r="A196">
        <v>25</v>
      </c>
      <c r="B196" t="s">
        <v>751</v>
      </c>
      <c r="C196">
        <v>2020</v>
      </c>
      <c r="D196">
        <v>195</v>
      </c>
      <c r="E196" t="s">
        <v>786</v>
      </c>
      <c r="F196" s="13" t="s">
        <v>787</v>
      </c>
      <c r="G196" s="13">
        <v>15.7</v>
      </c>
      <c r="H196" s="13">
        <v>14</v>
      </c>
      <c r="I196" s="13">
        <v>14</v>
      </c>
      <c r="J196" s="13" t="s">
        <v>761</v>
      </c>
      <c r="K196" s="13" t="s">
        <v>955</v>
      </c>
      <c r="L196" s="13" t="s">
        <v>957</v>
      </c>
      <c r="M196">
        <v>14.87</v>
      </c>
      <c r="N196">
        <v>13.69</v>
      </c>
      <c r="O196">
        <v>7.07</v>
      </c>
      <c r="P196">
        <v>9.65</v>
      </c>
      <c r="Q196" s="13">
        <v>28</v>
      </c>
    </row>
    <row r="197" spans="1:18" x14ac:dyDescent="0.45">
      <c r="A197">
        <v>25</v>
      </c>
      <c r="B197" t="s">
        <v>751</v>
      </c>
      <c r="C197">
        <v>2020</v>
      </c>
      <c r="D197">
        <v>196</v>
      </c>
      <c r="E197" t="s">
        <v>786</v>
      </c>
      <c r="F197" s="13" t="s">
        <v>787</v>
      </c>
      <c r="G197" s="13">
        <v>15.7</v>
      </c>
      <c r="H197" s="13">
        <v>14</v>
      </c>
      <c r="I197" s="13">
        <v>14</v>
      </c>
      <c r="J197" s="13" t="s">
        <v>761</v>
      </c>
      <c r="K197" s="13" t="s">
        <v>694</v>
      </c>
      <c r="L197" s="13" t="s">
        <v>959</v>
      </c>
      <c r="M197">
        <v>13.17</v>
      </c>
      <c r="N197">
        <v>10.98</v>
      </c>
      <c r="O197">
        <v>9.5</v>
      </c>
      <c r="P197">
        <v>5.87</v>
      </c>
      <c r="Q197" s="13">
        <v>28</v>
      </c>
    </row>
    <row r="198" spans="1:18" x14ac:dyDescent="0.45">
      <c r="A198">
        <v>26</v>
      </c>
      <c r="B198" t="s">
        <v>953</v>
      </c>
      <c r="C198">
        <v>2020</v>
      </c>
      <c r="D198">
        <v>197</v>
      </c>
      <c r="E198" t="s">
        <v>943</v>
      </c>
      <c r="F198" s="13" t="s">
        <v>817</v>
      </c>
      <c r="G198" s="13">
        <v>15.9</v>
      </c>
      <c r="H198" s="13"/>
      <c r="I198" s="13"/>
      <c r="J198" s="13" t="s">
        <v>761</v>
      </c>
      <c r="K198" s="13" t="s">
        <v>682</v>
      </c>
      <c r="L198" s="13" t="s">
        <v>960</v>
      </c>
      <c r="Q198" s="13">
        <v>58</v>
      </c>
      <c r="R198">
        <v>7.0000000000000007E-2</v>
      </c>
    </row>
    <row r="199" spans="1:18" x14ac:dyDescent="0.45">
      <c r="A199">
        <v>26</v>
      </c>
      <c r="B199" t="s">
        <v>953</v>
      </c>
      <c r="C199">
        <v>2020</v>
      </c>
      <c r="D199">
        <v>198</v>
      </c>
      <c r="E199" t="s">
        <v>943</v>
      </c>
      <c r="F199" s="13" t="s">
        <v>817</v>
      </c>
      <c r="G199" s="13">
        <v>15.9</v>
      </c>
      <c r="H199" s="13"/>
      <c r="I199" s="13"/>
      <c r="J199" s="13" t="s">
        <v>761</v>
      </c>
      <c r="K199" s="13" t="s">
        <v>682</v>
      </c>
      <c r="L199" s="13" t="s">
        <v>961</v>
      </c>
      <c r="Q199" s="13">
        <v>58</v>
      </c>
      <c r="R199">
        <v>-0.1</v>
      </c>
    </row>
    <row r="200" spans="1:18" x14ac:dyDescent="0.45">
      <c r="A200">
        <v>26</v>
      </c>
      <c r="B200" t="s">
        <v>953</v>
      </c>
      <c r="C200">
        <v>2020</v>
      </c>
      <c r="D200">
        <v>199</v>
      </c>
      <c r="E200" t="s">
        <v>943</v>
      </c>
      <c r="F200" s="13" t="s">
        <v>817</v>
      </c>
      <c r="G200" s="13">
        <v>15.9</v>
      </c>
      <c r="H200" s="13"/>
      <c r="I200" s="13"/>
      <c r="J200" s="13" t="s">
        <v>760</v>
      </c>
      <c r="K200" s="13" t="s">
        <v>682</v>
      </c>
      <c r="L200" s="13" t="s">
        <v>962</v>
      </c>
      <c r="Q200" s="13">
        <v>58</v>
      </c>
      <c r="R200">
        <v>0.35</v>
      </c>
    </row>
    <row r="201" spans="1:18" x14ac:dyDescent="0.45">
      <c r="A201">
        <v>27</v>
      </c>
      <c r="B201" t="s">
        <v>954</v>
      </c>
      <c r="C201">
        <v>2020</v>
      </c>
      <c r="D201">
        <v>200</v>
      </c>
      <c r="E201" t="s">
        <v>786</v>
      </c>
      <c r="F201" s="13" t="s">
        <v>772</v>
      </c>
      <c r="G201" s="13">
        <v>12.91</v>
      </c>
      <c r="H201" s="13">
        <v>27</v>
      </c>
      <c r="I201" s="13">
        <v>237</v>
      </c>
      <c r="J201" s="13" t="s">
        <v>761</v>
      </c>
      <c r="K201" s="13" t="s">
        <v>682</v>
      </c>
      <c r="L201" s="13" t="s">
        <v>965</v>
      </c>
      <c r="M201">
        <v>16.09</v>
      </c>
      <c r="N201">
        <v>18.2</v>
      </c>
      <c r="O201">
        <v>7.91</v>
      </c>
      <c r="P201">
        <v>8.18</v>
      </c>
      <c r="Q201" s="13">
        <v>264</v>
      </c>
    </row>
    <row r="202" spans="1:18" x14ac:dyDescent="0.45">
      <c r="A202">
        <v>27</v>
      </c>
      <c r="B202" t="s">
        <v>954</v>
      </c>
      <c r="C202">
        <v>2020</v>
      </c>
      <c r="D202">
        <v>201</v>
      </c>
      <c r="E202" t="s">
        <v>786</v>
      </c>
      <c r="F202" s="13" t="s">
        <v>772</v>
      </c>
      <c r="G202" s="13">
        <v>12.91</v>
      </c>
      <c r="H202" s="13">
        <v>27</v>
      </c>
      <c r="I202" s="13">
        <v>237</v>
      </c>
      <c r="J202" s="13" t="s">
        <v>761</v>
      </c>
      <c r="K202" s="13" t="s">
        <v>682</v>
      </c>
      <c r="L202" s="13" t="s">
        <v>966</v>
      </c>
      <c r="M202">
        <v>12.18</v>
      </c>
      <c r="N202">
        <v>13.95</v>
      </c>
      <c r="O202">
        <v>7.44</v>
      </c>
      <c r="P202">
        <v>7.91</v>
      </c>
      <c r="Q202" s="13">
        <v>264</v>
      </c>
    </row>
    <row r="203" spans="1:18" x14ac:dyDescent="0.45">
      <c r="A203">
        <v>27</v>
      </c>
      <c r="B203" t="s">
        <v>954</v>
      </c>
      <c r="C203">
        <v>2020</v>
      </c>
      <c r="D203">
        <v>202</v>
      </c>
      <c r="E203" t="s">
        <v>786</v>
      </c>
      <c r="F203" s="13" t="s">
        <v>772</v>
      </c>
      <c r="G203" s="13">
        <v>12.91</v>
      </c>
      <c r="H203" s="13">
        <v>27</v>
      </c>
      <c r="I203" s="13">
        <v>237</v>
      </c>
      <c r="J203" s="13" t="s">
        <v>760</v>
      </c>
      <c r="K203" s="13" t="s">
        <v>682</v>
      </c>
      <c r="L203" s="13" t="s">
        <v>963</v>
      </c>
      <c r="M203">
        <v>3.91</v>
      </c>
      <c r="N203">
        <v>4.26</v>
      </c>
      <c r="O203">
        <v>5.2</v>
      </c>
      <c r="P203">
        <v>6.03</v>
      </c>
      <c r="Q203" s="13">
        <v>264</v>
      </c>
    </row>
    <row r="204" spans="1:18" x14ac:dyDescent="0.45">
      <c r="A204">
        <v>27</v>
      </c>
      <c r="B204" t="s">
        <v>954</v>
      </c>
      <c r="C204">
        <v>2020</v>
      </c>
      <c r="D204">
        <v>203</v>
      </c>
      <c r="E204" t="s">
        <v>786</v>
      </c>
      <c r="F204" s="13" t="s">
        <v>772</v>
      </c>
      <c r="G204" s="13">
        <v>12.42</v>
      </c>
      <c r="H204" s="13">
        <v>48</v>
      </c>
      <c r="I204" s="13">
        <v>263</v>
      </c>
      <c r="J204" s="13" t="s">
        <v>761</v>
      </c>
      <c r="K204" s="13" t="s">
        <v>682</v>
      </c>
      <c r="L204" s="13" t="s">
        <v>968</v>
      </c>
      <c r="M204" s="5"/>
      <c r="N204" s="5"/>
      <c r="O204" s="5"/>
      <c r="P204" s="5"/>
      <c r="Q204" s="13">
        <v>311</v>
      </c>
    </row>
    <row r="205" spans="1:18" x14ac:dyDescent="0.45">
      <c r="A205">
        <v>27</v>
      </c>
      <c r="B205" t="s">
        <v>954</v>
      </c>
      <c r="C205">
        <v>2020</v>
      </c>
      <c r="D205">
        <v>204</v>
      </c>
      <c r="E205" t="s">
        <v>786</v>
      </c>
      <c r="F205" s="13" t="s">
        <v>772</v>
      </c>
      <c r="G205" s="13">
        <v>12.42</v>
      </c>
      <c r="H205" s="13">
        <v>48</v>
      </c>
      <c r="I205" s="13">
        <v>263</v>
      </c>
      <c r="J205" s="13" t="s">
        <v>761</v>
      </c>
      <c r="K205" s="13" t="s">
        <v>682</v>
      </c>
      <c r="L205" s="13" t="s">
        <v>967</v>
      </c>
      <c r="M205" s="5"/>
      <c r="N205" s="5"/>
      <c r="O205" s="5"/>
      <c r="P205" s="5"/>
      <c r="Q205" s="13">
        <v>311</v>
      </c>
    </row>
    <row r="206" spans="1:18" x14ac:dyDescent="0.45">
      <c r="A206">
        <v>27</v>
      </c>
      <c r="B206" t="s">
        <v>954</v>
      </c>
      <c r="C206">
        <v>2020</v>
      </c>
      <c r="D206">
        <v>205</v>
      </c>
      <c r="E206" t="s">
        <v>786</v>
      </c>
      <c r="F206" s="13" t="s">
        <v>772</v>
      </c>
      <c r="G206" s="13">
        <v>12.42</v>
      </c>
      <c r="H206" s="13">
        <v>48</v>
      </c>
      <c r="I206" s="13">
        <v>263</v>
      </c>
      <c r="J206" s="13" t="s">
        <v>760</v>
      </c>
      <c r="K206" s="13" t="s">
        <v>682</v>
      </c>
      <c r="L206" s="13" t="s">
        <v>969</v>
      </c>
      <c r="M206" s="5">
        <v>4.9800000000000004</v>
      </c>
      <c r="N206" s="5">
        <v>4.0199999999999996</v>
      </c>
      <c r="O206" s="5">
        <v>5.14</v>
      </c>
      <c r="P206" s="5">
        <v>5.99</v>
      </c>
      <c r="Q206" s="13">
        <v>311</v>
      </c>
    </row>
    <row r="207" spans="1:18" x14ac:dyDescent="0.45">
      <c r="A207">
        <v>27</v>
      </c>
      <c r="B207" t="s">
        <v>954</v>
      </c>
      <c r="C207">
        <v>2020</v>
      </c>
      <c r="D207">
        <v>206</v>
      </c>
      <c r="E207" t="s">
        <v>786</v>
      </c>
      <c r="F207" s="13" t="s">
        <v>772</v>
      </c>
      <c r="G207" s="13">
        <v>14.41</v>
      </c>
      <c r="H207" s="13">
        <v>33</v>
      </c>
      <c r="I207" s="13">
        <v>222</v>
      </c>
      <c r="J207" s="13" t="s">
        <v>761</v>
      </c>
      <c r="K207" s="13" t="s">
        <v>682</v>
      </c>
      <c r="L207" s="13" t="s">
        <v>971</v>
      </c>
      <c r="M207" s="5"/>
      <c r="N207" s="5"/>
      <c r="O207" s="5"/>
      <c r="P207" s="5"/>
      <c r="Q207" s="13">
        <v>255</v>
      </c>
    </row>
    <row r="208" spans="1:18" x14ac:dyDescent="0.45">
      <c r="A208">
        <v>27</v>
      </c>
      <c r="B208" t="s">
        <v>954</v>
      </c>
      <c r="C208">
        <v>2020</v>
      </c>
      <c r="D208">
        <v>207</v>
      </c>
      <c r="E208" t="s">
        <v>786</v>
      </c>
      <c r="F208" s="13" t="s">
        <v>772</v>
      </c>
      <c r="G208" s="13">
        <v>14.41</v>
      </c>
      <c r="H208" s="13">
        <v>33</v>
      </c>
      <c r="I208" s="13">
        <v>222</v>
      </c>
      <c r="J208" s="13" t="s">
        <v>761</v>
      </c>
      <c r="K208" s="13" t="s">
        <v>682</v>
      </c>
      <c r="L208" s="13" t="s">
        <v>970</v>
      </c>
      <c r="M208" s="5"/>
      <c r="N208" s="5"/>
      <c r="O208" s="5"/>
      <c r="P208" s="5"/>
      <c r="Q208" s="13">
        <v>255</v>
      </c>
    </row>
    <row r="209" spans="1:17" x14ac:dyDescent="0.45">
      <c r="A209">
        <v>27</v>
      </c>
      <c r="B209" t="s">
        <v>954</v>
      </c>
      <c r="C209">
        <v>2020</v>
      </c>
      <c r="D209">
        <v>208</v>
      </c>
      <c r="E209" t="s">
        <v>786</v>
      </c>
      <c r="F209" s="13" t="s">
        <v>772</v>
      </c>
      <c r="G209" s="13">
        <v>14.41</v>
      </c>
      <c r="H209" s="13">
        <v>33</v>
      </c>
      <c r="I209" s="13">
        <v>222</v>
      </c>
      <c r="J209" s="13" t="s">
        <v>760</v>
      </c>
      <c r="K209" s="13" t="s">
        <v>682</v>
      </c>
      <c r="L209" s="13" t="s">
        <v>964</v>
      </c>
      <c r="M209" s="5">
        <v>4.3600000000000003</v>
      </c>
      <c r="N209" s="5">
        <v>3.94</v>
      </c>
      <c r="O209" s="5">
        <v>5.32</v>
      </c>
      <c r="P209" s="5">
        <v>6.75</v>
      </c>
      <c r="Q209" s="13">
        <v>255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0"/>
  <sheetViews>
    <sheetView workbookViewId="0">
      <selection activeCell="E13" sqref="E13"/>
    </sheetView>
  </sheetViews>
  <sheetFormatPr defaultColWidth="8.796875" defaultRowHeight="14.25" x14ac:dyDescent="0.45"/>
  <cols>
    <col min="1" max="1" width="12.33203125" bestFit="1" customWidth="1"/>
    <col min="2" max="2" width="18.33203125" bestFit="1" customWidth="1"/>
  </cols>
  <sheetData>
    <row r="1" spans="1:4" x14ac:dyDescent="0.45">
      <c r="A1" s="1" t="s">
        <v>701</v>
      </c>
      <c r="B1" s="1" t="s">
        <v>684</v>
      </c>
      <c r="C1" s="1" t="s">
        <v>728</v>
      </c>
      <c r="D1" s="1" t="s">
        <v>720</v>
      </c>
    </row>
    <row r="2" spans="1:4" s="8" customFormat="1" x14ac:dyDescent="0.45">
      <c r="A2" s="8" t="s">
        <v>702</v>
      </c>
      <c r="B2" s="9" t="s">
        <v>703</v>
      </c>
      <c r="C2" s="8" t="s">
        <v>722</v>
      </c>
      <c r="D2" s="8" t="s">
        <v>722</v>
      </c>
    </row>
    <row r="3" spans="1:4" s="8" customFormat="1" x14ac:dyDescent="0.45">
      <c r="A3" s="8" t="s">
        <v>704</v>
      </c>
      <c r="B3" s="9" t="s">
        <v>705</v>
      </c>
      <c r="C3" s="8" t="s">
        <v>722</v>
      </c>
      <c r="D3" s="8" t="s">
        <v>722</v>
      </c>
    </row>
    <row r="4" spans="1:4" s="8" customFormat="1" x14ac:dyDescent="0.45">
      <c r="A4" s="8" t="s">
        <v>706</v>
      </c>
      <c r="B4" s="9" t="s">
        <v>707</v>
      </c>
      <c r="C4" s="8" t="s">
        <v>722</v>
      </c>
      <c r="D4" s="8" t="s">
        <v>722</v>
      </c>
    </row>
    <row r="5" spans="1:4" s="6" customFormat="1" x14ac:dyDescent="0.45">
      <c r="A5" s="6" t="s">
        <v>708</v>
      </c>
      <c r="B5" s="6" t="s">
        <v>709</v>
      </c>
      <c r="C5" s="6" t="s">
        <v>722</v>
      </c>
      <c r="D5" s="6" t="s">
        <v>722</v>
      </c>
    </row>
    <row r="6" spans="1:4" s="6" customFormat="1" x14ac:dyDescent="0.45">
      <c r="A6" s="6" t="s">
        <v>710</v>
      </c>
      <c r="B6" s="10" t="s">
        <v>711</v>
      </c>
      <c r="C6" s="6" t="s">
        <v>722</v>
      </c>
      <c r="D6" s="6" t="s">
        <v>722</v>
      </c>
    </row>
    <row r="7" spans="1:4" s="6" customFormat="1" x14ac:dyDescent="0.45">
      <c r="A7" s="6" t="s">
        <v>712</v>
      </c>
      <c r="B7" s="10" t="s">
        <v>713</v>
      </c>
      <c r="C7" s="6" t="s">
        <v>722</v>
      </c>
      <c r="D7" s="6" t="s">
        <v>722</v>
      </c>
    </row>
    <row r="8" spans="1:4" x14ac:dyDescent="0.45">
      <c r="A8" t="s">
        <v>714</v>
      </c>
      <c r="B8" s="4" t="s">
        <v>715</v>
      </c>
      <c r="C8" t="s">
        <v>722</v>
      </c>
    </row>
    <row r="9" spans="1:4" x14ac:dyDescent="0.45">
      <c r="A9" t="s">
        <v>716</v>
      </c>
      <c r="B9" s="4" t="s">
        <v>717</v>
      </c>
      <c r="C9" t="s">
        <v>722</v>
      </c>
    </row>
    <row r="10" spans="1:4" x14ac:dyDescent="0.45">
      <c r="A10" t="s">
        <v>718</v>
      </c>
      <c r="B10" s="4" t="s">
        <v>719</v>
      </c>
      <c r="C10" t="s">
        <v>722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B9A47D-9A6D-4087-8FA8-4E1598E5098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efe24bd-a7c1-481d-a426-3119fcfe7149"/>
    <ds:schemaRef ds:uri="http://purl.org/dc/terms/"/>
    <ds:schemaRef ds:uri="061b3361-47e6-4fd1-b7fc-4e45b1c77d3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2020-12-08T15:36:13Z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