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2.xml" ContentType="application/vnd.openxmlformats-officedocument.drawing+xml"/>
  <Override PartName="/xl/ink/ink7.xml" ContentType="application/inkml+xml"/>
  <Override PartName="/xl/ink/ink8.xml" ContentType="application/inkml+xml"/>
  <Override PartName="/xl/ink/ink9.xml" ContentType="application/inkml+xml"/>
  <Override PartName="/xl/drawings/drawing3.xml" ContentType="application/vnd.openxmlformats-officedocument.drawing+xml"/>
  <Override PartName="/xl/ink/ink10.xml" ContentType="application/inkml+xml"/>
  <Override PartName="/xl/ink/ink11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su-my.sharepoint.com/personal/ajg17d_fsu_edu/Documents/Florida State University/Research Projects/meta_suicide_erp/"/>
    </mc:Choice>
  </mc:AlternateContent>
  <xr:revisionPtr revIDLastSave="1084" documentId="8_{AE6EE886-186C-438A-A3D8-7543467F2F40}" xr6:coauthVersionLast="45" xr6:coauthVersionMax="45" xr10:uidLastSave="{09BEBDD4-7CA1-4F87-B6DA-D60AA999306C}"/>
  <bookViews>
    <workbookView xWindow="353" yWindow="3600" windowWidth="4282" windowHeight="8287" firstSheet="2" activeTab="2" xr2:uid="{FF3FF6FC-0C5E-41B5-84E2-C5FF2C3F66C7}"/>
  </bookViews>
  <sheets>
    <sheet name="Database" sheetId="1" r:id="rId1"/>
    <sheet name="Abstract Review" sheetId="2" r:id="rId2"/>
    <sheet name="Full Text Review" sheetId="4" r:id="rId3"/>
    <sheet name="effect_size_coding" sheetId="3" r:id="rId4"/>
    <sheet name="grey_literature_email_li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16" i="3" l="1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D193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F109" i="3" l="1"/>
  <c r="AF110" i="3"/>
  <c r="AF111" i="3"/>
  <c r="AF112" i="3"/>
  <c r="AF113" i="3"/>
  <c r="AF114" i="3"/>
  <c r="AF115" i="3"/>
  <c r="AE109" i="3"/>
  <c r="AE110" i="3"/>
  <c r="AE111" i="3"/>
  <c r="AE112" i="3"/>
  <c r="AE113" i="3"/>
  <c r="AE114" i="3"/>
  <c r="AE115" i="3"/>
  <c r="AD109" i="3"/>
  <c r="AD110" i="3"/>
  <c r="AD111" i="3"/>
  <c r="AD112" i="3"/>
  <c r="AD113" i="3"/>
  <c r="AD114" i="3"/>
  <c r="AD115" i="3"/>
  <c r="AF108" i="3"/>
  <c r="AE108" i="3"/>
  <c r="W115" i="3"/>
  <c r="W114" i="3"/>
  <c r="W113" i="3"/>
  <c r="W109" i="3"/>
  <c r="W110" i="3"/>
  <c r="W111" i="3"/>
  <c r="W112" i="3"/>
  <c r="W108" i="3"/>
  <c r="AD108" i="3" s="1"/>
  <c r="W85" i="3" l="1"/>
  <c r="W86" i="3"/>
  <c r="AD86" i="3" s="1"/>
  <c r="W87" i="3"/>
  <c r="W88" i="3"/>
  <c r="AD88" i="3" s="1"/>
  <c r="W89" i="3"/>
  <c r="W90" i="3"/>
  <c r="AD90" i="3" s="1"/>
  <c r="W91" i="3"/>
  <c r="W92" i="3"/>
  <c r="AD92" i="3" s="1"/>
  <c r="W93" i="3"/>
  <c r="W94" i="3"/>
  <c r="AD94" i="3" s="1"/>
  <c r="W95" i="3"/>
  <c r="W96" i="3"/>
  <c r="AD96" i="3" s="1"/>
  <c r="W97" i="3"/>
  <c r="W98" i="3"/>
  <c r="AD98" i="3" s="1"/>
  <c r="W99" i="3"/>
  <c r="W100" i="3"/>
  <c r="AD100" i="3" s="1"/>
  <c r="W101" i="3"/>
  <c r="W102" i="3"/>
  <c r="AD102" i="3" s="1"/>
  <c r="W103" i="3"/>
  <c r="W104" i="3"/>
  <c r="AD104" i="3" s="1"/>
  <c r="W105" i="3"/>
  <c r="W106" i="3"/>
  <c r="AD106" i="3" s="1"/>
  <c r="W107" i="3"/>
  <c r="W84" i="3"/>
  <c r="W68" i="3"/>
  <c r="W69" i="3"/>
  <c r="AD69" i="3" s="1"/>
  <c r="W70" i="3"/>
  <c r="W71" i="3"/>
  <c r="AD71" i="3" s="1"/>
  <c r="W72" i="3"/>
  <c r="W73" i="3"/>
  <c r="AD73" i="3" s="1"/>
  <c r="W74" i="3"/>
  <c r="W75" i="3"/>
  <c r="AD75" i="3" s="1"/>
  <c r="W67" i="3"/>
  <c r="W52" i="3"/>
  <c r="W53" i="3"/>
  <c r="AD53" i="3" s="1"/>
  <c r="W54" i="3"/>
  <c r="W55" i="3"/>
  <c r="AD55" i="3" s="1"/>
  <c r="W56" i="3"/>
  <c r="W57" i="3"/>
  <c r="AD57" i="3" s="1"/>
  <c r="W58" i="3"/>
  <c r="W59" i="3"/>
  <c r="AD59" i="3" s="1"/>
  <c r="W60" i="3"/>
  <c r="W61" i="3"/>
  <c r="AD61" i="3" s="1"/>
  <c r="W62" i="3"/>
  <c r="W51" i="3"/>
  <c r="W16" i="3"/>
  <c r="W17" i="3"/>
  <c r="W18" i="3"/>
  <c r="W19" i="3"/>
  <c r="W20" i="3"/>
  <c r="W21" i="3"/>
  <c r="W22" i="3"/>
  <c r="W23" i="3"/>
  <c r="W24" i="3"/>
  <c r="W25" i="3"/>
  <c r="W26" i="3"/>
  <c r="W15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8" i="3"/>
  <c r="AF20" i="3"/>
  <c r="AF22" i="3"/>
  <c r="AF24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63" i="3"/>
  <c r="AF64" i="3"/>
  <c r="AF65" i="3"/>
  <c r="AF66" i="3"/>
  <c r="AF76" i="3"/>
  <c r="AF77" i="3"/>
  <c r="AF78" i="3"/>
  <c r="AF79" i="3"/>
  <c r="AF80" i="3"/>
  <c r="AF82" i="3"/>
  <c r="AF83" i="3"/>
  <c r="AF84" i="3"/>
  <c r="AF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8" i="3"/>
  <c r="AE20" i="3"/>
  <c r="AE22" i="3"/>
  <c r="AE24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63" i="3"/>
  <c r="AE64" i="3"/>
  <c r="AE65" i="3"/>
  <c r="AE66" i="3"/>
  <c r="AE76" i="3"/>
  <c r="AE77" i="3"/>
  <c r="AE78" i="3"/>
  <c r="AE79" i="3"/>
  <c r="AE80" i="3"/>
  <c r="AE82" i="3"/>
  <c r="AE83" i="3"/>
  <c r="AE2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F17" i="3" s="1"/>
  <c r="AD18" i="3"/>
  <c r="AD19" i="3"/>
  <c r="AF19" i="3" s="1"/>
  <c r="AD20" i="3"/>
  <c r="AD21" i="3"/>
  <c r="AF21" i="3" s="1"/>
  <c r="AD22" i="3"/>
  <c r="AD23" i="3"/>
  <c r="AF23" i="3" s="1"/>
  <c r="AD24" i="3"/>
  <c r="AD25" i="3"/>
  <c r="AF25" i="3" s="1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F51" i="3" s="1"/>
  <c r="AD52" i="3"/>
  <c r="AE52" i="3" s="1"/>
  <c r="AD54" i="3"/>
  <c r="AE54" i="3" s="1"/>
  <c r="AD56" i="3"/>
  <c r="AE56" i="3" s="1"/>
  <c r="AD58" i="3"/>
  <c r="AE58" i="3" s="1"/>
  <c r="AD60" i="3"/>
  <c r="AE60" i="3" s="1"/>
  <c r="AD62" i="3"/>
  <c r="AE62" i="3" s="1"/>
  <c r="AD63" i="3"/>
  <c r="AD64" i="3"/>
  <c r="AD65" i="3"/>
  <c r="AD66" i="3"/>
  <c r="AD67" i="3"/>
  <c r="AF67" i="3" s="1"/>
  <c r="AD68" i="3"/>
  <c r="AF68" i="3" s="1"/>
  <c r="AD70" i="3"/>
  <c r="AF70" i="3" s="1"/>
  <c r="AD72" i="3"/>
  <c r="AF72" i="3" s="1"/>
  <c r="AD74" i="3"/>
  <c r="AF74" i="3" s="1"/>
  <c r="AD76" i="3"/>
  <c r="AD77" i="3"/>
  <c r="AD78" i="3"/>
  <c r="AD79" i="3"/>
  <c r="AD80" i="3"/>
  <c r="AD81" i="3"/>
  <c r="AF81" i="3" s="1"/>
  <c r="AD82" i="3"/>
  <c r="AD83" i="3"/>
  <c r="AD84" i="3"/>
  <c r="AE84" i="3" s="1"/>
  <c r="AD85" i="3"/>
  <c r="AF85" i="3" s="1"/>
  <c r="AD87" i="3"/>
  <c r="AF87" i="3" s="1"/>
  <c r="AD89" i="3"/>
  <c r="AF89" i="3" s="1"/>
  <c r="AD91" i="3"/>
  <c r="AF91" i="3" s="1"/>
  <c r="AD93" i="3"/>
  <c r="AF93" i="3" s="1"/>
  <c r="AD95" i="3"/>
  <c r="AF95" i="3" s="1"/>
  <c r="AD97" i="3"/>
  <c r="AF97" i="3" s="1"/>
  <c r="AD99" i="3"/>
  <c r="AF99" i="3" s="1"/>
  <c r="AD101" i="3"/>
  <c r="AF101" i="3" s="1"/>
  <c r="AD103" i="3"/>
  <c r="AF103" i="3" s="1"/>
  <c r="AD105" i="3"/>
  <c r="AF105" i="3" s="1"/>
  <c r="AD107" i="3"/>
  <c r="AF107" i="3" s="1"/>
  <c r="AE81" i="3" l="1"/>
  <c r="AF106" i="3"/>
  <c r="AE106" i="3"/>
  <c r="AF104" i="3"/>
  <c r="AE104" i="3"/>
  <c r="AF102" i="3"/>
  <c r="AE102" i="3"/>
  <c r="AF100" i="3"/>
  <c r="AE100" i="3"/>
  <c r="AF98" i="3"/>
  <c r="AE98" i="3"/>
  <c r="AF96" i="3"/>
  <c r="AE96" i="3"/>
  <c r="AF94" i="3"/>
  <c r="AE94" i="3"/>
  <c r="AF92" i="3"/>
  <c r="AE92" i="3"/>
  <c r="AF90" i="3"/>
  <c r="AE90" i="3"/>
  <c r="AF88" i="3"/>
  <c r="AE88" i="3"/>
  <c r="AF86" i="3"/>
  <c r="AE86" i="3"/>
  <c r="AE107" i="3"/>
  <c r="AE105" i="3"/>
  <c r="AE103" i="3"/>
  <c r="AE101" i="3"/>
  <c r="AE99" i="3"/>
  <c r="AE97" i="3"/>
  <c r="AE95" i="3"/>
  <c r="AE93" i="3"/>
  <c r="AE91" i="3"/>
  <c r="AE89" i="3"/>
  <c r="AE87" i="3"/>
  <c r="AE85" i="3"/>
  <c r="AE75" i="3"/>
  <c r="AF75" i="3"/>
  <c r="AE73" i="3"/>
  <c r="AF73" i="3"/>
  <c r="AE71" i="3"/>
  <c r="AF71" i="3"/>
  <c r="AE69" i="3"/>
  <c r="AF69" i="3"/>
  <c r="AE74" i="3"/>
  <c r="AE72" i="3"/>
  <c r="AE70" i="3"/>
  <c r="AE68" i="3"/>
  <c r="AE67" i="3"/>
  <c r="AF61" i="3"/>
  <c r="AE61" i="3"/>
  <c r="AF59" i="3"/>
  <c r="AE59" i="3"/>
  <c r="AF57" i="3"/>
  <c r="AE57" i="3"/>
  <c r="AF55" i="3"/>
  <c r="AE55" i="3"/>
  <c r="AF53" i="3"/>
  <c r="AE53" i="3"/>
  <c r="AF62" i="3"/>
  <c r="AF60" i="3"/>
  <c r="AF58" i="3"/>
  <c r="AF56" i="3"/>
  <c r="AF54" i="3"/>
  <c r="AF52" i="3"/>
  <c r="AE25" i="3"/>
  <c r="AE23" i="3"/>
  <c r="AE21" i="3"/>
  <c r="AE19" i="3"/>
  <c r="AE17" i="3"/>
  <c r="D6" i="1" l="1"/>
  <c r="G197" i="2" l="1"/>
</calcChain>
</file>

<file path=xl/sharedStrings.xml><?xml version="1.0" encoding="utf-8"?>
<sst xmlns="http://schemas.openxmlformats.org/spreadsheetml/2006/main" count="3163" uniqueCount="969">
  <si>
    <t>Database</t>
  </si>
  <si>
    <t>Boolean</t>
  </si>
  <si>
    <t>Date</t>
  </si>
  <si>
    <t>Pubmed</t>
  </si>
  <si>
    <t>Web of Science</t>
  </si>
  <si>
    <t>Psycinfo (Proquest)</t>
  </si>
  <si>
    <t># Hits</t>
  </si>
  <si>
    <t>Proquest Dissertations/Theses</t>
  </si>
  <si>
    <t>Study Title</t>
  </si>
  <si>
    <t>First Author</t>
  </si>
  <si>
    <t>Last Author</t>
  </si>
  <si>
    <t>Year</t>
  </si>
  <si>
    <t>Journal</t>
  </si>
  <si>
    <t>Include?</t>
  </si>
  <si>
    <t>Suicide</t>
  </si>
  <si>
    <t>ERP</t>
  </si>
  <si>
    <t>Include</t>
  </si>
  <si>
    <t>Exclude_reason</t>
  </si>
  <si>
    <t>Study_ID</t>
  </si>
  <si>
    <t>n_suicide</t>
  </si>
  <si>
    <t>n_control</t>
  </si>
  <si>
    <t>suicide_group</t>
  </si>
  <si>
    <t>control_group</t>
  </si>
  <si>
    <t>d</t>
  </si>
  <si>
    <t>r</t>
  </si>
  <si>
    <t>t</t>
  </si>
  <si>
    <t>mean_suicide</t>
  </si>
  <si>
    <t>mean_control</t>
  </si>
  <si>
    <t>sd_suicide</t>
  </si>
  <si>
    <t>sd_control</t>
  </si>
  <si>
    <t>mean_age</t>
  </si>
  <si>
    <t>suicide_measure</t>
  </si>
  <si>
    <t>reference</t>
  </si>
  <si>
    <t>scoring</t>
  </si>
  <si>
    <t>design</t>
  </si>
  <si>
    <t>OR</t>
  </si>
  <si>
    <t>N</t>
  </si>
  <si>
    <t>PUBMED</t>
  </si>
  <si>
    <t>What Does Electroencephalography Coherence Tell Us about Memory Encoding in Adolescents at High Risk of Suicide?</t>
  </si>
  <si>
    <t>Kim Y</t>
  </si>
  <si>
    <t>Woo M</t>
  </si>
  <si>
    <t>Psychopathology</t>
  </si>
  <si>
    <t>Using Event-Related Potentials to Improve Our Prediction of Suicide Risk.</t>
  </si>
  <si>
    <t>Gibb BE</t>
  </si>
  <si>
    <t>Tsypes A</t>
  </si>
  <si>
    <t>Biol Psychiatry Cogn Neurosci Neuroimaging</t>
  </si>
  <si>
    <t>The selective orexin-2 antagonist seltorexant (JNJ-42847922/MIN-202) shows antidepressant and sleep-promoting effects in patients with major depressive disorder.</t>
  </si>
  <si>
    <t>Recourt K</t>
  </si>
  <si>
    <t>Drevets W</t>
  </si>
  <si>
    <t>Transl Psychiatry</t>
  </si>
  <si>
    <t>Massive fatal overdose of abrin with progressive encephalopathy().</t>
  </si>
  <si>
    <t>Horowitz BZ</t>
  </si>
  <si>
    <t>Thomas JD</t>
  </si>
  <si>
    <t>Clin Toxicol (Phila)</t>
  </si>
  <si>
    <t>Depression biomarkers using non-invasive EEG: A review.</t>
  </si>
  <si>
    <t>Impaired Conflict Detection Differentiates Suicide Attempters From Ideating Nonattempters: Evidence From Event-Related Potentials.</t>
  </si>
  <si>
    <t>Frontal Alpha Asymmetry Correlates with Suicidal Behavior in Major Depressive Disorder.</t>
  </si>
  <si>
    <t>Differentiating suicide attempts and suicidal ideation using neural markers of emotion regulation.</t>
  </si>
  <si>
    <t>Efficacy of transcranial direct current stimulation in reducing impulsivity in borderline personality disorder (TIMBER): study protocol of a randomized controlled clinical trial.</t>
  </si>
  <si>
    <t>EEG Abnormalities as a Neurophysiological Biomarker of Severity in Autism Spectrum Disorder: A Pilot Cohort Study.</t>
  </si>
  <si>
    <t>Magnetic seizure therapy reduces suicidal ideation and produces neuroplasticity in treatment-resistant depression.</t>
  </si>
  <si>
    <t>Effect of Affective Reward on Cognitive Event-related Potentials and its Relationship with Psychological Pain and Suicide Risk among Patients with Major Depressive Disorder.</t>
  </si>
  <si>
    <t>Contingent negative variation in acute trauma patients: A prospective exploratory study.</t>
  </si>
  <si>
    <t>A Promising New Strategy to Improve Treatment Outcomes for Patients with Depression.</t>
  </si>
  <si>
    <t>Electroencephalographic and cardiovascular markers of vulnerability within families of suicidal adolescents: A pilot study.</t>
  </si>
  <si>
    <t>Neural reward responsiveness in children who engage in nonsuicidal self-injury: an ERP study.</t>
  </si>
  <si>
    <t>Event-Related Potential Measures of Attention Capture in Adolescent Inpatients With Acute Suicidal Behavior.</t>
  </si>
  <si>
    <t>The Association Between Suicidal Behavior, Attentional Control, and Frontal Asymmetry.</t>
  </si>
  <si>
    <t>Nineteen and Up study (19Up): understanding pathways to mental health disorders in young Australian twins.</t>
  </si>
  <si>
    <t>Demographic, Clinical and Polysomnographic Characteristics of Childhood- and Adult-Onset Sleepwalking in Adults.</t>
  </si>
  <si>
    <t>ERP investigation of attentional disengagement from suicide-relevant information in patients with major depressive disorder.</t>
  </si>
  <si>
    <t>Circulating steroids negatively correlate with tinnitus.</t>
  </si>
  <si>
    <t>Relationship between Childhood Maltreatment, Suicidality, and Bipolarity: A Retrospective Study.</t>
  </si>
  <si>
    <t>Neurophysiological correlates of suicidal ideation in major depressive disorder: Hyperarousal during sleep.</t>
  </si>
  <si>
    <t>A Previously Healthy Adolescent With Acute Encephalopathy and Decorticate Posturing.</t>
  </si>
  <si>
    <t>Antisuicidal Response Following Ketamine Infusion Is Associated With Decreased Nighttime Wakefulness in Major Depressive Disorder and Bipolar Disorder.</t>
  </si>
  <si>
    <t>The northeast regional SPS meeting update: Safety pharmacology innovations and applications.</t>
  </si>
  <si>
    <t>Aims and structure of the German Research Consortium BipoLife for the study of bipolar disorder.</t>
  </si>
  <si>
    <t>Neural responses to gains and losses in children of suicide attempters": Correction to Tsypes et al. (2016).</t>
  </si>
  <si>
    <t>Neural responses to gains and losses in children of suicide attempters.</t>
  </si>
  <si>
    <t>The use of the Psychiatric Electroencephalography Evaluation Registry (PEER) to personalize pharmacotherapy.</t>
  </si>
  <si>
    <t>A case of suspected brain death within 24 hours after ingestion of tolfenpyrad and an organophosphorus insecticide.</t>
  </si>
  <si>
    <t>How Childhood Maltreatment Is Related to Suicidality, Bipolarity and Central Serotonergic Activity in Patients with Major Depressive Disorder: A Cross-Sectional Pilot Study.</t>
  </si>
  <si>
    <t>Evidence of cerebrospinal fluid abnormalities in patients with depressive syndromes.</t>
  </si>
  <si>
    <t>Indicators for Remission of Suicidal Ideation Following Magnetic Seizure Therapy in Patients With Treatment-Resistant Depression.</t>
  </si>
  <si>
    <t>Preliminary comparison of plasma notch-associated microRNA-34b and -34c levels in drug naive, first episode depressed patients and healthy controls.</t>
  </si>
  <si>
    <t>Does suicidal desire moderate the association between frontal delta power and psychological pain?</t>
  </si>
  <si>
    <t>Depression and reduced neural response to emotional images: Distinction from anxiety, and importance of symptom dimensions and age of onset.</t>
  </si>
  <si>
    <t>Preserved Error-Monitoring in Borderline Personality Disorder Patients with and without Non-Suicidal Self-Injury Behaviors.</t>
  </si>
  <si>
    <t>Relationship between Serotonergic Dysfunction Based on Loudness Dependence of Auditory-Evoked Potentials and Suicide in Patients with Major Depressive Disorder.</t>
  </si>
  <si>
    <t>Loudness dependence of auditory evoked potentials (LDAEP) in clinical monitoring of suicidal patients with major depression in comparison with non-suicidal depressed patients and healthy volunteers: A follow-up-study.</t>
  </si>
  <si>
    <t>[Suicide attempt by means of phenobarbital overdose. Effective treatment with continuous veno-venous hemodialysis].</t>
  </si>
  <si>
    <t>Differences in emotion modulation using cognitive reappraisal in individuals with and without suicidal ideation: An ERP study.</t>
  </si>
  <si>
    <t>The relationship between intentional self-injurious behavior and the loudness dependence of auditory evoked potential in research volunteers.</t>
  </si>
  <si>
    <t>Deep brain stimulation of the basolateral amygdala for treatment-refractory combat post-traumatic stress disorder (PTSD): study protocol for a pilot randomized controlled trial with blinded, staggered onset of stimulation.</t>
  </si>
  <si>
    <t>Clinical implications of loudness dependence of auditory evoked potentials in patients with atypical depression.</t>
  </si>
  <si>
    <t>The association between serum lipid levels, suicide ideation, and central serotonergic activity in patients with major depressive disorder.</t>
  </si>
  <si>
    <t>Serum BDNF levels in relation to illness severity, suicide attempts, and central serotonin activity in patients with major depressive disorder: a pilot study.</t>
  </si>
  <si>
    <t>Polysomnographic features of early-onset depression: a meta-analysis.</t>
  </si>
  <si>
    <t>EEG asymmetry in borderline personality disorder and depression following rejection.</t>
  </si>
  <si>
    <t>Can the Loudness Dependence of Auditory Evoked Potentials and Suicidality Be Used to Differentiate between Depressive Patients with and without Bipolarity.</t>
  </si>
  <si>
    <t>New revelations about Hans Berger, father of the electroencephalogram (EEG), and his ties to the Third Reich.</t>
  </si>
  <si>
    <t>Multi-modal brain imaging showing brain damage to the orbitofrontal cortex and left hemisphere, in a case of prolonged hypoglycemia-induced transient hemiplegia followed by persistent encephalopathy.</t>
  </si>
  <si>
    <t>Disrupted reinforcement learning and maladaptive behavior in women with a history of childhood sexual abuse: a high-density event-related potential study.</t>
  </si>
  <si>
    <t>The association between suicidality and serotonergic dysfunction in depressed patients.</t>
  </si>
  <si>
    <t>Neurocognitive profiles of people with borderline personality disorder.</t>
  </si>
  <si>
    <t>Clinical characteristics associated with different strengths of loudness dependence of auditory evoked potentials (LDAEP) in major depressive disorder.</t>
  </si>
  <si>
    <t>More excited for negative facial expressions in depression: evidence from an event-related potential study.</t>
  </si>
  <si>
    <t>Loudness dependence of auditory evoked potentials (LDAEP) in clinical monitoring of suicidal patients with major depression: a pilot study.</t>
  </si>
  <si>
    <t>Awareness under general anesthesia.</t>
  </si>
  <si>
    <t>[Clinical-neurophysiological aspects of suicidal behavior].</t>
  </si>
  <si>
    <t>Suicide risk markers in major depressive disorder: a study of electrodermal activity and event-related potentials.</t>
  </si>
  <si>
    <t>Psychosis secondary to traumatic brain injury.</t>
  </si>
  <si>
    <t>Prediction of clinical response to antidepressants in patients with depression: neurophysiology in clinical practice.</t>
  </si>
  <si>
    <t>Effects of meditation on frontal alpha-asymmetry in previously suicidal individuals.</t>
  </si>
  <si>
    <t>The psychological and neurophysiological concomitants of mindfulness forms of meditation.</t>
  </si>
  <si>
    <t>Serotonin dysfunction and suicide attempts in major depressives: an auditory event-related potential study.</t>
  </si>
  <si>
    <t>[Diphenhydramin-overdose: anticholinergic symptoms, EEG-findings in the course and drug treatment of a gerontopsychiatric patient].</t>
  </si>
  <si>
    <t>Difficulties in assessing brain death in a case of benzodiazepine poisoning with persistent cerebral blood flow.</t>
  </si>
  <si>
    <t>A "new-old" way of thinking about brain disorder, cerebral excitability--the fundamental property of nervous tissue.</t>
  </si>
  <si>
    <t>Differential nociceptive deficits in patients with borderline personality disorder and self-injurious behavior: laser-evoked potentials, spatial discrimination of noxious stimuli, and pain ratings.</t>
  </si>
  <si>
    <t>Neurobiological and psychological correlates of suicidal attempts and thoughts of death in patients with major depression.</t>
  </si>
  <si>
    <t>Confirmation of the neurophysiologically predicted therapeutic effects of trazodone on its target symptoms depression, anxiety and insomnia by postmarketing clinical studies with a controlled-release formulation in depressed outpatients.</t>
  </si>
  <si>
    <t>[Episodes of depression with attempted suicide after taking valsartan with hydrochlorothiazide].</t>
  </si>
  <si>
    <t>Differentiating depressed adolescent 24 h cortisol secretion in light of their adult clinical outcome.</t>
  </si>
  <si>
    <t>Sensory evoked potentials in patients with affective disorders accompanying suicidal behavior.</t>
  </si>
  <si>
    <t>Transient diffuse cerebral hypoperfusion in Tc-99m HMPAO SPECT of the brain during withdrawal syndrome following acute barbiturate poisoning.</t>
  </si>
  <si>
    <t>Clinicoradiological observation in three patients with suicidal hanging.</t>
  </si>
  <si>
    <t>[Event-related potentials and suicide behavior in patients with affective disorder].</t>
  </si>
  <si>
    <t>Sleep-EEG in borderline patients without concomitant major depression: a comparison with major depressives and normal control subjects.</t>
  </si>
  <si>
    <t>[Alpha-interferon and mental disorders].</t>
  </si>
  <si>
    <t>Sleep and suicide in psychiatric patients.</t>
  </si>
  <si>
    <t>Fatal poisoning by butachlor and chlornitrofen ingested from a bottle marked as nitrofen.</t>
  </si>
  <si>
    <t>Sleep polysomnography as a predictor of recurrence in children and adolescents with major depressive disorder.</t>
  </si>
  <si>
    <t>Premorbid polysomnographic signs in depressed adolescents: a reanalysis of EEG sleep after longitudinal follow-up in adulthood.</t>
  </si>
  <si>
    <t>[Effective treatment of depressive disorder with psychotic symptoms by olanzapine combination therapy].</t>
  </si>
  <si>
    <t>Brain 5-HT function in bipolar affective disorder.</t>
  </si>
  <si>
    <t>Violent recurrent ballism associated with infections in two children with static encephalopathy.</t>
  </si>
  <si>
    <t>Nocturnal growth hormone secretion studies in adolescents with or without major depression re-examined: integration of adult clinical follow-up data.</t>
  </si>
  <si>
    <t>EEG theta activity and pain insensitivity in self-injurious borderline patients.</t>
  </si>
  <si>
    <t>Carbon monoxide poisoning causes optic neuropathy.</t>
  </si>
  <si>
    <t>Impaired peripheral somatosensory function in children with Prader-Willi syndrome.</t>
  </si>
  <si>
    <t>Outcome of survivors of accidental deep hypothermia and circulatory arrest treated with extracorporeal blood warming.</t>
  </si>
  <si>
    <t>Repetitive and non-repetitive violent offending behaviour in male patients in a maximum security mental hospital--clinical and neuroimaging findings.</t>
  </si>
  <si>
    <t>Abnormality of EEG alpha asymmetry in female adolescent suicide attempters.</t>
  </si>
  <si>
    <t>Suicidal behavior in depressive disorder: an event-related potential study.</t>
  </si>
  <si>
    <t>[Diagnosis of cerebral cognitive deficits].</t>
  </si>
  <si>
    <t>Double-blind, placebo-controlled, hormonal, syndromal and EEG mapping studies with transdermal oestradiol therapy in menopausal depression.</t>
  </si>
  <si>
    <t>Delayed onset generalised dystonia after cyanide poisoning.</t>
  </si>
  <si>
    <t>Biological correlates of deliberate self-harm behaviour: a study of electroencephalographic, biochemical and psychological variables in parasuicide.</t>
  </si>
  <si>
    <t>Sleep EEG features of adolescents with major depression.</t>
  </si>
  <si>
    <t>Evoked potentials, serotonin, and suicidality.</t>
  </si>
  <si>
    <t>Acute buflomedil intoxication: a life-threatening condition.</t>
  </si>
  <si>
    <t>Hypoglycaemia: brain neurochemistry and neuropathology.</t>
  </si>
  <si>
    <t>[A case of sodium bromate intoxication with cerebral lesion].</t>
  </si>
  <si>
    <t>Antidepressant drugs and the emergence of suicidal tendencies.</t>
  </si>
  <si>
    <t>[Diagnostic inquiries in patients with a theta ground rhythm variant in the EEG].</t>
  </si>
  <si>
    <t>Psychobiologic features of geriatric affective disorder.</t>
  </si>
  <si>
    <t>The safety profile of paroxetine.</t>
  </si>
  <si>
    <t>[Toxic lesions to the central nervous system in acute poisoning with red lead].</t>
  </si>
  <si>
    <t>EEG sleep of young adults with major depression: a controlled study.</t>
  </si>
  <si>
    <t>Sleep, depression, and suicide.</t>
  </si>
  <si>
    <t>EEG sleep in adolescents with major depression: the role of suicidality and inpatient status.</t>
  </si>
  <si>
    <t>[A case of "interval" form of acute carbon monoxide poisoning--brain MRI and therapeutic effect of hyperbaric oxygenation].</t>
  </si>
  <si>
    <t>Electroencephalographic findings in coma caused by fatal chloroquine poisoning.</t>
  </si>
  <si>
    <t>[Clinical study on depressive state following stroke].</t>
  </si>
  <si>
    <t>[Neurosurgical ambulatory brain death diagnosis in peripheral hospitals].</t>
  </si>
  <si>
    <t>Experimental retrograde adriamycin trigeminal sensory ganglionectomy.</t>
  </si>
  <si>
    <t>Cortical evoked potentials and clinical rating scales as measures of depressive illness.</t>
  </si>
  <si>
    <t>A case of valproate intoxication with excessive brain edema.</t>
  </si>
  <si>
    <t>Comment on oral contraceptives, EEG dysrhythmias and suicide risk.</t>
  </si>
  <si>
    <t>Clinical electroencephalography and the study of suicide behavior.</t>
  </si>
  <si>
    <t>Possible potentiation of suicide risk in patients with EEG dysrhythmias taking oral contraceptives: a speculative empirical note.</t>
  </si>
  <si>
    <t>Brain energy metabolism and blood-brain barrier permeability in depressive patients: analyses of creatine, creatinine, urate, and albumin in CSF and blood.</t>
  </si>
  <si>
    <t>A new selective suicide inhibitor of peripheral DOPA decarboxylase.</t>
  </si>
  <si>
    <t>Ocular quinine toxicity followed by electroretinogram, electro-oculogram, and pattern visually evoked potential.</t>
  </si>
  <si>
    <t>Electroencephalographic abnormalities in suicidal patients.</t>
  </si>
  <si>
    <t>[Cerebral bioelectric activity disorders in acute intoxication with hypoglycemic agents].</t>
  </si>
  <si>
    <t>Alpha and beta coma in drug intoxication uncomplicated by cerebral hypoxia.</t>
  </si>
  <si>
    <t>[Cerebral bioelectrical activity disorders in acute hydrazine poisoning].</t>
  </si>
  <si>
    <t>On early and mid-adolescent schizophrenia. Part 1: Phenomenological aspects.</t>
  </si>
  <si>
    <t>Various degrees of dementia in a selected group of gastrectomized patients with low serum B12.</t>
  </si>
  <si>
    <t>[Mental disorder in strangulation asphyxia].</t>
  </si>
  <si>
    <t>Psychomotor-psychic seizures treated with bilateral amygdalotomy and orbitotomy.</t>
  </si>
  <si>
    <t>EEG CHANGES AND PSYCHIATRIC FINDINGS IN SUICIDAL CARBON-MONOXIDE POISONING.</t>
  </si>
  <si>
    <t>[EEG CHANGES IN A PSYCHOSIS CAUSED BY INH AND AFTER A SUICIDE ATTEMPT WITH NICOTEBEN].</t>
  </si>
  <si>
    <t>[ON AMITRIPTYLINE POISONING].</t>
  </si>
  <si>
    <t>PARAPHRENIC, MELANCHOLIC AND PSYCHONEUROTIC STATES IN THE PRESENILE-SENILE PERIOD OF LIFE. A STUDY OF 649 PATIENTS IN THE FUNCTIONAL DIVISION.</t>
  </si>
  <si>
    <t>THE TREATMENT OF CARBON MONOXIDE POISONING BY THE ADMINISTRATION OF OXYGEN AT HIGH ATMOSPHERIC PRESSURE.</t>
  </si>
  <si>
    <t>[EEG changes after survival following suicide attempt by hanging].</t>
  </si>
  <si>
    <t>Clinical observations of suicide.</t>
  </si>
  <si>
    <t>[EEG examination in suicide by hanging].</t>
  </si>
  <si>
    <t>de Aguiar Neto FS</t>
  </si>
  <si>
    <t>Rosa JLG</t>
  </si>
  <si>
    <t>Neurosci Biobehav Rev</t>
  </si>
  <si>
    <t>Albanese BJ</t>
  </si>
  <si>
    <t>Schmidt NB</t>
  </si>
  <si>
    <t>J Affect Disord</t>
  </si>
  <si>
    <t>Park Y</t>
  </si>
  <si>
    <t>Lee SH</t>
  </si>
  <si>
    <t>Clin Psychopharmacol Neurosci</t>
  </si>
  <si>
    <t>Teti Mayer J</t>
  </si>
  <si>
    <t>Bennabi D</t>
  </si>
  <si>
    <t>Trials</t>
  </si>
  <si>
    <t>Front Psychiatry</t>
  </si>
  <si>
    <t>Nicotera AG</t>
  </si>
  <si>
    <t>Musumeci SA</t>
  </si>
  <si>
    <t>J Autism Dev Disord</t>
  </si>
  <si>
    <t>Sun Y</t>
  </si>
  <si>
    <t>Daskalakis ZJ</t>
  </si>
  <si>
    <t>Song W</t>
  </si>
  <si>
    <t>Wang X</t>
  </si>
  <si>
    <t>Suicide Life Threat Behav</t>
  </si>
  <si>
    <t>Kowalski JT</t>
  </si>
  <si>
    <t>Siniatchkin M</t>
  </si>
  <si>
    <t>Biol Psychol</t>
  </si>
  <si>
    <t>Carpenter G</t>
  </si>
  <si>
    <t>Nash DB</t>
  </si>
  <si>
    <t>Popul Health Manag</t>
  </si>
  <si>
    <t>Kaufman EA</t>
  </si>
  <si>
    <t>Strayer DL</t>
  </si>
  <si>
    <t>J Child Psychol Psychiatry</t>
  </si>
  <si>
    <t>Tavakoli P</t>
  </si>
  <si>
    <t>Campbell K</t>
  </si>
  <si>
    <t>Thompson C</t>
  </si>
  <si>
    <t>Ong ELC</t>
  </si>
  <si>
    <t>Couvy-Duchesne B</t>
  </si>
  <si>
    <t>Gillespie NA</t>
  </si>
  <si>
    <t>BMJ Open</t>
  </si>
  <si>
    <t>Bargiotas P</t>
  </si>
  <si>
    <t>Bassetti CL</t>
  </si>
  <si>
    <t>Eur Neurol</t>
  </si>
  <si>
    <t>J Neurosurg</t>
  </si>
  <si>
    <t>Baik SY</t>
  </si>
  <si>
    <t>Chrbolka P</t>
  </si>
  <si>
    <t>Alusik S</t>
  </si>
  <si>
    <t>Steroids</t>
  </si>
  <si>
    <t>Park YM</t>
  </si>
  <si>
    <t>Psychiatry Investig</t>
  </si>
  <si>
    <t>Clin EEG Neurosci</t>
  </si>
  <si>
    <t>Dolsen MR</t>
  </si>
  <si>
    <t>Deldin PJ</t>
  </si>
  <si>
    <t>Kawai Y</t>
  </si>
  <si>
    <t>Quasney MW</t>
  </si>
  <si>
    <t>Pediatrics</t>
  </si>
  <si>
    <t>Vande Voort JL</t>
  </si>
  <si>
    <t>Zarate CA Jr</t>
  </si>
  <si>
    <t>J Clin Psychiatry</t>
  </si>
  <si>
    <t>Pannirselvam M</t>
  </si>
  <si>
    <t>Pugsley MK</t>
  </si>
  <si>
    <t>J Pharmacol Toxicol Methods</t>
  </si>
  <si>
    <t>Ritter PS</t>
  </si>
  <si>
    <t>Bauer M</t>
  </si>
  <si>
    <t>Int J Bipolar Disord</t>
  </si>
  <si>
    <t>J Abnorm Psychol</t>
  </si>
  <si>
    <t>losifescu DV</t>
  </si>
  <si>
    <t>Valuck RJ</t>
  </si>
  <si>
    <t>Neuropsychiatr Dis Treat</t>
  </si>
  <si>
    <t>Isaka A</t>
  </si>
  <si>
    <t>Ito C</t>
  </si>
  <si>
    <t>Chudoku Kenkyu</t>
  </si>
  <si>
    <t>Psychiatry Res Neuroimaging</t>
  </si>
  <si>
    <t>Lee BH</t>
  </si>
  <si>
    <t>Endres D</t>
  </si>
  <si>
    <t>Tebartz van Elst L</t>
  </si>
  <si>
    <t>JAMA Psychiatry</t>
  </si>
  <si>
    <t>SUN N</t>
  </si>
  <si>
    <t>Zhang K</t>
  </si>
  <si>
    <t>Meerwijk EL</t>
  </si>
  <si>
    <t>Weiss SJ</t>
  </si>
  <si>
    <t>PeerJ</t>
  </si>
  <si>
    <t>Lalanne L</t>
  </si>
  <si>
    <t>Vidailhet P</t>
  </si>
  <si>
    <t>BMC Psychiatry</t>
  </si>
  <si>
    <t>Weinberg A</t>
  </si>
  <si>
    <t>Hajcak G</t>
  </si>
  <si>
    <t>Vega D</t>
  </si>
  <si>
    <t>Marco-Pallares J</t>
  </si>
  <si>
    <t>PLoS One</t>
  </si>
  <si>
    <t>Grabnickel V</t>
  </si>
  <si>
    <t>Uhl I</t>
  </si>
  <si>
    <t>Ruhe M</t>
  </si>
  <si>
    <t>Phle T</t>
  </si>
  <si>
    <t>Med Klin Intensivmed Notfmed</t>
  </si>
  <si>
    <t>Kudinova AY</t>
  </si>
  <si>
    <t>Cogn Emot</t>
  </si>
  <si>
    <t>Int J Neuropsychopharmacol</t>
  </si>
  <si>
    <t>Marsic A</t>
  </si>
  <si>
    <t>McCloskey MS</t>
  </si>
  <si>
    <t>J Clin Psychol</t>
  </si>
  <si>
    <t>Koek RJ</t>
  </si>
  <si>
    <t>Sultzer D</t>
  </si>
  <si>
    <t>Hahn SW</t>
  </si>
  <si>
    <t>Prog Neuropsychopharmacol Biol Psychiatry</t>
  </si>
  <si>
    <t>Seishin Shinkeigaku Zasshi</t>
  </si>
  <si>
    <t>Kim S</t>
  </si>
  <si>
    <t>Augustinavicius JL</t>
  </si>
  <si>
    <t>Shapiro CM</t>
  </si>
  <si>
    <t>Beeney JE</t>
  </si>
  <si>
    <t>Hallquist MN</t>
  </si>
  <si>
    <t>Personal Disord</t>
  </si>
  <si>
    <t>Neuropsychopharmacology</t>
  </si>
  <si>
    <t>Zeidman LA</t>
  </si>
  <si>
    <t>Kondziella D</t>
  </si>
  <si>
    <t>J Child Neurol</t>
  </si>
  <si>
    <t>Koike S</t>
  </si>
  <si>
    <t>Sasaki R</t>
  </si>
  <si>
    <t>Psychiatry Clin Neurosci</t>
  </si>
  <si>
    <t>Pechtel P</t>
  </si>
  <si>
    <t>Pizzagalli DA</t>
  </si>
  <si>
    <t>Kim DH</t>
  </si>
  <si>
    <t>Psychol Med</t>
  </si>
  <si>
    <t>Mak AD</t>
  </si>
  <si>
    <t>Lam LC</t>
  </si>
  <si>
    <t>Curr Opin Psychiatry</t>
  </si>
  <si>
    <t>Min JA</t>
  </si>
  <si>
    <t>Bae SM</t>
  </si>
  <si>
    <t>Dai Q</t>
  </si>
  <si>
    <t>Feng Z</t>
  </si>
  <si>
    <t>Clin Neurophysiol</t>
  </si>
  <si>
    <t>Juckel G</t>
  </si>
  <si>
    <t>Eur Arch Psychiatry Clin Neurosci</t>
  </si>
  <si>
    <t>Biol Psychiatry</t>
  </si>
  <si>
    <t>Bischoff P</t>
  </si>
  <si>
    <t>Rundshagen I</t>
  </si>
  <si>
    <t>Dtsch Arztebl Int</t>
  </si>
  <si>
    <t>Voitsekh VF</t>
  </si>
  <si>
    <t>Lapin IA</t>
  </si>
  <si>
    <t>Zh Nevrol Pskikhiatr Im S S Korsakova</t>
  </si>
  <si>
    <t>Jandl M</t>
  </si>
  <si>
    <t>Kaschka WP</t>
  </si>
  <si>
    <t>Guerreiro DF</t>
  </si>
  <si>
    <t>Gois C</t>
  </si>
  <si>
    <t>Brain Inj</t>
  </si>
  <si>
    <t>Acta Psychiatr Scand</t>
  </si>
  <si>
    <t>Pogarell O</t>
  </si>
  <si>
    <t>Hegerl U</t>
  </si>
  <si>
    <t>Psychiatry Res</t>
  </si>
  <si>
    <t>Barnhofer T</t>
  </si>
  <si>
    <t>Williams JM</t>
  </si>
  <si>
    <t>Neuroreport</t>
  </si>
  <si>
    <t>Ivanovski B</t>
  </si>
  <si>
    <t>Malhi GS</t>
  </si>
  <si>
    <t>Acta Neuropsychiatr</t>
  </si>
  <si>
    <t>Chen TJ</t>
  </si>
  <si>
    <t>Lee TW</t>
  </si>
  <si>
    <t>Neuropsychobiology</t>
  </si>
  <si>
    <t>Englert I</t>
  </si>
  <si>
    <t>Psychiatr Prax</t>
  </si>
  <si>
    <t>Marrache F</t>
  </si>
  <si>
    <t>Thuong M</t>
  </si>
  <si>
    <t>Hum Exp Toxicol</t>
  </si>
  <si>
    <t>Saugstad LF</t>
  </si>
  <si>
    <t>Med Hypotheses</t>
  </si>
  <si>
    <t>Schmahl C</t>
  </si>
  <si>
    <t>Treede RD</t>
  </si>
  <si>
    <t>Pain</t>
  </si>
  <si>
    <t>Fountoulakis KN</t>
  </si>
  <si>
    <t>Bech P</t>
  </si>
  <si>
    <t>Saletu-Zyhlarz GM</t>
  </si>
  <si>
    <t>Saletu B</t>
  </si>
  <si>
    <t>Ullrich H</t>
  </si>
  <si>
    <t>Agelink MW</t>
  </si>
  <si>
    <t>Dtsch Med Wochenschr</t>
  </si>
  <si>
    <t>Mathew SJ</t>
  </si>
  <si>
    <t>Weissman MM</t>
  </si>
  <si>
    <t>Wang H</t>
  </si>
  <si>
    <t>Yin L</t>
  </si>
  <si>
    <t>Chin Med J (Engl)</t>
  </si>
  <si>
    <t>Kamijo Y</t>
  </si>
  <si>
    <t>Ohwada T</t>
  </si>
  <si>
    <t>Vet Hum Toxicol</t>
  </si>
  <si>
    <t>Kalita J</t>
  </si>
  <si>
    <t>Gupta RK</t>
  </si>
  <si>
    <t>J Neurol Sci</t>
  </si>
  <si>
    <t>Wang J</t>
  </si>
  <si>
    <t>Lou F</t>
  </si>
  <si>
    <t>Zhonghua Yi Xue Za Zhi</t>
  </si>
  <si>
    <t>De la Fuente JM</t>
  </si>
  <si>
    <t>Mendlewicz J</t>
  </si>
  <si>
    <t>Debien C</t>
  </si>
  <si>
    <t>Bailly D</t>
  </si>
  <si>
    <t>Encephale</t>
  </si>
  <si>
    <t>Singareddy RK</t>
  </si>
  <si>
    <t>Balon R</t>
  </si>
  <si>
    <t>Ann Clin Psychiatry</t>
  </si>
  <si>
    <t>Lin TJ</t>
  </si>
  <si>
    <t>Yang DY</t>
  </si>
  <si>
    <t>Emslie GJ</t>
  </si>
  <si>
    <t>Hoffmann RF</t>
  </si>
  <si>
    <t>Goetz RR</t>
  </si>
  <si>
    <t>Schmitt A</t>
  </si>
  <si>
    <t>Braus DF</t>
  </si>
  <si>
    <t>Dtsch Med Sochenschr</t>
  </si>
  <si>
    <t>Young AH</t>
  </si>
  <si>
    <t>Ashton CH</t>
  </si>
  <si>
    <t>Beran_Koehn MA</t>
  </si>
  <si>
    <t>Ahlskog JE</t>
  </si>
  <si>
    <t>Mov Disord</t>
  </si>
  <si>
    <t>Coplan JD</t>
  </si>
  <si>
    <t>Russ MJ</t>
  </si>
  <si>
    <t>Zanine E</t>
  </si>
  <si>
    <t>Wien Med Wochenschr</t>
  </si>
  <si>
    <t>Simmons IG</t>
  </si>
  <si>
    <t>Good PA</t>
  </si>
  <si>
    <t>Eye (Long)</t>
  </si>
  <si>
    <t>Brandt BR</t>
  </si>
  <si>
    <t>Rosen I</t>
  </si>
  <si>
    <t>Neuropediatrics</t>
  </si>
  <si>
    <t>Walpoth BH</t>
  </si>
  <si>
    <t>Althaus U</t>
  </si>
  <si>
    <t>N Engl J Med</t>
  </si>
  <si>
    <t>Wong M</t>
  </si>
  <si>
    <t>Stevens J</t>
  </si>
  <si>
    <t>Med Sci Law</t>
  </si>
  <si>
    <t>Graae F</t>
  </si>
  <si>
    <t>Towey J</t>
  </si>
  <si>
    <t>Hansenne M</t>
  </si>
  <si>
    <t>Ansseau M</t>
  </si>
  <si>
    <t>Zapotoczky HG</t>
  </si>
  <si>
    <t>Linzmayer L</t>
  </si>
  <si>
    <t>Psychopharmacology (Berl)</t>
  </si>
  <si>
    <t>Borgohain R</t>
  </si>
  <si>
    <t>Mhandas S</t>
  </si>
  <si>
    <t>Clin Neurol Neurosurg</t>
  </si>
  <si>
    <t>Andy OJ</t>
  </si>
  <si>
    <t>Wright-Honari S</t>
  </si>
  <si>
    <t>Roffwarg HP</t>
  </si>
  <si>
    <t>Hergerl U</t>
  </si>
  <si>
    <t>Pharmacopsychiatry</t>
  </si>
  <si>
    <t>Alberti A</t>
  </si>
  <si>
    <t>Del Monte D</t>
  </si>
  <si>
    <t>Intensive Care Med</t>
  </si>
  <si>
    <t>Auer RN</t>
  </si>
  <si>
    <t>Siesjo BK</t>
  </si>
  <si>
    <t>Baillieres Clin Endocrinol Metab</t>
  </si>
  <si>
    <t>Matsuyama Z</t>
  </si>
  <si>
    <t>Nakamura S</t>
  </si>
  <si>
    <t>Rinsho Shinkeigaku</t>
  </si>
  <si>
    <t>Teicher MH</t>
  </si>
  <si>
    <t>Cole JO</t>
  </si>
  <si>
    <t>Drug Saf</t>
  </si>
  <si>
    <t>Wendland KL</t>
  </si>
  <si>
    <t>Fenzel G</t>
  </si>
  <si>
    <t>Schneider LS</t>
  </si>
  <si>
    <t>Clin Geriatr Med</t>
  </si>
  <si>
    <t>Boyer WF</t>
  </si>
  <si>
    <t>Blumhardt CL</t>
  </si>
  <si>
    <t>Pach J</t>
  </si>
  <si>
    <t>Pokorska M</t>
  </si>
  <si>
    <t>Pol Tyg Lek</t>
  </si>
  <si>
    <t>Nelson B</t>
  </si>
  <si>
    <t>Sabo E</t>
  </si>
  <si>
    <t>Berman SR</t>
  </si>
  <si>
    <t>Dahl RE</t>
  </si>
  <si>
    <t>Klepper TP</t>
  </si>
  <si>
    <t>Kodama K</t>
  </si>
  <si>
    <t>Sato T</t>
  </si>
  <si>
    <t>Martinovic Z</t>
  </si>
  <si>
    <t>Sasic M</t>
  </si>
  <si>
    <t>Neurologija</t>
  </si>
  <si>
    <t>Kikumoto O</t>
  </si>
  <si>
    <t>von Tempelhoff W</t>
  </si>
  <si>
    <t>Kato S</t>
  </si>
  <si>
    <t>Suzuki J</t>
  </si>
  <si>
    <t>Ashton H</t>
  </si>
  <si>
    <t>Tyrer SP</t>
  </si>
  <si>
    <t>Hintze G</t>
  </si>
  <si>
    <t>Kreuzer H</t>
  </si>
  <si>
    <t>Klin Wochenschr</t>
  </si>
  <si>
    <t>Lester D</t>
  </si>
  <si>
    <t>Clin Electroencephalogr</t>
  </si>
  <si>
    <t>Struve FA</t>
  </si>
  <si>
    <t>Clin electroencephalogr</t>
  </si>
  <si>
    <t>Niklasson F</t>
  </si>
  <si>
    <t>Agren H</t>
  </si>
  <si>
    <t>Wajsbort J</t>
  </si>
  <si>
    <t>Youdim MB</t>
  </si>
  <si>
    <t>Adv Neurol</t>
  </si>
  <si>
    <t>Franzen O</t>
  </si>
  <si>
    <t>Zahn JR</t>
  </si>
  <si>
    <t>Norton E</t>
  </si>
  <si>
    <t>Am J Optom Physiol Opt</t>
  </si>
  <si>
    <t>Green RL Jr</t>
  </si>
  <si>
    <t>Volow MR</t>
  </si>
  <si>
    <t>Langauer-Lewowicka H</t>
  </si>
  <si>
    <t>Zajac-Nedza M</t>
  </si>
  <si>
    <t>Neurol Neurochir Pol</t>
  </si>
  <si>
    <t>Carroll WM</t>
  </si>
  <si>
    <t>Mastaglia FL</t>
  </si>
  <si>
    <t>Electroencephalogr Clin Neurophysiol</t>
  </si>
  <si>
    <t>Kukawska A</t>
  </si>
  <si>
    <t>Kimura S</t>
  </si>
  <si>
    <t>Aoki N</t>
  </si>
  <si>
    <t>Folia Psychiatr Neurol Jpn</t>
  </si>
  <si>
    <t>Roos D</t>
  </si>
  <si>
    <t>Willanger R</t>
  </si>
  <si>
    <t>Acta Neurol Scand</t>
  </si>
  <si>
    <t>Fedotov DD</t>
  </si>
  <si>
    <t>Petukhova GN</t>
  </si>
  <si>
    <t>Zh Nevropatol Psikhiatr Im S S Korsakova</t>
  </si>
  <si>
    <t>South Med J</t>
  </si>
  <si>
    <t>Mann J</t>
  </si>
  <si>
    <t>Dis Nerv Syst</t>
  </si>
  <si>
    <t>Kubicki S</t>
  </si>
  <si>
    <t>Goetze W</t>
  </si>
  <si>
    <t>Arch Toxikol</t>
  </si>
  <si>
    <t>Adner M</t>
  </si>
  <si>
    <t>Olsson KE</t>
  </si>
  <si>
    <t>Sven Lakartidn</t>
  </si>
  <si>
    <t>Sjoegren H</t>
  </si>
  <si>
    <t>Sluijter ME</t>
  </si>
  <si>
    <t>Proc R Soc Med</t>
  </si>
  <si>
    <t>Jendryschik AH</t>
  </si>
  <si>
    <t>Dtsch Gesamte Gerichtl Med</t>
  </si>
  <si>
    <t>Straker M</t>
  </si>
  <si>
    <t>Can Med Assoc J</t>
  </si>
  <si>
    <t>Niedermeyer E</t>
  </si>
  <si>
    <t>Wien Klin Wochenschr</t>
  </si>
  <si>
    <t>PUBMED; Proquest</t>
  </si>
  <si>
    <t>Proquest</t>
  </si>
  <si>
    <t>Decreased neural response to threat differentiates patients who have attempted suicide from nonattempters with current ideation</t>
  </si>
  <si>
    <t>Clinical Psychological Science</t>
  </si>
  <si>
    <t>Sodium oxybate-induced psychosis and suicide attempt in an 18-year-old-girl</t>
  </si>
  <si>
    <t>Chien J</t>
  </si>
  <si>
    <t>Turkel SB</t>
  </si>
  <si>
    <t>Journal of Child and Adolescent Psychopharmacology</t>
  </si>
  <si>
    <t>Multimodal applications of transcranial magnetic stimulation for circuit-based psychiatry</t>
  </si>
  <si>
    <t>Camprodon JA</t>
  </si>
  <si>
    <t>Pascual-Leone A</t>
  </si>
  <si>
    <t>Weiss DS</t>
  </si>
  <si>
    <t>Journal of Traumatic Stress</t>
  </si>
  <si>
    <t>The Journal of ECT</t>
  </si>
  <si>
    <t>Sleep EEG of depressive patients with suicidal behavior</t>
  </si>
  <si>
    <t>Yu Dongshan</t>
  </si>
  <si>
    <t>Xu J</t>
  </si>
  <si>
    <t>Chinese Mental Health Journal</t>
  </si>
  <si>
    <t>Suicide risk, late positive potential, and antipsychotic medication</t>
  </si>
  <si>
    <t>Lewine R</t>
  </si>
  <si>
    <t>School-aged children’s psychobiological divergence as a prospective predictor of health risk behaviors in adolescence</t>
  </si>
  <si>
    <t>Borelli JL</t>
  </si>
  <si>
    <t>Epps L</t>
  </si>
  <si>
    <t>Journal of Child and Family Studies</t>
  </si>
  <si>
    <t>Impulsivity in non-suicidal self-injurious adolescents in china</t>
  </si>
  <si>
    <t>Yu L</t>
  </si>
  <si>
    <t>Jiang G</t>
  </si>
  <si>
    <t>Acta Psychologica Sinica</t>
  </si>
  <si>
    <t>New findings in the biology of borderline personality disorder</t>
  </si>
  <si>
    <t>Mauchnik J</t>
  </si>
  <si>
    <t>Bohus M</t>
  </si>
  <si>
    <t>Directions in Psychiatry</t>
  </si>
  <si>
    <t>History of EEG Hans Berger: Psychophysiologist. A historical vignette</t>
  </si>
  <si>
    <t>La Vaque TJ</t>
  </si>
  <si>
    <t>Journal of Neurotherapy</t>
  </si>
  <si>
    <t>European Psychiatry</t>
  </si>
  <si>
    <t>Relief of protracted catatonic symptoms with prolonged electroconvulsive therapy</t>
  </si>
  <si>
    <t>Ezer S</t>
  </si>
  <si>
    <t>Ulusahin NA</t>
  </si>
  <si>
    <t>Differentiating depressed adolescent 24h cortisol secretion in light of their adult clinical outcome</t>
  </si>
  <si>
    <t>"Simple dissociative disorder" in Central Europe: A case report</t>
  </si>
  <si>
    <t>Bach DR</t>
  </si>
  <si>
    <t>Seifritz E</t>
  </si>
  <si>
    <t xml:space="preserve">("event-related potential"[Title/Abstract] OR "event-related potentials"[Title/Abstract] OR "electroencephalography"[Title/Abstract] OR "EEG"[Title/Abstract] OR "evoked potential"[Title/Abstract] OR "evoked potentials"[Title/Abstract] OR "late positive potential"[Title/Abstract] OR "reward positivity"[Title/Abstract] OR "P3a"[Title/Abstract] OR "P3b"[Title/Abstract] OR "error-related negativity"[Title/Abstract]) AND ("suicide"[Title/Abstract] OR "suicidal"[Title/Abstract] OR "self-harm"[Title/Abstract] OR "self-injury"[Title/Abstract] OR "suicidal ideation"[Title/Abstract] OR "suicide ideation"[Title/Abstract] OR "parasuicide"[Title/Abstract] OR "suicide attempt"[Title/Abstract] OR "suicide plan"[Title/Abstract] OR "suicidality"[Title/Abstract] OR "suicide risk"[Title/Abstract] OR "attempter"[Title/Abstract] OR "attempters"[Title/Abstract] OR "ideators"[Title/Abstract]) NOT (epilep*[Title/Abstract] OR qEEG[Title/Abstract] OR "quantitative EEG"[Title/Abstract] OR "video EEG"[Title/Abstract] OR "vEEG"[Title/Abstract] OR "case report"[Title/Abstract]) </t>
  </si>
  <si>
    <t>ab("event-related potential" OR "event-related potentials" OR "electroencephalography" OR "EEG" OR "evoked potential" OR "evoked potentials" OR "late positive potential" OR "reward positivity" OR "P3a" OR "P3b" OR "error-related negativity") AND ab("suicide" OR "suicidal" OR "self-harm" OR "self-injury" OR "suicidal ideation" OR "suicide ideation" OR "parasuicide" OR "suicide attempt" OR "suicide plan" OR "suicidality" OR "suicide risk" OR "attempter" OR "attempters" OR "ideators") NOT ab(epilep* OR qEEG OR "quantitative EEG" OR "video EEG" OR "vEEG" OR "case report")</t>
  </si>
  <si>
    <t>TI =("event-related potential" OR "event-related potentials" OR "electroencephalography" OR "EEG" OR "evoked potential" OR "evoked potentials" OR "late positive potential" OR "reward positivity" OR "P3a" OR "P3b" OR "error-related negativity") AND TI= ("suicide" OR "suicidal" OR "self-harm" OR "self-injury" OR "suicidal ideation" OR "suicide ideation" OR "parasuicide" OR "suicide attempt" OR "suicide plan" OR "suicidality" OR "suicide risk" OR "attempter" OR "attempters" OR "ideators") NOT TI =(epilep* OR qEEG OR "quantitative EEG" OR "video EEG" OR "vEEG" OR "case report")</t>
  </si>
  <si>
    <t>Attempted infanticide and suicide inaugurating catatonia associated with Hashimoto's encephalopathy: A case report</t>
  </si>
  <si>
    <t>The September 11, 2001 terrorist attacks: Ten years after</t>
  </si>
  <si>
    <t>Profile of the suicide attempters seen at a general hospital</t>
  </si>
  <si>
    <t>PC Candia</t>
  </si>
  <si>
    <t>C Serrano</t>
  </si>
  <si>
    <t>Acta Psiquiátrica y Psicológica de América Latina</t>
  </si>
  <si>
    <t>Ademetionine in the treatment of depressive disorders</t>
  </si>
  <si>
    <t>Liu P</t>
  </si>
  <si>
    <t>Shen Y</t>
  </si>
  <si>
    <t>Serum drug levels and electroencephalographic findings after citalopram intoxication</t>
  </si>
  <si>
    <t>Lepola U</t>
  </si>
  <si>
    <t>Koponen H</t>
  </si>
  <si>
    <t>Nordic Journal of Psychiatry</t>
  </si>
  <si>
    <t>Loss of control of pre-motor activation in anxious agitated and impulsive depressives: A clinical and ERP study</t>
  </si>
  <si>
    <t>Pierson A</t>
  </si>
  <si>
    <t>Widlocher D</t>
  </si>
  <si>
    <t>Relation of extraversion and neuroticism to EEG alpha indicators: Four extreme groups</t>
  </si>
  <si>
    <t>Irmis F</t>
  </si>
  <si>
    <t>Studia Psychologica</t>
  </si>
  <si>
    <t>Event-related potentials in substance-abusing individuals after long-term abstinence</t>
  </si>
  <si>
    <t>Branchey MH</t>
  </si>
  <si>
    <t>Horvath TB</t>
  </si>
  <si>
    <t>The American Journal on Addiction</t>
  </si>
  <si>
    <t>Serotonergic interhemispheric asymmetry: Neurochemical and pharmaco-EEG evidence</t>
  </si>
  <si>
    <t>Arato M</t>
  </si>
  <si>
    <t>Tothfalusi L</t>
  </si>
  <si>
    <t>Progress in Neuro-Psychopharmacology &amp; Biological Psychiatry</t>
  </si>
  <si>
    <t>Psychiatric aspects of HIV-1 infection and AIDS</t>
  </si>
  <si>
    <t>Maj M</t>
  </si>
  <si>
    <t>EEG in psychiatry</t>
  </si>
  <si>
    <t>Koshino Y</t>
  </si>
  <si>
    <t>American Journal of EEG Technology</t>
  </si>
  <si>
    <t>The scientific basis of pre- and peri-natal psychology: I</t>
  </si>
  <si>
    <t>Verny TR</t>
  </si>
  <si>
    <t>Pre and Peri-natal Psychology Journal</t>
  </si>
  <si>
    <t>Inpatient violence: Trait and state</t>
  </si>
  <si>
    <t>Krakowski MI</t>
  </si>
  <si>
    <t>Volavka J</t>
  </si>
  <si>
    <t>Journal of Psychiatric Research</t>
  </si>
  <si>
    <t>Multiple personality disorder: A clinical investigation of 50 cases</t>
  </si>
  <si>
    <t>Coons PM</t>
  </si>
  <si>
    <t>Milstein V</t>
  </si>
  <si>
    <t>Journal of Nervous and Mental Disease</t>
  </si>
  <si>
    <t>Predicting assaultiveness in psychiatric inpatients: A pilot study</t>
  </si>
  <si>
    <t>Convit A</t>
  </si>
  <si>
    <t>Hospital &amp; Community Psychiatry</t>
  </si>
  <si>
    <t>Clinical considerations of biological correlates of suicide</t>
  </si>
  <si>
    <t>Motto JA</t>
  </si>
  <si>
    <t>EEG and autonomic correlates of extraversion and neuroticism</t>
  </si>
  <si>
    <t>Activitas Nervosa Superior</t>
  </si>
  <si>
    <t>Clinical significance of large cerebral ventricles in manic males</t>
  </si>
  <si>
    <t>Nasrallah HA</t>
  </si>
  <si>
    <t>Pfohl B</t>
  </si>
  <si>
    <t>Psychiatry Research</t>
  </si>
  <si>
    <t>Biological aspects of suicide: Circadian disorganization</t>
  </si>
  <si>
    <t>Rockwell DA</t>
  </si>
  <si>
    <t>Hetherington NW</t>
  </si>
  <si>
    <t>Sleep patterns in depression: Longitudinal study of six patients and brief review of literature</t>
  </si>
  <si>
    <t>Lowy FH</t>
  </si>
  <si>
    <t>McClure DJ</t>
  </si>
  <si>
    <t>Metrazol tolerance in a "normal" volunteer population : A ten year follow-up report</t>
  </si>
  <si>
    <t>Rodin EA</t>
  </si>
  <si>
    <t>Calhoun HD</t>
  </si>
  <si>
    <t>The six per second spike and wave: A psychiatric population study</t>
  </si>
  <si>
    <t>Small JG</t>
  </si>
  <si>
    <t>A suicide attempt conditioned by a portacaval encephalopathy</t>
  </si>
  <si>
    <t>Graux P</t>
  </si>
  <si>
    <t>Delahousse J</t>
  </si>
  <si>
    <t>Annales Medico-Psychologiques</t>
  </si>
  <si>
    <t>Positive spikes, spike-wave phantoms, and psychomotor variants: A survey of these EEG patterns in psychiatric patients</t>
  </si>
  <si>
    <t>Small IF</t>
  </si>
  <si>
    <t>Archives of General Psychiatry</t>
  </si>
  <si>
    <t>Some observations on psilocybin, a new hallucinogen, in volunteer subjects</t>
  </si>
  <si>
    <t>Malitz S</t>
  </si>
  <si>
    <t>Hoch PH</t>
  </si>
  <si>
    <t>Comprehensive Psychiatry</t>
  </si>
  <si>
    <t>PUBMED; Proquest; Web of Science</t>
  </si>
  <si>
    <t>Proquest; Web of Science</t>
  </si>
  <si>
    <t>PUBMED; Web of Science</t>
  </si>
  <si>
    <t>Suicidality, Impulsivity and Associated Event Related Potential (ERP) Determinants</t>
  </si>
  <si>
    <t>Kamali M</t>
  </si>
  <si>
    <t>Biological Psychiatry Meeting</t>
  </si>
  <si>
    <t>Study of relationship between event related potentials (P300 and CNV) in opioid dependence with and without self-harm</t>
  </si>
  <si>
    <t>Dhabale RR</t>
  </si>
  <si>
    <t>Munda SK</t>
  </si>
  <si>
    <t>Indian Journal of Psychiatry Meeting</t>
  </si>
  <si>
    <t>Pretreatment frontal EEG and changes in suicidal ideation during SSRI treatment in major depressive disorder</t>
  </si>
  <si>
    <t>Iosifescu DV</t>
  </si>
  <si>
    <t>Fava M</t>
  </si>
  <si>
    <t>Acta Psychiatrica Scandinavica</t>
  </si>
  <si>
    <t>Suicide risk markers in major depression disorder (MDD): A study on electrodermal activity (EDA) and event related potentials (ERP)</t>
  </si>
  <si>
    <t>Electrodermal activity (EDA) and event related potentials (ERP) as markers for suicide risk in depression</t>
  </si>
  <si>
    <t>Steyer J</t>
  </si>
  <si>
    <t>International Journal of Psychopharmacology Meeting</t>
  </si>
  <si>
    <t>COMMENT ON ORAL-CONTRACEPTIVES EEG DYSRHYTHMIAS AND SUICIDE RISK - REPLY</t>
  </si>
  <si>
    <t>Clinical Electroencephalography</t>
  </si>
  <si>
    <t>TEMPORAL-LOBE EEG ABNORMALITIES AND IMPULSIVE SUICIDAL BEHAVIOR</t>
  </si>
  <si>
    <t>Proquest; Dissertations</t>
  </si>
  <si>
    <t>The relationship between suicide ideation and parasuicide: An electrophysiological investigation using the loudness dependence of auditory evoked potential</t>
  </si>
  <si>
    <t>University of Southern Mississippi</t>
  </si>
  <si>
    <t>PUBMED; Dissertations</t>
  </si>
  <si>
    <t>The research of event-related potentials on self-harm adolescents' impulse control</t>
  </si>
  <si>
    <t>Ling X</t>
  </si>
  <si>
    <t>Huazhong Normal University</t>
  </si>
  <si>
    <t>Dissertations</t>
  </si>
  <si>
    <t>Heart rate variability and frontal EEG asymmetry as markers of psychological pain</t>
  </si>
  <si>
    <t>University of California, San Francisco</t>
  </si>
  <si>
    <t>Looking for trouble? Processing of threat cues in impulsive and premeditated aggression: An event-related potential study</t>
  </si>
  <si>
    <t>Helfritz LE</t>
  </si>
  <si>
    <t>Baylor University</t>
  </si>
  <si>
    <t>Psychometric and biochemical indices of psychiatric vulnerability: Electrophysiological and psychological correlates</t>
  </si>
  <si>
    <t>Ward PB</t>
  </si>
  <si>
    <t>University of New South Wales (Australia</t>
  </si>
  <si>
    <t>Physiopathologie du somnambulisme chez l'adulte: Effets de la privation de sommeil et des eveils forces au cours du sommeil</t>
  </si>
  <si>
    <t>Pilon M</t>
  </si>
  <si>
    <t>Universite de Montreal</t>
  </si>
  <si>
    <t>Cultural influences on positive affect and reward processing in depressed youth</t>
  </si>
  <si>
    <t>Pang KC</t>
  </si>
  <si>
    <t>University of Washington</t>
  </si>
  <si>
    <t>Blunted neural reward responsiveness in children with recent suicidal ideation</t>
  </si>
  <si>
    <t>which_ERP</t>
  </si>
  <si>
    <t>Effect_size</t>
  </si>
  <si>
    <t>effect_id</t>
  </si>
  <si>
    <t>Y</t>
  </si>
  <si>
    <t>LPP</t>
  </si>
  <si>
    <t>corr</t>
  </si>
  <si>
    <t>self-report</t>
  </si>
  <si>
    <t>mastoid</t>
  </si>
  <si>
    <t>mean</t>
  </si>
  <si>
    <t>Description</t>
  </si>
  <si>
    <t>ideation</t>
  </si>
  <si>
    <t>N2; P3a</t>
  </si>
  <si>
    <t>group</t>
  </si>
  <si>
    <t>attempt</t>
  </si>
  <si>
    <t>aop</t>
  </si>
  <si>
    <t>SA</t>
  </si>
  <si>
    <t>SI</t>
  </si>
  <si>
    <t>P2; P3; CNV</t>
  </si>
  <si>
    <t>H</t>
  </si>
  <si>
    <t>RewP</t>
  </si>
  <si>
    <t>mixed</t>
  </si>
  <si>
    <t>F</t>
  </si>
  <si>
    <t>S</t>
  </si>
  <si>
    <t>Email</t>
  </si>
  <si>
    <t>email_note</t>
  </si>
  <si>
    <t>Grouped adolescents with their families, we are just interested in the adolescent's data</t>
  </si>
  <si>
    <t>var_d</t>
  </si>
  <si>
    <t>P3a; DRN</t>
  </si>
  <si>
    <t>risk</t>
  </si>
  <si>
    <t>admission</t>
  </si>
  <si>
    <t>nose</t>
  </si>
  <si>
    <t>mop</t>
  </si>
  <si>
    <t>maximum</t>
  </si>
  <si>
    <t>P300</t>
  </si>
  <si>
    <t>interview</t>
  </si>
  <si>
    <t>LDAEP</t>
  </si>
  <si>
    <t>Ask for data</t>
  </si>
  <si>
    <t>Ns for groups missing and correlation reported not significant, but missing in text.</t>
  </si>
  <si>
    <t>Ask for data on correlation between LDAEP and suicidal ideation</t>
  </si>
  <si>
    <t>P3</t>
  </si>
  <si>
    <t>average</t>
  </si>
  <si>
    <t>LDAEP; P3</t>
  </si>
  <si>
    <t>ear</t>
  </si>
  <si>
    <t>N100; P200; P3; CNV</t>
  </si>
  <si>
    <t>CNV; LDAEP</t>
  </si>
  <si>
    <t>CNV</t>
  </si>
  <si>
    <t>type</t>
  </si>
  <si>
    <t>erp description</t>
  </si>
  <si>
    <t>Reward View LPP Diff</t>
  </si>
  <si>
    <t>Reward View LPP</t>
  </si>
  <si>
    <t>Threat/Mutilation View LPP Diff</t>
  </si>
  <si>
    <t>Threat/Mutilation View LPP</t>
  </si>
  <si>
    <t>Neutral View LPP</t>
  </si>
  <si>
    <t>Threat/Mutilation Increase LPP Diff</t>
  </si>
  <si>
    <t>Threat/Mutilation Increase LPP</t>
  </si>
  <si>
    <t>Threat/Mutilation Decrease LPP Diff</t>
  </si>
  <si>
    <t>Threat/Mutilation Decrease LPP</t>
  </si>
  <si>
    <t>Reward Increase LPP Diff</t>
  </si>
  <si>
    <t>Reward Increase LPP</t>
  </si>
  <si>
    <t>Reward decrease LPP Diff</t>
  </si>
  <si>
    <t>raw</t>
  </si>
  <si>
    <t>Reward decrease LPP</t>
  </si>
  <si>
    <t>N2</t>
  </si>
  <si>
    <t>Go No-Go N2 Diff</t>
  </si>
  <si>
    <t>No-Go N2</t>
  </si>
  <si>
    <t>Go N2</t>
  </si>
  <si>
    <t>Go No-Go P3 Diff</t>
  </si>
  <si>
    <t>No-Go P3</t>
  </si>
  <si>
    <t>Go P3</t>
  </si>
  <si>
    <t>Latent Go No-Go N2 Diff</t>
  </si>
  <si>
    <t>Latent No-Go N2</t>
  </si>
  <si>
    <t>Latent Go N2</t>
  </si>
  <si>
    <t>Latent Go No-Go P3 Diff</t>
  </si>
  <si>
    <t>Latent No-Go P3</t>
  </si>
  <si>
    <t>P2</t>
  </si>
  <si>
    <t>P2 Reward</t>
  </si>
  <si>
    <t>P2 Punishment</t>
  </si>
  <si>
    <t>P2 Neutral</t>
  </si>
  <si>
    <t>Cue P3 Reward</t>
  </si>
  <si>
    <t>Cue P3 Punishment</t>
  </si>
  <si>
    <t>Cue P3 Neutral</t>
  </si>
  <si>
    <t>CNV Reward</t>
  </si>
  <si>
    <t>CNV Punishment</t>
  </si>
  <si>
    <t>CNV Neutral</t>
  </si>
  <si>
    <t>Target P3 Reward</t>
  </si>
  <si>
    <t>Target P3 Punishment</t>
  </si>
  <si>
    <t>Target P3 Neutral</t>
  </si>
  <si>
    <t>Positive Condition Reward RewP</t>
  </si>
  <si>
    <t>Positive Condition Punishment RewP</t>
  </si>
  <si>
    <t>Positive Condition Neutral RewP</t>
  </si>
  <si>
    <t>Negative Condition Reward RewP</t>
  </si>
  <si>
    <t>Negative Condition Punishment RewP</t>
  </si>
  <si>
    <t>Negative Condition Neutral RewP</t>
  </si>
  <si>
    <t>Positive Condition Reward Feedback P3</t>
  </si>
  <si>
    <t>Positive Condition Punishment Feedback P3</t>
  </si>
  <si>
    <t>Positive Condition Neutral Feedback P3</t>
  </si>
  <si>
    <t>Negative Condition Reward Feedback P3</t>
  </si>
  <si>
    <t>Negative Condition Punishment Feedback P3</t>
  </si>
  <si>
    <t>Negative Condition Neutral Feedback P3</t>
  </si>
  <si>
    <t>Difference RewP</t>
  </si>
  <si>
    <t>Loss RewP</t>
  </si>
  <si>
    <t>Win RewP</t>
  </si>
  <si>
    <t>Environment P3 difference</t>
  </si>
  <si>
    <t>White Noise P3 difference</t>
  </si>
  <si>
    <t>Increment P3 difference</t>
  </si>
  <si>
    <t>Decrement P3 difference</t>
  </si>
  <si>
    <t>Frequency P3 difference</t>
  </si>
  <si>
    <t>Duration P3 difference</t>
  </si>
  <si>
    <t>Positive LPP</t>
  </si>
  <si>
    <t>Neutral LPP</t>
  </si>
  <si>
    <t>Negative LPP</t>
  </si>
  <si>
    <t>Invalid suicide-relevant words P3</t>
  </si>
  <si>
    <t>Positive View LPP</t>
  </si>
  <si>
    <t>Negative View LPP</t>
  </si>
  <si>
    <t>Neutral Increase LPP</t>
  </si>
  <si>
    <t>Positive Increase LPP</t>
  </si>
  <si>
    <t>Negative Increase LPP</t>
  </si>
  <si>
    <t>Neutral Decrease LPP</t>
  </si>
  <si>
    <t>Positive Decrease LPP</t>
  </si>
  <si>
    <t>Negative Decrease LPP</t>
  </si>
  <si>
    <t>Ask for correlation for non-atypical group</t>
  </si>
  <si>
    <t>slope</t>
  </si>
  <si>
    <t>First half second half P3 diff</t>
  </si>
  <si>
    <t>Novel First half second half P3 diff</t>
  </si>
  <si>
    <t>Target First Half second half P3 diff</t>
  </si>
  <si>
    <t>Fz P3</t>
  </si>
  <si>
    <t>Cz P3</t>
  </si>
  <si>
    <t>Pz P3</t>
  </si>
  <si>
    <t>N1</t>
  </si>
  <si>
    <t>PINV</t>
  </si>
  <si>
    <t>LDAEP tangential</t>
  </si>
  <si>
    <t>LDAEP radial</t>
  </si>
  <si>
    <t>Cz LDAEP</t>
  </si>
  <si>
    <t>C3 LDAEP</t>
  </si>
  <si>
    <t>C4 LDAEP</t>
  </si>
  <si>
    <t>Author</t>
  </si>
  <si>
    <t>Albanese Brian</t>
  </si>
  <si>
    <t>albanese@psy.fsu.edu</t>
  </si>
  <si>
    <t>Aliona Tsypes</t>
  </si>
  <si>
    <t>atsypes1@binghamton.edu</t>
  </si>
  <si>
    <t>Brandon Gibb</t>
  </si>
  <si>
    <t>bgibb@binghamton.edu</t>
  </si>
  <si>
    <t>Brad Schmidt</t>
  </si>
  <si>
    <t>schmidt@psy.fsu.edu</t>
  </si>
  <si>
    <t>Anna Weinberg</t>
  </si>
  <si>
    <t>anna.weinberg@mcgill.ca</t>
  </si>
  <si>
    <t>Greg Hajcak</t>
  </si>
  <si>
    <t>ghajcak@gmail.com</t>
  </si>
  <si>
    <t>Seung-Hwan Lee</t>
  </si>
  <si>
    <t>lshpss@paik.ac.kr</t>
  </si>
  <si>
    <t>Young-Min Park</t>
  </si>
  <si>
    <t>medipark@hanmail.net</t>
  </si>
  <si>
    <t>Idun Uhl</t>
  </si>
  <si>
    <t>idun.uhl@wkp-lwl.org</t>
  </si>
  <si>
    <t>Reponse?</t>
  </si>
  <si>
    <t>refs</t>
  </si>
  <si>
    <t>X</t>
  </si>
  <si>
    <t>Psychophysiological correlates of suicidal behavior in depression</t>
  </si>
  <si>
    <t>CITATIONS</t>
  </si>
  <si>
    <t>P300; CNV</t>
  </si>
  <si>
    <t>Depression and Somatosensory Evoked Potentials: II. Correlations Between SEP and Depressive Phenomenology</t>
  </si>
  <si>
    <t>Biological Psychiatry</t>
  </si>
  <si>
    <t>Sent?</t>
  </si>
  <si>
    <t>J</t>
  </si>
  <si>
    <t>g</t>
  </si>
  <si>
    <t>var_g</t>
  </si>
  <si>
    <t>unpublished</t>
  </si>
  <si>
    <t>EMAIL</t>
  </si>
  <si>
    <t>Cue P3</t>
  </si>
  <si>
    <t>SPN</t>
  </si>
  <si>
    <t>RewP Doors</t>
  </si>
  <si>
    <t>RewP to rich stimulus</t>
  </si>
  <si>
    <t xml:space="preserve">Loss RewP </t>
  </si>
  <si>
    <t>Gain RewP</t>
  </si>
  <si>
    <t>erp_scoring</t>
  </si>
  <si>
    <t>Authors</t>
  </si>
  <si>
    <t>unpublished, 2020</t>
  </si>
  <si>
    <t>Tsypes &amp; Gibb</t>
  </si>
  <si>
    <t>Hansenne et al.</t>
  </si>
  <si>
    <t>Juckel &amp; Hegerl</t>
  </si>
  <si>
    <t>Ashton et al.</t>
  </si>
  <si>
    <t>Chen et al.</t>
  </si>
  <si>
    <t>Jandl, Steyer, &amp; Kaschka</t>
  </si>
  <si>
    <t>Marsic</t>
  </si>
  <si>
    <t>Min et al.</t>
  </si>
  <si>
    <t>Kim &amp; Park</t>
  </si>
  <si>
    <t>Lee et al.</t>
  </si>
  <si>
    <t>Graßnickel et al.</t>
  </si>
  <si>
    <t>Marsic et al.</t>
  </si>
  <si>
    <t>Kudinova et al.</t>
  </si>
  <si>
    <t>Weinberg et al.</t>
  </si>
  <si>
    <t>Baik et al.</t>
  </si>
  <si>
    <t>Tavakoli et al.</t>
  </si>
  <si>
    <t>Tsypes, Owens, &amp; Gibb</t>
  </si>
  <si>
    <t>Song et al.</t>
  </si>
  <si>
    <t>Albanese et al.</t>
  </si>
  <si>
    <t>2019a</t>
  </si>
  <si>
    <t>2019b</t>
  </si>
  <si>
    <t>Latent Go P3</t>
  </si>
  <si>
    <t>Albanese</t>
  </si>
  <si>
    <t>PCA early p3 congruent neutral-bss</t>
  </si>
  <si>
    <t>PCA early P3 congruent threat-bss</t>
  </si>
  <si>
    <t>PCA early p3 incongruent neutral-bss</t>
  </si>
  <si>
    <t>PCA early p3 incongruent threat-bss</t>
  </si>
  <si>
    <t>PCA early p3 congruent neutral-dsiss</t>
  </si>
  <si>
    <t>PCA early p3 congruent threat-dsiss</t>
  </si>
  <si>
    <t>PCA early p3 incongruent neutral-dsiss</t>
  </si>
  <si>
    <t>PCA early P3 incongruent threat-dsiss</t>
  </si>
  <si>
    <t>PCA early p3 congruent neutral-sbqr</t>
  </si>
  <si>
    <t>PCA early p3 congruent threat-sbqr</t>
  </si>
  <si>
    <t>PCA early p3 incongruent neutral-sbqr</t>
  </si>
  <si>
    <t>PCA early P3 incongruent threat-sbqr</t>
  </si>
  <si>
    <t>Cz congruent threat P3-bss</t>
  </si>
  <si>
    <t>Cz inconruent threat P3-bss</t>
  </si>
  <si>
    <t>Cz congruent neutral P3-bss</t>
  </si>
  <si>
    <t>Cz incongruent neutral P3-bss</t>
  </si>
  <si>
    <t>Pz congruent threat P3-bss</t>
  </si>
  <si>
    <t>Pz incongruent threat P3-bss</t>
  </si>
  <si>
    <t>Pz congruent neutral P3-bss</t>
  </si>
  <si>
    <t>Pz incongruent neutral P3-bss</t>
  </si>
  <si>
    <t>Cz congruent threat P3-dsiss</t>
  </si>
  <si>
    <t>Cz inconruent threat P3-dsiss</t>
  </si>
  <si>
    <t>Cz congruent neutral P3-dsiss</t>
  </si>
  <si>
    <t>Cz incongruent neutral P3-dsiss</t>
  </si>
  <si>
    <t>Pz congruent threat P3-dsiss</t>
  </si>
  <si>
    <t>Pz incongruent threat P3-dsiss</t>
  </si>
  <si>
    <t>Pz congruent neutral P3-dsiss</t>
  </si>
  <si>
    <t>Pz incongruent neutral P3-dsiss</t>
  </si>
  <si>
    <t>Cz congruent threat P3-sbqr</t>
  </si>
  <si>
    <t>Cz inconruent threat P3-sbqr</t>
  </si>
  <si>
    <t>Cz congruent neutral P3-sbqr</t>
  </si>
  <si>
    <t>Cz incongruent neutral P3-sbqr</t>
  </si>
  <si>
    <t>Pz congruent threat P3-sbqr</t>
  </si>
  <si>
    <t>Pz incongruent threat P3-sbqr</t>
  </si>
  <si>
    <t>Pz congruent neutral P3-sbqr</t>
  </si>
  <si>
    <t>Pz incongruent neutral P3-sbqr</t>
  </si>
  <si>
    <t>PCA congruent neutral late PSW-bss</t>
  </si>
  <si>
    <t>PCA congruent threat late PSW-bss</t>
  </si>
  <si>
    <t>PCA incongruent neutral late PSW-bss</t>
  </si>
  <si>
    <t>PCA incongruent threat late PSW-bss</t>
  </si>
  <si>
    <t>PCA congruent neutral late PSW-dsiss</t>
  </si>
  <si>
    <t>PCA congruent threat late PSW-dsiss</t>
  </si>
  <si>
    <t>PCA incongruent neutral late PSW-dsiss</t>
  </si>
  <si>
    <t>PCA incongruent threat late PSW-dsiss</t>
  </si>
  <si>
    <t>PCA congruent neutral late PSW-sbqr</t>
  </si>
  <si>
    <t>PCA congruent threat late PSW-sbqr</t>
  </si>
  <si>
    <t>PCA incongruent neutral late PSW-sbqr</t>
  </si>
  <si>
    <t>PCA incongruent threat late PSW-sbqr</t>
  </si>
  <si>
    <t>raw congruent threat PSW-bss</t>
  </si>
  <si>
    <t>raw incongruent threat PSW-bss</t>
  </si>
  <si>
    <t>raw congruent neutral PSW-bss</t>
  </si>
  <si>
    <t>raw incongruent neutral PSW-bss</t>
  </si>
  <si>
    <t>raw congruent threat PSW-dsiss</t>
  </si>
  <si>
    <t>raw incongruent threat PSW-dsiss</t>
  </si>
  <si>
    <t>raw congruent neutral PSW-dsiss</t>
  </si>
  <si>
    <t>raw incongruent neutral PSW-dsiss</t>
  </si>
  <si>
    <t>raw congruent threat PSW-sbqr</t>
  </si>
  <si>
    <t>raw incongruent threat PSW-sbqr</t>
  </si>
  <si>
    <t>raw congruent neutral PSW-sbqr</t>
  </si>
  <si>
    <t>raw incongruent neutral PSW-sbqr</t>
  </si>
  <si>
    <t>pre threat view and mutilation view-bss</t>
  </si>
  <si>
    <t>pre threat view and mutilation regulate-bss</t>
  </si>
  <si>
    <t>pre neutral-bss</t>
  </si>
  <si>
    <t>post threat view and mutilation view-bss</t>
  </si>
  <si>
    <t>post threat and mutilation regulate-bss</t>
  </si>
  <si>
    <t>post neutral-bss</t>
  </si>
  <si>
    <t>pre threat view and mutilation view-dsiss</t>
  </si>
  <si>
    <t>pre threat view and mutilation regulate-dsiss</t>
  </si>
  <si>
    <t>pre neutral-dsiss</t>
  </si>
  <si>
    <t>post threat view and mutilation view-dsiss</t>
  </si>
  <si>
    <t>post threat and mutilation regulate-dsiss</t>
  </si>
  <si>
    <t>post neutral-dsiss</t>
  </si>
  <si>
    <t>pre threat view and mutilation view-sbqr</t>
  </si>
  <si>
    <t>pre threat view and mutilation regulate-sbqr</t>
  </si>
  <si>
    <t>pre neutral-sbqr</t>
  </si>
  <si>
    <t>post threat view and mutilation view-sbqr</t>
  </si>
  <si>
    <t>post threat and mutilation regulate-sbqr</t>
  </si>
  <si>
    <t>post neutral-sbqr</t>
  </si>
  <si>
    <t>unpublished, 2020a</t>
  </si>
  <si>
    <t>Published</t>
  </si>
  <si>
    <t>fengzhengzhi@gmail.com</t>
  </si>
  <si>
    <t>Feng</t>
  </si>
  <si>
    <t>Kaufman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</si>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</sst>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1" applyFill="1"/>
    <xf numFmtId="0" fontId="2" fillId="3" borderId="0" xfId="1" applyFill="1"/>
    <xf numFmtId="0" fontId="0" fillId="6" borderId="0" xfId="0" applyFill="1"/>
    <xf numFmtId="0" fontId="4" fillId="7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10.png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9.xml"/><Relationship Id="rId7" Type="http://schemas.openxmlformats.org/officeDocument/2006/relationships/customXml" Target="../ink/ink8.xml"/><Relationship Id="rId1" Type="http://schemas.openxmlformats.org/officeDocument/2006/relationships/customXml" Target="../ink/ink7.xml"/><Relationship Id="rId6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11.xml"/><Relationship Id="rId2" Type="http://schemas.openxmlformats.org/officeDocument/2006/relationships/image" Target="../media/image2.png"/><Relationship Id="rId1" Type="http://schemas.openxmlformats.org/officeDocument/2006/relationships/customXml" Target="../ink/ink10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323640</xdr:colOff>
      <xdr:row>261</xdr:row>
      <xdr:rowOff>156570</xdr:rowOff>
    </xdr:from>
    <xdr:to>
      <xdr:col>0</xdr:col>
      <xdr:colOff>330480</xdr:colOff>
      <xdr:row>261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261</xdr:row>
      <xdr:rowOff>109050</xdr:rowOff>
    </xdr:from>
    <xdr:to>
      <xdr:col>0</xdr:col>
      <xdr:colOff>347760</xdr:colOff>
      <xdr:row>261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261</xdr:row>
      <xdr:rowOff>99690</xdr:rowOff>
    </xdr:from>
    <xdr:to>
      <xdr:col>0</xdr:col>
      <xdr:colOff>376200</xdr:colOff>
      <xdr:row>261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323640</xdr:colOff>
      <xdr:row>33</xdr:row>
      <xdr:rowOff>156570</xdr:rowOff>
    </xdr:from>
    <xdr:to>
      <xdr:col>0</xdr:col>
      <xdr:colOff>330480</xdr:colOff>
      <xdr:row>33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A35D7A0-2297-42E1-8761-09C3407CD05A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33</xdr:row>
      <xdr:rowOff>109050</xdr:rowOff>
    </xdr:from>
    <xdr:to>
      <xdr:col>0</xdr:col>
      <xdr:colOff>347760</xdr:colOff>
      <xdr:row>33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EC4B75A-0269-46F0-9F05-63D0FED066A0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33</xdr:row>
      <xdr:rowOff>99690</xdr:rowOff>
    </xdr:from>
    <xdr:to>
      <xdr:col>0</xdr:col>
      <xdr:colOff>376200</xdr:colOff>
      <xdr:row>33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26E9AA7-1DE9-49E2-A79E-06A70E3C5D7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323640</xdr:colOff>
      <xdr:row>40</xdr:row>
      <xdr:rowOff>156570</xdr:rowOff>
    </xdr:from>
    <xdr:to>
      <xdr:col>0</xdr:col>
      <xdr:colOff>330480</xdr:colOff>
      <xdr:row>40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4B2A61B-A57E-49C7-A2D6-94AC36151B18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40</xdr:row>
      <xdr:rowOff>109050</xdr:rowOff>
    </xdr:from>
    <xdr:to>
      <xdr:col>0</xdr:col>
      <xdr:colOff>347760</xdr:colOff>
      <xdr:row>40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DB74DC9F-D5AB-4734-8635-180DD5062DAC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40</xdr:row>
      <xdr:rowOff>99690</xdr:rowOff>
    </xdr:from>
    <xdr:to>
      <xdr:col>0</xdr:col>
      <xdr:colOff>376200</xdr:colOff>
      <xdr:row>40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3D6C0E2E-E4B4-4470-A655-9026E69DDF7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462997</xdr:colOff>
      <xdr:row>62</xdr:row>
      <xdr:rowOff>147930</xdr:rowOff>
    </xdr:from>
    <xdr:to>
      <xdr:col>8</xdr:col>
      <xdr:colOff>469837</xdr:colOff>
      <xdr:row>62</xdr:row>
      <xdr:rowOff>151890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F6EA0750-61E3-45E6-A822-F31FD21BA38D}"/>
                </a:ext>
              </a:extLst>
            </xdr14:cNvPr>
            <xdr14:cNvContentPartPr/>
          </xdr14:nvContentPartPr>
          <xdr14:nvPr macro=""/>
          <xdr14:xfrm>
            <a:off x="6449460" y="11368380"/>
            <a:ext cx="6840" cy="39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F6EA0750-61E3-45E6-A822-F31FD21BA38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40460" y="11359740"/>
              <a:ext cx="2448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359677</xdr:colOff>
      <xdr:row>62</xdr:row>
      <xdr:rowOff>12570</xdr:rowOff>
    </xdr:from>
    <xdr:to>
      <xdr:col>8</xdr:col>
      <xdr:colOff>367957</xdr:colOff>
      <xdr:row>62</xdr:row>
      <xdr:rowOff>34890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ABBCED0-0AC2-465D-97CD-B71C262AAB02}"/>
                </a:ext>
              </a:extLst>
            </xdr14:cNvPr>
            <xdr14:cNvContentPartPr/>
          </xdr14:nvContentPartPr>
          <xdr14:nvPr macro=""/>
          <xdr14:xfrm>
            <a:off x="6346140" y="11233020"/>
            <a:ext cx="8280" cy="22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ABBCED0-0AC2-465D-97CD-B71C262AAB0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337140" y="11224380"/>
              <a:ext cx="25920" cy="39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09.425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02T17:35:27.8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4 1280,'-11'-3'512,"14"6"-384,5-3-608,-1 7-224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02T17:35:28.5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5 6528,'-11'-4'2464,"11"4"-1920,7 11-992,-3 2-608,3 3-1472,-3 5-544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10.322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11.025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76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837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83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6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7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idun.uhl@wkp-lwl.org" TargetMode="External"/><Relationship Id="rId3" Type="http://schemas.openxmlformats.org/officeDocument/2006/relationships/hyperlink" Target="mailto:anna.weinberg@mcgill.ca" TargetMode="External"/><Relationship Id="rId7" Type="http://schemas.openxmlformats.org/officeDocument/2006/relationships/hyperlink" Target="mailto:medipark@hanmail.net" TargetMode="External"/><Relationship Id="rId2" Type="http://schemas.openxmlformats.org/officeDocument/2006/relationships/hyperlink" Target="mailto:atsypes1@binghamton.edu" TargetMode="External"/><Relationship Id="rId1" Type="http://schemas.openxmlformats.org/officeDocument/2006/relationships/hyperlink" Target="mailto:albanese@psy.fsu.edu" TargetMode="External"/><Relationship Id="rId6" Type="http://schemas.openxmlformats.org/officeDocument/2006/relationships/hyperlink" Target="mailto:lshpss@paik.ac.kr" TargetMode="External"/><Relationship Id="rId5" Type="http://schemas.openxmlformats.org/officeDocument/2006/relationships/hyperlink" Target="mailto:bgibb@binghamton.edu" TargetMode="External"/><Relationship Id="rId4" Type="http://schemas.openxmlformats.org/officeDocument/2006/relationships/hyperlink" Target="mailto:ghajcak@gmail.com" TargetMode="Externa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CA69-90BD-40F0-91ED-5F03B1240544}">
  <dimension ref="A1:D6"/>
  <sheetViews>
    <sheetView workbookViewId="0">
      <selection activeCell="B2" sqref="B2"/>
    </sheetView>
  </sheetViews>
  <sheetFormatPr defaultRowHeight="14.25" x14ac:dyDescent="0.45"/>
  <cols>
    <col min="1" max="1" width="24.59765625" bestFit="1" customWidth="1"/>
    <col min="3" max="3" width="10.73046875" bestFit="1" customWidth="1"/>
  </cols>
  <sheetData>
    <row r="1" spans="1:4" x14ac:dyDescent="0.4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45">
      <c r="A2" t="s">
        <v>3</v>
      </c>
      <c r="B2" t="s">
        <v>562</v>
      </c>
      <c r="C2" s="3">
        <v>43767</v>
      </c>
      <c r="D2">
        <v>142</v>
      </c>
    </row>
    <row r="3" spans="1:4" x14ac:dyDescent="0.45">
      <c r="A3" t="s">
        <v>5</v>
      </c>
      <c r="B3" t="s">
        <v>563</v>
      </c>
      <c r="C3" s="3">
        <v>43767</v>
      </c>
      <c r="D3">
        <v>94</v>
      </c>
    </row>
    <row r="4" spans="1:4" x14ac:dyDescent="0.45">
      <c r="A4" t="s">
        <v>4</v>
      </c>
      <c r="B4" t="s">
        <v>564</v>
      </c>
      <c r="C4" s="3">
        <v>43769</v>
      </c>
      <c r="D4">
        <v>25</v>
      </c>
    </row>
    <row r="5" spans="1:4" x14ac:dyDescent="0.45">
      <c r="A5" t="s">
        <v>7</v>
      </c>
      <c r="B5" t="s">
        <v>563</v>
      </c>
      <c r="C5" s="3">
        <v>43767</v>
      </c>
      <c r="D5">
        <v>9</v>
      </c>
    </row>
    <row r="6" spans="1:4" x14ac:dyDescent="0.45">
      <c r="D6">
        <f>SUM(D2:D5)</f>
        <v>270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83D4-73C9-416E-BE4F-2E210EAD970C}">
  <dimension ref="A1:G197"/>
  <sheetViews>
    <sheetView topLeftCell="A125" zoomScale="110" zoomScaleNormal="110" workbookViewId="0">
      <selection activeCell="D151" sqref="D151"/>
    </sheetView>
  </sheetViews>
  <sheetFormatPr defaultRowHeight="14.25" x14ac:dyDescent="0.45"/>
  <cols>
    <col min="1" max="1" width="9.3984375" bestFit="1" customWidth="1"/>
    <col min="2" max="2" width="10.3984375" bestFit="1" customWidth="1"/>
    <col min="3" max="3" width="10.1328125" bestFit="1" customWidth="1"/>
  </cols>
  <sheetData>
    <row r="1" spans="1:7" x14ac:dyDescent="0.4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G1" s="1" t="s">
        <v>13</v>
      </c>
    </row>
    <row r="2" spans="1:7" x14ac:dyDescent="0.45">
      <c r="A2" t="s">
        <v>55</v>
      </c>
      <c r="B2" t="s">
        <v>195</v>
      </c>
      <c r="C2" t="s">
        <v>196</v>
      </c>
      <c r="D2">
        <v>2019</v>
      </c>
      <c r="E2" t="s">
        <v>45</v>
      </c>
      <c r="F2" t="s">
        <v>37</v>
      </c>
      <c r="G2">
        <v>1</v>
      </c>
    </row>
    <row r="3" spans="1:7" x14ac:dyDescent="0.45">
      <c r="A3" t="s">
        <v>57</v>
      </c>
      <c r="B3" t="s">
        <v>195</v>
      </c>
      <c r="C3" t="s">
        <v>196</v>
      </c>
      <c r="D3">
        <v>2019</v>
      </c>
      <c r="E3" t="s">
        <v>197</v>
      </c>
      <c r="F3" t="s">
        <v>519</v>
      </c>
      <c r="G3">
        <v>1</v>
      </c>
    </row>
    <row r="4" spans="1:7" x14ac:dyDescent="0.45">
      <c r="A4" t="s">
        <v>60</v>
      </c>
      <c r="B4" t="s">
        <v>208</v>
      </c>
      <c r="C4" t="s">
        <v>209</v>
      </c>
      <c r="D4">
        <v>2018</v>
      </c>
      <c r="E4" t="s">
        <v>49</v>
      </c>
      <c r="F4" t="s">
        <v>665</v>
      </c>
      <c r="G4">
        <v>1</v>
      </c>
    </row>
    <row r="5" spans="1:7" x14ac:dyDescent="0.45">
      <c r="A5" t="s">
        <v>61</v>
      </c>
      <c r="B5" t="s">
        <v>210</v>
      </c>
      <c r="C5" t="s">
        <v>211</v>
      </c>
      <c r="D5">
        <v>2019</v>
      </c>
      <c r="E5" t="s">
        <v>212</v>
      </c>
      <c r="F5" t="s">
        <v>641</v>
      </c>
      <c r="G5">
        <v>1</v>
      </c>
    </row>
    <row r="6" spans="1:7" x14ac:dyDescent="0.45">
      <c r="A6" t="s">
        <v>62</v>
      </c>
      <c r="B6" t="s">
        <v>213</v>
      </c>
      <c r="C6" t="s">
        <v>214</v>
      </c>
      <c r="D6">
        <v>2018</v>
      </c>
      <c r="E6" t="s">
        <v>215</v>
      </c>
      <c r="F6" t="s">
        <v>519</v>
      </c>
      <c r="G6">
        <v>1</v>
      </c>
    </row>
    <row r="7" spans="1:7" x14ac:dyDescent="0.45">
      <c r="A7" t="s">
        <v>64</v>
      </c>
      <c r="B7" t="s">
        <v>219</v>
      </c>
      <c r="C7" t="s">
        <v>220</v>
      </c>
      <c r="D7">
        <v>2018</v>
      </c>
      <c r="E7" t="s">
        <v>215</v>
      </c>
      <c r="F7" t="s">
        <v>519</v>
      </c>
      <c r="G7">
        <v>1</v>
      </c>
    </row>
    <row r="8" spans="1:7" x14ac:dyDescent="0.45">
      <c r="A8" t="s">
        <v>65</v>
      </c>
      <c r="B8" t="s">
        <v>44</v>
      </c>
      <c r="C8" t="s">
        <v>43</v>
      </c>
      <c r="D8">
        <v>2018</v>
      </c>
      <c r="E8" t="s">
        <v>221</v>
      </c>
      <c r="F8" t="s">
        <v>519</v>
      </c>
      <c r="G8">
        <v>1</v>
      </c>
    </row>
    <row r="9" spans="1:7" x14ac:dyDescent="0.45">
      <c r="A9" t="s">
        <v>66</v>
      </c>
      <c r="B9" t="s">
        <v>222</v>
      </c>
      <c r="C9" t="s">
        <v>223</v>
      </c>
      <c r="D9">
        <v>2018</v>
      </c>
      <c r="E9" t="s">
        <v>204</v>
      </c>
      <c r="F9" t="s">
        <v>641</v>
      </c>
      <c r="G9">
        <v>1</v>
      </c>
    </row>
    <row r="10" spans="1:7" x14ac:dyDescent="0.45">
      <c r="A10" t="s">
        <v>70</v>
      </c>
      <c r="B10" t="s">
        <v>233</v>
      </c>
      <c r="C10" t="s">
        <v>199</v>
      </c>
      <c r="D10">
        <v>2018</v>
      </c>
      <c r="E10" t="s">
        <v>197</v>
      </c>
      <c r="F10" t="s">
        <v>519</v>
      </c>
      <c r="G10">
        <v>1</v>
      </c>
    </row>
    <row r="11" spans="1:7" x14ac:dyDescent="0.45">
      <c r="A11" t="s">
        <v>72</v>
      </c>
      <c r="B11" t="s">
        <v>237</v>
      </c>
      <c r="D11">
        <v>2017</v>
      </c>
      <c r="E11" t="s">
        <v>238</v>
      </c>
      <c r="F11" t="s">
        <v>37</v>
      </c>
      <c r="G11">
        <v>1</v>
      </c>
    </row>
    <row r="12" spans="1:7" x14ac:dyDescent="0.45">
      <c r="A12" t="s">
        <v>82</v>
      </c>
      <c r="B12" t="s">
        <v>262</v>
      </c>
      <c r="C12" t="s">
        <v>237</v>
      </c>
      <c r="D12">
        <v>2016</v>
      </c>
      <c r="E12" t="s">
        <v>238</v>
      </c>
      <c r="F12" t="s">
        <v>37</v>
      </c>
      <c r="G12">
        <v>1</v>
      </c>
    </row>
    <row r="13" spans="1:7" x14ac:dyDescent="0.45">
      <c r="A13" t="s">
        <v>84</v>
      </c>
      <c r="B13" t="s">
        <v>208</v>
      </c>
      <c r="C13" t="s">
        <v>209</v>
      </c>
      <c r="D13">
        <v>2016</v>
      </c>
      <c r="E13" t="s">
        <v>265</v>
      </c>
      <c r="F13" t="s">
        <v>519</v>
      </c>
      <c r="G13">
        <v>1</v>
      </c>
    </row>
    <row r="14" spans="1:7" x14ac:dyDescent="0.45">
      <c r="A14" t="s">
        <v>87</v>
      </c>
      <c r="B14" t="s">
        <v>274</v>
      </c>
      <c r="C14" t="s">
        <v>275</v>
      </c>
      <c r="D14">
        <v>2016</v>
      </c>
      <c r="E14" t="s">
        <v>254</v>
      </c>
      <c r="F14" t="s">
        <v>519</v>
      </c>
      <c r="G14">
        <v>1</v>
      </c>
    </row>
    <row r="15" spans="1:7" x14ac:dyDescent="0.45">
      <c r="A15" t="s">
        <v>88</v>
      </c>
      <c r="B15" t="s">
        <v>276</v>
      </c>
      <c r="C15" t="s">
        <v>277</v>
      </c>
      <c r="D15">
        <v>2015</v>
      </c>
      <c r="E15" t="s">
        <v>278</v>
      </c>
      <c r="F15" t="s">
        <v>519</v>
      </c>
      <c r="G15">
        <v>1</v>
      </c>
    </row>
    <row r="16" spans="1:7" x14ac:dyDescent="0.45">
      <c r="A16" t="s">
        <v>90</v>
      </c>
      <c r="B16" t="s">
        <v>279</v>
      </c>
      <c r="C16" t="s">
        <v>280</v>
      </c>
      <c r="D16">
        <v>2015</v>
      </c>
      <c r="E16" t="s">
        <v>197</v>
      </c>
      <c r="F16" t="s">
        <v>641</v>
      </c>
      <c r="G16">
        <v>1</v>
      </c>
    </row>
    <row r="17" spans="1:7" x14ac:dyDescent="0.45">
      <c r="A17" t="s">
        <v>92</v>
      </c>
      <c r="B17" t="s">
        <v>284</v>
      </c>
      <c r="C17" t="s">
        <v>43</v>
      </c>
      <c r="D17">
        <v>2016</v>
      </c>
      <c r="E17" t="s">
        <v>285</v>
      </c>
      <c r="F17" t="s">
        <v>519</v>
      </c>
      <c r="G17">
        <v>1</v>
      </c>
    </row>
    <row r="18" spans="1:7" x14ac:dyDescent="0.45">
      <c r="A18" t="s">
        <v>93</v>
      </c>
      <c r="B18" t="s">
        <v>287</v>
      </c>
      <c r="C18" t="s">
        <v>288</v>
      </c>
      <c r="D18">
        <v>2015</v>
      </c>
      <c r="E18" t="s">
        <v>289</v>
      </c>
      <c r="F18" t="s">
        <v>519</v>
      </c>
      <c r="G18">
        <v>1</v>
      </c>
    </row>
    <row r="19" spans="1:7" x14ac:dyDescent="0.45">
      <c r="A19" t="s">
        <v>95</v>
      </c>
      <c r="B19" t="s">
        <v>199</v>
      </c>
      <c r="C19" t="s">
        <v>292</v>
      </c>
      <c r="D19">
        <v>2014</v>
      </c>
      <c r="E19" t="s">
        <v>293</v>
      </c>
      <c r="F19" t="s">
        <v>519</v>
      </c>
      <c r="G19">
        <v>1</v>
      </c>
    </row>
    <row r="20" spans="1:7" x14ac:dyDescent="0.45">
      <c r="A20" t="s">
        <v>96</v>
      </c>
      <c r="B20" t="s">
        <v>237</v>
      </c>
      <c r="C20" t="s">
        <v>199</v>
      </c>
      <c r="D20">
        <v>2014</v>
      </c>
      <c r="E20" t="s">
        <v>197</v>
      </c>
      <c r="F20" t="s">
        <v>519</v>
      </c>
      <c r="G20">
        <v>1</v>
      </c>
    </row>
    <row r="21" spans="1:7" x14ac:dyDescent="0.45">
      <c r="A21" t="s">
        <v>97</v>
      </c>
      <c r="B21" t="s">
        <v>237</v>
      </c>
      <c r="C21" t="s">
        <v>295</v>
      </c>
      <c r="D21">
        <v>2014</v>
      </c>
      <c r="E21" t="s">
        <v>278</v>
      </c>
      <c r="F21" t="s">
        <v>37</v>
      </c>
      <c r="G21">
        <v>1</v>
      </c>
    </row>
    <row r="22" spans="1:7" x14ac:dyDescent="0.45">
      <c r="A22" t="s">
        <v>100</v>
      </c>
      <c r="B22" t="s">
        <v>237</v>
      </c>
      <c r="C22" t="s">
        <v>199</v>
      </c>
      <c r="D22">
        <v>2013</v>
      </c>
      <c r="E22" t="s">
        <v>238</v>
      </c>
      <c r="F22" t="s">
        <v>643</v>
      </c>
      <c r="G22">
        <v>1</v>
      </c>
    </row>
    <row r="23" spans="1:7" x14ac:dyDescent="0.45">
      <c r="A23" t="s">
        <v>103</v>
      </c>
      <c r="B23" t="s">
        <v>308</v>
      </c>
      <c r="C23" t="s">
        <v>309</v>
      </c>
      <c r="D23">
        <v>2013</v>
      </c>
      <c r="E23" t="s">
        <v>265</v>
      </c>
      <c r="F23" t="s">
        <v>519</v>
      </c>
      <c r="G23">
        <v>1</v>
      </c>
    </row>
    <row r="24" spans="1:7" x14ac:dyDescent="0.45">
      <c r="A24" t="s">
        <v>104</v>
      </c>
      <c r="B24" t="s">
        <v>310</v>
      </c>
      <c r="C24" t="s">
        <v>237</v>
      </c>
      <c r="D24">
        <v>2013</v>
      </c>
      <c r="E24" t="s">
        <v>197</v>
      </c>
      <c r="F24" t="s">
        <v>519</v>
      </c>
      <c r="G24">
        <v>1</v>
      </c>
    </row>
    <row r="25" spans="1:7" x14ac:dyDescent="0.45">
      <c r="A25" t="s">
        <v>106</v>
      </c>
      <c r="B25" t="s">
        <v>315</v>
      </c>
      <c r="C25" t="s">
        <v>316</v>
      </c>
      <c r="D25">
        <v>2012</v>
      </c>
      <c r="E25" t="s">
        <v>261</v>
      </c>
      <c r="F25" t="s">
        <v>519</v>
      </c>
      <c r="G25">
        <v>1</v>
      </c>
    </row>
    <row r="26" spans="1:7" x14ac:dyDescent="0.45">
      <c r="A26" t="s">
        <v>107</v>
      </c>
      <c r="B26" t="s">
        <v>317</v>
      </c>
      <c r="C26" t="s">
        <v>318</v>
      </c>
      <c r="D26">
        <v>2012</v>
      </c>
      <c r="E26" t="s">
        <v>319</v>
      </c>
      <c r="F26" t="s">
        <v>519</v>
      </c>
      <c r="G26">
        <v>1</v>
      </c>
    </row>
    <row r="27" spans="1:7" x14ac:dyDescent="0.45">
      <c r="A27" t="s">
        <v>108</v>
      </c>
      <c r="B27" t="s">
        <v>280</v>
      </c>
      <c r="C27" t="s">
        <v>320</v>
      </c>
      <c r="D27">
        <v>2012</v>
      </c>
      <c r="E27" t="s">
        <v>321</v>
      </c>
      <c r="F27" t="s">
        <v>641</v>
      </c>
      <c r="G27">
        <v>1</v>
      </c>
    </row>
    <row r="28" spans="1:7" x14ac:dyDescent="0.45">
      <c r="A28" t="s">
        <v>111</v>
      </c>
      <c r="B28" t="s">
        <v>329</v>
      </c>
      <c r="C28" t="s">
        <v>330</v>
      </c>
      <c r="D28">
        <v>2010</v>
      </c>
      <c r="E28" t="s">
        <v>197</v>
      </c>
      <c r="F28" t="s">
        <v>641</v>
      </c>
      <c r="G28">
        <v>1</v>
      </c>
    </row>
    <row r="29" spans="1:7" x14ac:dyDescent="0.45">
      <c r="A29" t="s">
        <v>116</v>
      </c>
      <c r="B29" t="s">
        <v>344</v>
      </c>
      <c r="C29" t="s">
        <v>345</v>
      </c>
      <c r="D29">
        <v>2005</v>
      </c>
      <c r="E29" t="s">
        <v>346</v>
      </c>
      <c r="F29" t="s">
        <v>641</v>
      </c>
      <c r="G29">
        <v>1</v>
      </c>
    </row>
    <row r="30" spans="1:7" x14ac:dyDescent="0.45">
      <c r="A30" t="s">
        <v>121</v>
      </c>
      <c r="B30" t="s">
        <v>357</v>
      </c>
      <c r="C30" t="s">
        <v>358</v>
      </c>
      <c r="D30">
        <v>2004</v>
      </c>
      <c r="E30" t="s">
        <v>346</v>
      </c>
      <c r="F30" t="s">
        <v>519</v>
      </c>
      <c r="G30">
        <v>1</v>
      </c>
    </row>
    <row r="31" spans="1:7" x14ac:dyDescent="0.45">
      <c r="A31" t="s">
        <v>125</v>
      </c>
      <c r="B31" t="s">
        <v>366</v>
      </c>
      <c r="C31" t="s">
        <v>367</v>
      </c>
      <c r="D31">
        <v>2002</v>
      </c>
      <c r="E31" t="s">
        <v>368</v>
      </c>
      <c r="F31" t="s">
        <v>643</v>
      </c>
      <c r="G31">
        <v>1</v>
      </c>
    </row>
    <row r="32" spans="1:7" x14ac:dyDescent="0.45">
      <c r="A32" t="s">
        <v>136</v>
      </c>
      <c r="B32" t="s">
        <v>394</v>
      </c>
      <c r="C32" t="s">
        <v>395</v>
      </c>
      <c r="D32">
        <v>2000</v>
      </c>
      <c r="E32" t="s">
        <v>343</v>
      </c>
      <c r="F32" t="s">
        <v>37</v>
      </c>
      <c r="G32">
        <v>1</v>
      </c>
    </row>
    <row r="33" spans="1:7" x14ac:dyDescent="0.45">
      <c r="A33" t="s">
        <v>145</v>
      </c>
      <c r="B33" t="s">
        <v>417</v>
      </c>
      <c r="C33" t="s">
        <v>418</v>
      </c>
      <c r="D33">
        <v>1996</v>
      </c>
      <c r="E33" t="s">
        <v>322</v>
      </c>
      <c r="F33" t="s">
        <v>643</v>
      </c>
      <c r="G33">
        <v>1</v>
      </c>
    </row>
    <row r="34" spans="1:7" x14ac:dyDescent="0.45">
      <c r="A34" t="s">
        <v>149</v>
      </c>
      <c r="B34" t="s">
        <v>395</v>
      </c>
      <c r="C34" t="s">
        <v>426</v>
      </c>
      <c r="D34">
        <v>1994</v>
      </c>
      <c r="E34" t="s">
        <v>334</v>
      </c>
      <c r="F34" t="s">
        <v>519</v>
      </c>
      <c r="G34">
        <v>1</v>
      </c>
    </row>
    <row r="35" spans="1:7" x14ac:dyDescent="0.45">
      <c r="A35" t="s">
        <v>151</v>
      </c>
      <c r="B35" t="s">
        <v>320</v>
      </c>
      <c r="C35" t="s">
        <v>428</v>
      </c>
      <c r="D35">
        <v>1994</v>
      </c>
      <c r="E35" t="s">
        <v>429</v>
      </c>
      <c r="F35" t="s">
        <v>641</v>
      </c>
      <c r="G35">
        <v>1</v>
      </c>
    </row>
    <row r="36" spans="1:7" x14ac:dyDescent="0.45">
      <c r="A36" t="s">
        <v>168</v>
      </c>
      <c r="B36" t="s">
        <v>465</v>
      </c>
      <c r="C36" t="s">
        <v>466</v>
      </c>
      <c r="D36">
        <v>1988</v>
      </c>
      <c r="E36" t="s">
        <v>311</v>
      </c>
      <c r="F36" t="s">
        <v>519</v>
      </c>
      <c r="G36">
        <v>1</v>
      </c>
    </row>
    <row r="37" spans="1:7" x14ac:dyDescent="0.45">
      <c r="A37" t="s">
        <v>171</v>
      </c>
      <c r="B37" t="s">
        <v>472</v>
      </c>
      <c r="D37">
        <v>1986</v>
      </c>
      <c r="E37" t="s">
        <v>212</v>
      </c>
      <c r="F37" t="s">
        <v>641</v>
      </c>
      <c r="G37">
        <v>1</v>
      </c>
    </row>
    <row r="38" spans="1:7" x14ac:dyDescent="0.45">
      <c r="A38" t="s">
        <v>661</v>
      </c>
      <c r="B38" t="s">
        <v>475</v>
      </c>
      <c r="C38" t="s">
        <v>479</v>
      </c>
      <c r="D38">
        <v>1983</v>
      </c>
      <c r="E38" t="s">
        <v>322</v>
      </c>
      <c r="F38" t="s">
        <v>643</v>
      </c>
      <c r="G38">
        <v>0</v>
      </c>
    </row>
    <row r="39" spans="1:7" x14ac:dyDescent="0.45">
      <c r="A39" t="s">
        <v>184</v>
      </c>
      <c r="B39" t="s">
        <v>502</v>
      </c>
      <c r="D39">
        <v>1965</v>
      </c>
      <c r="E39" t="s">
        <v>503</v>
      </c>
      <c r="F39" t="s">
        <v>643</v>
      </c>
      <c r="G39">
        <v>0</v>
      </c>
    </row>
    <row r="40" spans="1:7" x14ac:dyDescent="0.45">
      <c r="A40" t="s">
        <v>684</v>
      </c>
      <c r="B40" t="s">
        <v>44</v>
      </c>
      <c r="C40" t="s">
        <v>43</v>
      </c>
      <c r="D40">
        <v>2019</v>
      </c>
      <c r="E40" t="s">
        <v>522</v>
      </c>
      <c r="F40" t="s">
        <v>662</v>
      </c>
      <c r="G40">
        <v>1</v>
      </c>
    </row>
    <row r="41" spans="1:7" x14ac:dyDescent="0.45">
      <c r="A41" t="s">
        <v>521</v>
      </c>
      <c r="B41" t="s">
        <v>274</v>
      </c>
      <c r="C41" t="s">
        <v>275</v>
      </c>
      <c r="D41">
        <v>2017</v>
      </c>
      <c r="E41" t="s">
        <v>522</v>
      </c>
      <c r="F41" t="s">
        <v>520</v>
      </c>
      <c r="G41">
        <v>1</v>
      </c>
    </row>
    <row r="42" spans="1:7" x14ac:dyDescent="0.45">
      <c r="A42" t="s">
        <v>543</v>
      </c>
      <c r="B42" t="s">
        <v>544</v>
      </c>
      <c r="C42" t="s">
        <v>545</v>
      </c>
      <c r="D42">
        <v>2013</v>
      </c>
      <c r="E42" t="s">
        <v>546</v>
      </c>
      <c r="F42" t="s">
        <v>520</v>
      </c>
      <c r="G42">
        <v>0</v>
      </c>
    </row>
    <row r="43" spans="1:7" x14ac:dyDescent="0.45">
      <c r="A43" t="s">
        <v>578</v>
      </c>
      <c r="B43" t="s">
        <v>579</v>
      </c>
      <c r="C43" t="s">
        <v>580</v>
      </c>
      <c r="D43">
        <v>1994</v>
      </c>
      <c r="E43" t="s">
        <v>322</v>
      </c>
      <c r="F43" t="s">
        <v>520</v>
      </c>
      <c r="G43">
        <v>1</v>
      </c>
    </row>
    <row r="44" spans="1:7" x14ac:dyDescent="0.45">
      <c r="A44" t="s">
        <v>584</v>
      </c>
      <c r="B44" t="s">
        <v>585</v>
      </c>
      <c r="C44" t="s">
        <v>586</v>
      </c>
      <c r="D44">
        <v>1993</v>
      </c>
      <c r="E44" t="s">
        <v>587</v>
      </c>
      <c r="F44" t="s">
        <v>520</v>
      </c>
      <c r="G44">
        <v>1</v>
      </c>
    </row>
    <row r="45" spans="1:7" x14ac:dyDescent="0.45">
      <c r="A45" t="s">
        <v>644</v>
      </c>
      <c r="B45" t="s">
        <v>645</v>
      </c>
      <c r="C45" t="s">
        <v>241</v>
      </c>
      <c r="D45">
        <v>2015</v>
      </c>
      <c r="E45" t="s">
        <v>646</v>
      </c>
      <c r="F45" t="s">
        <v>4</v>
      </c>
      <c r="G45">
        <v>1</v>
      </c>
    </row>
    <row r="46" spans="1:7" x14ac:dyDescent="0.45">
      <c r="A46" t="s">
        <v>647</v>
      </c>
      <c r="B46" t="s">
        <v>648</v>
      </c>
      <c r="C46" t="s">
        <v>649</v>
      </c>
      <c r="D46">
        <v>2015</v>
      </c>
      <c r="E46" t="s">
        <v>650</v>
      </c>
      <c r="F46" t="s">
        <v>4</v>
      </c>
      <c r="G46">
        <v>1</v>
      </c>
    </row>
    <row r="47" spans="1:7" x14ac:dyDescent="0.45">
      <c r="A47" t="s">
        <v>663</v>
      </c>
      <c r="B47" t="s">
        <v>287</v>
      </c>
      <c r="D47">
        <v>2012</v>
      </c>
      <c r="E47" t="s">
        <v>664</v>
      </c>
      <c r="F47" t="s">
        <v>669</v>
      </c>
      <c r="G47">
        <v>1</v>
      </c>
    </row>
    <row r="48" spans="1:7" x14ac:dyDescent="0.45">
      <c r="A48" t="s">
        <v>666</v>
      </c>
      <c r="B48" t="s">
        <v>667</v>
      </c>
      <c r="D48">
        <v>2009</v>
      </c>
      <c r="E48" t="s">
        <v>668</v>
      </c>
      <c r="F48" t="s">
        <v>669</v>
      </c>
      <c r="G48">
        <v>1</v>
      </c>
    </row>
    <row r="49" spans="1:7" x14ac:dyDescent="0.45">
      <c r="A49" t="s">
        <v>670</v>
      </c>
      <c r="B49" t="s">
        <v>268</v>
      </c>
      <c r="D49">
        <v>2013</v>
      </c>
      <c r="E49" t="s">
        <v>671</v>
      </c>
      <c r="F49" t="s">
        <v>669</v>
      </c>
      <c r="G49">
        <v>0</v>
      </c>
    </row>
    <row r="50" spans="1:7" x14ac:dyDescent="0.45">
      <c r="A50" t="s">
        <v>672</v>
      </c>
      <c r="B50" t="s">
        <v>673</v>
      </c>
      <c r="D50">
        <v>2005</v>
      </c>
      <c r="E50" t="s">
        <v>674</v>
      </c>
      <c r="F50" t="s">
        <v>669</v>
      </c>
      <c r="G50">
        <v>1</v>
      </c>
    </row>
    <row r="51" spans="1:7" x14ac:dyDescent="0.45">
      <c r="A51" t="s">
        <v>675</v>
      </c>
      <c r="B51" t="s">
        <v>676</v>
      </c>
      <c r="D51">
        <v>1989</v>
      </c>
      <c r="E51" t="s">
        <v>677</v>
      </c>
      <c r="F51" t="s">
        <v>669</v>
      </c>
      <c r="G51">
        <v>1</v>
      </c>
    </row>
    <row r="52" spans="1:7" x14ac:dyDescent="0.45">
      <c r="A52" t="s">
        <v>38</v>
      </c>
      <c r="B52" t="s">
        <v>39</v>
      </c>
      <c r="C52" t="s">
        <v>40</v>
      </c>
      <c r="D52">
        <v>2019</v>
      </c>
      <c r="E52" t="s">
        <v>41</v>
      </c>
      <c r="F52" t="s">
        <v>37</v>
      </c>
      <c r="G52">
        <v>0</v>
      </c>
    </row>
    <row r="53" spans="1:7" x14ac:dyDescent="0.45">
      <c r="A53" t="s">
        <v>42</v>
      </c>
      <c r="B53" t="s">
        <v>43</v>
      </c>
      <c r="C53" t="s">
        <v>44</v>
      </c>
      <c r="D53">
        <v>2019</v>
      </c>
      <c r="E53" t="s">
        <v>45</v>
      </c>
      <c r="F53" t="s">
        <v>37</v>
      </c>
      <c r="G53">
        <v>0</v>
      </c>
    </row>
    <row r="54" spans="1:7" x14ac:dyDescent="0.45">
      <c r="A54" t="s">
        <v>46</v>
      </c>
      <c r="B54" t="s">
        <v>47</v>
      </c>
      <c r="C54" t="s">
        <v>48</v>
      </c>
      <c r="D54">
        <v>2019</v>
      </c>
      <c r="E54" t="s">
        <v>49</v>
      </c>
      <c r="F54" t="s">
        <v>37</v>
      </c>
      <c r="G54">
        <v>0</v>
      </c>
    </row>
    <row r="55" spans="1:7" x14ac:dyDescent="0.45">
      <c r="A55" t="s">
        <v>50</v>
      </c>
      <c r="B55" t="s">
        <v>51</v>
      </c>
      <c r="C55" t="s">
        <v>52</v>
      </c>
      <c r="D55">
        <v>2019</v>
      </c>
      <c r="E55" t="s">
        <v>53</v>
      </c>
      <c r="F55" t="s">
        <v>37</v>
      </c>
      <c r="G55">
        <v>0</v>
      </c>
    </row>
    <row r="56" spans="1:7" x14ac:dyDescent="0.45">
      <c r="A56" t="s">
        <v>54</v>
      </c>
      <c r="B56" t="s">
        <v>192</v>
      </c>
      <c r="C56" t="s">
        <v>193</v>
      </c>
      <c r="D56">
        <v>2019</v>
      </c>
      <c r="E56" t="s">
        <v>194</v>
      </c>
      <c r="F56" t="s">
        <v>519</v>
      </c>
      <c r="G56">
        <v>0</v>
      </c>
    </row>
    <row r="57" spans="1:7" x14ac:dyDescent="0.45">
      <c r="A57" t="s">
        <v>56</v>
      </c>
      <c r="B57" t="s">
        <v>198</v>
      </c>
      <c r="C57" t="s">
        <v>199</v>
      </c>
      <c r="D57">
        <v>2019</v>
      </c>
      <c r="E57" t="s">
        <v>200</v>
      </c>
      <c r="F57" t="s">
        <v>37</v>
      </c>
      <c r="G57">
        <v>0</v>
      </c>
    </row>
    <row r="58" spans="1:7" x14ac:dyDescent="0.45">
      <c r="A58" t="s">
        <v>58</v>
      </c>
      <c r="B58" t="s">
        <v>201</v>
      </c>
      <c r="C58" t="s">
        <v>202</v>
      </c>
      <c r="D58">
        <v>2019</v>
      </c>
      <c r="E58" t="s">
        <v>203</v>
      </c>
      <c r="F58" t="s">
        <v>37</v>
      </c>
      <c r="G58">
        <v>0</v>
      </c>
    </row>
    <row r="59" spans="1:7" x14ac:dyDescent="0.45">
      <c r="A59" t="s">
        <v>63</v>
      </c>
      <c r="B59" t="s">
        <v>216</v>
      </c>
      <c r="C59" t="s">
        <v>217</v>
      </c>
      <c r="D59">
        <v>2019</v>
      </c>
      <c r="E59" t="s">
        <v>218</v>
      </c>
      <c r="F59" t="s">
        <v>37</v>
      </c>
      <c r="G59">
        <v>0</v>
      </c>
    </row>
    <row r="60" spans="1:7" x14ac:dyDescent="0.45">
      <c r="A60" t="s">
        <v>67</v>
      </c>
      <c r="B60" t="s">
        <v>224</v>
      </c>
      <c r="C60" t="s">
        <v>225</v>
      </c>
      <c r="D60">
        <v>2018</v>
      </c>
      <c r="E60" t="s">
        <v>204</v>
      </c>
      <c r="F60" t="s">
        <v>519</v>
      </c>
      <c r="G60">
        <v>0</v>
      </c>
    </row>
    <row r="61" spans="1:7" x14ac:dyDescent="0.45">
      <c r="A61" t="s">
        <v>68</v>
      </c>
      <c r="B61" t="s">
        <v>226</v>
      </c>
      <c r="C61" t="s">
        <v>227</v>
      </c>
      <c r="D61">
        <v>2018</v>
      </c>
      <c r="E61" t="s">
        <v>228</v>
      </c>
      <c r="F61" t="s">
        <v>37</v>
      </c>
      <c r="G61">
        <v>0</v>
      </c>
    </row>
    <row r="62" spans="1:7" x14ac:dyDescent="0.45">
      <c r="A62" t="s">
        <v>69</v>
      </c>
      <c r="B62" t="s">
        <v>229</v>
      </c>
      <c r="C62" t="s">
        <v>230</v>
      </c>
      <c r="D62">
        <v>2017</v>
      </c>
      <c r="E62" t="s">
        <v>231</v>
      </c>
      <c r="F62" t="s">
        <v>37</v>
      </c>
      <c r="G62">
        <v>0</v>
      </c>
    </row>
    <row r="63" spans="1:7" x14ac:dyDescent="0.45">
      <c r="A63" t="s">
        <v>71</v>
      </c>
      <c r="B63" t="s">
        <v>234</v>
      </c>
      <c r="C63" t="s">
        <v>235</v>
      </c>
      <c r="D63">
        <v>2017</v>
      </c>
      <c r="E63" t="s">
        <v>236</v>
      </c>
      <c r="F63" t="s">
        <v>37</v>
      </c>
      <c r="G63">
        <v>0</v>
      </c>
    </row>
    <row r="64" spans="1:7" x14ac:dyDescent="0.45">
      <c r="A64" t="s">
        <v>73</v>
      </c>
      <c r="B64" t="s">
        <v>240</v>
      </c>
      <c r="C64" t="s">
        <v>241</v>
      </c>
      <c r="D64">
        <v>2017</v>
      </c>
      <c r="E64" t="s">
        <v>197</v>
      </c>
      <c r="F64" t="s">
        <v>519</v>
      </c>
      <c r="G64">
        <v>0</v>
      </c>
    </row>
    <row r="65" spans="1:7" x14ac:dyDescent="0.45">
      <c r="A65" t="s">
        <v>74</v>
      </c>
      <c r="B65" t="s">
        <v>242</v>
      </c>
      <c r="C65" t="s">
        <v>243</v>
      </c>
      <c r="D65">
        <v>2017</v>
      </c>
      <c r="E65" t="s">
        <v>244</v>
      </c>
      <c r="F65" t="s">
        <v>37</v>
      </c>
      <c r="G65">
        <v>0</v>
      </c>
    </row>
    <row r="66" spans="1:7" x14ac:dyDescent="0.45">
      <c r="A66" t="s">
        <v>75</v>
      </c>
      <c r="B66" t="s">
        <v>245</v>
      </c>
      <c r="C66" t="s">
        <v>246</v>
      </c>
      <c r="D66">
        <v>2017</v>
      </c>
      <c r="E66" t="s">
        <v>247</v>
      </c>
      <c r="F66" t="s">
        <v>37</v>
      </c>
      <c r="G66">
        <v>0</v>
      </c>
    </row>
    <row r="67" spans="1:7" x14ac:dyDescent="0.45">
      <c r="A67" t="s">
        <v>76</v>
      </c>
      <c r="B67" t="s">
        <v>248</v>
      </c>
      <c r="C67" t="s">
        <v>249</v>
      </c>
      <c r="D67">
        <v>2017</v>
      </c>
      <c r="E67" t="s">
        <v>250</v>
      </c>
      <c r="F67" t="s">
        <v>37</v>
      </c>
      <c r="G67">
        <v>0</v>
      </c>
    </row>
    <row r="68" spans="1:7" x14ac:dyDescent="0.45">
      <c r="A68" t="s">
        <v>77</v>
      </c>
      <c r="B68" t="s">
        <v>251</v>
      </c>
      <c r="C68" t="s">
        <v>252</v>
      </c>
      <c r="D68">
        <v>2016</v>
      </c>
      <c r="E68" t="s">
        <v>253</v>
      </c>
      <c r="F68" t="s">
        <v>37</v>
      </c>
      <c r="G68">
        <v>0</v>
      </c>
    </row>
    <row r="69" spans="1:7" x14ac:dyDescent="0.45">
      <c r="A69" t="s">
        <v>78</v>
      </c>
      <c r="D69">
        <v>2016</v>
      </c>
      <c r="E69" t="s">
        <v>254</v>
      </c>
      <c r="F69" t="s">
        <v>519</v>
      </c>
      <c r="G69">
        <v>0</v>
      </c>
    </row>
    <row r="70" spans="1:7" x14ac:dyDescent="0.45">
      <c r="A70" t="s">
        <v>79</v>
      </c>
      <c r="B70" t="s">
        <v>44</v>
      </c>
      <c r="C70" t="s">
        <v>43</v>
      </c>
      <c r="D70">
        <v>2017</v>
      </c>
      <c r="E70" t="s">
        <v>254</v>
      </c>
      <c r="F70" t="s">
        <v>519</v>
      </c>
      <c r="G70">
        <v>0</v>
      </c>
    </row>
    <row r="71" spans="1:7" x14ac:dyDescent="0.45">
      <c r="A71" t="s">
        <v>80</v>
      </c>
      <c r="B71" t="s">
        <v>255</v>
      </c>
      <c r="C71" t="s">
        <v>256</v>
      </c>
      <c r="D71">
        <v>2016</v>
      </c>
      <c r="E71" t="s">
        <v>257</v>
      </c>
      <c r="F71" t="s">
        <v>519</v>
      </c>
      <c r="G71">
        <v>0</v>
      </c>
    </row>
    <row r="72" spans="1:7" x14ac:dyDescent="0.45">
      <c r="A72" t="s">
        <v>81</v>
      </c>
      <c r="B72" t="s">
        <v>258</v>
      </c>
      <c r="C72" t="s">
        <v>259</v>
      </c>
      <c r="D72">
        <v>2016</v>
      </c>
      <c r="E72" t="s">
        <v>260</v>
      </c>
      <c r="F72" t="s">
        <v>37</v>
      </c>
      <c r="G72">
        <v>0</v>
      </c>
    </row>
    <row r="73" spans="1:7" x14ac:dyDescent="0.45">
      <c r="A73" t="s">
        <v>83</v>
      </c>
      <c r="B73" t="s">
        <v>263</v>
      </c>
      <c r="C73" t="s">
        <v>264</v>
      </c>
      <c r="D73">
        <v>2016</v>
      </c>
      <c r="E73" t="s">
        <v>197</v>
      </c>
      <c r="F73" t="s">
        <v>519</v>
      </c>
      <c r="G73">
        <v>0</v>
      </c>
    </row>
    <row r="74" spans="1:7" x14ac:dyDescent="0.45">
      <c r="A74" t="s">
        <v>85</v>
      </c>
      <c r="B74" t="s">
        <v>266</v>
      </c>
      <c r="C74" t="s">
        <v>267</v>
      </c>
      <c r="D74">
        <v>2016</v>
      </c>
      <c r="E74" t="s">
        <v>197</v>
      </c>
      <c r="F74" t="s">
        <v>519</v>
      </c>
      <c r="G74">
        <v>0</v>
      </c>
    </row>
    <row r="75" spans="1:7" x14ac:dyDescent="0.45">
      <c r="A75" t="s">
        <v>86</v>
      </c>
      <c r="B75" t="s">
        <v>268</v>
      </c>
      <c r="C75" t="s">
        <v>269</v>
      </c>
      <c r="D75">
        <v>2016</v>
      </c>
      <c r="E75" t="s">
        <v>270</v>
      </c>
      <c r="F75" t="s">
        <v>37</v>
      </c>
      <c r="G75">
        <v>0</v>
      </c>
    </row>
    <row r="76" spans="1:7" x14ac:dyDescent="0.45">
      <c r="A76" t="s">
        <v>89</v>
      </c>
      <c r="B76" t="s">
        <v>237</v>
      </c>
      <c r="D76">
        <v>2015</v>
      </c>
      <c r="E76" t="s">
        <v>238</v>
      </c>
      <c r="F76" t="s">
        <v>643</v>
      </c>
      <c r="G76">
        <v>0</v>
      </c>
    </row>
    <row r="77" spans="1:7" x14ac:dyDescent="0.45">
      <c r="A77" t="s">
        <v>91</v>
      </c>
      <c r="B77" t="s">
        <v>281</v>
      </c>
      <c r="C77" t="s">
        <v>282</v>
      </c>
      <c r="D77">
        <v>2016</v>
      </c>
      <c r="E77" t="s">
        <v>283</v>
      </c>
      <c r="F77" t="s">
        <v>37</v>
      </c>
      <c r="G77">
        <v>0</v>
      </c>
    </row>
    <row r="78" spans="1:7" x14ac:dyDescent="0.45">
      <c r="A78" t="s">
        <v>94</v>
      </c>
      <c r="B78" t="s">
        <v>290</v>
      </c>
      <c r="C78" t="s">
        <v>291</v>
      </c>
      <c r="D78">
        <v>2014</v>
      </c>
      <c r="E78" t="s">
        <v>203</v>
      </c>
      <c r="F78" t="s">
        <v>37</v>
      </c>
      <c r="G78">
        <v>0</v>
      </c>
    </row>
    <row r="79" spans="1:7" x14ac:dyDescent="0.45">
      <c r="A79" t="s">
        <v>98</v>
      </c>
      <c r="B79" t="s">
        <v>296</v>
      </c>
      <c r="C79" t="s">
        <v>297</v>
      </c>
      <c r="D79">
        <v>2014</v>
      </c>
      <c r="E79" t="s">
        <v>197</v>
      </c>
      <c r="F79" t="s">
        <v>37</v>
      </c>
      <c r="G79">
        <v>0</v>
      </c>
    </row>
    <row r="80" spans="1:7" x14ac:dyDescent="0.45">
      <c r="A80" t="s">
        <v>99</v>
      </c>
      <c r="B80" t="s">
        <v>298</v>
      </c>
      <c r="C80" t="s">
        <v>299</v>
      </c>
      <c r="D80">
        <v>2014</v>
      </c>
      <c r="E80" t="s">
        <v>300</v>
      </c>
      <c r="F80" t="s">
        <v>519</v>
      </c>
      <c r="G80">
        <v>0</v>
      </c>
    </row>
    <row r="81" spans="1:7" x14ac:dyDescent="0.45">
      <c r="A81" t="s">
        <v>101</v>
      </c>
      <c r="B81" t="s">
        <v>302</v>
      </c>
      <c r="C81" t="s">
        <v>303</v>
      </c>
      <c r="D81">
        <v>2014</v>
      </c>
      <c r="E81" t="s">
        <v>304</v>
      </c>
      <c r="F81" t="s">
        <v>519</v>
      </c>
      <c r="G81">
        <v>0</v>
      </c>
    </row>
    <row r="82" spans="1:7" x14ac:dyDescent="0.45">
      <c r="A82" t="s">
        <v>102</v>
      </c>
      <c r="B82" t="s">
        <v>305</v>
      </c>
      <c r="C82" t="s">
        <v>306</v>
      </c>
      <c r="D82">
        <v>2013</v>
      </c>
      <c r="E82" t="s">
        <v>307</v>
      </c>
      <c r="F82" t="s">
        <v>519</v>
      </c>
      <c r="G82">
        <v>0</v>
      </c>
    </row>
    <row r="83" spans="1:7" x14ac:dyDescent="0.45">
      <c r="A83" t="s">
        <v>105</v>
      </c>
      <c r="B83" t="s">
        <v>312</v>
      </c>
      <c r="C83" t="s">
        <v>313</v>
      </c>
      <c r="D83">
        <v>2013</v>
      </c>
      <c r="E83" t="s">
        <v>314</v>
      </c>
      <c r="F83" t="s">
        <v>519</v>
      </c>
      <c r="G83">
        <v>0</v>
      </c>
    </row>
    <row r="84" spans="1:7" x14ac:dyDescent="0.45">
      <c r="A84" t="s">
        <v>109</v>
      </c>
      <c r="B84" t="s">
        <v>323</v>
      </c>
      <c r="C84" t="s">
        <v>324</v>
      </c>
      <c r="D84">
        <v>2011</v>
      </c>
      <c r="E84" t="s">
        <v>325</v>
      </c>
      <c r="F84" t="s">
        <v>519</v>
      </c>
      <c r="G84">
        <v>0</v>
      </c>
    </row>
    <row r="85" spans="1:7" x14ac:dyDescent="0.45">
      <c r="A85" t="s">
        <v>110</v>
      </c>
      <c r="B85" t="s">
        <v>326</v>
      </c>
      <c r="C85" t="s">
        <v>327</v>
      </c>
      <c r="D85">
        <v>2009</v>
      </c>
      <c r="E85" t="s">
        <v>328</v>
      </c>
      <c r="F85" t="s">
        <v>37</v>
      </c>
      <c r="G85">
        <v>0</v>
      </c>
    </row>
    <row r="86" spans="1:7" x14ac:dyDescent="0.45">
      <c r="A86" t="s">
        <v>112</v>
      </c>
      <c r="B86" t="s">
        <v>331</v>
      </c>
      <c r="C86" t="s">
        <v>332</v>
      </c>
      <c r="D86">
        <v>2009</v>
      </c>
      <c r="E86" t="s">
        <v>333</v>
      </c>
      <c r="F86" t="s">
        <v>519</v>
      </c>
      <c r="G86">
        <v>0</v>
      </c>
    </row>
    <row r="87" spans="1:7" x14ac:dyDescent="0.45">
      <c r="A87" t="s">
        <v>113</v>
      </c>
      <c r="B87" t="s">
        <v>335</v>
      </c>
      <c r="C87" t="s">
        <v>336</v>
      </c>
      <c r="D87">
        <v>2007</v>
      </c>
      <c r="E87" t="s">
        <v>239</v>
      </c>
      <c r="F87" t="s">
        <v>37</v>
      </c>
      <c r="G87">
        <v>0</v>
      </c>
    </row>
    <row r="88" spans="1:7" x14ac:dyDescent="0.45">
      <c r="A88" t="s">
        <v>114</v>
      </c>
      <c r="B88" t="s">
        <v>338</v>
      </c>
      <c r="C88" t="s">
        <v>339</v>
      </c>
      <c r="D88">
        <v>2007</v>
      </c>
      <c r="E88" t="s">
        <v>340</v>
      </c>
      <c r="F88" t="s">
        <v>519</v>
      </c>
      <c r="G88">
        <v>0</v>
      </c>
    </row>
    <row r="89" spans="1:7" x14ac:dyDescent="0.45">
      <c r="A89" t="s">
        <v>115</v>
      </c>
      <c r="B89" t="s">
        <v>341</v>
      </c>
      <c r="C89" t="s">
        <v>342</v>
      </c>
      <c r="D89">
        <v>2007</v>
      </c>
      <c r="E89" t="s">
        <v>343</v>
      </c>
      <c r="F89" t="s">
        <v>519</v>
      </c>
      <c r="G89">
        <v>0</v>
      </c>
    </row>
    <row r="90" spans="1:7" x14ac:dyDescent="0.45">
      <c r="A90" t="s">
        <v>117</v>
      </c>
      <c r="B90" t="s">
        <v>347</v>
      </c>
      <c r="D90">
        <v>2004</v>
      </c>
      <c r="E90" t="s">
        <v>348</v>
      </c>
      <c r="F90" t="s">
        <v>37</v>
      </c>
      <c r="G90">
        <v>0</v>
      </c>
    </row>
    <row r="91" spans="1:7" x14ac:dyDescent="0.45">
      <c r="A91" t="s">
        <v>118</v>
      </c>
      <c r="B91" t="s">
        <v>349</v>
      </c>
      <c r="C91" t="s">
        <v>350</v>
      </c>
      <c r="D91">
        <v>2004</v>
      </c>
      <c r="E91" t="s">
        <v>351</v>
      </c>
      <c r="F91" t="s">
        <v>37</v>
      </c>
      <c r="G91">
        <v>0</v>
      </c>
    </row>
    <row r="92" spans="1:7" x14ac:dyDescent="0.45">
      <c r="A92" t="s">
        <v>119</v>
      </c>
      <c r="B92" t="s">
        <v>352</v>
      </c>
      <c r="D92">
        <v>2005</v>
      </c>
      <c r="E92" t="s">
        <v>353</v>
      </c>
      <c r="F92" t="s">
        <v>37</v>
      </c>
      <c r="G92">
        <v>0</v>
      </c>
    </row>
    <row r="93" spans="1:7" x14ac:dyDescent="0.45">
      <c r="A93" t="s">
        <v>120</v>
      </c>
      <c r="B93" t="s">
        <v>354</v>
      </c>
      <c r="C93" t="s">
        <v>355</v>
      </c>
      <c r="D93">
        <v>2004</v>
      </c>
      <c r="E93" t="s">
        <v>356</v>
      </c>
      <c r="F93" t="s">
        <v>519</v>
      </c>
      <c r="G93">
        <v>0</v>
      </c>
    </row>
    <row r="94" spans="1:7" x14ac:dyDescent="0.45">
      <c r="A94" t="s">
        <v>122</v>
      </c>
      <c r="B94" t="s">
        <v>359</v>
      </c>
      <c r="C94" t="s">
        <v>360</v>
      </c>
      <c r="D94">
        <v>2003</v>
      </c>
      <c r="E94" t="s">
        <v>346</v>
      </c>
      <c r="F94" t="s">
        <v>37</v>
      </c>
      <c r="G94">
        <v>0</v>
      </c>
    </row>
    <row r="95" spans="1:7" x14ac:dyDescent="0.45">
      <c r="A95" t="s">
        <v>123</v>
      </c>
      <c r="B95" t="s">
        <v>361</v>
      </c>
      <c r="C95" t="s">
        <v>362</v>
      </c>
      <c r="D95">
        <v>2003</v>
      </c>
      <c r="E95" t="s">
        <v>363</v>
      </c>
      <c r="F95" t="s">
        <v>37</v>
      </c>
      <c r="G95">
        <v>0</v>
      </c>
    </row>
    <row r="96" spans="1:7" x14ac:dyDescent="0.45">
      <c r="A96" t="s">
        <v>124</v>
      </c>
      <c r="B96" t="s">
        <v>364</v>
      </c>
      <c r="C96" t="s">
        <v>365</v>
      </c>
      <c r="D96">
        <v>2003</v>
      </c>
      <c r="E96" t="s">
        <v>301</v>
      </c>
      <c r="F96" t="s">
        <v>37</v>
      </c>
      <c r="G96">
        <v>0</v>
      </c>
    </row>
    <row r="97" spans="1:7" x14ac:dyDescent="0.45">
      <c r="A97" t="s">
        <v>126</v>
      </c>
      <c r="B97" t="s">
        <v>369</v>
      </c>
      <c r="C97" t="s">
        <v>370</v>
      </c>
      <c r="D97">
        <v>2002</v>
      </c>
      <c r="E97" t="s">
        <v>371</v>
      </c>
      <c r="F97" t="s">
        <v>37</v>
      </c>
      <c r="G97">
        <v>0</v>
      </c>
    </row>
    <row r="98" spans="1:7" x14ac:dyDescent="0.45">
      <c r="A98" t="s">
        <v>127</v>
      </c>
      <c r="B98" t="s">
        <v>372</v>
      </c>
      <c r="C98" t="s">
        <v>373</v>
      </c>
      <c r="D98">
        <v>2002</v>
      </c>
      <c r="E98" t="s">
        <v>374</v>
      </c>
      <c r="F98" t="s">
        <v>37</v>
      </c>
      <c r="G98">
        <v>0</v>
      </c>
    </row>
    <row r="99" spans="1:7" x14ac:dyDescent="0.45">
      <c r="A99" t="s">
        <v>128</v>
      </c>
      <c r="B99" t="s">
        <v>375</v>
      </c>
      <c r="C99" t="s">
        <v>376</v>
      </c>
      <c r="D99">
        <v>2000</v>
      </c>
      <c r="E99" t="s">
        <v>377</v>
      </c>
      <c r="F99" t="s">
        <v>37</v>
      </c>
      <c r="G99">
        <v>0</v>
      </c>
    </row>
    <row r="100" spans="1:7" x14ac:dyDescent="0.45">
      <c r="A100" t="s">
        <v>129</v>
      </c>
      <c r="B100" t="s">
        <v>378</v>
      </c>
      <c r="C100" t="s">
        <v>379</v>
      </c>
      <c r="D100">
        <v>2001</v>
      </c>
      <c r="E100" t="s">
        <v>337</v>
      </c>
      <c r="F100" t="s">
        <v>37</v>
      </c>
      <c r="G100">
        <v>0</v>
      </c>
    </row>
    <row r="101" spans="1:7" x14ac:dyDescent="0.45">
      <c r="A101" t="s">
        <v>130</v>
      </c>
      <c r="B101" t="s">
        <v>380</v>
      </c>
      <c r="C101" t="s">
        <v>381</v>
      </c>
      <c r="D101">
        <v>2001</v>
      </c>
      <c r="E101" t="s">
        <v>382</v>
      </c>
      <c r="F101" t="s">
        <v>37</v>
      </c>
      <c r="G101">
        <v>0</v>
      </c>
    </row>
    <row r="102" spans="1:7" x14ac:dyDescent="0.45">
      <c r="A102" t="s">
        <v>131</v>
      </c>
      <c r="B102" t="s">
        <v>383</v>
      </c>
      <c r="C102" t="s">
        <v>384</v>
      </c>
      <c r="D102">
        <v>2001</v>
      </c>
      <c r="E102" t="s">
        <v>385</v>
      </c>
      <c r="F102" t="s">
        <v>519</v>
      </c>
      <c r="G102">
        <v>0</v>
      </c>
    </row>
    <row r="103" spans="1:7" x14ac:dyDescent="0.45">
      <c r="A103" t="s">
        <v>132</v>
      </c>
      <c r="B103" t="s">
        <v>386</v>
      </c>
      <c r="C103" t="s">
        <v>387</v>
      </c>
      <c r="D103">
        <v>2001</v>
      </c>
      <c r="E103" t="s">
        <v>371</v>
      </c>
      <c r="F103" t="s">
        <v>37</v>
      </c>
      <c r="G103">
        <v>0</v>
      </c>
    </row>
    <row r="104" spans="1:7" x14ac:dyDescent="0.45">
      <c r="A104" t="s">
        <v>133</v>
      </c>
      <c r="B104" t="s">
        <v>388</v>
      </c>
      <c r="C104" t="s">
        <v>389</v>
      </c>
      <c r="D104">
        <v>2001</v>
      </c>
      <c r="E104" t="s">
        <v>286</v>
      </c>
      <c r="F104" t="s">
        <v>37</v>
      </c>
      <c r="G104">
        <v>0</v>
      </c>
    </row>
    <row r="105" spans="1:7" x14ac:dyDescent="0.45">
      <c r="A105" t="s">
        <v>134</v>
      </c>
      <c r="B105" t="s">
        <v>390</v>
      </c>
      <c r="C105" t="s">
        <v>365</v>
      </c>
      <c r="D105">
        <v>2001</v>
      </c>
      <c r="E105" t="s">
        <v>322</v>
      </c>
      <c r="F105" t="s">
        <v>37</v>
      </c>
      <c r="G105">
        <v>0</v>
      </c>
    </row>
    <row r="106" spans="1:7" x14ac:dyDescent="0.45">
      <c r="A106" t="s">
        <v>135</v>
      </c>
      <c r="B106" t="s">
        <v>391</v>
      </c>
      <c r="C106" t="s">
        <v>392</v>
      </c>
      <c r="D106">
        <v>2000</v>
      </c>
      <c r="E106" t="s">
        <v>393</v>
      </c>
      <c r="F106" t="s">
        <v>37</v>
      </c>
      <c r="G106">
        <v>0</v>
      </c>
    </row>
    <row r="107" spans="1:7" x14ac:dyDescent="0.45">
      <c r="A107" t="s">
        <v>137</v>
      </c>
      <c r="B107" t="s">
        <v>396</v>
      </c>
      <c r="C107" t="s">
        <v>397</v>
      </c>
      <c r="D107">
        <v>2000</v>
      </c>
      <c r="E107" t="s">
        <v>398</v>
      </c>
      <c r="F107" t="s">
        <v>37</v>
      </c>
      <c r="G107">
        <v>0</v>
      </c>
    </row>
    <row r="108" spans="1:7" x14ac:dyDescent="0.45">
      <c r="A108" t="s">
        <v>138</v>
      </c>
      <c r="B108" t="s">
        <v>399</v>
      </c>
      <c r="C108" t="s">
        <v>365</v>
      </c>
      <c r="D108">
        <v>2000</v>
      </c>
      <c r="E108" t="s">
        <v>322</v>
      </c>
      <c r="F108" t="s">
        <v>519</v>
      </c>
      <c r="G108">
        <v>0</v>
      </c>
    </row>
    <row r="109" spans="1:7" x14ac:dyDescent="0.45">
      <c r="A109" t="s">
        <v>139</v>
      </c>
      <c r="B109" t="s">
        <v>400</v>
      </c>
      <c r="C109" t="s">
        <v>401</v>
      </c>
      <c r="D109">
        <v>1999</v>
      </c>
      <c r="E109" t="s">
        <v>337</v>
      </c>
      <c r="F109" t="s">
        <v>519</v>
      </c>
      <c r="G109">
        <v>0</v>
      </c>
    </row>
    <row r="110" spans="1:7" x14ac:dyDescent="0.45">
      <c r="A110" t="s">
        <v>140</v>
      </c>
      <c r="B110" t="s">
        <v>403</v>
      </c>
      <c r="C110" t="s">
        <v>404</v>
      </c>
      <c r="D110">
        <v>1998</v>
      </c>
      <c r="E110" t="s">
        <v>405</v>
      </c>
      <c r="F110" t="s">
        <v>37</v>
      </c>
      <c r="G110">
        <v>0</v>
      </c>
    </row>
    <row r="111" spans="1:7" x14ac:dyDescent="0.45">
      <c r="A111" t="s">
        <v>141</v>
      </c>
      <c r="B111" t="s">
        <v>406</v>
      </c>
      <c r="C111" t="s">
        <v>407</v>
      </c>
      <c r="D111">
        <v>1998</v>
      </c>
      <c r="E111" t="s">
        <v>408</v>
      </c>
      <c r="F111" t="s">
        <v>37</v>
      </c>
      <c r="G111">
        <v>0</v>
      </c>
    </row>
    <row r="112" spans="1:7" x14ac:dyDescent="0.45">
      <c r="A112" t="s">
        <v>142</v>
      </c>
      <c r="B112" t="s">
        <v>409</v>
      </c>
      <c r="C112" t="s">
        <v>410</v>
      </c>
      <c r="D112">
        <v>1997</v>
      </c>
      <c r="E112" t="s">
        <v>411</v>
      </c>
      <c r="F112" t="s">
        <v>37</v>
      </c>
      <c r="G112">
        <v>0</v>
      </c>
    </row>
    <row r="113" spans="1:7" x14ac:dyDescent="0.45">
      <c r="A113" t="s">
        <v>143</v>
      </c>
      <c r="B113" t="s">
        <v>412</v>
      </c>
      <c r="C113" t="s">
        <v>413</v>
      </c>
      <c r="D113">
        <v>1997</v>
      </c>
      <c r="E113" t="s">
        <v>414</v>
      </c>
      <c r="F113" t="s">
        <v>37</v>
      </c>
      <c r="G113">
        <v>0</v>
      </c>
    </row>
    <row r="114" spans="1:7" x14ac:dyDescent="0.45">
      <c r="A114" t="s">
        <v>144</v>
      </c>
      <c r="B114" t="s">
        <v>415</v>
      </c>
      <c r="C114" t="s">
        <v>416</v>
      </c>
      <c r="D114">
        <v>1996</v>
      </c>
      <c r="E114" t="s">
        <v>322</v>
      </c>
      <c r="F114" t="s">
        <v>641</v>
      </c>
      <c r="G114">
        <v>0</v>
      </c>
    </row>
    <row r="115" spans="1:7" x14ac:dyDescent="0.45">
      <c r="A115" t="s">
        <v>146</v>
      </c>
      <c r="B115" t="s">
        <v>419</v>
      </c>
      <c r="D115">
        <v>1996</v>
      </c>
      <c r="E115" t="s">
        <v>402</v>
      </c>
      <c r="F115" t="s">
        <v>37</v>
      </c>
      <c r="G115">
        <v>0</v>
      </c>
    </row>
    <row r="116" spans="1:7" x14ac:dyDescent="0.45">
      <c r="A116" t="s">
        <v>147</v>
      </c>
      <c r="B116" t="s">
        <v>360</v>
      </c>
      <c r="C116" t="s">
        <v>420</v>
      </c>
      <c r="D116">
        <v>1995</v>
      </c>
      <c r="E116" t="s">
        <v>421</v>
      </c>
      <c r="F116" t="s">
        <v>37</v>
      </c>
      <c r="G116">
        <v>0</v>
      </c>
    </row>
    <row r="117" spans="1:7" x14ac:dyDescent="0.45">
      <c r="A117" t="s">
        <v>148</v>
      </c>
      <c r="B117" t="s">
        <v>422</v>
      </c>
      <c r="C117" t="s">
        <v>423</v>
      </c>
      <c r="D117">
        <v>1995</v>
      </c>
      <c r="E117" t="s">
        <v>424</v>
      </c>
      <c r="F117" t="s">
        <v>37</v>
      </c>
      <c r="G117">
        <v>0</v>
      </c>
    </row>
    <row r="118" spans="1:7" x14ac:dyDescent="0.45">
      <c r="A118" t="s">
        <v>150</v>
      </c>
      <c r="B118" t="s">
        <v>388</v>
      </c>
      <c r="C118" t="s">
        <v>427</v>
      </c>
      <c r="D118">
        <v>1994</v>
      </c>
      <c r="E118" t="s">
        <v>322</v>
      </c>
      <c r="F118" t="s">
        <v>37</v>
      </c>
      <c r="G118">
        <v>0</v>
      </c>
    </row>
    <row r="119" spans="1:7" x14ac:dyDescent="0.45">
      <c r="A119" t="s">
        <v>152</v>
      </c>
      <c r="B119" t="s">
        <v>430</v>
      </c>
      <c r="C119" t="s">
        <v>431</v>
      </c>
      <c r="D119">
        <v>1994</v>
      </c>
      <c r="E119" t="s">
        <v>432</v>
      </c>
      <c r="F119" t="s">
        <v>37</v>
      </c>
      <c r="G119">
        <v>0</v>
      </c>
    </row>
    <row r="120" spans="1:7" x14ac:dyDescent="0.45">
      <c r="A120" t="s">
        <v>153</v>
      </c>
      <c r="B120" t="s">
        <v>433</v>
      </c>
      <c r="C120" t="s">
        <v>434</v>
      </c>
      <c r="D120">
        <v>1993</v>
      </c>
      <c r="E120" t="s">
        <v>435</v>
      </c>
      <c r="F120" t="s">
        <v>37</v>
      </c>
      <c r="G120">
        <v>0</v>
      </c>
    </row>
    <row r="121" spans="1:7" x14ac:dyDescent="0.45">
      <c r="A121" t="s">
        <v>154</v>
      </c>
      <c r="B121" t="s">
        <v>436</v>
      </c>
      <c r="C121" t="s">
        <v>437</v>
      </c>
      <c r="D121">
        <v>1993</v>
      </c>
      <c r="E121" t="s">
        <v>438</v>
      </c>
      <c r="F121" t="s">
        <v>37</v>
      </c>
      <c r="G121">
        <v>0</v>
      </c>
    </row>
    <row r="122" spans="1:7" x14ac:dyDescent="0.45">
      <c r="A122" t="s">
        <v>155</v>
      </c>
      <c r="B122" t="s">
        <v>439</v>
      </c>
      <c r="C122" t="s">
        <v>440</v>
      </c>
      <c r="D122">
        <v>1993</v>
      </c>
      <c r="E122" t="s">
        <v>441</v>
      </c>
      <c r="F122" t="s">
        <v>37</v>
      </c>
      <c r="G122">
        <v>0</v>
      </c>
    </row>
    <row r="123" spans="1:7" x14ac:dyDescent="0.45">
      <c r="A123" t="s">
        <v>156</v>
      </c>
      <c r="B123" t="s">
        <v>442</v>
      </c>
      <c r="C123" t="s">
        <v>443</v>
      </c>
      <c r="D123">
        <v>1992</v>
      </c>
      <c r="E123" t="s">
        <v>348</v>
      </c>
      <c r="F123" t="s">
        <v>37</v>
      </c>
      <c r="G123">
        <v>0</v>
      </c>
    </row>
    <row r="124" spans="1:7" x14ac:dyDescent="0.45">
      <c r="A124" t="s">
        <v>157</v>
      </c>
      <c r="B124" t="s">
        <v>444</v>
      </c>
      <c r="D124">
        <v>1992</v>
      </c>
      <c r="E124" t="s">
        <v>445</v>
      </c>
      <c r="F124" t="s">
        <v>37</v>
      </c>
      <c r="G124">
        <v>0</v>
      </c>
    </row>
    <row r="125" spans="1:7" x14ac:dyDescent="0.45">
      <c r="A125" t="s">
        <v>158</v>
      </c>
      <c r="B125" t="s">
        <v>446</v>
      </c>
      <c r="C125" t="s">
        <v>447</v>
      </c>
      <c r="D125">
        <v>1992</v>
      </c>
      <c r="E125" t="s">
        <v>247</v>
      </c>
      <c r="F125" t="s">
        <v>519</v>
      </c>
      <c r="G125">
        <v>0</v>
      </c>
    </row>
    <row r="126" spans="1:7" x14ac:dyDescent="0.45">
      <c r="A126" t="s">
        <v>159</v>
      </c>
      <c r="B126" t="s">
        <v>448</v>
      </c>
      <c r="C126" t="s">
        <v>449</v>
      </c>
      <c r="D126">
        <v>1991</v>
      </c>
      <c r="E126" t="s">
        <v>450</v>
      </c>
      <c r="F126" t="s">
        <v>37</v>
      </c>
      <c r="G126">
        <v>0</v>
      </c>
    </row>
    <row r="127" spans="1:7" x14ac:dyDescent="0.45">
      <c r="A127" t="s">
        <v>160</v>
      </c>
      <c r="B127" t="s">
        <v>390</v>
      </c>
      <c r="C127" t="s">
        <v>451</v>
      </c>
      <c r="D127">
        <v>1991</v>
      </c>
      <c r="E127" t="s">
        <v>197</v>
      </c>
      <c r="F127" t="s">
        <v>519</v>
      </c>
      <c r="G127">
        <v>0</v>
      </c>
    </row>
    <row r="128" spans="1:7" x14ac:dyDescent="0.45">
      <c r="A128" t="s">
        <v>161</v>
      </c>
      <c r="B128" t="s">
        <v>452</v>
      </c>
      <c r="C128" t="s">
        <v>453</v>
      </c>
      <c r="D128">
        <v>1991</v>
      </c>
      <c r="E128" t="s">
        <v>337</v>
      </c>
      <c r="F128" t="s">
        <v>519</v>
      </c>
      <c r="G128">
        <v>0</v>
      </c>
    </row>
    <row r="129" spans="1:7" x14ac:dyDescent="0.45">
      <c r="A129" t="s">
        <v>162</v>
      </c>
      <c r="B129" t="s">
        <v>454</v>
      </c>
      <c r="C129" t="s">
        <v>455</v>
      </c>
      <c r="D129">
        <v>1990</v>
      </c>
      <c r="E129" t="s">
        <v>197</v>
      </c>
      <c r="F129" t="s">
        <v>641</v>
      </c>
      <c r="G129">
        <v>0</v>
      </c>
    </row>
    <row r="130" spans="1:7" x14ac:dyDescent="0.45">
      <c r="A130" t="s">
        <v>163</v>
      </c>
      <c r="B130" t="s">
        <v>456</v>
      </c>
      <c r="C130" t="s">
        <v>457</v>
      </c>
      <c r="D130">
        <v>1990</v>
      </c>
      <c r="E130" t="s">
        <v>438</v>
      </c>
      <c r="F130" t="s">
        <v>37</v>
      </c>
      <c r="G130">
        <v>0</v>
      </c>
    </row>
    <row r="131" spans="1:7" x14ac:dyDescent="0.45">
      <c r="A131" t="s">
        <v>164</v>
      </c>
      <c r="B131" t="s">
        <v>458</v>
      </c>
      <c r="C131" t="s">
        <v>459</v>
      </c>
      <c r="D131">
        <v>1990</v>
      </c>
      <c r="E131" t="s">
        <v>460</v>
      </c>
      <c r="F131" t="s">
        <v>37</v>
      </c>
      <c r="G131">
        <v>0</v>
      </c>
    </row>
    <row r="132" spans="1:7" x14ac:dyDescent="0.45">
      <c r="A132" t="s">
        <v>165</v>
      </c>
      <c r="B132" t="s">
        <v>461</v>
      </c>
      <c r="D132">
        <v>1990</v>
      </c>
      <c r="E132" t="s">
        <v>294</v>
      </c>
      <c r="F132" t="s">
        <v>37</v>
      </c>
      <c r="G132">
        <v>0</v>
      </c>
    </row>
    <row r="133" spans="1:7" x14ac:dyDescent="0.45">
      <c r="A133" t="s">
        <v>166</v>
      </c>
      <c r="B133" t="s">
        <v>462</v>
      </c>
      <c r="D133">
        <v>1990</v>
      </c>
      <c r="E133" t="s">
        <v>402</v>
      </c>
      <c r="F133" t="s">
        <v>37</v>
      </c>
      <c r="G133">
        <v>0</v>
      </c>
    </row>
    <row r="134" spans="1:7" x14ac:dyDescent="0.45">
      <c r="A134" t="s">
        <v>167</v>
      </c>
      <c r="B134" t="s">
        <v>463</v>
      </c>
      <c r="C134" t="s">
        <v>464</v>
      </c>
      <c r="D134">
        <v>1988</v>
      </c>
      <c r="E134" t="s">
        <v>232</v>
      </c>
      <c r="F134" t="s">
        <v>37</v>
      </c>
      <c r="G134">
        <v>0</v>
      </c>
    </row>
    <row r="135" spans="1:7" x14ac:dyDescent="0.45">
      <c r="A135" t="s">
        <v>169</v>
      </c>
      <c r="B135" t="s">
        <v>467</v>
      </c>
      <c r="C135" t="s">
        <v>468</v>
      </c>
      <c r="D135">
        <v>1987</v>
      </c>
      <c r="E135" t="s">
        <v>469</v>
      </c>
      <c r="F135" t="s">
        <v>37</v>
      </c>
      <c r="G135">
        <v>0</v>
      </c>
    </row>
    <row r="136" spans="1:7" x14ac:dyDescent="0.45">
      <c r="A136" t="s">
        <v>170</v>
      </c>
      <c r="B136" t="s">
        <v>470</v>
      </c>
      <c r="D136">
        <v>1987</v>
      </c>
      <c r="E136" t="s">
        <v>471</v>
      </c>
      <c r="F136" t="s">
        <v>643</v>
      </c>
      <c r="G136">
        <v>0</v>
      </c>
    </row>
    <row r="137" spans="1:7" x14ac:dyDescent="0.45">
      <c r="A137" t="s">
        <v>172</v>
      </c>
      <c r="B137" t="s">
        <v>472</v>
      </c>
      <c r="D137">
        <v>1985</v>
      </c>
      <c r="E137" t="s">
        <v>473</v>
      </c>
      <c r="F137" t="s">
        <v>643</v>
      </c>
      <c r="G137">
        <v>0</v>
      </c>
    </row>
    <row r="138" spans="1:7" x14ac:dyDescent="0.45">
      <c r="A138" t="s">
        <v>173</v>
      </c>
      <c r="B138" t="s">
        <v>474</v>
      </c>
      <c r="C138" t="s">
        <v>475</v>
      </c>
      <c r="D138">
        <v>1984</v>
      </c>
      <c r="E138" t="s">
        <v>322</v>
      </c>
      <c r="F138" t="s">
        <v>37</v>
      </c>
      <c r="G138">
        <v>0</v>
      </c>
    </row>
    <row r="139" spans="1:7" x14ac:dyDescent="0.45">
      <c r="A139" t="s">
        <v>174</v>
      </c>
      <c r="B139" t="s">
        <v>476</v>
      </c>
      <c r="C139" t="s">
        <v>477</v>
      </c>
      <c r="D139">
        <v>1984</v>
      </c>
      <c r="E139" t="s">
        <v>478</v>
      </c>
      <c r="F139" t="s">
        <v>37</v>
      </c>
      <c r="G139">
        <v>0</v>
      </c>
    </row>
    <row r="140" spans="1:7" x14ac:dyDescent="0.45">
      <c r="A140" t="s">
        <v>175</v>
      </c>
      <c r="B140" t="s">
        <v>480</v>
      </c>
      <c r="C140" t="s">
        <v>481</v>
      </c>
      <c r="D140">
        <v>1981</v>
      </c>
      <c r="E140" t="s">
        <v>482</v>
      </c>
      <c r="F140" t="s">
        <v>37</v>
      </c>
      <c r="G140">
        <v>0</v>
      </c>
    </row>
    <row r="141" spans="1:7" x14ac:dyDescent="0.45">
      <c r="A141" t="s">
        <v>176</v>
      </c>
      <c r="B141" t="s">
        <v>484</v>
      </c>
      <c r="C141" t="s">
        <v>483</v>
      </c>
      <c r="D141">
        <v>1979</v>
      </c>
      <c r="E141" t="s">
        <v>247</v>
      </c>
      <c r="F141" t="s">
        <v>519</v>
      </c>
      <c r="G141">
        <v>0</v>
      </c>
    </row>
    <row r="142" spans="1:7" x14ac:dyDescent="0.45">
      <c r="A142" t="s">
        <v>177</v>
      </c>
      <c r="B142" t="s">
        <v>485</v>
      </c>
      <c r="C142" t="s">
        <v>486</v>
      </c>
      <c r="D142">
        <v>1979</v>
      </c>
      <c r="E142" t="s">
        <v>487</v>
      </c>
      <c r="F142" t="s">
        <v>37</v>
      </c>
      <c r="G142">
        <v>0</v>
      </c>
    </row>
    <row r="143" spans="1:7" x14ac:dyDescent="0.45">
      <c r="A143" t="s">
        <v>178</v>
      </c>
      <c r="B143" t="s">
        <v>488</v>
      </c>
      <c r="C143" t="s">
        <v>489</v>
      </c>
      <c r="D143">
        <v>1979</v>
      </c>
      <c r="E143" t="s">
        <v>490</v>
      </c>
      <c r="F143" t="s">
        <v>37</v>
      </c>
      <c r="G143">
        <v>0</v>
      </c>
    </row>
    <row r="144" spans="1:7" x14ac:dyDescent="0.45">
      <c r="A144" t="s">
        <v>179</v>
      </c>
      <c r="B144" t="s">
        <v>485</v>
      </c>
      <c r="C144" t="s">
        <v>491</v>
      </c>
      <c r="D144">
        <v>1978</v>
      </c>
      <c r="E144" t="s">
        <v>487</v>
      </c>
      <c r="F144" t="s">
        <v>37</v>
      </c>
      <c r="G144">
        <v>0</v>
      </c>
    </row>
    <row r="145" spans="1:7" x14ac:dyDescent="0.45">
      <c r="A145" t="s">
        <v>180</v>
      </c>
      <c r="B145" t="s">
        <v>492</v>
      </c>
      <c r="C145" t="s">
        <v>493</v>
      </c>
      <c r="D145">
        <v>1978</v>
      </c>
      <c r="E145" t="s">
        <v>494</v>
      </c>
      <c r="F145" t="s">
        <v>37</v>
      </c>
      <c r="G145">
        <v>0</v>
      </c>
    </row>
    <row r="146" spans="1:7" x14ac:dyDescent="0.45">
      <c r="A146" t="s">
        <v>181</v>
      </c>
      <c r="B146" t="s">
        <v>495</v>
      </c>
      <c r="C146" t="s">
        <v>496</v>
      </c>
      <c r="D146">
        <v>1977</v>
      </c>
      <c r="E146" t="s">
        <v>497</v>
      </c>
      <c r="F146" t="s">
        <v>519</v>
      </c>
      <c r="G146">
        <v>0</v>
      </c>
    </row>
    <row r="147" spans="1:7" x14ac:dyDescent="0.45">
      <c r="A147" t="s">
        <v>182</v>
      </c>
      <c r="B147" t="s">
        <v>498</v>
      </c>
      <c r="C147" t="s">
        <v>499</v>
      </c>
      <c r="D147">
        <v>1976</v>
      </c>
      <c r="E147" t="s">
        <v>500</v>
      </c>
      <c r="F147" t="s">
        <v>37</v>
      </c>
      <c r="G147">
        <v>0</v>
      </c>
    </row>
    <row r="148" spans="1:7" x14ac:dyDescent="0.45">
      <c r="A148" t="s">
        <v>183</v>
      </c>
      <c r="B148" t="s">
        <v>425</v>
      </c>
      <c r="D148">
        <v>1976</v>
      </c>
      <c r="E148" t="s">
        <v>501</v>
      </c>
      <c r="F148" t="s">
        <v>37</v>
      </c>
      <c r="G148">
        <v>0</v>
      </c>
    </row>
    <row r="149" spans="1:7" x14ac:dyDescent="0.45">
      <c r="A149" t="s">
        <v>185</v>
      </c>
      <c r="B149" t="s">
        <v>504</v>
      </c>
      <c r="C149" t="s">
        <v>505</v>
      </c>
      <c r="D149">
        <v>1964</v>
      </c>
      <c r="E149" t="s">
        <v>506</v>
      </c>
      <c r="F149" t="s">
        <v>37</v>
      </c>
      <c r="G149">
        <v>0</v>
      </c>
    </row>
    <row r="150" spans="1:7" x14ac:dyDescent="0.45">
      <c r="A150" t="s">
        <v>186</v>
      </c>
      <c r="B150" t="s">
        <v>507</v>
      </c>
      <c r="C150" t="s">
        <v>508</v>
      </c>
      <c r="D150">
        <v>1964</v>
      </c>
      <c r="E150" t="s">
        <v>509</v>
      </c>
      <c r="F150" t="s">
        <v>37</v>
      </c>
      <c r="G150">
        <v>0</v>
      </c>
    </row>
    <row r="151" spans="1:7" x14ac:dyDescent="0.45">
      <c r="A151" t="s">
        <v>187</v>
      </c>
      <c r="B151" t="s">
        <v>510</v>
      </c>
      <c r="D151">
        <v>1964</v>
      </c>
      <c r="E151" t="s">
        <v>334</v>
      </c>
      <c r="F151" t="s">
        <v>37</v>
      </c>
      <c r="G151">
        <v>0</v>
      </c>
    </row>
    <row r="152" spans="1:7" x14ac:dyDescent="0.45">
      <c r="A152" t="s">
        <v>188</v>
      </c>
      <c r="B152" t="s">
        <v>511</v>
      </c>
      <c r="D152">
        <v>1963</v>
      </c>
      <c r="E152" t="s">
        <v>512</v>
      </c>
      <c r="F152" t="s">
        <v>37</v>
      </c>
      <c r="G152">
        <v>0</v>
      </c>
    </row>
    <row r="153" spans="1:7" x14ac:dyDescent="0.45">
      <c r="A153" t="s">
        <v>189</v>
      </c>
      <c r="B153" t="s">
        <v>513</v>
      </c>
      <c r="D153">
        <v>1959</v>
      </c>
      <c r="E153" t="s">
        <v>514</v>
      </c>
      <c r="F153" t="s">
        <v>37</v>
      </c>
      <c r="G153">
        <v>0</v>
      </c>
    </row>
    <row r="154" spans="1:7" x14ac:dyDescent="0.45">
      <c r="A154" t="s">
        <v>190</v>
      </c>
      <c r="B154" t="s">
        <v>515</v>
      </c>
      <c r="D154">
        <v>1958</v>
      </c>
      <c r="E154" t="s">
        <v>516</v>
      </c>
      <c r="F154" t="s">
        <v>37</v>
      </c>
      <c r="G154">
        <v>0</v>
      </c>
    </row>
    <row r="155" spans="1:7" x14ac:dyDescent="0.45">
      <c r="A155" t="s">
        <v>191</v>
      </c>
      <c r="B155" t="s">
        <v>517</v>
      </c>
      <c r="D155">
        <v>1956</v>
      </c>
      <c r="E155" t="s">
        <v>518</v>
      </c>
      <c r="F155" t="s">
        <v>37</v>
      </c>
      <c r="G155">
        <v>0</v>
      </c>
    </row>
    <row r="156" spans="1:7" x14ac:dyDescent="0.45">
      <c r="A156" t="s">
        <v>59</v>
      </c>
      <c r="B156" t="s">
        <v>205</v>
      </c>
      <c r="C156" t="s">
        <v>206</v>
      </c>
      <c r="D156">
        <v>2019</v>
      </c>
      <c r="E156" t="s">
        <v>207</v>
      </c>
      <c r="F156" t="s">
        <v>520</v>
      </c>
      <c r="G156">
        <v>0</v>
      </c>
    </row>
    <row r="157" spans="1:7" x14ac:dyDescent="0.45">
      <c r="A157" t="s">
        <v>537</v>
      </c>
      <c r="B157" t="s">
        <v>538</v>
      </c>
      <c r="D157">
        <v>2018</v>
      </c>
      <c r="E157" t="s">
        <v>522</v>
      </c>
      <c r="F157" t="s">
        <v>642</v>
      </c>
      <c r="G157">
        <v>0</v>
      </c>
    </row>
    <row r="158" spans="1:7" x14ac:dyDescent="0.45">
      <c r="A158" t="s">
        <v>539</v>
      </c>
      <c r="B158" t="s">
        <v>540</v>
      </c>
      <c r="C158" t="s">
        <v>541</v>
      </c>
      <c r="D158">
        <v>2018</v>
      </c>
      <c r="E158" t="s">
        <v>542</v>
      </c>
      <c r="F158" t="s">
        <v>520</v>
      </c>
      <c r="G158">
        <v>0</v>
      </c>
    </row>
    <row r="159" spans="1:7" x14ac:dyDescent="0.45">
      <c r="A159" t="s">
        <v>565</v>
      </c>
      <c r="B159" t="s">
        <v>271</v>
      </c>
      <c r="C159" t="s">
        <v>272</v>
      </c>
      <c r="D159">
        <v>2016</v>
      </c>
      <c r="E159" t="s">
        <v>273</v>
      </c>
      <c r="F159" t="s">
        <v>520</v>
      </c>
      <c r="G159">
        <v>0</v>
      </c>
    </row>
    <row r="160" spans="1:7" x14ac:dyDescent="0.45">
      <c r="A160" t="s">
        <v>555</v>
      </c>
      <c r="B160" t="s">
        <v>556</v>
      </c>
      <c r="C160" t="s">
        <v>557</v>
      </c>
      <c r="D160">
        <v>2016</v>
      </c>
      <c r="E160" t="s">
        <v>532</v>
      </c>
      <c r="F160" t="s">
        <v>520</v>
      </c>
      <c r="G160">
        <v>0</v>
      </c>
    </row>
    <row r="161" spans="1:7" x14ac:dyDescent="0.45">
      <c r="A161" t="s">
        <v>527</v>
      </c>
      <c r="B161" t="s">
        <v>528</v>
      </c>
      <c r="C161" t="s">
        <v>529</v>
      </c>
      <c r="D161">
        <v>2016</v>
      </c>
      <c r="E161" t="s">
        <v>265</v>
      </c>
      <c r="F161" t="s">
        <v>520</v>
      </c>
      <c r="G161">
        <v>0</v>
      </c>
    </row>
    <row r="162" spans="1:7" x14ac:dyDescent="0.45">
      <c r="A162" t="s">
        <v>523</v>
      </c>
      <c r="B162" t="s">
        <v>524</v>
      </c>
      <c r="C162" t="s">
        <v>525</v>
      </c>
      <c r="D162">
        <v>2013</v>
      </c>
      <c r="E162" t="s">
        <v>526</v>
      </c>
      <c r="F162" t="s">
        <v>520</v>
      </c>
      <c r="G162">
        <v>0</v>
      </c>
    </row>
    <row r="163" spans="1:7" x14ac:dyDescent="0.45">
      <c r="A163" t="s">
        <v>566</v>
      </c>
      <c r="B163" t="s">
        <v>530</v>
      </c>
      <c r="D163">
        <v>2011</v>
      </c>
      <c r="E163" t="s">
        <v>531</v>
      </c>
      <c r="F163" t="s">
        <v>520</v>
      </c>
      <c r="G163">
        <v>0</v>
      </c>
    </row>
    <row r="164" spans="1:7" x14ac:dyDescent="0.45">
      <c r="A164" t="s">
        <v>559</v>
      </c>
      <c r="B164" t="s">
        <v>560</v>
      </c>
      <c r="C164" t="s">
        <v>561</v>
      </c>
      <c r="D164">
        <v>2005</v>
      </c>
      <c r="E164" t="s">
        <v>554</v>
      </c>
      <c r="F164" t="s">
        <v>520</v>
      </c>
      <c r="G164">
        <v>0</v>
      </c>
    </row>
    <row r="165" spans="1:7" x14ac:dyDescent="0.45">
      <c r="A165" t="s">
        <v>547</v>
      </c>
      <c r="B165" t="s">
        <v>548</v>
      </c>
      <c r="C165" t="s">
        <v>549</v>
      </c>
      <c r="D165">
        <v>2005</v>
      </c>
      <c r="E165" t="s">
        <v>550</v>
      </c>
      <c r="F165" t="s">
        <v>520</v>
      </c>
      <c r="G165">
        <v>0</v>
      </c>
    </row>
    <row r="166" spans="1:7" x14ac:dyDescent="0.45">
      <c r="A166" t="s">
        <v>558</v>
      </c>
      <c r="B166" t="s">
        <v>364</v>
      </c>
      <c r="C166" t="s">
        <v>365</v>
      </c>
      <c r="D166">
        <v>2003</v>
      </c>
      <c r="E166" t="s">
        <v>301</v>
      </c>
      <c r="F166" t="s">
        <v>520</v>
      </c>
      <c r="G166">
        <v>0</v>
      </c>
    </row>
    <row r="167" spans="1:7" x14ac:dyDescent="0.45">
      <c r="A167" t="s">
        <v>533</v>
      </c>
      <c r="B167" t="s">
        <v>534</v>
      </c>
      <c r="C167" t="s">
        <v>535</v>
      </c>
      <c r="D167">
        <v>2003</v>
      </c>
      <c r="E167" t="s">
        <v>536</v>
      </c>
      <c r="F167" t="s">
        <v>520</v>
      </c>
      <c r="G167">
        <v>0</v>
      </c>
    </row>
    <row r="168" spans="1:7" x14ac:dyDescent="0.45">
      <c r="A168" t="s">
        <v>129</v>
      </c>
      <c r="B168" t="s">
        <v>378</v>
      </c>
      <c r="C168" t="s">
        <v>379</v>
      </c>
      <c r="D168">
        <v>2001</v>
      </c>
      <c r="E168" t="s">
        <v>337</v>
      </c>
      <c r="F168" t="s">
        <v>520</v>
      </c>
      <c r="G168">
        <v>0</v>
      </c>
    </row>
    <row r="169" spans="1:7" x14ac:dyDescent="0.45">
      <c r="A169" t="s">
        <v>551</v>
      </c>
      <c r="B169" t="s">
        <v>552</v>
      </c>
      <c r="D169">
        <v>1999</v>
      </c>
      <c r="E169" t="s">
        <v>553</v>
      </c>
      <c r="F169" t="s">
        <v>520</v>
      </c>
      <c r="G169">
        <v>0</v>
      </c>
    </row>
    <row r="170" spans="1:7" x14ac:dyDescent="0.45">
      <c r="A170" t="s">
        <v>567</v>
      </c>
      <c r="B170" t="s">
        <v>568</v>
      </c>
      <c r="C170" t="s">
        <v>569</v>
      </c>
      <c r="D170">
        <v>1998</v>
      </c>
      <c r="E170" t="s">
        <v>570</v>
      </c>
      <c r="F170" t="s">
        <v>520</v>
      </c>
      <c r="G170">
        <v>0</v>
      </c>
    </row>
    <row r="171" spans="1:7" x14ac:dyDescent="0.45">
      <c r="A171" t="s">
        <v>571</v>
      </c>
      <c r="B171" t="s">
        <v>572</v>
      </c>
      <c r="C171" t="s">
        <v>573</v>
      </c>
      <c r="D171">
        <v>1998</v>
      </c>
      <c r="E171" t="s">
        <v>536</v>
      </c>
      <c r="F171" t="s">
        <v>520</v>
      </c>
      <c r="G171">
        <v>0</v>
      </c>
    </row>
    <row r="172" spans="1:7" x14ac:dyDescent="0.45">
      <c r="A172" t="s">
        <v>574</v>
      </c>
      <c r="B172" t="s">
        <v>575</v>
      </c>
      <c r="C172" t="s">
        <v>576</v>
      </c>
      <c r="D172">
        <v>1996</v>
      </c>
      <c r="E172" t="s">
        <v>577</v>
      </c>
      <c r="F172" t="s">
        <v>520</v>
      </c>
      <c r="G172">
        <v>0</v>
      </c>
    </row>
    <row r="173" spans="1:7" x14ac:dyDescent="0.45">
      <c r="A173" t="s">
        <v>581</v>
      </c>
      <c r="B173" t="s">
        <v>582</v>
      </c>
      <c r="D173">
        <v>1994</v>
      </c>
      <c r="E173" t="s">
        <v>583</v>
      </c>
      <c r="F173" t="s">
        <v>520</v>
      </c>
      <c r="G173">
        <v>0</v>
      </c>
    </row>
    <row r="174" spans="1:7" x14ac:dyDescent="0.45">
      <c r="A174" t="s">
        <v>588</v>
      </c>
      <c r="B174" t="s">
        <v>589</v>
      </c>
      <c r="C174" t="s">
        <v>590</v>
      </c>
      <c r="D174">
        <v>1991</v>
      </c>
      <c r="E174" t="s">
        <v>591</v>
      </c>
      <c r="F174" t="s">
        <v>520</v>
      </c>
      <c r="G174">
        <v>0</v>
      </c>
    </row>
    <row r="175" spans="1:7" x14ac:dyDescent="0.45">
      <c r="A175" t="s">
        <v>592</v>
      </c>
      <c r="B175" t="s">
        <v>593</v>
      </c>
      <c r="D175">
        <v>1990</v>
      </c>
      <c r="E175" t="s">
        <v>311</v>
      </c>
      <c r="F175" t="s">
        <v>520</v>
      </c>
      <c r="G175">
        <v>0</v>
      </c>
    </row>
    <row r="176" spans="1:7" x14ac:dyDescent="0.45">
      <c r="A176" t="s">
        <v>594</v>
      </c>
      <c r="B176" t="s">
        <v>595</v>
      </c>
      <c r="D176">
        <v>1989</v>
      </c>
      <c r="E176" t="s">
        <v>596</v>
      </c>
      <c r="F176" t="s">
        <v>520</v>
      </c>
      <c r="G176">
        <v>0</v>
      </c>
    </row>
    <row r="177" spans="1:7" x14ac:dyDescent="0.45">
      <c r="A177" t="s">
        <v>597</v>
      </c>
      <c r="B177" t="s">
        <v>598</v>
      </c>
      <c r="D177">
        <v>1989</v>
      </c>
      <c r="E177" t="s">
        <v>599</v>
      </c>
      <c r="F177" t="s">
        <v>520</v>
      </c>
      <c r="G177">
        <v>0</v>
      </c>
    </row>
    <row r="178" spans="1:7" x14ac:dyDescent="0.45">
      <c r="A178" t="s">
        <v>600</v>
      </c>
      <c r="B178" t="s">
        <v>601</v>
      </c>
      <c r="C178" t="s">
        <v>602</v>
      </c>
      <c r="D178">
        <v>1989</v>
      </c>
      <c r="E178" t="s">
        <v>603</v>
      </c>
      <c r="F178" t="s">
        <v>520</v>
      </c>
      <c r="G178">
        <v>0</v>
      </c>
    </row>
    <row r="179" spans="1:7" x14ac:dyDescent="0.45">
      <c r="A179" t="s">
        <v>604</v>
      </c>
      <c r="B179" t="s">
        <v>605</v>
      </c>
      <c r="C179" t="s">
        <v>606</v>
      </c>
      <c r="D179">
        <v>1988</v>
      </c>
      <c r="E179" t="s">
        <v>607</v>
      </c>
      <c r="F179" t="s">
        <v>520</v>
      </c>
      <c r="G179">
        <v>0</v>
      </c>
    </row>
    <row r="180" spans="1:7" x14ac:dyDescent="0.45">
      <c r="A180" t="s">
        <v>608</v>
      </c>
      <c r="B180" t="s">
        <v>609</v>
      </c>
      <c r="C180" t="s">
        <v>602</v>
      </c>
      <c r="D180">
        <v>1988</v>
      </c>
      <c r="E180" t="s">
        <v>610</v>
      </c>
      <c r="F180" t="s">
        <v>520</v>
      </c>
      <c r="G180">
        <v>0</v>
      </c>
    </row>
    <row r="181" spans="1:7" x14ac:dyDescent="0.45">
      <c r="A181" t="s">
        <v>611</v>
      </c>
      <c r="B181" t="s">
        <v>612</v>
      </c>
      <c r="D181">
        <v>1986</v>
      </c>
      <c r="E181" t="s">
        <v>212</v>
      </c>
      <c r="F181" t="s">
        <v>520</v>
      </c>
      <c r="G181">
        <v>0</v>
      </c>
    </row>
    <row r="182" spans="1:7" x14ac:dyDescent="0.45">
      <c r="A182" t="s">
        <v>613</v>
      </c>
      <c r="B182" t="s">
        <v>582</v>
      </c>
      <c r="D182">
        <v>1985</v>
      </c>
      <c r="E182" t="s">
        <v>614</v>
      </c>
      <c r="F182" t="s">
        <v>520</v>
      </c>
      <c r="G182">
        <v>0</v>
      </c>
    </row>
    <row r="183" spans="1:7" x14ac:dyDescent="0.45">
      <c r="A183" t="s">
        <v>615</v>
      </c>
      <c r="B183" t="s">
        <v>616</v>
      </c>
      <c r="C183" t="s">
        <v>617</v>
      </c>
      <c r="D183">
        <v>1984</v>
      </c>
      <c r="E183" t="s">
        <v>618</v>
      </c>
      <c r="F183" t="s">
        <v>520</v>
      </c>
      <c r="G183">
        <v>0</v>
      </c>
    </row>
    <row r="184" spans="1:7" x14ac:dyDescent="0.45">
      <c r="A184" t="s">
        <v>619</v>
      </c>
      <c r="B184" t="s">
        <v>620</v>
      </c>
      <c r="C184" t="s">
        <v>621</v>
      </c>
      <c r="D184">
        <v>1978</v>
      </c>
      <c r="E184" t="s">
        <v>607</v>
      </c>
      <c r="F184" t="s">
        <v>520</v>
      </c>
      <c r="G184">
        <v>0</v>
      </c>
    </row>
    <row r="185" spans="1:7" x14ac:dyDescent="0.45">
      <c r="A185" t="s">
        <v>622</v>
      </c>
      <c r="B185" t="s">
        <v>623</v>
      </c>
      <c r="C185" t="s">
        <v>624</v>
      </c>
      <c r="D185">
        <v>1971</v>
      </c>
      <c r="E185" t="s">
        <v>607</v>
      </c>
      <c r="F185" t="s">
        <v>520</v>
      </c>
      <c r="G185">
        <v>0</v>
      </c>
    </row>
    <row r="186" spans="1:7" x14ac:dyDescent="0.45">
      <c r="A186" t="s">
        <v>625</v>
      </c>
      <c r="B186" t="s">
        <v>626</v>
      </c>
      <c r="C186" t="s">
        <v>627</v>
      </c>
      <c r="D186">
        <v>1970</v>
      </c>
      <c r="E186" t="s">
        <v>607</v>
      </c>
      <c r="F186" t="s">
        <v>520</v>
      </c>
      <c r="G186">
        <v>0</v>
      </c>
    </row>
    <row r="187" spans="1:7" x14ac:dyDescent="0.45">
      <c r="A187" t="s">
        <v>628</v>
      </c>
      <c r="B187" t="s">
        <v>629</v>
      </c>
      <c r="D187">
        <v>1968</v>
      </c>
      <c r="E187" t="s">
        <v>490</v>
      </c>
      <c r="F187" t="s">
        <v>520</v>
      </c>
      <c r="G187">
        <v>0</v>
      </c>
    </row>
    <row r="188" spans="1:7" x14ac:dyDescent="0.45">
      <c r="A188" t="s">
        <v>630</v>
      </c>
      <c r="B188" t="s">
        <v>631</v>
      </c>
      <c r="C188" t="s">
        <v>632</v>
      </c>
      <c r="D188">
        <v>1968</v>
      </c>
      <c r="E188" t="s">
        <v>633</v>
      </c>
      <c r="F188" t="s">
        <v>520</v>
      </c>
      <c r="G188">
        <v>0</v>
      </c>
    </row>
    <row r="189" spans="1:7" x14ac:dyDescent="0.45">
      <c r="A189" t="s">
        <v>634</v>
      </c>
      <c r="B189" t="s">
        <v>629</v>
      </c>
      <c r="C189" t="s">
        <v>635</v>
      </c>
      <c r="D189">
        <v>1968</v>
      </c>
      <c r="E189" t="s">
        <v>636</v>
      </c>
      <c r="F189" t="s">
        <v>520</v>
      </c>
      <c r="G189">
        <v>0</v>
      </c>
    </row>
    <row r="190" spans="1:7" x14ac:dyDescent="0.45">
      <c r="A190" t="s">
        <v>637</v>
      </c>
      <c r="B190" t="s">
        <v>638</v>
      </c>
      <c r="C190" t="s">
        <v>639</v>
      </c>
      <c r="D190">
        <v>1960</v>
      </c>
      <c r="E190" t="s">
        <v>640</v>
      </c>
      <c r="F190" t="s">
        <v>520</v>
      </c>
      <c r="G190">
        <v>0</v>
      </c>
    </row>
    <row r="191" spans="1:7" x14ac:dyDescent="0.45">
      <c r="A191" t="s">
        <v>651</v>
      </c>
      <c r="B191" t="s">
        <v>652</v>
      </c>
      <c r="C191" t="s">
        <v>653</v>
      </c>
      <c r="D191">
        <v>2008</v>
      </c>
      <c r="E191" t="s">
        <v>654</v>
      </c>
      <c r="F191" t="s">
        <v>4</v>
      </c>
      <c r="G191">
        <v>0</v>
      </c>
    </row>
    <row r="192" spans="1:7" x14ac:dyDescent="0.45">
      <c r="A192" t="s">
        <v>655</v>
      </c>
      <c r="B192" t="s">
        <v>329</v>
      </c>
      <c r="C192" t="s">
        <v>330</v>
      </c>
      <c r="D192">
        <v>2007</v>
      </c>
      <c r="E192" t="s">
        <v>646</v>
      </c>
      <c r="F192" t="s">
        <v>4</v>
      </c>
      <c r="G192">
        <v>0</v>
      </c>
    </row>
    <row r="193" spans="1:7" x14ac:dyDescent="0.45">
      <c r="A193" t="s">
        <v>656</v>
      </c>
      <c r="B193" t="s">
        <v>330</v>
      </c>
      <c r="C193" t="s">
        <v>657</v>
      </c>
      <c r="D193">
        <v>2006</v>
      </c>
      <c r="E193" t="s">
        <v>658</v>
      </c>
      <c r="F193" t="s">
        <v>4</v>
      </c>
      <c r="G193">
        <v>0</v>
      </c>
    </row>
    <row r="194" spans="1:7" x14ac:dyDescent="0.45">
      <c r="A194" t="s">
        <v>659</v>
      </c>
      <c r="B194" t="s">
        <v>472</v>
      </c>
      <c r="D194">
        <v>1987</v>
      </c>
      <c r="E194" t="s">
        <v>660</v>
      </c>
      <c r="F194" t="s">
        <v>4</v>
      </c>
      <c r="G194">
        <v>0</v>
      </c>
    </row>
    <row r="195" spans="1:7" x14ac:dyDescent="0.45">
      <c r="A195" t="s">
        <v>678</v>
      </c>
      <c r="B195" t="s">
        <v>679</v>
      </c>
      <c r="D195">
        <v>2008</v>
      </c>
      <c r="E195" t="s">
        <v>680</v>
      </c>
      <c r="F195" t="s">
        <v>669</v>
      </c>
      <c r="G195">
        <v>0</v>
      </c>
    </row>
    <row r="196" spans="1:7" x14ac:dyDescent="0.45">
      <c r="A196" t="s">
        <v>681</v>
      </c>
      <c r="B196" t="s">
        <v>682</v>
      </c>
      <c r="D196">
        <v>2016</v>
      </c>
      <c r="E196" t="s">
        <v>683</v>
      </c>
      <c r="F196" t="s">
        <v>669</v>
      </c>
      <c r="G196">
        <v>0</v>
      </c>
    </row>
    <row r="197" spans="1:7" x14ac:dyDescent="0.45">
      <c r="G197">
        <f>SUM(G2:G196)</f>
        <v>46</v>
      </c>
    </row>
  </sheetData>
  <sortState xmlns:xlrd2="http://schemas.microsoft.com/office/spreadsheetml/2017/richdata2" ref="A2:G196">
    <sortCondition descending="1" ref="G2:G196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9CFB2-E36F-473E-93F7-18105F56F26D}">
  <dimension ref="A1:P52"/>
  <sheetViews>
    <sheetView tabSelected="1"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B29" sqref="B29"/>
    </sheetView>
  </sheetViews>
  <sheetFormatPr defaultRowHeight="14.25" x14ac:dyDescent="0.45"/>
  <cols>
    <col min="1" max="1" width="9.3984375" bestFit="1" customWidth="1"/>
    <col min="2" max="2" width="10.3984375" bestFit="1" customWidth="1"/>
    <col min="3" max="3" width="10.1328125" bestFit="1" customWidth="1"/>
    <col min="9" max="9" width="10.59765625" bestFit="1" customWidth="1"/>
    <col min="11" max="11" width="15" bestFit="1" customWidth="1"/>
    <col min="12" max="12" width="15" customWidth="1"/>
    <col min="13" max="13" width="10.59765625" bestFit="1" customWidth="1"/>
    <col min="14" max="14" width="12.59765625" customWidth="1"/>
    <col min="15" max="15" width="13.3984375" bestFit="1" customWidth="1"/>
  </cols>
  <sheetData>
    <row r="1" spans="1:16" x14ac:dyDescent="0.4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G1" s="1" t="s">
        <v>14</v>
      </c>
      <c r="H1" s="1" t="s">
        <v>15</v>
      </c>
      <c r="I1" s="1" t="s">
        <v>686</v>
      </c>
      <c r="J1" s="1" t="s">
        <v>16</v>
      </c>
      <c r="K1" s="1" t="s">
        <v>17</v>
      </c>
      <c r="L1" s="1" t="s">
        <v>685</v>
      </c>
      <c r="M1" s="1" t="s">
        <v>708</v>
      </c>
      <c r="N1" s="1" t="s">
        <v>709</v>
      </c>
      <c r="O1" s="1" t="s">
        <v>18</v>
      </c>
      <c r="P1" s="1" t="s">
        <v>840</v>
      </c>
    </row>
    <row r="2" spans="1:16" x14ac:dyDescent="0.45">
      <c r="A2" t="s">
        <v>55</v>
      </c>
      <c r="B2" t="s">
        <v>195</v>
      </c>
      <c r="C2" t="s">
        <v>196</v>
      </c>
      <c r="D2">
        <v>2019</v>
      </c>
      <c r="E2" t="s">
        <v>45</v>
      </c>
      <c r="F2" t="s">
        <v>37</v>
      </c>
      <c r="G2" t="s">
        <v>688</v>
      </c>
      <c r="H2" t="s">
        <v>688</v>
      </c>
      <c r="J2" t="s">
        <v>688</v>
      </c>
      <c r="L2" t="s">
        <v>696</v>
      </c>
      <c r="O2">
        <v>2</v>
      </c>
      <c r="P2" t="s">
        <v>841</v>
      </c>
    </row>
    <row r="3" spans="1:16" x14ac:dyDescent="0.45">
      <c r="A3" t="s">
        <v>57</v>
      </c>
      <c r="B3" t="s">
        <v>195</v>
      </c>
      <c r="C3" t="s">
        <v>196</v>
      </c>
      <c r="D3">
        <v>2019</v>
      </c>
      <c r="E3" t="s">
        <v>197</v>
      </c>
      <c r="F3" t="s">
        <v>519</v>
      </c>
      <c r="G3" t="s">
        <v>688</v>
      </c>
      <c r="H3" t="s">
        <v>688</v>
      </c>
      <c r="J3" t="s">
        <v>688</v>
      </c>
      <c r="L3" t="s">
        <v>689</v>
      </c>
      <c r="O3">
        <v>1</v>
      </c>
      <c r="P3" t="s">
        <v>841</v>
      </c>
    </row>
    <row r="4" spans="1:16" x14ac:dyDescent="0.45">
      <c r="A4" t="s">
        <v>61</v>
      </c>
      <c r="B4" t="s">
        <v>210</v>
      </c>
      <c r="C4" t="s">
        <v>211</v>
      </c>
      <c r="D4">
        <v>2019</v>
      </c>
      <c r="E4" t="s">
        <v>212</v>
      </c>
      <c r="F4" t="s">
        <v>641</v>
      </c>
      <c r="G4" t="s">
        <v>688</v>
      </c>
      <c r="H4" t="s">
        <v>688</v>
      </c>
      <c r="J4" t="s">
        <v>688</v>
      </c>
      <c r="L4" t="s">
        <v>702</v>
      </c>
      <c r="O4">
        <v>3</v>
      </c>
      <c r="P4" t="s">
        <v>841</v>
      </c>
    </row>
    <row r="5" spans="1:16" x14ac:dyDescent="0.45">
      <c r="A5" t="s">
        <v>684</v>
      </c>
      <c r="B5" t="s">
        <v>44</v>
      </c>
      <c r="C5" t="s">
        <v>43</v>
      </c>
      <c r="D5">
        <v>2019</v>
      </c>
      <c r="E5" t="s">
        <v>522</v>
      </c>
      <c r="F5" t="s">
        <v>662</v>
      </c>
      <c r="G5" t="s">
        <v>688</v>
      </c>
      <c r="H5" t="s">
        <v>688</v>
      </c>
      <c r="J5" t="s">
        <v>688</v>
      </c>
      <c r="L5" t="s">
        <v>704</v>
      </c>
      <c r="O5">
        <v>4</v>
      </c>
      <c r="P5" t="s">
        <v>841</v>
      </c>
    </row>
    <row r="6" spans="1:16" x14ac:dyDescent="0.45">
      <c r="A6" t="s">
        <v>60</v>
      </c>
      <c r="B6" t="s">
        <v>208</v>
      </c>
      <c r="C6" t="s">
        <v>209</v>
      </c>
      <c r="D6">
        <v>2018</v>
      </c>
      <c r="E6" t="s">
        <v>49</v>
      </c>
      <c r="F6" t="s">
        <v>665</v>
      </c>
      <c r="G6" t="s">
        <v>688</v>
      </c>
      <c r="H6" t="s">
        <v>36</v>
      </c>
      <c r="J6" t="s">
        <v>36</v>
      </c>
      <c r="K6">
        <v>1</v>
      </c>
    </row>
    <row r="7" spans="1:16" x14ac:dyDescent="0.45">
      <c r="A7" t="s">
        <v>62</v>
      </c>
      <c r="B7" t="s">
        <v>213</v>
      </c>
      <c r="C7" t="s">
        <v>214</v>
      </c>
      <c r="D7">
        <v>2018</v>
      </c>
      <c r="E7" t="s">
        <v>215</v>
      </c>
      <c r="F7" t="s">
        <v>519</v>
      </c>
      <c r="G7" t="s">
        <v>36</v>
      </c>
      <c r="H7" t="s">
        <v>688</v>
      </c>
      <c r="J7" t="s">
        <v>36</v>
      </c>
      <c r="K7">
        <v>2</v>
      </c>
    </row>
    <row r="8" spans="1:16" s="7" customFormat="1" x14ac:dyDescent="0.45">
      <c r="A8" s="7" t="s">
        <v>64</v>
      </c>
      <c r="B8" s="7" t="s">
        <v>219</v>
      </c>
      <c r="C8" s="7" t="s">
        <v>220</v>
      </c>
      <c r="D8" s="7">
        <v>2018</v>
      </c>
      <c r="E8" s="7" t="s">
        <v>215</v>
      </c>
      <c r="F8" s="7" t="s">
        <v>519</v>
      </c>
      <c r="K8" s="7">
        <v>3</v>
      </c>
      <c r="M8" s="7">
        <v>1</v>
      </c>
      <c r="N8" s="7" t="s">
        <v>710</v>
      </c>
    </row>
    <row r="9" spans="1:16" x14ac:dyDescent="0.45">
      <c r="A9" t="s">
        <v>65</v>
      </c>
      <c r="B9" t="s">
        <v>44</v>
      </c>
      <c r="C9" t="s">
        <v>43</v>
      </c>
      <c r="D9">
        <v>2018</v>
      </c>
      <c r="E9" t="s">
        <v>221</v>
      </c>
      <c r="F9" t="s">
        <v>519</v>
      </c>
      <c r="G9" t="s">
        <v>36</v>
      </c>
      <c r="H9" t="s">
        <v>688</v>
      </c>
      <c r="J9" t="s">
        <v>36</v>
      </c>
      <c r="K9">
        <v>2</v>
      </c>
    </row>
    <row r="10" spans="1:16" x14ac:dyDescent="0.45">
      <c r="A10" t="s">
        <v>66</v>
      </c>
      <c r="B10" t="s">
        <v>222</v>
      </c>
      <c r="C10" t="s">
        <v>223</v>
      </c>
      <c r="D10">
        <v>2018</v>
      </c>
      <c r="E10" t="s">
        <v>204</v>
      </c>
      <c r="F10" t="s">
        <v>641</v>
      </c>
      <c r="G10" t="s">
        <v>688</v>
      </c>
      <c r="H10" t="s">
        <v>688</v>
      </c>
      <c r="J10" t="s">
        <v>688</v>
      </c>
      <c r="L10" t="s">
        <v>712</v>
      </c>
      <c r="O10">
        <v>5</v>
      </c>
      <c r="P10" t="s">
        <v>841</v>
      </c>
    </row>
    <row r="11" spans="1:16" x14ac:dyDescent="0.45">
      <c r="A11" t="s">
        <v>70</v>
      </c>
      <c r="B11" t="s">
        <v>233</v>
      </c>
      <c r="C11" t="s">
        <v>199</v>
      </c>
      <c r="D11">
        <v>2018</v>
      </c>
      <c r="E11" t="s">
        <v>197</v>
      </c>
      <c r="F11" t="s">
        <v>519</v>
      </c>
      <c r="G11" t="s">
        <v>688</v>
      </c>
      <c r="H11" t="s">
        <v>688</v>
      </c>
      <c r="J11" t="s">
        <v>36</v>
      </c>
      <c r="L11" t="s">
        <v>718</v>
      </c>
      <c r="O11">
        <v>7</v>
      </c>
      <c r="P11" t="s">
        <v>841</v>
      </c>
    </row>
    <row r="12" spans="1:16" x14ac:dyDescent="0.45">
      <c r="A12" t="s">
        <v>72</v>
      </c>
      <c r="B12" t="s">
        <v>237</v>
      </c>
      <c r="D12">
        <v>2017</v>
      </c>
      <c r="E12" t="s">
        <v>238</v>
      </c>
      <c r="F12" t="s">
        <v>37</v>
      </c>
      <c r="G12" t="s">
        <v>36</v>
      </c>
      <c r="H12" t="s">
        <v>688</v>
      </c>
      <c r="J12" t="s">
        <v>36</v>
      </c>
      <c r="K12">
        <v>2</v>
      </c>
    </row>
    <row r="13" spans="1:16" x14ac:dyDescent="0.45">
      <c r="A13" t="s">
        <v>521</v>
      </c>
      <c r="B13" t="s">
        <v>274</v>
      </c>
      <c r="C13" t="s">
        <v>275</v>
      </c>
      <c r="D13">
        <v>2017</v>
      </c>
      <c r="E13" t="s">
        <v>522</v>
      </c>
      <c r="F13" t="s">
        <v>520</v>
      </c>
      <c r="G13" t="s">
        <v>688</v>
      </c>
      <c r="H13" t="s">
        <v>688</v>
      </c>
      <c r="J13" t="s">
        <v>688</v>
      </c>
      <c r="L13" t="s">
        <v>689</v>
      </c>
      <c r="O13">
        <v>6</v>
      </c>
      <c r="P13" t="s">
        <v>841</v>
      </c>
    </row>
    <row r="14" spans="1:16" x14ac:dyDescent="0.45">
      <c r="A14" t="s">
        <v>82</v>
      </c>
      <c r="B14" t="s">
        <v>262</v>
      </c>
      <c r="C14" t="s">
        <v>237</v>
      </c>
      <c r="D14">
        <v>2016</v>
      </c>
      <c r="E14" t="s">
        <v>238</v>
      </c>
      <c r="F14" t="s">
        <v>37</v>
      </c>
      <c r="G14" t="s">
        <v>36</v>
      </c>
      <c r="H14" t="s">
        <v>688</v>
      </c>
      <c r="J14" t="s">
        <v>36</v>
      </c>
      <c r="K14">
        <v>2</v>
      </c>
    </row>
    <row r="15" spans="1:16" x14ac:dyDescent="0.45">
      <c r="A15" t="s">
        <v>84</v>
      </c>
      <c r="B15" t="s">
        <v>208</v>
      </c>
      <c r="C15" t="s">
        <v>209</v>
      </c>
      <c r="D15">
        <v>2016</v>
      </c>
      <c r="E15" t="s">
        <v>265</v>
      </c>
      <c r="F15" t="s">
        <v>519</v>
      </c>
      <c r="G15" t="s">
        <v>688</v>
      </c>
      <c r="H15" t="s">
        <v>36</v>
      </c>
      <c r="J15" t="s">
        <v>36</v>
      </c>
      <c r="K15">
        <v>1</v>
      </c>
    </row>
    <row r="16" spans="1:16" x14ac:dyDescent="0.45">
      <c r="A16" t="s">
        <v>87</v>
      </c>
      <c r="B16" t="s">
        <v>274</v>
      </c>
      <c r="C16" t="s">
        <v>275</v>
      </c>
      <c r="D16">
        <v>2016</v>
      </c>
      <c r="E16" t="s">
        <v>254</v>
      </c>
      <c r="F16" t="s">
        <v>519</v>
      </c>
      <c r="G16" t="s">
        <v>688</v>
      </c>
      <c r="H16" t="s">
        <v>688</v>
      </c>
      <c r="J16" t="s">
        <v>688</v>
      </c>
      <c r="L16" t="s">
        <v>689</v>
      </c>
      <c r="O16">
        <v>8</v>
      </c>
      <c r="P16" t="s">
        <v>841</v>
      </c>
    </row>
    <row r="17" spans="1:16" x14ac:dyDescent="0.45">
      <c r="A17" t="s">
        <v>92</v>
      </c>
      <c r="B17" t="s">
        <v>284</v>
      </c>
      <c r="C17" t="s">
        <v>43</v>
      </c>
      <c r="D17">
        <v>2016</v>
      </c>
      <c r="E17" t="s">
        <v>285</v>
      </c>
      <c r="F17" t="s">
        <v>519</v>
      </c>
      <c r="G17" t="s">
        <v>688</v>
      </c>
      <c r="H17" t="s">
        <v>688</v>
      </c>
      <c r="J17" t="s">
        <v>688</v>
      </c>
      <c r="L17" t="s">
        <v>689</v>
      </c>
      <c r="O17">
        <v>9</v>
      </c>
      <c r="P17" t="s">
        <v>841</v>
      </c>
    </row>
    <row r="18" spans="1:16" x14ac:dyDescent="0.45">
      <c r="A18" t="s">
        <v>88</v>
      </c>
      <c r="B18" t="s">
        <v>276</v>
      </c>
      <c r="C18" t="s">
        <v>277</v>
      </c>
      <c r="D18">
        <v>2015</v>
      </c>
      <c r="E18" t="s">
        <v>278</v>
      </c>
      <c r="F18" t="s">
        <v>519</v>
      </c>
      <c r="G18" t="s">
        <v>36</v>
      </c>
      <c r="H18" t="s">
        <v>688</v>
      </c>
      <c r="J18" t="s">
        <v>36</v>
      </c>
      <c r="K18">
        <v>2</v>
      </c>
    </row>
    <row r="19" spans="1:16" x14ac:dyDescent="0.45">
      <c r="A19" t="s">
        <v>90</v>
      </c>
      <c r="B19" t="s">
        <v>279</v>
      </c>
      <c r="C19" t="s">
        <v>280</v>
      </c>
      <c r="D19">
        <v>2015</v>
      </c>
      <c r="E19" t="s">
        <v>197</v>
      </c>
      <c r="F19" t="s">
        <v>641</v>
      </c>
      <c r="G19" t="s">
        <v>688</v>
      </c>
      <c r="H19" t="s">
        <v>688</v>
      </c>
      <c r="J19" t="s">
        <v>688</v>
      </c>
      <c r="L19" t="s">
        <v>720</v>
      </c>
      <c r="O19">
        <v>11</v>
      </c>
      <c r="P19" t="s">
        <v>841</v>
      </c>
    </row>
    <row r="20" spans="1:16" x14ac:dyDescent="0.45">
      <c r="A20" t="s">
        <v>93</v>
      </c>
      <c r="B20" t="s">
        <v>287</v>
      </c>
      <c r="C20" t="s">
        <v>288</v>
      </c>
      <c r="D20">
        <v>2015</v>
      </c>
      <c r="E20" t="s">
        <v>289</v>
      </c>
      <c r="F20" t="s">
        <v>519</v>
      </c>
      <c r="G20" t="s">
        <v>688</v>
      </c>
      <c r="H20" t="s">
        <v>688</v>
      </c>
      <c r="J20" t="s">
        <v>688</v>
      </c>
      <c r="L20" t="s">
        <v>720</v>
      </c>
      <c r="O20">
        <v>10</v>
      </c>
      <c r="P20" t="s">
        <v>841</v>
      </c>
    </row>
    <row r="21" spans="1:16" s="6" customFormat="1" x14ac:dyDescent="0.45">
      <c r="A21" s="6" t="s">
        <v>644</v>
      </c>
      <c r="B21" s="6" t="s">
        <v>645</v>
      </c>
      <c r="C21" s="6" t="s">
        <v>241</v>
      </c>
      <c r="D21" s="6">
        <v>2015</v>
      </c>
      <c r="E21" s="6" t="s">
        <v>646</v>
      </c>
      <c r="F21" s="6" t="s">
        <v>4</v>
      </c>
      <c r="K21" s="6">
        <v>3</v>
      </c>
      <c r="M21" s="6">
        <v>1</v>
      </c>
      <c r="N21" s="6" t="s">
        <v>721</v>
      </c>
    </row>
    <row r="22" spans="1:16" s="6" customFormat="1" x14ac:dyDescent="0.45">
      <c r="A22" s="6" t="s">
        <v>647</v>
      </c>
      <c r="B22" s="6" t="s">
        <v>648</v>
      </c>
      <c r="C22" s="6" t="s">
        <v>649</v>
      </c>
      <c r="D22" s="6">
        <v>2015</v>
      </c>
      <c r="E22" s="6" t="s">
        <v>650</v>
      </c>
      <c r="F22" s="6" t="s">
        <v>4</v>
      </c>
      <c r="K22" s="6">
        <v>3</v>
      </c>
      <c r="M22" s="6">
        <v>1</v>
      </c>
      <c r="N22" s="6" t="s">
        <v>721</v>
      </c>
    </row>
    <row r="23" spans="1:16" s="6" customFormat="1" x14ac:dyDescent="0.45">
      <c r="A23" s="6" t="s">
        <v>95</v>
      </c>
      <c r="B23" s="6" t="s">
        <v>199</v>
      </c>
      <c r="C23" s="6" t="s">
        <v>292</v>
      </c>
      <c r="D23" s="6">
        <v>2014</v>
      </c>
      <c r="E23" s="6" t="s">
        <v>293</v>
      </c>
      <c r="F23" s="6" t="s">
        <v>519</v>
      </c>
      <c r="G23" s="6" t="s">
        <v>688</v>
      </c>
      <c r="H23" s="6" t="s">
        <v>688</v>
      </c>
      <c r="J23" s="6" t="s">
        <v>688</v>
      </c>
      <c r="K23" s="6">
        <v>3</v>
      </c>
      <c r="L23" s="6" t="s">
        <v>720</v>
      </c>
      <c r="M23" s="6">
        <v>1</v>
      </c>
      <c r="N23" s="6" t="s">
        <v>805</v>
      </c>
      <c r="O23" s="6">
        <v>12</v>
      </c>
      <c r="P23" s="6" t="s">
        <v>841</v>
      </c>
    </row>
    <row r="24" spans="1:16" s="6" customFormat="1" x14ac:dyDescent="0.45">
      <c r="A24" s="6" t="s">
        <v>96</v>
      </c>
      <c r="B24" s="6" t="s">
        <v>237</v>
      </c>
      <c r="C24" s="6" t="s">
        <v>199</v>
      </c>
      <c r="D24" s="6">
        <v>2014</v>
      </c>
      <c r="E24" s="6" t="s">
        <v>197</v>
      </c>
      <c r="F24" s="6" t="s">
        <v>519</v>
      </c>
      <c r="G24" s="6" t="s">
        <v>688</v>
      </c>
      <c r="H24" s="6" t="s">
        <v>688</v>
      </c>
      <c r="J24" s="6" t="s">
        <v>688</v>
      </c>
      <c r="K24" s="6">
        <v>3</v>
      </c>
      <c r="L24" s="6" t="s">
        <v>720</v>
      </c>
      <c r="M24" s="6">
        <v>1</v>
      </c>
      <c r="N24" s="6" t="s">
        <v>722</v>
      </c>
    </row>
    <row r="25" spans="1:16" x14ac:dyDescent="0.45">
      <c r="A25" t="s">
        <v>97</v>
      </c>
      <c r="B25" t="s">
        <v>237</v>
      </c>
      <c r="C25" t="s">
        <v>295</v>
      </c>
      <c r="D25">
        <v>2014</v>
      </c>
      <c r="E25" t="s">
        <v>278</v>
      </c>
      <c r="F25" t="s">
        <v>37</v>
      </c>
      <c r="G25" t="s">
        <v>688</v>
      </c>
      <c r="H25" t="s">
        <v>688</v>
      </c>
      <c r="J25" t="s">
        <v>36</v>
      </c>
      <c r="K25">
        <v>3</v>
      </c>
    </row>
    <row r="26" spans="1:16" x14ac:dyDescent="0.45">
      <c r="A26" t="s">
        <v>100</v>
      </c>
      <c r="B26" t="s">
        <v>237</v>
      </c>
      <c r="C26" t="s">
        <v>199</v>
      </c>
      <c r="D26">
        <v>2013</v>
      </c>
      <c r="E26" t="s">
        <v>238</v>
      </c>
      <c r="F26" t="s">
        <v>643</v>
      </c>
      <c r="G26" t="s">
        <v>688</v>
      </c>
      <c r="H26" t="s">
        <v>688</v>
      </c>
      <c r="J26" t="s">
        <v>36</v>
      </c>
      <c r="K26">
        <v>3</v>
      </c>
    </row>
    <row r="27" spans="1:16" x14ac:dyDescent="0.45">
      <c r="A27" t="s">
        <v>103</v>
      </c>
      <c r="B27" t="s">
        <v>308</v>
      </c>
      <c r="C27" t="s">
        <v>309</v>
      </c>
      <c r="D27">
        <v>2013</v>
      </c>
      <c r="E27" t="s">
        <v>265</v>
      </c>
      <c r="F27" t="s">
        <v>519</v>
      </c>
      <c r="G27" t="s">
        <v>688</v>
      </c>
      <c r="H27" t="s">
        <v>688</v>
      </c>
      <c r="J27" t="s">
        <v>36</v>
      </c>
      <c r="K27" s="11">
        <v>3</v>
      </c>
    </row>
    <row r="28" spans="1:16" x14ac:dyDescent="0.45">
      <c r="A28" t="s">
        <v>104</v>
      </c>
      <c r="B28" t="s">
        <v>310</v>
      </c>
      <c r="C28" t="s">
        <v>237</v>
      </c>
      <c r="D28">
        <v>2013</v>
      </c>
      <c r="E28" t="s">
        <v>197</v>
      </c>
      <c r="F28" t="s">
        <v>519</v>
      </c>
      <c r="G28" t="s">
        <v>688</v>
      </c>
      <c r="H28" t="s">
        <v>688</v>
      </c>
      <c r="J28" t="s">
        <v>688</v>
      </c>
      <c r="L28" t="s">
        <v>720</v>
      </c>
      <c r="O28">
        <v>13</v>
      </c>
      <c r="P28" t="s">
        <v>841</v>
      </c>
    </row>
    <row r="29" spans="1:16" x14ac:dyDescent="0.45">
      <c r="A29" t="s">
        <v>106</v>
      </c>
      <c r="B29" t="s">
        <v>315</v>
      </c>
      <c r="C29" t="s">
        <v>316</v>
      </c>
      <c r="D29">
        <v>2012</v>
      </c>
      <c r="E29" t="s">
        <v>261</v>
      </c>
      <c r="F29" t="s">
        <v>519</v>
      </c>
      <c r="G29" t="s">
        <v>688</v>
      </c>
      <c r="H29" t="s">
        <v>688</v>
      </c>
      <c r="J29" t="s">
        <v>688</v>
      </c>
      <c r="L29" t="s">
        <v>720</v>
      </c>
      <c r="O29">
        <v>14</v>
      </c>
      <c r="P29" t="s">
        <v>841</v>
      </c>
    </row>
    <row r="30" spans="1:16" s="5" customFormat="1" x14ac:dyDescent="0.45">
      <c r="A30" s="5" t="s">
        <v>107</v>
      </c>
      <c r="B30" s="5" t="s">
        <v>317</v>
      </c>
      <c r="C30" s="5" t="s">
        <v>318</v>
      </c>
      <c r="D30" s="5">
        <v>2012</v>
      </c>
      <c r="E30" s="5" t="s">
        <v>319</v>
      </c>
      <c r="F30" s="5" t="s">
        <v>519</v>
      </c>
      <c r="G30" s="5" t="s">
        <v>688</v>
      </c>
      <c r="H30" s="5" t="s">
        <v>688</v>
      </c>
      <c r="J30" s="5" t="s">
        <v>36</v>
      </c>
      <c r="K30" s="5">
        <v>3</v>
      </c>
      <c r="M30" s="5">
        <v>1</v>
      </c>
      <c r="N30" s="5" t="s">
        <v>723</v>
      </c>
    </row>
    <row r="31" spans="1:16" s="5" customFormat="1" x14ac:dyDescent="0.45">
      <c r="A31" s="5" t="s">
        <v>108</v>
      </c>
      <c r="B31" s="5" t="s">
        <v>280</v>
      </c>
      <c r="C31" s="5" t="s">
        <v>320</v>
      </c>
      <c r="D31" s="5">
        <v>2012</v>
      </c>
      <c r="E31" s="5" t="s">
        <v>321</v>
      </c>
      <c r="F31" s="5" t="s">
        <v>641</v>
      </c>
      <c r="G31" s="5" t="s">
        <v>688</v>
      </c>
      <c r="H31" s="5" t="s">
        <v>688</v>
      </c>
      <c r="J31" s="5" t="s">
        <v>36</v>
      </c>
      <c r="K31" s="5">
        <v>3</v>
      </c>
      <c r="M31" s="5">
        <v>1</v>
      </c>
      <c r="N31" s="5" t="s">
        <v>723</v>
      </c>
    </row>
    <row r="32" spans="1:16" x14ac:dyDescent="0.45">
      <c r="A32" t="s">
        <v>663</v>
      </c>
      <c r="B32" t="s">
        <v>287</v>
      </c>
      <c r="D32">
        <v>2012</v>
      </c>
      <c r="E32" t="s">
        <v>664</v>
      </c>
      <c r="F32" t="s">
        <v>669</v>
      </c>
      <c r="G32" t="s">
        <v>688</v>
      </c>
      <c r="H32" t="s">
        <v>688</v>
      </c>
      <c r="J32" t="s">
        <v>688</v>
      </c>
      <c r="L32" t="s">
        <v>720</v>
      </c>
      <c r="O32">
        <v>15</v>
      </c>
      <c r="P32" t="s">
        <v>841</v>
      </c>
    </row>
    <row r="33" spans="1:16" x14ac:dyDescent="0.45">
      <c r="A33" t="s">
        <v>111</v>
      </c>
      <c r="B33" t="s">
        <v>329</v>
      </c>
      <c r="C33" t="s">
        <v>330</v>
      </c>
      <c r="D33">
        <v>2010</v>
      </c>
      <c r="E33" t="s">
        <v>197</v>
      </c>
      <c r="F33" t="s">
        <v>641</v>
      </c>
      <c r="G33" t="s">
        <v>688</v>
      </c>
      <c r="H33" t="s">
        <v>688</v>
      </c>
      <c r="J33" t="s">
        <v>688</v>
      </c>
      <c r="L33" t="s">
        <v>724</v>
      </c>
      <c r="O33">
        <v>16</v>
      </c>
      <c r="P33" t="s">
        <v>841</v>
      </c>
    </row>
    <row r="34" spans="1:16" x14ac:dyDescent="0.45">
      <c r="A34" t="s">
        <v>666</v>
      </c>
      <c r="B34" t="s">
        <v>667</v>
      </c>
      <c r="D34">
        <v>2009</v>
      </c>
      <c r="E34" t="s">
        <v>668</v>
      </c>
      <c r="F34" t="s">
        <v>669</v>
      </c>
      <c r="J34" t="s">
        <v>36</v>
      </c>
      <c r="K34">
        <v>3</v>
      </c>
    </row>
    <row r="35" spans="1:16" x14ac:dyDescent="0.45">
      <c r="A35" t="s">
        <v>116</v>
      </c>
      <c r="B35" t="s">
        <v>344</v>
      </c>
      <c r="C35" t="s">
        <v>345</v>
      </c>
      <c r="D35">
        <v>2005</v>
      </c>
      <c r="E35" t="s">
        <v>346</v>
      </c>
      <c r="F35" t="s">
        <v>641</v>
      </c>
      <c r="G35" t="s">
        <v>688</v>
      </c>
      <c r="H35" t="s">
        <v>688</v>
      </c>
      <c r="J35" t="s">
        <v>688</v>
      </c>
      <c r="L35" t="s">
        <v>726</v>
      </c>
      <c r="O35">
        <v>17</v>
      </c>
      <c r="P35" t="s">
        <v>841</v>
      </c>
    </row>
    <row r="36" spans="1:16" x14ac:dyDescent="0.45">
      <c r="A36" t="s">
        <v>672</v>
      </c>
      <c r="B36" t="s">
        <v>673</v>
      </c>
      <c r="D36">
        <v>2005</v>
      </c>
      <c r="E36" t="s">
        <v>674</v>
      </c>
      <c r="F36" t="s">
        <v>669</v>
      </c>
      <c r="G36" t="s">
        <v>36</v>
      </c>
      <c r="H36" t="s">
        <v>688</v>
      </c>
      <c r="J36" t="s">
        <v>36</v>
      </c>
      <c r="K36">
        <v>2</v>
      </c>
    </row>
    <row r="37" spans="1:16" x14ac:dyDescent="0.45">
      <c r="A37" t="s">
        <v>121</v>
      </c>
      <c r="B37" t="s">
        <v>357</v>
      </c>
      <c r="C37" t="s">
        <v>358</v>
      </c>
      <c r="D37">
        <v>2004</v>
      </c>
      <c r="E37" t="s">
        <v>346</v>
      </c>
      <c r="F37" t="s">
        <v>519</v>
      </c>
      <c r="G37" t="s">
        <v>688</v>
      </c>
      <c r="H37" t="s">
        <v>36</v>
      </c>
      <c r="J37" t="s">
        <v>36</v>
      </c>
      <c r="K37">
        <v>1</v>
      </c>
    </row>
    <row r="38" spans="1:16" x14ac:dyDescent="0.45">
      <c r="A38" t="s">
        <v>125</v>
      </c>
      <c r="B38" t="s">
        <v>366</v>
      </c>
      <c r="C38" t="s">
        <v>367</v>
      </c>
      <c r="D38">
        <v>2002</v>
      </c>
      <c r="E38" t="s">
        <v>368</v>
      </c>
      <c r="F38" t="s">
        <v>643</v>
      </c>
      <c r="J38" t="s">
        <v>36</v>
      </c>
      <c r="K38">
        <v>3</v>
      </c>
    </row>
    <row r="39" spans="1:16" x14ac:dyDescent="0.45">
      <c r="A39" t="s">
        <v>136</v>
      </c>
      <c r="B39" t="s">
        <v>394</v>
      </c>
      <c r="C39" t="s">
        <v>395</v>
      </c>
      <c r="D39">
        <v>2000</v>
      </c>
      <c r="E39" t="s">
        <v>343</v>
      </c>
      <c r="F39" t="s">
        <v>37</v>
      </c>
      <c r="G39" t="s">
        <v>688</v>
      </c>
      <c r="H39" t="s">
        <v>688</v>
      </c>
      <c r="I39" t="s">
        <v>36</v>
      </c>
      <c r="J39" t="s">
        <v>36</v>
      </c>
      <c r="K39">
        <v>3</v>
      </c>
    </row>
    <row r="40" spans="1:16" x14ac:dyDescent="0.45">
      <c r="A40" t="s">
        <v>145</v>
      </c>
      <c r="B40" t="s">
        <v>417</v>
      </c>
      <c r="C40" t="s">
        <v>418</v>
      </c>
      <c r="D40">
        <v>1996</v>
      </c>
      <c r="E40" t="s">
        <v>322</v>
      </c>
      <c r="F40" t="s">
        <v>643</v>
      </c>
      <c r="G40" t="s">
        <v>688</v>
      </c>
      <c r="H40" t="s">
        <v>688</v>
      </c>
      <c r="I40" t="s">
        <v>688</v>
      </c>
      <c r="J40" t="s">
        <v>688</v>
      </c>
      <c r="L40" t="s">
        <v>728</v>
      </c>
      <c r="O40">
        <v>18</v>
      </c>
      <c r="P40" t="s">
        <v>841</v>
      </c>
    </row>
    <row r="41" spans="1:16" x14ac:dyDescent="0.45">
      <c r="A41" t="s">
        <v>149</v>
      </c>
      <c r="B41" t="s">
        <v>395</v>
      </c>
      <c r="C41" t="s">
        <v>426</v>
      </c>
      <c r="D41">
        <v>1994</v>
      </c>
      <c r="E41" t="s">
        <v>334</v>
      </c>
      <c r="F41" t="s">
        <v>519</v>
      </c>
      <c r="G41" t="s">
        <v>688</v>
      </c>
      <c r="H41" t="s">
        <v>688</v>
      </c>
      <c r="I41" t="s">
        <v>688</v>
      </c>
      <c r="J41" t="s">
        <v>688</v>
      </c>
      <c r="L41" t="s">
        <v>729</v>
      </c>
      <c r="O41">
        <v>19</v>
      </c>
      <c r="P41" t="s">
        <v>841</v>
      </c>
    </row>
    <row r="42" spans="1:16" x14ac:dyDescent="0.45">
      <c r="A42" t="s">
        <v>151</v>
      </c>
      <c r="B42" t="s">
        <v>320</v>
      </c>
      <c r="C42" t="s">
        <v>428</v>
      </c>
      <c r="D42">
        <v>1994</v>
      </c>
      <c r="E42" t="s">
        <v>429</v>
      </c>
      <c r="F42" t="s">
        <v>641</v>
      </c>
      <c r="G42" t="s">
        <v>688</v>
      </c>
      <c r="H42" t="s">
        <v>688</v>
      </c>
      <c r="I42" t="s">
        <v>688</v>
      </c>
      <c r="J42" t="s">
        <v>688</v>
      </c>
      <c r="L42" t="s">
        <v>720</v>
      </c>
      <c r="O42">
        <v>20</v>
      </c>
      <c r="P42" t="s">
        <v>841</v>
      </c>
    </row>
    <row r="43" spans="1:16" x14ac:dyDescent="0.45">
      <c r="A43" t="s">
        <v>578</v>
      </c>
      <c r="B43" t="s">
        <v>579</v>
      </c>
      <c r="C43" t="s">
        <v>580</v>
      </c>
      <c r="D43">
        <v>1994</v>
      </c>
      <c r="E43" t="s">
        <v>322</v>
      </c>
      <c r="F43" t="s">
        <v>520</v>
      </c>
      <c r="G43" t="s">
        <v>688</v>
      </c>
      <c r="H43" t="s">
        <v>688</v>
      </c>
      <c r="I43" t="s">
        <v>36</v>
      </c>
      <c r="J43" t="s">
        <v>36</v>
      </c>
      <c r="K43">
        <v>3</v>
      </c>
    </row>
    <row r="44" spans="1:16" x14ac:dyDescent="0.45">
      <c r="A44" t="s">
        <v>584</v>
      </c>
      <c r="B44" t="s">
        <v>585</v>
      </c>
      <c r="C44" t="s">
        <v>586</v>
      </c>
      <c r="D44">
        <v>1993</v>
      </c>
      <c r="E44" t="s">
        <v>587</v>
      </c>
      <c r="F44" t="s">
        <v>520</v>
      </c>
      <c r="G44" t="s">
        <v>688</v>
      </c>
      <c r="H44" t="s">
        <v>688</v>
      </c>
      <c r="I44" t="s">
        <v>36</v>
      </c>
      <c r="J44" t="s">
        <v>36</v>
      </c>
      <c r="K44">
        <v>3</v>
      </c>
    </row>
    <row r="45" spans="1:16" x14ac:dyDescent="0.45">
      <c r="A45" t="s">
        <v>675</v>
      </c>
      <c r="B45" t="s">
        <v>676</v>
      </c>
      <c r="D45">
        <v>1989</v>
      </c>
      <c r="E45" t="s">
        <v>677</v>
      </c>
      <c r="F45" t="s">
        <v>669</v>
      </c>
      <c r="J45" t="s">
        <v>36</v>
      </c>
      <c r="K45">
        <v>3</v>
      </c>
    </row>
    <row r="46" spans="1:16" x14ac:dyDescent="0.45">
      <c r="A46" t="s">
        <v>168</v>
      </c>
      <c r="B46" t="s">
        <v>465</v>
      </c>
      <c r="C46" t="s">
        <v>466</v>
      </c>
      <c r="D46">
        <v>1988</v>
      </c>
      <c r="E46" t="s">
        <v>311</v>
      </c>
      <c r="F46" t="s">
        <v>519</v>
      </c>
      <c r="G46" t="s">
        <v>688</v>
      </c>
      <c r="H46" t="s">
        <v>688</v>
      </c>
      <c r="I46" t="s">
        <v>36</v>
      </c>
      <c r="J46" t="s">
        <v>36</v>
      </c>
      <c r="K46">
        <v>3</v>
      </c>
    </row>
    <row r="47" spans="1:16" x14ac:dyDescent="0.45">
      <c r="A47" t="s">
        <v>171</v>
      </c>
      <c r="B47" t="s">
        <v>472</v>
      </c>
      <c r="D47">
        <v>1986</v>
      </c>
      <c r="E47" t="s">
        <v>212</v>
      </c>
      <c r="F47" t="s">
        <v>641</v>
      </c>
      <c r="G47" t="s">
        <v>36</v>
      </c>
      <c r="H47" t="s">
        <v>36</v>
      </c>
      <c r="I47" t="s">
        <v>36</v>
      </c>
      <c r="J47" t="s">
        <v>36</v>
      </c>
      <c r="K47">
        <v>4</v>
      </c>
    </row>
    <row r="48" spans="1:16" x14ac:dyDescent="0.45">
      <c r="A48" t="s">
        <v>842</v>
      </c>
      <c r="B48" t="s">
        <v>417</v>
      </c>
      <c r="C48" t="s">
        <v>418</v>
      </c>
      <c r="D48">
        <v>1994</v>
      </c>
      <c r="E48" t="s">
        <v>346</v>
      </c>
      <c r="F48" t="s">
        <v>843</v>
      </c>
      <c r="G48" t="s">
        <v>688</v>
      </c>
      <c r="H48" t="s">
        <v>688</v>
      </c>
      <c r="I48" t="s">
        <v>688</v>
      </c>
      <c r="J48" t="s">
        <v>688</v>
      </c>
      <c r="L48" t="s">
        <v>844</v>
      </c>
      <c r="O48">
        <v>21</v>
      </c>
      <c r="P48" t="s">
        <v>841</v>
      </c>
    </row>
    <row r="49" spans="1:16" x14ac:dyDescent="0.45">
      <c r="A49" t="s">
        <v>845</v>
      </c>
      <c r="B49" t="s">
        <v>475</v>
      </c>
      <c r="C49" t="s">
        <v>479</v>
      </c>
      <c r="D49">
        <v>1983</v>
      </c>
      <c r="E49" t="s">
        <v>846</v>
      </c>
      <c r="F49" t="s">
        <v>843</v>
      </c>
      <c r="G49" t="s">
        <v>36</v>
      </c>
      <c r="H49" t="s">
        <v>688</v>
      </c>
      <c r="I49" t="s">
        <v>688</v>
      </c>
      <c r="J49" t="s">
        <v>36</v>
      </c>
      <c r="P49" t="s">
        <v>841</v>
      </c>
    </row>
    <row r="50" spans="1:16" x14ac:dyDescent="0.45">
      <c r="B50" t="s">
        <v>44</v>
      </c>
      <c r="C50" t="s">
        <v>43</v>
      </c>
      <c r="D50" t="s">
        <v>851</v>
      </c>
      <c r="F50" t="s">
        <v>852</v>
      </c>
      <c r="G50" t="s">
        <v>688</v>
      </c>
      <c r="H50" t="s">
        <v>688</v>
      </c>
      <c r="I50" t="s">
        <v>688</v>
      </c>
      <c r="J50" t="s">
        <v>688</v>
      </c>
      <c r="O50">
        <v>22</v>
      </c>
    </row>
    <row r="51" spans="1:16" x14ac:dyDescent="0.45">
      <c r="B51" t="s">
        <v>44</v>
      </c>
      <c r="C51" t="s">
        <v>43</v>
      </c>
      <c r="D51" t="s">
        <v>851</v>
      </c>
      <c r="F51" t="s">
        <v>852</v>
      </c>
      <c r="G51" t="s">
        <v>688</v>
      </c>
      <c r="H51" t="s">
        <v>688</v>
      </c>
      <c r="I51" t="s">
        <v>688</v>
      </c>
      <c r="J51" t="s">
        <v>688</v>
      </c>
      <c r="O51">
        <v>23</v>
      </c>
    </row>
    <row r="52" spans="1:16" x14ac:dyDescent="0.45">
      <c r="B52" t="s">
        <v>195</v>
      </c>
      <c r="D52" t="s">
        <v>851</v>
      </c>
      <c r="F52" t="s">
        <v>852</v>
      </c>
      <c r="G52" t="s">
        <v>688</v>
      </c>
      <c r="H52" t="s">
        <v>688</v>
      </c>
      <c r="I52" t="s">
        <v>688</v>
      </c>
      <c r="J52" t="s">
        <v>688</v>
      </c>
      <c r="O52">
        <v>24</v>
      </c>
    </row>
  </sheetData>
  <sortState xmlns:xlrd2="http://schemas.microsoft.com/office/spreadsheetml/2017/richdata2" ref="A2:F51">
    <sortCondition descending="1" ref="D2:D5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853A-A82C-4185-AE1B-AC3373DE1028}">
  <dimension ref="A1:AF193"/>
  <sheetViews>
    <sheetView topLeftCell="A51" workbookViewId="0">
      <pane xSplit="5" topLeftCell="U1" activePane="topRight" state="frozen"/>
      <selection pane="topRight" activeCell="W77" sqref="W77"/>
    </sheetView>
  </sheetViews>
  <sheetFormatPr defaultRowHeight="14.25" x14ac:dyDescent="0.45"/>
  <cols>
    <col min="3" max="3" width="17.265625" customWidth="1"/>
    <col min="5" max="5" width="9.3984375" bestFit="1" customWidth="1"/>
    <col min="6" max="6" width="9.3984375" customWidth="1"/>
    <col min="7" max="7" width="10.3984375" customWidth="1"/>
    <col min="8" max="8" width="10.1328125" bestFit="1" customWidth="1"/>
    <col min="9" max="9" width="14.3984375" bestFit="1" customWidth="1"/>
    <col min="10" max="10" width="12.265625" bestFit="1" customWidth="1"/>
    <col min="12" max="13" width="12" bestFit="1" customWidth="1"/>
    <col min="14" max="14" width="12.1328125" bestFit="1" customWidth="1"/>
    <col min="15" max="15" width="12.265625" bestFit="1" customWidth="1"/>
    <col min="16" max="17" width="12.265625" customWidth="1"/>
    <col min="18" max="18" width="27" bestFit="1" customWidth="1"/>
    <col min="19" max="20" width="12" bestFit="1" customWidth="1"/>
    <col min="21" max="21" width="9.1328125" bestFit="1" customWidth="1"/>
    <col min="22" max="22" width="9.265625" bestFit="1" customWidth="1"/>
    <col min="23" max="23" width="10.3984375" bestFit="1" customWidth="1"/>
    <col min="24" max="25" width="6.73046875" customWidth="1"/>
    <col min="26" max="26" width="14.3984375" bestFit="1" customWidth="1"/>
  </cols>
  <sheetData>
    <row r="1" spans="1:32" x14ac:dyDescent="0.45">
      <c r="A1" s="1" t="s">
        <v>18</v>
      </c>
      <c r="B1" s="1" t="s">
        <v>964</v>
      </c>
      <c r="C1" s="1" t="s">
        <v>860</v>
      </c>
      <c r="D1" s="1" t="s">
        <v>11</v>
      </c>
      <c r="E1" s="1" t="s">
        <v>687</v>
      </c>
      <c r="F1" s="1" t="s">
        <v>34</v>
      </c>
      <c r="G1" s="1" t="s">
        <v>694</v>
      </c>
      <c r="H1" s="1" t="s">
        <v>30</v>
      </c>
      <c r="I1" s="1" t="s">
        <v>31</v>
      </c>
      <c r="J1" s="1" t="s">
        <v>32</v>
      </c>
      <c r="K1" s="1" t="s">
        <v>859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33</v>
      </c>
      <c r="Q1" s="1" t="s">
        <v>731</v>
      </c>
      <c r="R1" s="1" t="s">
        <v>732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36</v>
      </c>
      <c r="X1" s="1" t="s">
        <v>24</v>
      </c>
      <c r="Y1" s="1" t="s">
        <v>25</v>
      </c>
      <c r="Z1" s="1" t="s">
        <v>706</v>
      </c>
      <c r="AA1" s="1" t="s">
        <v>35</v>
      </c>
      <c r="AB1" s="1" t="s">
        <v>23</v>
      </c>
      <c r="AC1" s="1" t="s">
        <v>711</v>
      </c>
      <c r="AD1" s="1" t="s">
        <v>848</v>
      </c>
      <c r="AE1" s="1" t="s">
        <v>849</v>
      </c>
      <c r="AF1" s="1" t="s">
        <v>850</v>
      </c>
    </row>
    <row r="2" spans="1:32" s="2" customFormat="1" x14ac:dyDescent="0.45">
      <c r="A2" s="2">
        <v>1</v>
      </c>
      <c r="B2" s="2">
        <v>1</v>
      </c>
      <c r="C2" s="2" t="s">
        <v>880</v>
      </c>
      <c r="D2" t="s">
        <v>882</v>
      </c>
      <c r="E2" s="2">
        <v>1</v>
      </c>
      <c r="F2" t="s">
        <v>690</v>
      </c>
      <c r="G2" s="2" t="s">
        <v>695</v>
      </c>
      <c r="H2" s="2">
        <v>35.29</v>
      </c>
      <c r="I2" t="s">
        <v>691</v>
      </c>
      <c r="J2" t="s">
        <v>692</v>
      </c>
      <c r="K2" t="s">
        <v>693</v>
      </c>
      <c r="P2" s="2" t="s">
        <v>968</v>
      </c>
      <c r="Q2" s="2" t="s">
        <v>689</v>
      </c>
      <c r="R2" s="2" t="s">
        <v>733</v>
      </c>
      <c r="W2" s="2">
        <v>247</v>
      </c>
      <c r="X2" s="2">
        <v>-0.03</v>
      </c>
      <c r="AB2" s="2">
        <v>-0.06</v>
      </c>
      <c r="AC2" s="2">
        <v>0.02</v>
      </c>
      <c r="AD2" s="2">
        <f>1-(3/(4*(W2-2)-1))</f>
        <v>0.99693564862104189</v>
      </c>
      <c r="AE2" s="2">
        <f>AD2*AB2</f>
        <v>-5.9816138917262514E-2</v>
      </c>
      <c r="AF2" s="2">
        <f>(AD2^2)*AC2</f>
        <v>1.9877613749829152E-2</v>
      </c>
    </row>
    <row r="3" spans="1:32" s="2" customFormat="1" x14ac:dyDescent="0.45">
      <c r="A3" s="2">
        <v>1</v>
      </c>
      <c r="B3" s="2">
        <v>1</v>
      </c>
      <c r="C3" s="2" t="s">
        <v>880</v>
      </c>
      <c r="D3" t="s">
        <v>882</v>
      </c>
      <c r="E3" s="2">
        <v>2</v>
      </c>
      <c r="F3" t="s">
        <v>690</v>
      </c>
      <c r="G3" s="2" t="s">
        <v>695</v>
      </c>
      <c r="H3" s="2">
        <v>35.29</v>
      </c>
      <c r="I3" t="s">
        <v>691</v>
      </c>
      <c r="J3" t="s">
        <v>692</v>
      </c>
      <c r="K3" t="s">
        <v>693</v>
      </c>
      <c r="P3" s="2" t="s">
        <v>745</v>
      </c>
      <c r="Q3" s="2" t="s">
        <v>689</v>
      </c>
      <c r="R3" s="2" t="s">
        <v>734</v>
      </c>
      <c r="W3" s="2">
        <v>247</v>
      </c>
      <c r="X3" s="2">
        <v>-0.03</v>
      </c>
      <c r="AB3" s="2">
        <v>-0.06</v>
      </c>
      <c r="AC3" s="2">
        <v>0.02</v>
      </c>
      <c r="AD3" s="2">
        <f t="shared" ref="AD3:AD66" si="0">1-(3/(4*(W3-2)-1))</f>
        <v>0.99693564862104189</v>
      </c>
      <c r="AE3" s="2">
        <f t="shared" ref="AE3:AE66" si="1">AD3*AB3</f>
        <v>-5.9816138917262514E-2</v>
      </c>
      <c r="AF3" s="2">
        <f t="shared" ref="AF3:AF66" si="2">(AD3^2)*AC3</f>
        <v>1.9877613749829152E-2</v>
      </c>
    </row>
    <row r="4" spans="1:32" x14ac:dyDescent="0.45">
      <c r="A4">
        <v>1</v>
      </c>
      <c r="B4" s="2">
        <v>1</v>
      </c>
      <c r="C4" s="2" t="s">
        <v>880</v>
      </c>
      <c r="D4" t="s">
        <v>882</v>
      </c>
      <c r="E4">
        <v>3</v>
      </c>
      <c r="F4" t="s">
        <v>690</v>
      </c>
      <c r="G4" s="2" t="s">
        <v>695</v>
      </c>
      <c r="H4" s="2">
        <v>35.29</v>
      </c>
      <c r="I4" t="s">
        <v>691</v>
      </c>
      <c r="J4" t="s">
        <v>692</v>
      </c>
      <c r="K4" t="s">
        <v>693</v>
      </c>
      <c r="P4" s="2" t="s">
        <v>968</v>
      </c>
      <c r="Q4" t="s">
        <v>689</v>
      </c>
      <c r="R4" t="s">
        <v>735</v>
      </c>
      <c r="W4" s="2">
        <v>247</v>
      </c>
      <c r="X4">
        <v>-0.11</v>
      </c>
      <c r="AB4">
        <v>-0.22</v>
      </c>
      <c r="AC4">
        <v>0.02</v>
      </c>
      <c r="AD4" s="2">
        <f t="shared" si="0"/>
        <v>0.99693564862104189</v>
      </c>
      <c r="AE4" s="2">
        <f t="shared" si="1"/>
        <v>-0.21932584269662922</v>
      </c>
      <c r="AF4" s="2">
        <f t="shared" si="2"/>
        <v>1.9877613749829152E-2</v>
      </c>
    </row>
    <row r="5" spans="1:32" x14ac:dyDescent="0.45">
      <c r="A5">
        <v>1</v>
      </c>
      <c r="B5" s="2">
        <v>1</v>
      </c>
      <c r="C5" s="2" t="s">
        <v>880</v>
      </c>
      <c r="D5" t="s">
        <v>882</v>
      </c>
      <c r="E5">
        <v>4</v>
      </c>
      <c r="F5" t="s">
        <v>690</v>
      </c>
      <c r="G5" s="2" t="s">
        <v>695</v>
      </c>
      <c r="H5" s="2">
        <v>35.29</v>
      </c>
      <c r="I5" t="s">
        <v>691</v>
      </c>
      <c r="J5" t="s">
        <v>692</v>
      </c>
      <c r="K5" t="s">
        <v>693</v>
      </c>
      <c r="P5" s="2" t="s">
        <v>745</v>
      </c>
      <c r="Q5" t="s">
        <v>689</v>
      </c>
      <c r="R5" t="s">
        <v>736</v>
      </c>
      <c r="W5" s="2">
        <v>247</v>
      </c>
      <c r="X5">
        <v>-0.1</v>
      </c>
      <c r="AB5">
        <v>-0.2</v>
      </c>
      <c r="AC5">
        <v>0.02</v>
      </c>
      <c r="AD5" s="2">
        <f t="shared" si="0"/>
        <v>0.99693564862104189</v>
      </c>
      <c r="AE5" s="2">
        <f t="shared" si="1"/>
        <v>-0.19938712972420838</v>
      </c>
      <c r="AF5" s="2">
        <f t="shared" si="2"/>
        <v>1.9877613749829152E-2</v>
      </c>
    </row>
    <row r="6" spans="1:32" x14ac:dyDescent="0.45">
      <c r="A6">
        <v>1</v>
      </c>
      <c r="B6" s="2">
        <v>1</v>
      </c>
      <c r="C6" s="2" t="s">
        <v>880</v>
      </c>
      <c r="D6" t="s">
        <v>882</v>
      </c>
      <c r="E6">
        <v>5</v>
      </c>
      <c r="F6" t="s">
        <v>690</v>
      </c>
      <c r="G6" s="2" t="s">
        <v>695</v>
      </c>
      <c r="H6" s="2">
        <v>35.29</v>
      </c>
      <c r="I6" t="s">
        <v>691</v>
      </c>
      <c r="J6" t="s">
        <v>692</v>
      </c>
      <c r="K6" t="s">
        <v>693</v>
      </c>
      <c r="P6" s="2" t="s">
        <v>745</v>
      </c>
      <c r="Q6" t="s">
        <v>689</v>
      </c>
      <c r="R6" t="s">
        <v>737</v>
      </c>
      <c r="W6" s="2">
        <v>247</v>
      </c>
      <c r="X6">
        <v>0.01</v>
      </c>
      <c r="AB6">
        <v>-0.02</v>
      </c>
      <c r="AC6">
        <v>0.02</v>
      </c>
      <c r="AD6" s="2">
        <f t="shared" si="0"/>
        <v>0.99693564862104189</v>
      </c>
      <c r="AE6" s="2">
        <f t="shared" si="1"/>
        <v>-1.9938712972420839E-2</v>
      </c>
      <c r="AF6" s="2">
        <f t="shared" si="2"/>
        <v>1.9877613749829152E-2</v>
      </c>
    </row>
    <row r="7" spans="1:32" x14ac:dyDescent="0.45">
      <c r="A7">
        <v>1</v>
      </c>
      <c r="B7" s="2">
        <v>1</v>
      </c>
      <c r="C7" s="2" t="s">
        <v>880</v>
      </c>
      <c r="D7" t="s">
        <v>882</v>
      </c>
      <c r="E7">
        <v>6</v>
      </c>
      <c r="F7" t="s">
        <v>690</v>
      </c>
      <c r="G7" s="2" t="s">
        <v>695</v>
      </c>
      <c r="H7" s="2">
        <v>35.29</v>
      </c>
      <c r="I7" t="s">
        <v>691</v>
      </c>
      <c r="J7" t="s">
        <v>692</v>
      </c>
      <c r="K7" t="s">
        <v>693</v>
      </c>
      <c r="P7" s="2" t="s">
        <v>968</v>
      </c>
      <c r="Q7" t="s">
        <v>689</v>
      </c>
      <c r="R7" t="s">
        <v>738</v>
      </c>
      <c r="W7" s="2">
        <v>247</v>
      </c>
      <c r="X7">
        <v>0</v>
      </c>
      <c r="AB7">
        <v>0</v>
      </c>
      <c r="AC7">
        <v>0.02</v>
      </c>
      <c r="AD7" s="2">
        <f t="shared" si="0"/>
        <v>0.99693564862104189</v>
      </c>
      <c r="AE7" s="2">
        <f t="shared" si="1"/>
        <v>0</v>
      </c>
      <c r="AF7" s="2">
        <f t="shared" si="2"/>
        <v>1.9877613749829152E-2</v>
      </c>
    </row>
    <row r="8" spans="1:32" x14ac:dyDescent="0.45">
      <c r="A8">
        <v>1</v>
      </c>
      <c r="B8" s="2">
        <v>1</v>
      </c>
      <c r="C8" s="2" t="s">
        <v>880</v>
      </c>
      <c r="D8" t="s">
        <v>882</v>
      </c>
      <c r="E8">
        <v>7</v>
      </c>
      <c r="F8" t="s">
        <v>690</v>
      </c>
      <c r="G8" s="2" t="s">
        <v>695</v>
      </c>
      <c r="H8" s="2">
        <v>35.29</v>
      </c>
      <c r="I8" t="s">
        <v>691</v>
      </c>
      <c r="J8" t="s">
        <v>692</v>
      </c>
      <c r="K8" t="s">
        <v>693</v>
      </c>
      <c r="P8" s="2" t="s">
        <v>745</v>
      </c>
      <c r="Q8" t="s">
        <v>689</v>
      </c>
      <c r="R8" t="s">
        <v>739</v>
      </c>
      <c r="W8" s="2">
        <v>247</v>
      </c>
      <c r="X8">
        <v>-0.06</v>
      </c>
      <c r="AB8">
        <v>-0.12</v>
      </c>
      <c r="AC8">
        <v>0.02</v>
      </c>
      <c r="AD8" s="2">
        <f t="shared" si="0"/>
        <v>0.99693564862104189</v>
      </c>
      <c r="AE8" s="2">
        <f t="shared" si="1"/>
        <v>-0.11963227783452503</v>
      </c>
      <c r="AF8" s="2">
        <f t="shared" si="2"/>
        <v>1.9877613749829152E-2</v>
      </c>
    </row>
    <row r="9" spans="1:32" x14ac:dyDescent="0.45">
      <c r="A9">
        <v>1</v>
      </c>
      <c r="B9" s="2">
        <v>1</v>
      </c>
      <c r="C9" s="2" t="s">
        <v>880</v>
      </c>
      <c r="D9" t="s">
        <v>882</v>
      </c>
      <c r="E9">
        <v>8</v>
      </c>
      <c r="F9" t="s">
        <v>690</v>
      </c>
      <c r="G9" s="2" t="s">
        <v>695</v>
      </c>
      <c r="H9" s="2">
        <v>35.29</v>
      </c>
      <c r="I9" t="s">
        <v>691</v>
      </c>
      <c r="J9" t="s">
        <v>692</v>
      </c>
      <c r="K9" t="s">
        <v>693</v>
      </c>
      <c r="P9" s="2" t="s">
        <v>968</v>
      </c>
      <c r="Q9" t="s">
        <v>689</v>
      </c>
      <c r="R9" t="s">
        <v>740</v>
      </c>
      <c r="W9" s="2">
        <v>247</v>
      </c>
      <c r="X9">
        <v>-0.05</v>
      </c>
      <c r="AB9">
        <v>-0.1</v>
      </c>
      <c r="AC9">
        <v>0.02</v>
      </c>
      <c r="AD9" s="2">
        <f t="shared" si="0"/>
        <v>0.99693564862104189</v>
      </c>
      <c r="AE9" s="2">
        <f t="shared" si="1"/>
        <v>-9.9693564862104192E-2</v>
      </c>
      <c r="AF9" s="2">
        <f t="shared" si="2"/>
        <v>1.9877613749829152E-2</v>
      </c>
    </row>
    <row r="10" spans="1:32" x14ac:dyDescent="0.45">
      <c r="A10">
        <v>1</v>
      </c>
      <c r="B10" s="2">
        <v>1</v>
      </c>
      <c r="C10" s="2" t="s">
        <v>880</v>
      </c>
      <c r="D10" t="s">
        <v>882</v>
      </c>
      <c r="E10">
        <v>9</v>
      </c>
      <c r="F10" t="s">
        <v>690</v>
      </c>
      <c r="G10" s="2" t="s">
        <v>695</v>
      </c>
      <c r="H10" s="2">
        <v>35.29</v>
      </c>
      <c r="I10" t="s">
        <v>691</v>
      </c>
      <c r="J10" t="s">
        <v>692</v>
      </c>
      <c r="K10" t="s">
        <v>693</v>
      </c>
      <c r="P10" s="2" t="s">
        <v>745</v>
      </c>
      <c r="Q10" t="s">
        <v>689</v>
      </c>
      <c r="R10" t="s">
        <v>741</v>
      </c>
      <c r="W10" s="2">
        <v>247</v>
      </c>
      <c r="X10">
        <v>-0.09</v>
      </c>
      <c r="AB10">
        <v>-0.18</v>
      </c>
      <c r="AC10">
        <v>0.02</v>
      </c>
      <c r="AD10" s="2">
        <f t="shared" si="0"/>
        <v>0.99693564862104189</v>
      </c>
      <c r="AE10" s="2">
        <f t="shared" si="1"/>
        <v>-0.17944841675178752</v>
      </c>
      <c r="AF10" s="2">
        <f t="shared" si="2"/>
        <v>1.9877613749829152E-2</v>
      </c>
    </row>
    <row r="11" spans="1:32" x14ac:dyDescent="0.45">
      <c r="A11">
        <v>1</v>
      </c>
      <c r="B11" s="2">
        <v>1</v>
      </c>
      <c r="C11" s="2" t="s">
        <v>880</v>
      </c>
      <c r="D11" t="s">
        <v>882</v>
      </c>
      <c r="E11">
        <v>10</v>
      </c>
      <c r="F11" t="s">
        <v>690</v>
      </c>
      <c r="G11" s="2" t="s">
        <v>695</v>
      </c>
      <c r="H11" s="2">
        <v>35.29</v>
      </c>
      <c r="I11" t="s">
        <v>691</v>
      </c>
      <c r="J11" t="s">
        <v>692</v>
      </c>
      <c r="K11" t="s">
        <v>693</v>
      </c>
      <c r="P11" s="2" t="s">
        <v>968</v>
      </c>
      <c r="Q11" t="s">
        <v>689</v>
      </c>
      <c r="R11" s="2" t="s">
        <v>742</v>
      </c>
      <c r="W11" s="2">
        <v>247</v>
      </c>
      <c r="X11">
        <v>-0.14000000000000001</v>
      </c>
      <c r="AB11">
        <v>-0.28000000000000003</v>
      </c>
      <c r="AC11">
        <v>0.02</v>
      </c>
      <c r="AD11" s="2">
        <f t="shared" si="0"/>
        <v>0.99693564862104189</v>
      </c>
      <c r="AE11" s="2">
        <f t="shared" si="1"/>
        <v>-0.27914198161389175</v>
      </c>
      <c r="AF11" s="2">
        <f t="shared" si="2"/>
        <v>1.9877613749829152E-2</v>
      </c>
    </row>
    <row r="12" spans="1:32" x14ac:dyDescent="0.45">
      <c r="A12">
        <v>1</v>
      </c>
      <c r="B12" s="2">
        <v>1</v>
      </c>
      <c r="C12" s="2" t="s">
        <v>880</v>
      </c>
      <c r="D12" t="s">
        <v>882</v>
      </c>
      <c r="E12">
        <v>11</v>
      </c>
      <c r="F12" t="s">
        <v>690</v>
      </c>
      <c r="G12" s="2" t="s">
        <v>695</v>
      </c>
      <c r="H12" s="2">
        <v>35.29</v>
      </c>
      <c r="I12" t="s">
        <v>691</v>
      </c>
      <c r="J12" t="s">
        <v>692</v>
      </c>
      <c r="K12" t="s">
        <v>693</v>
      </c>
      <c r="P12" s="2" t="s">
        <v>745</v>
      </c>
      <c r="Q12" t="s">
        <v>689</v>
      </c>
      <c r="R12" s="2" t="s">
        <v>743</v>
      </c>
      <c r="W12" s="2">
        <v>247</v>
      </c>
      <c r="X12">
        <v>-0.13</v>
      </c>
      <c r="AB12">
        <v>-0.26</v>
      </c>
      <c r="AC12">
        <v>0.02</v>
      </c>
      <c r="AD12" s="2">
        <f t="shared" si="0"/>
        <v>0.99693564862104189</v>
      </c>
      <c r="AE12" s="2">
        <f t="shared" si="1"/>
        <v>-0.25920326864147092</v>
      </c>
      <c r="AF12" s="2">
        <f t="shared" si="2"/>
        <v>1.9877613749829152E-2</v>
      </c>
    </row>
    <row r="13" spans="1:32" x14ac:dyDescent="0.45">
      <c r="A13">
        <v>1</v>
      </c>
      <c r="B13" s="2">
        <v>1</v>
      </c>
      <c r="C13" s="2" t="s">
        <v>880</v>
      </c>
      <c r="D13" t="s">
        <v>882</v>
      </c>
      <c r="E13">
        <v>12</v>
      </c>
      <c r="F13" t="s">
        <v>690</v>
      </c>
      <c r="G13" s="2" t="s">
        <v>695</v>
      </c>
      <c r="H13" s="2">
        <v>35.29</v>
      </c>
      <c r="I13" t="s">
        <v>691</v>
      </c>
      <c r="J13" t="s">
        <v>692</v>
      </c>
      <c r="K13" t="s">
        <v>693</v>
      </c>
      <c r="P13" s="2" t="s">
        <v>968</v>
      </c>
      <c r="Q13" t="s">
        <v>689</v>
      </c>
      <c r="R13" s="2" t="s">
        <v>744</v>
      </c>
      <c r="W13" s="2">
        <v>247</v>
      </c>
      <c r="X13">
        <v>0</v>
      </c>
      <c r="AB13">
        <v>0</v>
      </c>
      <c r="AC13">
        <v>0.02</v>
      </c>
      <c r="AD13" s="2">
        <f t="shared" si="0"/>
        <v>0.99693564862104189</v>
      </c>
      <c r="AE13" s="2">
        <f t="shared" si="1"/>
        <v>0</v>
      </c>
      <c r="AF13" s="2">
        <f t="shared" si="2"/>
        <v>1.9877613749829152E-2</v>
      </c>
    </row>
    <row r="14" spans="1:32" x14ac:dyDescent="0.45">
      <c r="A14">
        <v>1</v>
      </c>
      <c r="B14" s="2">
        <v>1</v>
      </c>
      <c r="C14" s="2" t="s">
        <v>880</v>
      </c>
      <c r="D14" t="s">
        <v>882</v>
      </c>
      <c r="E14">
        <v>13</v>
      </c>
      <c r="F14" t="s">
        <v>690</v>
      </c>
      <c r="G14" s="2" t="s">
        <v>695</v>
      </c>
      <c r="H14" s="2">
        <v>35.29</v>
      </c>
      <c r="I14" t="s">
        <v>691</v>
      </c>
      <c r="J14" t="s">
        <v>692</v>
      </c>
      <c r="K14" t="s">
        <v>693</v>
      </c>
      <c r="P14" s="2" t="s">
        <v>745</v>
      </c>
      <c r="Q14" t="s">
        <v>689</v>
      </c>
      <c r="R14" s="2" t="s">
        <v>746</v>
      </c>
      <c r="W14" s="2">
        <v>247</v>
      </c>
      <c r="X14">
        <v>-0.03</v>
      </c>
      <c r="AB14">
        <v>-0.06</v>
      </c>
      <c r="AC14">
        <v>0.02</v>
      </c>
      <c r="AD14" s="2">
        <f t="shared" si="0"/>
        <v>0.99693564862104189</v>
      </c>
      <c r="AE14" s="2">
        <f t="shared" si="1"/>
        <v>-5.9816138917262514E-2</v>
      </c>
      <c r="AF14" s="2">
        <f t="shared" si="2"/>
        <v>1.9877613749829152E-2</v>
      </c>
    </row>
    <row r="15" spans="1:32" x14ac:dyDescent="0.45">
      <c r="A15">
        <v>2</v>
      </c>
      <c r="B15" s="2">
        <v>1</v>
      </c>
      <c r="C15" t="s">
        <v>880</v>
      </c>
      <c r="D15" t="s">
        <v>881</v>
      </c>
      <c r="E15">
        <v>14</v>
      </c>
      <c r="F15" t="s">
        <v>697</v>
      </c>
      <c r="G15" t="s">
        <v>698</v>
      </c>
      <c r="H15">
        <v>36.630000000000003</v>
      </c>
      <c r="I15" t="s">
        <v>691</v>
      </c>
      <c r="J15" t="s">
        <v>692</v>
      </c>
      <c r="K15" t="s">
        <v>699</v>
      </c>
      <c r="L15">
        <v>22</v>
      </c>
      <c r="M15">
        <v>46</v>
      </c>
      <c r="N15" t="s">
        <v>700</v>
      </c>
      <c r="O15" t="s">
        <v>701</v>
      </c>
      <c r="P15" s="2" t="s">
        <v>968</v>
      </c>
      <c r="Q15" s="2" t="s">
        <v>747</v>
      </c>
      <c r="R15" s="2" t="s">
        <v>748</v>
      </c>
      <c r="S15">
        <v>0.38</v>
      </c>
      <c r="T15">
        <v>-0.18</v>
      </c>
      <c r="U15">
        <v>1.9</v>
      </c>
      <c r="V15">
        <v>2.61</v>
      </c>
      <c r="W15">
        <f>L15+M15</f>
        <v>68</v>
      </c>
      <c r="AB15">
        <v>0.23</v>
      </c>
      <c r="AC15">
        <v>7.0000000000000007E-2</v>
      </c>
      <c r="AD15" s="2">
        <f t="shared" si="0"/>
        <v>0.98859315589353614</v>
      </c>
      <c r="AE15" s="2">
        <f t="shared" si="1"/>
        <v>0.22737642585551332</v>
      </c>
      <c r="AF15" s="2">
        <f t="shared" si="2"/>
        <v>6.8412149951567913E-2</v>
      </c>
    </row>
    <row r="16" spans="1:32" x14ac:dyDescent="0.45">
      <c r="A16">
        <v>2</v>
      </c>
      <c r="B16" s="2">
        <v>1</v>
      </c>
      <c r="C16" t="s">
        <v>880</v>
      </c>
      <c r="D16" t="s">
        <v>881</v>
      </c>
      <c r="E16">
        <v>15</v>
      </c>
      <c r="F16" t="s">
        <v>697</v>
      </c>
      <c r="G16" t="s">
        <v>698</v>
      </c>
      <c r="H16">
        <v>36.630000000000003</v>
      </c>
      <c r="I16" t="s">
        <v>691</v>
      </c>
      <c r="J16" t="s">
        <v>692</v>
      </c>
      <c r="K16" t="s">
        <v>699</v>
      </c>
      <c r="L16">
        <v>22</v>
      </c>
      <c r="M16">
        <v>46</v>
      </c>
      <c r="N16" t="s">
        <v>700</v>
      </c>
      <c r="O16" t="s">
        <v>701</v>
      </c>
      <c r="P16" s="2" t="s">
        <v>745</v>
      </c>
      <c r="Q16" s="2" t="s">
        <v>747</v>
      </c>
      <c r="R16" s="2" t="s">
        <v>749</v>
      </c>
      <c r="S16">
        <v>0.68</v>
      </c>
      <c r="T16">
        <v>-7.0000000000000007E-2</v>
      </c>
      <c r="U16">
        <v>3.69</v>
      </c>
      <c r="V16">
        <v>3.63</v>
      </c>
      <c r="W16">
        <f t="shared" ref="W16:W26" si="3">L16+M16</f>
        <v>68</v>
      </c>
      <c r="AB16">
        <v>0.21</v>
      </c>
      <c r="AC16">
        <v>7.0000000000000007E-2</v>
      </c>
      <c r="AD16" s="2">
        <f t="shared" si="0"/>
        <v>0.98859315589353614</v>
      </c>
      <c r="AE16" s="2">
        <f t="shared" si="1"/>
        <v>0.20760456273764258</v>
      </c>
      <c r="AF16" s="2">
        <f t="shared" si="2"/>
        <v>6.8412149951567913E-2</v>
      </c>
    </row>
    <row r="17" spans="1:32" x14ac:dyDescent="0.45">
      <c r="A17">
        <v>2</v>
      </c>
      <c r="B17" s="2">
        <v>1</v>
      </c>
      <c r="C17" t="s">
        <v>880</v>
      </c>
      <c r="D17" t="s">
        <v>881</v>
      </c>
      <c r="E17">
        <v>16</v>
      </c>
      <c r="F17" t="s">
        <v>697</v>
      </c>
      <c r="G17" t="s">
        <v>698</v>
      </c>
      <c r="H17">
        <v>36.630000000000003</v>
      </c>
      <c r="I17" t="s">
        <v>691</v>
      </c>
      <c r="J17" t="s">
        <v>692</v>
      </c>
      <c r="K17" t="s">
        <v>699</v>
      </c>
      <c r="L17">
        <v>22</v>
      </c>
      <c r="M17">
        <v>46</v>
      </c>
      <c r="N17" t="s">
        <v>700</v>
      </c>
      <c r="O17" t="s">
        <v>701</v>
      </c>
      <c r="P17" s="2" t="s">
        <v>745</v>
      </c>
      <c r="Q17" s="2" t="s">
        <v>747</v>
      </c>
      <c r="R17" s="2" t="s">
        <v>750</v>
      </c>
      <c r="S17">
        <v>0.71</v>
      </c>
      <c r="T17">
        <v>0.47</v>
      </c>
      <c r="U17">
        <v>3.7</v>
      </c>
      <c r="V17">
        <v>3.51</v>
      </c>
      <c r="W17">
        <f t="shared" si="3"/>
        <v>68</v>
      </c>
      <c r="AB17">
        <v>7.0000000000000007E-2</v>
      </c>
      <c r="AC17">
        <v>7.0000000000000007E-2</v>
      </c>
      <c r="AD17" s="2">
        <f t="shared" si="0"/>
        <v>0.98859315589353614</v>
      </c>
      <c r="AE17" s="2">
        <f t="shared" si="1"/>
        <v>6.920152091254754E-2</v>
      </c>
      <c r="AF17" s="2">
        <f t="shared" si="2"/>
        <v>6.8412149951567913E-2</v>
      </c>
    </row>
    <row r="18" spans="1:32" x14ac:dyDescent="0.45">
      <c r="A18">
        <v>2</v>
      </c>
      <c r="B18" s="2">
        <v>1</v>
      </c>
      <c r="C18" t="s">
        <v>880</v>
      </c>
      <c r="D18" t="s">
        <v>881</v>
      </c>
      <c r="E18">
        <v>17</v>
      </c>
      <c r="F18" t="s">
        <v>697</v>
      </c>
      <c r="G18" t="s">
        <v>698</v>
      </c>
      <c r="H18">
        <v>36.630000000000003</v>
      </c>
      <c r="I18" t="s">
        <v>691</v>
      </c>
      <c r="J18" t="s">
        <v>692</v>
      </c>
      <c r="K18" t="s">
        <v>699</v>
      </c>
      <c r="L18">
        <v>22</v>
      </c>
      <c r="M18">
        <v>46</v>
      </c>
      <c r="N18" t="s">
        <v>700</v>
      </c>
      <c r="O18" t="s">
        <v>701</v>
      </c>
      <c r="P18" s="2" t="s">
        <v>968</v>
      </c>
      <c r="Q18" s="2" t="s">
        <v>724</v>
      </c>
      <c r="R18" s="2" t="s">
        <v>751</v>
      </c>
      <c r="S18">
        <v>0.56000000000000005</v>
      </c>
      <c r="T18">
        <v>-0.27</v>
      </c>
      <c r="U18">
        <v>4.41</v>
      </c>
      <c r="V18">
        <v>3.4</v>
      </c>
      <c r="W18">
        <f t="shared" si="3"/>
        <v>68</v>
      </c>
      <c r="AB18">
        <v>0.22</v>
      </c>
      <c r="AC18">
        <v>7.0000000000000007E-2</v>
      </c>
      <c r="AD18" s="2">
        <f t="shared" si="0"/>
        <v>0.98859315589353614</v>
      </c>
      <c r="AE18" s="2">
        <f t="shared" si="1"/>
        <v>0.21749049429657796</v>
      </c>
      <c r="AF18" s="2">
        <f t="shared" si="2"/>
        <v>6.8412149951567913E-2</v>
      </c>
    </row>
    <row r="19" spans="1:32" x14ac:dyDescent="0.45">
      <c r="A19">
        <v>2</v>
      </c>
      <c r="B19" s="2">
        <v>1</v>
      </c>
      <c r="C19" t="s">
        <v>880</v>
      </c>
      <c r="D19" t="s">
        <v>881</v>
      </c>
      <c r="E19">
        <v>18</v>
      </c>
      <c r="F19" t="s">
        <v>697</v>
      </c>
      <c r="G19" t="s">
        <v>698</v>
      </c>
      <c r="H19">
        <v>36.630000000000003</v>
      </c>
      <c r="I19" t="s">
        <v>691</v>
      </c>
      <c r="J19" t="s">
        <v>692</v>
      </c>
      <c r="K19" t="s">
        <v>699</v>
      </c>
      <c r="L19">
        <v>22</v>
      </c>
      <c r="M19">
        <v>46</v>
      </c>
      <c r="N19" t="s">
        <v>700</v>
      </c>
      <c r="O19" t="s">
        <v>701</v>
      </c>
      <c r="P19" s="2" t="s">
        <v>745</v>
      </c>
      <c r="Q19" s="2" t="s">
        <v>724</v>
      </c>
      <c r="R19" s="2" t="s">
        <v>752</v>
      </c>
      <c r="S19">
        <v>9.35</v>
      </c>
      <c r="T19">
        <v>9.52</v>
      </c>
      <c r="U19">
        <v>5.85</v>
      </c>
      <c r="V19">
        <v>6.02</v>
      </c>
      <c r="W19">
        <f t="shared" si="3"/>
        <v>68</v>
      </c>
      <c r="AB19">
        <v>-0.03</v>
      </c>
      <c r="AC19">
        <v>7.0000000000000007E-2</v>
      </c>
      <c r="AD19" s="2">
        <f t="shared" si="0"/>
        <v>0.98859315589353614</v>
      </c>
      <c r="AE19" s="2">
        <f t="shared" si="1"/>
        <v>-2.9657794676806085E-2</v>
      </c>
      <c r="AF19" s="2">
        <f t="shared" si="2"/>
        <v>6.8412149951567913E-2</v>
      </c>
    </row>
    <row r="20" spans="1:32" x14ac:dyDescent="0.45">
      <c r="A20">
        <v>2</v>
      </c>
      <c r="B20" s="2">
        <v>1</v>
      </c>
      <c r="C20" t="s">
        <v>880</v>
      </c>
      <c r="D20" t="s">
        <v>881</v>
      </c>
      <c r="E20">
        <v>19</v>
      </c>
      <c r="F20" t="s">
        <v>697</v>
      </c>
      <c r="G20" t="s">
        <v>698</v>
      </c>
      <c r="H20">
        <v>36.630000000000003</v>
      </c>
      <c r="I20" t="s">
        <v>691</v>
      </c>
      <c r="J20" t="s">
        <v>692</v>
      </c>
      <c r="K20" t="s">
        <v>699</v>
      </c>
      <c r="L20">
        <v>22</v>
      </c>
      <c r="M20">
        <v>46</v>
      </c>
      <c r="N20" t="s">
        <v>700</v>
      </c>
      <c r="O20" t="s">
        <v>701</v>
      </c>
      <c r="P20" s="2" t="s">
        <v>745</v>
      </c>
      <c r="Q20" s="2" t="s">
        <v>724</v>
      </c>
      <c r="R20" s="2" t="s">
        <v>753</v>
      </c>
      <c r="S20">
        <v>3.51</v>
      </c>
      <c r="T20">
        <v>4.46</v>
      </c>
      <c r="U20">
        <v>3.77</v>
      </c>
      <c r="V20">
        <v>4.6399999999999997</v>
      </c>
      <c r="W20">
        <f t="shared" si="3"/>
        <v>68</v>
      </c>
      <c r="AB20">
        <v>-0.22</v>
      </c>
      <c r="AC20">
        <v>7.0000000000000007E-2</v>
      </c>
      <c r="AD20" s="2">
        <f t="shared" si="0"/>
        <v>0.98859315589353614</v>
      </c>
      <c r="AE20" s="2">
        <f t="shared" si="1"/>
        <v>-0.21749049429657796</v>
      </c>
      <c r="AF20" s="2">
        <f t="shared" si="2"/>
        <v>6.8412149951567913E-2</v>
      </c>
    </row>
    <row r="21" spans="1:32" x14ac:dyDescent="0.45">
      <c r="A21">
        <v>2</v>
      </c>
      <c r="B21" s="2">
        <v>1</v>
      </c>
      <c r="C21" t="s">
        <v>880</v>
      </c>
      <c r="D21" t="s">
        <v>881</v>
      </c>
      <c r="E21">
        <v>20</v>
      </c>
      <c r="F21" t="s">
        <v>697</v>
      </c>
      <c r="G21" t="s">
        <v>698</v>
      </c>
      <c r="H21">
        <v>36.630000000000003</v>
      </c>
      <c r="I21" t="s">
        <v>691</v>
      </c>
      <c r="J21" t="s">
        <v>692</v>
      </c>
      <c r="K21" t="s">
        <v>699</v>
      </c>
      <c r="L21">
        <v>22</v>
      </c>
      <c r="M21">
        <v>46</v>
      </c>
      <c r="N21" t="s">
        <v>700</v>
      </c>
      <c r="O21" t="s">
        <v>701</v>
      </c>
      <c r="P21" s="2" t="s">
        <v>968</v>
      </c>
      <c r="Q21" s="2" t="s">
        <v>747</v>
      </c>
      <c r="R21" s="2" t="s">
        <v>754</v>
      </c>
      <c r="S21">
        <v>0.71</v>
      </c>
      <c r="T21">
        <v>-0.34</v>
      </c>
      <c r="U21">
        <v>1.3</v>
      </c>
      <c r="V21">
        <v>1.73</v>
      </c>
      <c r="W21">
        <f t="shared" si="3"/>
        <v>68</v>
      </c>
      <c r="AB21">
        <v>0.65</v>
      </c>
      <c r="AC21">
        <v>7.0000000000000007E-2</v>
      </c>
      <c r="AD21" s="2">
        <f t="shared" si="0"/>
        <v>0.98859315589353614</v>
      </c>
      <c r="AE21" s="2">
        <f t="shared" si="1"/>
        <v>0.64258555133079853</v>
      </c>
      <c r="AF21" s="2">
        <f t="shared" si="2"/>
        <v>6.8412149951567913E-2</v>
      </c>
    </row>
    <row r="22" spans="1:32" x14ac:dyDescent="0.45">
      <c r="A22">
        <v>2</v>
      </c>
      <c r="B22" s="2">
        <v>1</v>
      </c>
      <c r="C22" t="s">
        <v>880</v>
      </c>
      <c r="D22" t="s">
        <v>881</v>
      </c>
      <c r="E22">
        <v>21</v>
      </c>
      <c r="F22" t="s">
        <v>697</v>
      </c>
      <c r="G22" t="s">
        <v>698</v>
      </c>
      <c r="H22">
        <v>36.630000000000003</v>
      </c>
      <c r="I22" t="s">
        <v>691</v>
      </c>
      <c r="J22" t="s">
        <v>692</v>
      </c>
      <c r="K22" t="s">
        <v>699</v>
      </c>
      <c r="L22">
        <v>22</v>
      </c>
      <c r="M22">
        <v>46</v>
      </c>
      <c r="N22" t="s">
        <v>700</v>
      </c>
      <c r="O22" t="s">
        <v>701</v>
      </c>
      <c r="P22" s="2" t="s">
        <v>745</v>
      </c>
      <c r="Q22" s="2" t="s">
        <v>747</v>
      </c>
      <c r="R22" s="2" t="s">
        <v>755</v>
      </c>
      <c r="S22">
        <v>1.87</v>
      </c>
      <c r="T22">
        <v>0.12</v>
      </c>
      <c r="U22">
        <v>2.39</v>
      </c>
      <c r="V22">
        <v>2.71</v>
      </c>
      <c r="W22">
        <f t="shared" si="3"/>
        <v>68</v>
      </c>
      <c r="AB22">
        <v>0.67</v>
      </c>
      <c r="AC22">
        <v>7.0000000000000007E-2</v>
      </c>
      <c r="AD22" s="2">
        <f t="shared" si="0"/>
        <v>0.98859315589353614</v>
      </c>
      <c r="AE22" s="2">
        <f t="shared" si="1"/>
        <v>0.66235741444866925</v>
      </c>
      <c r="AF22" s="2">
        <f t="shared" si="2"/>
        <v>6.8412149951567913E-2</v>
      </c>
    </row>
    <row r="23" spans="1:32" x14ac:dyDescent="0.45">
      <c r="A23">
        <v>2</v>
      </c>
      <c r="B23" s="2">
        <v>1</v>
      </c>
      <c r="C23" t="s">
        <v>880</v>
      </c>
      <c r="D23" t="s">
        <v>881</v>
      </c>
      <c r="E23">
        <v>22</v>
      </c>
      <c r="F23" t="s">
        <v>697</v>
      </c>
      <c r="G23" t="s">
        <v>698</v>
      </c>
      <c r="H23">
        <v>36.630000000000003</v>
      </c>
      <c r="I23" t="s">
        <v>691</v>
      </c>
      <c r="J23" t="s">
        <v>692</v>
      </c>
      <c r="K23" t="s">
        <v>699</v>
      </c>
      <c r="L23">
        <v>22</v>
      </c>
      <c r="M23">
        <v>46</v>
      </c>
      <c r="N23" t="s">
        <v>700</v>
      </c>
      <c r="O23" t="s">
        <v>701</v>
      </c>
      <c r="P23" s="2" t="s">
        <v>745</v>
      </c>
      <c r="Q23" s="2" t="s">
        <v>747</v>
      </c>
      <c r="R23" s="2" t="s">
        <v>756</v>
      </c>
      <c r="S23">
        <v>1.98</v>
      </c>
      <c r="T23">
        <v>1.1499999999999999</v>
      </c>
      <c r="U23">
        <v>2.17</v>
      </c>
      <c r="V23">
        <v>2.71</v>
      </c>
      <c r="W23">
        <f t="shared" si="3"/>
        <v>68</v>
      </c>
      <c r="AB23">
        <v>0.33</v>
      </c>
      <c r="AC23">
        <v>7.0000000000000007E-2</v>
      </c>
      <c r="AD23" s="2">
        <f t="shared" si="0"/>
        <v>0.98859315589353614</v>
      </c>
      <c r="AE23" s="2">
        <f t="shared" si="1"/>
        <v>0.32623574144486694</v>
      </c>
      <c r="AF23" s="2">
        <f t="shared" si="2"/>
        <v>6.8412149951567913E-2</v>
      </c>
    </row>
    <row r="24" spans="1:32" x14ac:dyDescent="0.45">
      <c r="A24">
        <v>2</v>
      </c>
      <c r="B24" s="2">
        <v>1</v>
      </c>
      <c r="C24" t="s">
        <v>880</v>
      </c>
      <c r="D24" t="s">
        <v>881</v>
      </c>
      <c r="E24">
        <v>23</v>
      </c>
      <c r="F24" t="s">
        <v>697</v>
      </c>
      <c r="G24" t="s">
        <v>698</v>
      </c>
      <c r="H24">
        <v>36.630000000000003</v>
      </c>
      <c r="I24" t="s">
        <v>691</v>
      </c>
      <c r="J24" t="s">
        <v>692</v>
      </c>
      <c r="K24" t="s">
        <v>699</v>
      </c>
      <c r="L24">
        <v>22</v>
      </c>
      <c r="M24">
        <v>46</v>
      </c>
      <c r="N24" t="s">
        <v>700</v>
      </c>
      <c r="O24" t="s">
        <v>701</v>
      </c>
      <c r="P24" s="2" t="s">
        <v>968</v>
      </c>
      <c r="Q24" s="2" t="s">
        <v>724</v>
      </c>
      <c r="R24" s="2" t="s">
        <v>757</v>
      </c>
      <c r="S24">
        <v>0.43</v>
      </c>
      <c r="T24">
        <v>-0.2</v>
      </c>
      <c r="U24">
        <v>3.18</v>
      </c>
      <c r="V24">
        <v>3.25</v>
      </c>
      <c r="W24">
        <f t="shared" si="3"/>
        <v>68</v>
      </c>
      <c r="AB24">
        <v>0.2</v>
      </c>
      <c r="AC24">
        <v>7.0000000000000007E-2</v>
      </c>
      <c r="AD24" s="2">
        <f t="shared" si="0"/>
        <v>0.98859315589353614</v>
      </c>
      <c r="AE24" s="2">
        <f t="shared" si="1"/>
        <v>0.19771863117870725</v>
      </c>
      <c r="AF24" s="2">
        <f t="shared" si="2"/>
        <v>6.8412149951567913E-2</v>
      </c>
    </row>
    <row r="25" spans="1:32" x14ac:dyDescent="0.45">
      <c r="A25">
        <v>2</v>
      </c>
      <c r="B25" s="2">
        <v>1</v>
      </c>
      <c r="C25" t="s">
        <v>880</v>
      </c>
      <c r="D25" t="s">
        <v>881</v>
      </c>
      <c r="E25">
        <v>24</v>
      </c>
      <c r="F25" t="s">
        <v>697</v>
      </c>
      <c r="G25" t="s">
        <v>698</v>
      </c>
      <c r="H25">
        <v>36.630000000000003</v>
      </c>
      <c r="I25" t="s">
        <v>691</v>
      </c>
      <c r="J25" t="s">
        <v>692</v>
      </c>
      <c r="K25" t="s">
        <v>699</v>
      </c>
      <c r="L25">
        <v>22</v>
      </c>
      <c r="M25">
        <v>46</v>
      </c>
      <c r="N25" t="s">
        <v>700</v>
      </c>
      <c r="O25" t="s">
        <v>701</v>
      </c>
      <c r="P25" s="2" t="s">
        <v>745</v>
      </c>
      <c r="Q25" s="2" t="s">
        <v>724</v>
      </c>
      <c r="R25" s="2" t="s">
        <v>758</v>
      </c>
      <c r="S25">
        <v>5.61</v>
      </c>
      <c r="T25">
        <v>6.25</v>
      </c>
      <c r="U25">
        <v>5.44</v>
      </c>
      <c r="V25">
        <v>5.67</v>
      </c>
      <c r="W25">
        <f t="shared" si="3"/>
        <v>68</v>
      </c>
      <c r="AB25">
        <v>-0.11</v>
      </c>
      <c r="AC25">
        <v>7.0000000000000007E-2</v>
      </c>
      <c r="AD25" s="2">
        <f t="shared" si="0"/>
        <v>0.98859315589353614</v>
      </c>
      <c r="AE25" s="2">
        <f t="shared" si="1"/>
        <v>-0.10874524714828898</v>
      </c>
      <c r="AF25" s="2">
        <f t="shared" si="2"/>
        <v>6.8412149951567913E-2</v>
      </c>
    </row>
    <row r="26" spans="1:32" x14ac:dyDescent="0.45">
      <c r="A26">
        <v>2</v>
      </c>
      <c r="B26" s="2">
        <v>1</v>
      </c>
      <c r="C26" t="s">
        <v>880</v>
      </c>
      <c r="D26" t="s">
        <v>881</v>
      </c>
      <c r="E26">
        <v>25</v>
      </c>
      <c r="F26" t="s">
        <v>697</v>
      </c>
      <c r="G26" t="s">
        <v>698</v>
      </c>
      <c r="H26">
        <v>36.630000000000003</v>
      </c>
      <c r="I26" t="s">
        <v>691</v>
      </c>
      <c r="J26" t="s">
        <v>692</v>
      </c>
      <c r="K26" t="s">
        <v>699</v>
      </c>
      <c r="L26">
        <v>22</v>
      </c>
      <c r="M26">
        <v>46</v>
      </c>
      <c r="N26" t="s">
        <v>700</v>
      </c>
      <c r="O26" t="s">
        <v>701</v>
      </c>
      <c r="P26" s="2" t="s">
        <v>745</v>
      </c>
      <c r="Q26" s="2" t="s">
        <v>724</v>
      </c>
      <c r="R26" s="2" t="s">
        <v>883</v>
      </c>
      <c r="S26">
        <v>1.04</v>
      </c>
      <c r="T26">
        <v>2.3199999999999998</v>
      </c>
      <c r="U26">
        <v>3.87</v>
      </c>
      <c r="V26">
        <v>4.83</v>
      </c>
      <c r="W26">
        <f t="shared" si="3"/>
        <v>68</v>
      </c>
      <c r="AB26">
        <v>-0.28000000000000003</v>
      </c>
      <c r="AC26">
        <v>7.0000000000000007E-2</v>
      </c>
      <c r="AD26" s="2">
        <f t="shared" si="0"/>
        <v>0.98859315589353614</v>
      </c>
      <c r="AE26" s="2">
        <f t="shared" si="1"/>
        <v>-0.27680608365019016</v>
      </c>
      <c r="AF26" s="2">
        <f t="shared" si="2"/>
        <v>6.8412149951567913E-2</v>
      </c>
    </row>
    <row r="27" spans="1:32" x14ac:dyDescent="0.45">
      <c r="A27">
        <v>3</v>
      </c>
      <c r="B27" s="2">
        <v>1</v>
      </c>
      <c r="C27" t="s">
        <v>879</v>
      </c>
      <c r="D27">
        <v>2019</v>
      </c>
      <c r="E27">
        <v>26</v>
      </c>
      <c r="F27" t="s">
        <v>690</v>
      </c>
      <c r="G27" t="s">
        <v>695</v>
      </c>
      <c r="H27">
        <v>22.73</v>
      </c>
      <c r="I27" t="s">
        <v>691</v>
      </c>
      <c r="J27" t="s">
        <v>692</v>
      </c>
      <c r="K27" t="s">
        <v>693</v>
      </c>
      <c r="P27" s="2" t="s">
        <v>745</v>
      </c>
      <c r="Q27" t="s">
        <v>759</v>
      </c>
      <c r="R27" t="s">
        <v>760</v>
      </c>
      <c r="W27">
        <v>56</v>
      </c>
      <c r="X27">
        <v>0.35</v>
      </c>
      <c r="AB27">
        <v>-3.01</v>
      </c>
      <c r="AC27">
        <v>0.28999999999999998</v>
      </c>
      <c r="AD27" s="2">
        <f t="shared" si="0"/>
        <v>0.98604651162790702</v>
      </c>
      <c r="AE27" s="2">
        <f t="shared" si="1"/>
        <v>-2.968</v>
      </c>
      <c r="AF27" s="2">
        <f t="shared" si="2"/>
        <v>0.28196343969713361</v>
      </c>
    </row>
    <row r="28" spans="1:32" x14ac:dyDescent="0.45">
      <c r="A28">
        <v>3</v>
      </c>
      <c r="B28" s="2">
        <v>1</v>
      </c>
      <c r="C28" t="s">
        <v>879</v>
      </c>
      <c r="D28">
        <v>2019</v>
      </c>
      <c r="E28">
        <v>27</v>
      </c>
      <c r="F28" t="s">
        <v>690</v>
      </c>
      <c r="G28" t="s">
        <v>695</v>
      </c>
      <c r="H28">
        <v>22.73</v>
      </c>
      <c r="I28" t="s">
        <v>691</v>
      </c>
      <c r="J28" t="s">
        <v>692</v>
      </c>
      <c r="K28" t="s">
        <v>693</v>
      </c>
      <c r="P28" s="2" t="s">
        <v>745</v>
      </c>
      <c r="Q28" t="s">
        <v>759</v>
      </c>
      <c r="R28" t="s">
        <v>761</v>
      </c>
      <c r="W28">
        <v>56</v>
      </c>
      <c r="X28">
        <v>0.33</v>
      </c>
      <c r="AB28">
        <v>0.7</v>
      </c>
      <c r="AC28">
        <v>0.08</v>
      </c>
      <c r="AD28" s="2">
        <f t="shared" si="0"/>
        <v>0.98604651162790702</v>
      </c>
      <c r="AE28" s="2">
        <f t="shared" si="1"/>
        <v>0.69023255813953488</v>
      </c>
      <c r="AF28" s="2">
        <f t="shared" si="2"/>
        <v>7.7783017847485134E-2</v>
      </c>
    </row>
    <row r="29" spans="1:32" x14ac:dyDescent="0.45">
      <c r="A29">
        <v>3</v>
      </c>
      <c r="B29" s="2">
        <v>1</v>
      </c>
      <c r="C29" t="s">
        <v>879</v>
      </c>
      <c r="D29">
        <v>2019</v>
      </c>
      <c r="E29">
        <v>28</v>
      </c>
      <c r="F29" t="s">
        <v>690</v>
      </c>
      <c r="G29" t="s">
        <v>695</v>
      </c>
      <c r="H29">
        <v>22.73</v>
      </c>
      <c r="I29" t="s">
        <v>691</v>
      </c>
      <c r="J29" t="s">
        <v>692</v>
      </c>
      <c r="K29" t="s">
        <v>693</v>
      </c>
      <c r="P29" s="2" t="s">
        <v>745</v>
      </c>
      <c r="Q29" t="s">
        <v>759</v>
      </c>
      <c r="R29" t="s">
        <v>762</v>
      </c>
      <c r="W29">
        <v>56</v>
      </c>
      <c r="X29">
        <v>0.35</v>
      </c>
      <c r="AB29">
        <v>0.75</v>
      </c>
      <c r="AC29">
        <v>0.08</v>
      </c>
      <c r="AD29" s="2">
        <f t="shared" si="0"/>
        <v>0.98604651162790702</v>
      </c>
      <c r="AE29" s="2">
        <f t="shared" si="1"/>
        <v>0.73953488372093024</v>
      </c>
      <c r="AF29" s="2">
        <f t="shared" si="2"/>
        <v>7.7783017847485134E-2</v>
      </c>
    </row>
    <row r="30" spans="1:32" x14ac:dyDescent="0.45">
      <c r="A30">
        <v>3</v>
      </c>
      <c r="B30" s="2">
        <v>1</v>
      </c>
      <c r="C30" t="s">
        <v>879</v>
      </c>
      <c r="D30">
        <v>2019</v>
      </c>
      <c r="E30">
        <v>29</v>
      </c>
      <c r="F30" t="s">
        <v>690</v>
      </c>
      <c r="G30" t="s">
        <v>695</v>
      </c>
      <c r="H30">
        <v>22.73</v>
      </c>
      <c r="I30" t="s">
        <v>691</v>
      </c>
      <c r="J30" t="s">
        <v>692</v>
      </c>
      <c r="K30" t="s">
        <v>693</v>
      </c>
      <c r="P30" s="2" t="s">
        <v>745</v>
      </c>
      <c r="Q30" t="s">
        <v>724</v>
      </c>
      <c r="R30" t="s">
        <v>763</v>
      </c>
      <c r="W30">
        <v>56</v>
      </c>
      <c r="X30">
        <v>0.23</v>
      </c>
      <c r="AB30">
        <v>0.47</v>
      </c>
      <c r="AC30">
        <v>0.08</v>
      </c>
      <c r="AD30" s="2">
        <f t="shared" si="0"/>
        <v>0.98604651162790702</v>
      </c>
      <c r="AE30" s="2">
        <f t="shared" si="1"/>
        <v>0.46344186046511626</v>
      </c>
      <c r="AF30" s="2">
        <f t="shared" si="2"/>
        <v>7.7783017847485134E-2</v>
      </c>
    </row>
    <row r="31" spans="1:32" x14ac:dyDescent="0.45">
      <c r="A31">
        <v>3</v>
      </c>
      <c r="B31" s="2">
        <v>1</v>
      </c>
      <c r="C31" t="s">
        <v>879</v>
      </c>
      <c r="D31">
        <v>2019</v>
      </c>
      <c r="E31">
        <v>30</v>
      </c>
      <c r="F31" t="s">
        <v>690</v>
      </c>
      <c r="G31" t="s">
        <v>695</v>
      </c>
      <c r="H31">
        <v>22.73</v>
      </c>
      <c r="I31" t="s">
        <v>691</v>
      </c>
      <c r="J31" t="s">
        <v>692</v>
      </c>
      <c r="K31" t="s">
        <v>693</v>
      </c>
      <c r="P31" s="2" t="s">
        <v>745</v>
      </c>
      <c r="Q31" t="s">
        <v>724</v>
      </c>
      <c r="R31" t="s">
        <v>764</v>
      </c>
      <c r="W31">
        <v>56</v>
      </c>
      <c r="X31">
        <v>0.25</v>
      </c>
      <c r="AB31">
        <v>0.52</v>
      </c>
      <c r="AC31">
        <v>0.08</v>
      </c>
      <c r="AD31" s="2">
        <f t="shared" si="0"/>
        <v>0.98604651162790702</v>
      </c>
      <c r="AE31" s="2">
        <f t="shared" si="1"/>
        <v>0.51274418604651162</v>
      </c>
      <c r="AF31" s="2">
        <f t="shared" si="2"/>
        <v>7.7783017847485134E-2</v>
      </c>
    </row>
    <row r="32" spans="1:32" x14ac:dyDescent="0.45">
      <c r="A32">
        <v>3</v>
      </c>
      <c r="B32" s="2">
        <v>1</v>
      </c>
      <c r="C32" t="s">
        <v>879</v>
      </c>
      <c r="D32">
        <v>2019</v>
      </c>
      <c r="E32">
        <v>31</v>
      </c>
      <c r="F32" t="s">
        <v>690</v>
      </c>
      <c r="G32" t="s">
        <v>695</v>
      </c>
      <c r="H32">
        <v>22.73</v>
      </c>
      <c r="I32" t="s">
        <v>691</v>
      </c>
      <c r="J32" t="s">
        <v>692</v>
      </c>
      <c r="K32" t="s">
        <v>693</v>
      </c>
      <c r="P32" s="2" t="s">
        <v>745</v>
      </c>
      <c r="Q32" t="s">
        <v>724</v>
      </c>
      <c r="R32" t="s">
        <v>765</v>
      </c>
      <c r="W32">
        <v>56</v>
      </c>
      <c r="X32">
        <v>0.26</v>
      </c>
      <c r="AB32">
        <v>0.54</v>
      </c>
      <c r="AC32">
        <v>0.08</v>
      </c>
      <c r="AD32" s="2">
        <f t="shared" si="0"/>
        <v>0.98604651162790702</v>
      </c>
      <c r="AE32" s="2">
        <f t="shared" si="1"/>
        <v>0.53246511627906978</v>
      </c>
      <c r="AF32" s="2">
        <f t="shared" si="2"/>
        <v>7.7783017847485134E-2</v>
      </c>
    </row>
    <row r="33" spans="1:32" x14ac:dyDescent="0.45">
      <c r="A33">
        <v>3</v>
      </c>
      <c r="B33" s="2">
        <v>1</v>
      </c>
      <c r="C33" t="s">
        <v>879</v>
      </c>
      <c r="D33">
        <v>2019</v>
      </c>
      <c r="E33">
        <v>32</v>
      </c>
      <c r="F33" t="s">
        <v>690</v>
      </c>
      <c r="G33" t="s">
        <v>695</v>
      </c>
      <c r="H33">
        <v>22.73</v>
      </c>
      <c r="I33" t="s">
        <v>691</v>
      </c>
      <c r="J33" t="s">
        <v>692</v>
      </c>
      <c r="K33" t="s">
        <v>693</v>
      </c>
      <c r="P33" s="2" t="s">
        <v>745</v>
      </c>
      <c r="Q33" t="s">
        <v>730</v>
      </c>
      <c r="R33" t="s">
        <v>766</v>
      </c>
      <c r="W33">
        <v>56</v>
      </c>
      <c r="X33">
        <v>-0.09</v>
      </c>
      <c r="AB33">
        <v>-0.18</v>
      </c>
      <c r="AC33">
        <v>7.0000000000000007E-2</v>
      </c>
      <c r="AD33" s="2">
        <f t="shared" si="0"/>
        <v>0.98604651162790702</v>
      </c>
      <c r="AE33" s="2">
        <f t="shared" si="1"/>
        <v>-0.17748837209302326</v>
      </c>
      <c r="AF33" s="2">
        <f t="shared" si="2"/>
        <v>6.8060140616549497E-2</v>
      </c>
    </row>
    <row r="34" spans="1:32" x14ac:dyDescent="0.45">
      <c r="A34">
        <v>3</v>
      </c>
      <c r="B34" s="2">
        <v>1</v>
      </c>
      <c r="C34" t="s">
        <v>879</v>
      </c>
      <c r="D34">
        <v>2019</v>
      </c>
      <c r="E34">
        <v>33</v>
      </c>
      <c r="F34" t="s">
        <v>690</v>
      </c>
      <c r="G34" t="s">
        <v>695</v>
      </c>
      <c r="H34">
        <v>22.73</v>
      </c>
      <c r="I34" t="s">
        <v>691</v>
      </c>
      <c r="J34" t="s">
        <v>692</v>
      </c>
      <c r="K34" t="s">
        <v>693</v>
      </c>
      <c r="P34" s="2" t="s">
        <v>745</v>
      </c>
      <c r="Q34" t="s">
        <v>730</v>
      </c>
      <c r="R34" t="s">
        <v>767</v>
      </c>
      <c r="W34">
        <v>56</v>
      </c>
      <c r="X34">
        <v>-0.02</v>
      </c>
      <c r="AB34">
        <v>-0.04</v>
      </c>
      <c r="AC34">
        <v>7.0000000000000007E-2</v>
      </c>
      <c r="AD34" s="2">
        <f t="shared" si="0"/>
        <v>0.98604651162790702</v>
      </c>
      <c r="AE34" s="2">
        <f t="shared" si="1"/>
        <v>-3.9441860465116281E-2</v>
      </c>
      <c r="AF34" s="2">
        <f t="shared" si="2"/>
        <v>6.8060140616549497E-2</v>
      </c>
    </row>
    <row r="35" spans="1:32" x14ac:dyDescent="0.45">
      <c r="A35">
        <v>3</v>
      </c>
      <c r="B35" s="2">
        <v>1</v>
      </c>
      <c r="C35" t="s">
        <v>879</v>
      </c>
      <c r="D35">
        <v>2019</v>
      </c>
      <c r="E35">
        <v>34</v>
      </c>
      <c r="F35" t="s">
        <v>690</v>
      </c>
      <c r="G35" t="s">
        <v>695</v>
      </c>
      <c r="H35">
        <v>22.73</v>
      </c>
      <c r="I35" t="s">
        <v>691</v>
      </c>
      <c r="J35" t="s">
        <v>692</v>
      </c>
      <c r="K35" t="s">
        <v>693</v>
      </c>
      <c r="P35" s="2" t="s">
        <v>745</v>
      </c>
      <c r="Q35" t="s">
        <v>730</v>
      </c>
      <c r="R35" t="s">
        <v>768</v>
      </c>
      <c r="W35">
        <v>56</v>
      </c>
      <c r="X35">
        <v>-0.19</v>
      </c>
      <c r="AB35">
        <v>-0.39</v>
      </c>
      <c r="AC35">
        <v>0.08</v>
      </c>
      <c r="AD35" s="2">
        <f t="shared" si="0"/>
        <v>0.98604651162790702</v>
      </c>
      <c r="AE35" s="2">
        <f t="shared" si="1"/>
        <v>-0.38455813953488377</v>
      </c>
      <c r="AF35" s="2">
        <f t="shared" si="2"/>
        <v>7.7783017847485134E-2</v>
      </c>
    </row>
    <row r="36" spans="1:32" x14ac:dyDescent="0.45">
      <c r="A36">
        <v>3</v>
      </c>
      <c r="B36" s="2">
        <v>1</v>
      </c>
      <c r="C36" t="s">
        <v>879</v>
      </c>
      <c r="D36">
        <v>2019</v>
      </c>
      <c r="E36">
        <v>35</v>
      </c>
      <c r="F36" t="s">
        <v>690</v>
      </c>
      <c r="G36" t="s">
        <v>695</v>
      </c>
      <c r="H36">
        <v>22.73</v>
      </c>
      <c r="I36" t="s">
        <v>691</v>
      </c>
      <c r="J36" t="s">
        <v>692</v>
      </c>
      <c r="K36" t="s">
        <v>693</v>
      </c>
      <c r="P36" s="2" t="s">
        <v>745</v>
      </c>
      <c r="Q36" t="s">
        <v>724</v>
      </c>
      <c r="R36" t="s">
        <v>769</v>
      </c>
      <c r="W36">
        <v>56</v>
      </c>
      <c r="X36">
        <v>0.22</v>
      </c>
      <c r="AB36">
        <v>0.45</v>
      </c>
      <c r="AC36">
        <v>0.08</v>
      </c>
      <c r="AD36" s="2">
        <f t="shared" si="0"/>
        <v>0.98604651162790702</v>
      </c>
      <c r="AE36" s="2">
        <f t="shared" si="1"/>
        <v>0.44372093023255815</v>
      </c>
      <c r="AF36" s="2">
        <f t="shared" si="2"/>
        <v>7.7783017847485134E-2</v>
      </c>
    </row>
    <row r="37" spans="1:32" x14ac:dyDescent="0.45">
      <c r="A37">
        <v>3</v>
      </c>
      <c r="B37" s="2">
        <v>1</v>
      </c>
      <c r="C37" t="s">
        <v>879</v>
      </c>
      <c r="D37">
        <v>2019</v>
      </c>
      <c r="E37">
        <v>36</v>
      </c>
      <c r="F37" t="s">
        <v>690</v>
      </c>
      <c r="G37" t="s">
        <v>695</v>
      </c>
      <c r="H37">
        <v>22.73</v>
      </c>
      <c r="I37" t="s">
        <v>691</v>
      </c>
      <c r="J37" t="s">
        <v>692</v>
      </c>
      <c r="K37" t="s">
        <v>693</v>
      </c>
      <c r="P37" s="2" t="s">
        <v>745</v>
      </c>
      <c r="Q37" t="s">
        <v>724</v>
      </c>
      <c r="R37" t="s">
        <v>770</v>
      </c>
      <c r="W37">
        <v>56</v>
      </c>
      <c r="X37">
        <v>-0.14000000000000001</v>
      </c>
      <c r="AB37">
        <v>-0.28000000000000003</v>
      </c>
      <c r="AC37">
        <v>0.08</v>
      </c>
      <c r="AD37" s="2">
        <f t="shared" si="0"/>
        <v>0.98604651162790702</v>
      </c>
      <c r="AE37" s="2">
        <f t="shared" si="1"/>
        <v>-0.27609302325581397</v>
      </c>
      <c r="AF37" s="2">
        <f t="shared" si="2"/>
        <v>7.7783017847485134E-2</v>
      </c>
    </row>
    <row r="38" spans="1:32" x14ac:dyDescent="0.45">
      <c r="A38">
        <v>3</v>
      </c>
      <c r="B38" s="2">
        <v>1</v>
      </c>
      <c r="C38" t="s">
        <v>879</v>
      </c>
      <c r="D38">
        <v>2019</v>
      </c>
      <c r="E38">
        <v>37</v>
      </c>
      <c r="F38" t="s">
        <v>690</v>
      </c>
      <c r="G38" t="s">
        <v>695</v>
      </c>
      <c r="H38">
        <v>22.73</v>
      </c>
      <c r="I38" t="s">
        <v>691</v>
      </c>
      <c r="J38" t="s">
        <v>692</v>
      </c>
      <c r="K38" t="s">
        <v>693</v>
      </c>
      <c r="P38" s="2" t="s">
        <v>745</v>
      </c>
      <c r="Q38" t="s">
        <v>724</v>
      </c>
      <c r="R38" t="s">
        <v>771</v>
      </c>
      <c r="W38">
        <v>56</v>
      </c>
      <c r="X38">
        <v>0.28000000000000003</v>
      </c>
      <c r="AB38">
        <v>0.57999999999999996</v>
      </c>
      <c r="AC38">
        <v>0.08</v>
      </c>
      <c r="AD38" s="2">
        <f t="shared" si="0"/>
        <v>0.98604651162790702</v>
      </c>
      <c r="AE38" s="2">
        <f t="shared" si="1"/>
        <v>0.571906976744186</v>
      </c>
      <c r="AF38" s="2">
        <f t="shared" si="2"/>
        <v>7.7783017847485134E-2</v>
      </c>
    </row>
    <row r="39" spans="1:32" x14ac:dyDescent="0.45">
      <c r="A39">
        <v>3</v>
      </c>
      <c r="B39" s="2">
        <v>1</v>
      </c>
      <c r="C39" t="s">
        <v>879</v>
      </c>
      <c r="D39">
        <v>2019</v>
      </c>
      <c r="E39">
        <v>38</v>
      </c>
      <c r="F39" t="s">
        <v>690</v>
      </c>
      <c r="G39" t="s">
        <v>695</v>
      </c>
      <c r="H39">
        <v>22.73</v>
      </c>
      <c r="I39" t="s">
        <v>691</v>
      </c>
      <c r="J39" t="s">
        <v>692</v>
      </c>
      <c r="K39" t="s">
        <v>693</v>
      </c>
      <c r="P39" s="2" t="s">
        <v>745</v>
      </c>
      <c r="Q39" t="s">
        <v>704</v>
      </c>
      <c r="R39" t="s">
        <v>772</v>
      </c>
      <c r="W39">
        <v>56</v>
      </c>
      <c r="X39">
        <v>0.08</v>
      </c>
      <c r="AB39">
        <v>0.16</v>
      </c>
      <c r="AC39">
        <v>7.0000000000000007E-2</v>
      </c>
      <c r="AD39" s="2">
        <f t="shared" si="0"/>
        <v>0.98604651162790702</v>
      </c>
      <c r="AE39" s="2">
        <f t="shared" si="1"/>
        <v>0.15776744186046512</v>
      </c>
      <c r="AF39" s="2">
        <f t="shared" si="2"/>
        <v>6.8060140616549497E-2</v>
      </c>
    </row>
    <row r="40" spans="1:32" x14ac:dyDescent="0.45">
      <c r="A40">
        <v>3</v>
      </c>
      <c r="B40" s="2">
        <v>1</v>
      </c>
      <c r="C40" t="s">
        <v>879</v>
      </c>
      <c r="D40">
        <v>2019</v>
      </c>
      <c r="E40">
        <v>39</v>
      </c>
      <c r="F40" t="s">
        <v>690</v>
      </c>
      <c r="G40" t="s">
        <v>695</v>
      </c>
      <c r="H40">
        <v>22.73</v>
      </c>
      <c r="I40" t="s">
        <v>691</v>
      </c>
      <c r="J40" t="s">
        <v>692</v>
      </c>
      <c r="K40" t="s">
        <v>693</v>
      </c>
      <c r="P40" s="2" t="s">
        <v>745</v>
      </c>
      <c r="Q40" t="s">
        <v>704</v>
      </c>
      <c r="R40" t="s">
        <v>773</v>
      </c>
      <c r="W40">
        <v>56</v>
      </c>
      <c r="X40">
        <v>-0.08</v>
      </c>
      <c r="AB40">
        <v>-0.16</v>
      </c>
      <c r="AC40">
        <v>7.0000000000000007E-2</v>
      </c>
      <c r="AD40" s="2">
        <f t="shared" si="0"/>
        <v>0.98604651162790702</v>
      </c>
      <c r="AE40" s="2">
        <f t="shared" si="1"/>
        <v>-0.15776744186046512</v>
      </c>
      <c r="AF40" s="2">
        <f t="shared" si="2"/>
        <v>6.8060140616549497E-2</v>
      </c>
    </row>
    <row r="41" spans="1:32" x14ac:dyDescent="0.45">
      <c r="A41">
        <v>3</v>
      </c>
      <c r="B41" s="2">
        <v>1</v>
      </c>
      <c r="C41" t="s">
        <v>879</v>
      </c>
      <c r="D41">
        <v>2019</v>
      </c>
      <c r="E41">
        <v>40</v>
      </c>
      <c r="F41" t="s">
        <v>690</v>
      </c>
      <c r="G41" t="s">
        <v>695</v>
      </c>
      <c r="H41">
        <v>22.73</v>
      </c>
      <c r="I41" t="s">
        <v>691</v>
      </c>
      <c r="J41" t="s">
        <v>692</v>
      </c>
      <c r="K41" t="s">
        <v>693</v>
      </c>
      <c r="P41" s="2" t="s">
        <v>745</v>
      </c>
      <c r="Q41" t="s">
        <v>704</v>
      </c>
      <c r="R41" t="s">
        <v>774</v>
      </c>
      <c r="W41">
        <v>56</v>
      </c>
      <c r="X41">
        <v>-0.09</v>
      </c>
      <c r="AB41">
        <v>-0.18</v>
      </c>
      <c r="AC41">
        <v>7.0000000000000007E-2</v>
      </c>
      <c r="AD41" s="2">
        <f t="shared" si="0"/>
        <v>0.98604651162790702</v>
      </c>
      <c r="AE41" s="2">
        <f t="shared" si="1"/>
        <v>-0.17748837209302326</v>
      </c>
      <c r="AF41" s="2">
        <f t="shared" si="2"/>
        <v>6.8060140616549497E-2</v>
      </c>
    </row>
    <row r="42" spans="1:32" x14ac:dyDescent="0.45">
      <c r="A42">
        <v>3</v>
      </c>
      <c r="B42" s="2">
        <v>1</v>
      </c>
      <c r="C42" t="s">
        <v>879</v>
      </c>
      <c r="D42">
        <v>2019</v>
      </c>
      <c r="E42">
        <v>41</v>
      </c>
      <c r="F42" t="s">
        <v>690</v>
      </c>
      <c r="G42" t="s">
        <v>695</v>
      </c>
      <c r="H42">
        <v>22.73</v>
      </c>
      <c r="I42" t="s">
        <v>691</v>
      </c>
      <c r="J42" t="s">
        <v>692</v>
      </c>
      <c r="K42" t="s">
        <v>693</v>
      </c>
      <c r="P42" s="2" t="s">
        <v>745</v>
      </c>
      <c r="Q42" t="s">
        <v>704</v>
      </c>
      <c r="R42" t="s">
        <v>775</v>
      </c>
      <c r="W42">
        <v>56</v>
      </c>
      <c r="X42">
        <v>0</v>
      </c>
      <c r="AB42">
        <v>0</v>
      </c>
      <c r="AC42">
        <v>7.0000000000000007E-2</v>
      </c>
      <c r="AD42" s="2">
        <f t="shared" si="0"/>
        <v>0.98604651162790702</v>
      </c>
      <c r="AE42" s="2">
        <f t="shared" si="1"/>
        <v>0</v>
      </c>
      <c r="AF42" s="2">
        <f t="shared" si="2"/>
        <v>6.8060140616549497E-2</v>
      </c>
    </row>
    <row r="43" spans="1:32" x14ac:dyDescent="0.45">
      <c r="A43">
        <v>3</v>
      </c>
      <c r="B43" s="2">
        <v>1</v>
      </c>
      <c r="C43" t="s">
        <v>879</v>
      </c>
      <c r="D43">
        <v>2019</v>
      </c>
      <c r="E43">
        <v>42</v>
      </c>
      <c r="F43" t="s">
        <v>690</v>
      </c>
      <c r="G43" t="s">
        <v>695</v>
      </c>
      <c r="H43">
        <v>22.73</v>
      </c>
      <c r="I43" t="s">
        <v>691</v>
      </c>
      <c r="J43" t="s">
        <v>692</v>
      </c>
      <c r="K43" t="s">
        <v>693</v>
      </c>
      <c r="P43" s="2" t="s">
        <v>745</v>
      </c>
      <c r="Q43" t="s">
        <v>704</v>
      </c>
      <c r="R43" t="s">
        <v>776</v>
      </c>
      <c r="W43">
        <v>56</v>
      </c>
      <c r="X43">
        <v>-0.05</v>
      </c>
      <c r="AB43">
        <v>-0.1</v>
      </c>
      <c r="AC43">
        <v>7.0000000000000007E-2</v>
      </c>
      <c r="AD43" s="2">
        <f t="shared" si="0"/>
        <v>0.98604651162790702</v>
      </c>
      <c r="AE43" s="2">
        <f t="shared" si="1"/>
        <v>-9.8604651162790713E-2</v>
      </c>
      <c r="AF43" s="2">
        <f t="shared" si="2"/>
        <v>6.8060140616549497E-2</v>
      </c>
    </row>
    <row r="44" spans="1:32" x14ac:dyDescent="0.45">
      <c r="A44">
        <v>3</v>
      </c>
      <c r="B44" s="2">
        <v>1</v>
      </c>
      <c r="C44" t="s">
        <v>879</v>
      </c>
      <c r="D44">
        <v>2019</v>
      </c>
      <c r="E44">
        <v>43</v>
      </c>
      <c r="F44" t="s">
        <v>690</v>
      </c>
      <c r="G44" t="s">
        <v>695</v>
      </c>
      <c r="H44">
        <v>22.73</v>
      </c>
      <c r="I44" t="s">
        <v>691</v>
      </c>
      <c r="J44" t="s">
        <v>692</v>
      </c>
      <c r="K44" t="s">
        <v>693</v>
      </c>
      <c r="P44" s="2" t="s">
        <v>745</v>
      </c>
      <c r="Q44" t="s">
        <v>704</v>
      </c>
      <c r="R44" t="s">
        <v>777</v>
      </c>
      <c r="W44">
        <v>56</v>
      </c>
      <c r="X44">
        <v>0.02</v>
      </c>
      <c r="AB44">
        <v>0.04</v>
      </c>
      <c r="AC44">
        <v>7.0000000000000007E-2</v>
      </c>
      <c r="AD44" s="2">
        <f t="shared" si="0"/>
        <v>0.98604651162790702</v>
      </c>
      <c r="AE44" s="2">
        <f t="shared" si="1"/>
        <v>3.9441860465116281E-2</v>
      </c>
      <c r="AF44" s="2">
        <f t="shared" si="2"/>
        <v>6.8060140616549497E-2</v>
      </c>
    </row>
    <row r="45" spans="1:32" x14ac:dyDescent="0.45">
      <c r="A45">
        <v>3</v>
      </c>
      <c r="B45" s="2">
        <v>1</v>
      </c>
      <c r="C45" t="s">
        <v>879</v>
      </c>
      <c r="D45">
        <v>2019</v>
      </c>
      <c r="E45">
        <v>44</v>
      </c>
      <c r="F45" t="s">
        <v>690</v>
      </c>
      <c r="G45" t="s">
        <v>695</v>
      </c>
      <c r="H45">
        <v>22.73</v>
      </c>
      <c r="I45" t="s">
        <v>691</v>
      </c>
      <c r="J45" t="s">
        <v>692</v>
      </c>
      <c r="K45" t="s">
        <v>693</v>
      </c>
      <c r="P45" s="2" t="s">
        <v>745</v>
      </c>
      <c r="Q45" t="s">
        <v>724</v>
      </c>
      <c r="R45" t="s">
        <v>778</v>
      </c>
      <c r="W45">
        <v>56</v>
      </c>
      <c r="X45">
        <v>0.33</v>
      </c>
      <c r="AB45">
        <v>0.7</v>
      </c>
      <c r="AC45">
        <v>0.08</v>
      </c>
      <c r="AD45" s="2">
        <f t="shared" si="0"/>
        <v>0.98604651162790702</v>
      </c>
      <c r="AE45" s="2">
        <f t="shared" si="1"/>
        <v>0.69023255813953488</v>
      </c>
      <c r="AF45" s="2">
        <f t="shared" si="2"/>
        <v>7.7783017847485134E-2</v>
      </c>
    </row>
    <row r="46" spans="1:32" x14ac:dyDescent="0.45">
      <c r="A46">
        <v>3</v>
      </c>
      <c r="B46" s="2">
        <v>1</v>
      </c>
      <c r="C46" t="s">
        <v>879</v>
      </c>
      <c r="D46">
        <v>2019</v>
      </c>
      <c r="E46">
        <v>45</v>
      </c>
      <c r="F46" t="s">
        <v>690</v>
      </c>
      <c r="G46" t="s">
        <v>695</v>
      </c>
      <c r="H46">
        <v>22.73</v>
      </c>
      <c r="I46" t="s">
        <v>691</v>
      </c>
      <c r="J46" t="s">
        <v>692</v>
      </c>
      <c r="K46" t="s">
        <v>693</v>
      </c>
      <c r="P46" s="2" t="s">
        <v>745</v>
      </c>
      <c r="Q46" t="s">
        <v>724</v>
      </c>
      <c r="R46" t="s">
        <v>779</v>
      </c>
      <c r="W46">
        <v>56</v>
      </c>
      <c r="X46">
        <v>0.39</v>
      </c>
      <c r="AB46">
        <v>0.85</v>
      </c>
      <c r="AC46">
        <v>0.09</v>
      </c>
      <c r="AD46" s="2">
        <f t="shared" si="0"/>
        <v>0.98604651162790702</v>
      </c>
      <c r="AE46" s="2">
        <f t="shared" si="1"/>
        <v>0.83813953488372095</v>
      </c>
      <c r="AF46" s="2">
        <f t="shared" si="2"/>
        <v>8.750589507842077E-2</v>
      </c>
    </row>
    <row r="47" spans="1:32" x14ac:dyDescent="0.45">
      <c r="A47">
        <v>3</v>
      </c>
      <c r="B47" s="2">
        <v>1</v>
      </c>
      <c r="C47" t="s">
        <v>879</v>
      </c>
      <c r="D47">
        <v>2019</v>
      </c>
      <c r="E47">
        <v>46</v>
      </c>
      <c r="F47" t="s">
        <v>690</v>
      </c>
      <c r="G47" t="s">
        <v>695</v>
      </c>
      <c r="H47">
        <v>22.73</v>
      </c>
      <c r="I47" t="s">
        <v>691</v>
      </c>
      <c r="J47" t="s">
        <v>692</v>
      </c>
      <c r="K47" t="s">
        <v>693</v>
      </c>
      <c r="P47" s="2" t="s">
        <v>745</v>
      </c>
      <c r="Q47" t="s">
        <v>724</v>
      </c>
      <c r="R47" t="s">
        <v>780</v>
      </c>
      <c r="W47">
        <v>56</v>
      </c>
      <c r="X47">
        <v>0.24</v>
      </c>
      <c r="AB47">
        <v>0.49</v>
      </c>
      <c r="AC47">
        <v>0.08</v>
      </c>
      <c r="AD47" s="2">
        <f t="shared" si="0"/>
        <v>0.98604651162790702</v>
      </c>
      <c r="AE47" s="2">
        <f t="shared" si="1"/>
        <v>0.48316279069767443</v>
      </c>
      <c r="AF47" s="2">
        <f t="shared" si="2"/>
        <v>7.7783017847485134E-2</v>
      </c>
    </row>
    <row r="48" spans="1:32" x14ac:dyDescent="0.45">
      <c r="A48">
        <v>3</v>
      </c>
      <c r="B48" s="2">
        <v>1</v>
      </c>
      <c r="C48" t="s">
        <v>879</v>
      </c>
      <c r="D48">
        <v>2019</v>
      </c>
      <c r="E48">
        <v>47</v>
      </c>
      <c r="F48" t="s">
        <v>690</v>
      </c>
      <c r="G48" t="s">
        <v>695</v>
      </c>
      <c r="H48">
        <v>22.73</v>
      </c>
      <c r="I48" t="s">
        <v>691</v>
      </c>
      <c r="J48" t="s">
        <v>692</v>
      </c>
      <c r="K48" t="s">
        <v>693</v>
      </c>
      <c r="P48" s="2" t="s">
        <v>745</v>
      </c>
      <c r="Q48" t="s">
        <v>724</v>
      </c>
      <c r="R48" t="s">
        <v>781</v>
      </c>
      <c r="W48">
        <v>56</v>
      </c>
      <c r="X48">
        <v>0.28000000000000003</v>
      </c>
      <c r="AB48">
        <v>0.57999999999999996</v>
      </c>
      <c r="AC48">
        <v>0.08</v>
      </c>
      <c r="AD48" s="2">
        <f t="shared" si="0"/>
        <v>0.98604651162790702</v>
      </c>
      <c r="AE48" s="2">
        <f t="shared" si="1"/>
        <v>0.571906976744186</v>
      </c>
      <c r="AF48" s="2">
        <f t="shared" si="2"/>
        <v>7.7783017847485134E-2</v>
      </c>
    </row>
    <row r="49" spans="1:32" x14ac:dyDescent="0.45">
      <c r="A49">
        <v>3</v>
      </c>
      <c r="B49" s="2">
        <v>1</v>
      </c>
      <c r="C49" t="s">
        <v>879</v>
      </c>
      <c r="D49">
        <v>2019</v>
      </c>
      <c r="E49">
        <v>48</v>
      </c>
      <c r="F49" t="s">
        <v>690</v>
      </c>
      <c r="G49" t="s">
        <v>695</v>
      </c>
      <c r="H49">
        <v>22.73</v>
      </c>
      <c r="I49" t="s">
        <v>691</v>
      </c>
      <c r="J49" t="s">
        <v>692</v>
      </c>
      <c r="K49" t="s">
        <v>693</v>
      </c>
      <c r="P49" s="2" t="s">
        <v>745</v>
      </c>
      <c r="Q49" t="s">
        <v>724</v>
      </c>
      <c r="R49" t="s">
        <v>782</v>
      </c>
      <c r="W49">
        <v>56</v>
      </c>
      <c r="X49">
        <v>0.24</v>
      </c>
      <c r="AB49">
        <v>0.49</v>
      </c>
      <c r="AC49">
        <v>0.08</v>
      </c>
      <c r="AD49" s="2">
        <f t="shared" si="0"/>
        <v>0.98604651162790702</v>
      </c>
      <c r="AE49" s="2">
        <f t="shared" si="1"/>
        <v>0.48316279069767443</v>
      </c>
      <c r="AF49" s="2">
        <f t="shared" si="2"/>
        <v>7.7783017847485134E-2</v>
      </c>
    </row>
    <row r="50" spans="1:32" x14ac:dyDescent="0.45">
      <c r="A50">
        <v>3</v>
      </c>
      <c r="B50" s="2">
        <v>1</v>
      </c>
      <c r="C50" t="s">
        <v>879</v>
      </c>
      <c r="D50">
        <v>2019</v>
      </c>
      <c r="E50">
        <v>49</v>
      </c>
      <c r="F50" t="s">
        <v>690</v>
      </c>
      <c r="G50" t="s">
        <v>695</v>
      </c>
      <c r="H50">
        <v>22.73</v>
      </c>
      <c r="I50" t="s">
        <v>691</v>
      </c>
      <c r="J50" t="s">
        <v>692</v>
      </c>
      <c r="K50" t="s">
        <v>693</v>
      </c>
      <c r="P50" s="2" t="s">
        <v>745</v>
      </c>
      <c r="Q50" t="s">
        <v>724</v>
      </c>
      <c r="R50" t="s">
        <v>783</v>
      </c>
      <c r="W50">
        <v>56</v>
      </c>
      <c r="X50">
        <v>0.23</v>
      </c>
      <c r="AB50">
        <v>0.47</v>
      </c>
      <c r="AC50">
        <v>0.08</v>
      </c>
      <c r="AD50" s="2">
        <f t="shared" si="0"/>
        <v>0.98604651162790702</v>
      </c>
      <c r="AE50" s="2">
        <f t="shared" si="1"/>
        <v>0.46344186046511626</v>
      </c>
      <c r="AF50" s="2">
        <f t="shared" si="2"/>
        <v>7.7783017847485134E-2</v>
      </c>
    </row>
    <row r="51" spans="1:32" x14ac:dyDescent="0.45">
      <c r="A51">
        <v>4</v>
      </c>
      <c r="B51" s="2">
        <v>1</v>
      </c>
      <c r="C51" t="s">
        <v>878</v>
      </c>
      <c r="D51">
        <v>2019</v>
      </c>
      <c r="E51">
        <v>50</v>
      </c>
      <c r="F51" t="s">
        <v>697</v>
      </c>
      <c r="G51" t="s">
        <v>695</v>
      </c>
      <c r="H51">
        <v>9.5</v>
      </c>
      <c r="I51" t="s">
        <v>705</v>
      </c>
      <c r="J51" t="s">
        <v>692</v>
      </c>
      <c r="K51" t="s">
        <v>693</v>
      </c>
      <c r="L51">
        <v>23</v>
      </c>
      <c r="M51">
        <v>46</v>
      </c>
      <c r="N51" t="s">
        <v>701</v>
      </c>
      <c r="O51" t="s">
        <v>703</v>
      </c>
      <c r="P51" s="2" t="s">
        <v>968</v>
      </c>
      <c r="Q51" t="s">
        <v>704</v>
      </c>
      <c r="R51" t="s">
        <v>784</v>
      </c>
      <c r="W51">
        <f>L51+M51</f>
        <v>69</v>
      </c>
      <c r="Z51">
        <v>5.63</v>
      </c>
      <c r="AB51">
        <v>-0.61</v>
      </c>
      <c r="AC51">
        <v>7.0000000000000007E-2</v>
      </c>
      <c r="AD51" s="2">
        <f t="shared" si="0"/>
        <v>0.9887640449438202</v>
      </c>
      <c r="AE51" s="2">
        <f t="shared" si="1"/>
        <v>-0.60314606741573029</v>
      </c>
      <c r="AF51" s="2">
        <f t="shared" si="2"/>
        <v>6.843580356015655E-2</v>
      </c>
    </row>
    <row r="52" spans="1:32" x14ac:dyDescent="0.45">
      <c r="A52">
        <v>4</v>
      </c>
      <c r="B52" s="2">
        <v>1</v>
      </c>
      <c r="C52" t="s">
        <v>878</v>
      </c>
      <c r="D52">
        <v>2019</v>
      </c>
      <c r="E52">
        <v>51</v>
      </c>
      <c r="F52" t="s">
        <v>697</v>
      </c>
      <c r="G52" t="s">
        <v>695</v>
      </c>
      <c r="H52">
        <v>9.5</v>
      </c>
      <c r="I52" t="s">
        <v>705</v>
      </c>
      <c r="J52" t="s">
        <v>692</v>
      </c>
      <c r="K52" t="s">
        <v>693</v>
      </c>
      <c r="L52">
        <v>23</v>
      </c>
      <c r="M52">
        <v>46</v>
      </c>
      <c r="N52" t="s">
        <v>701</v>
      </c>
      <c r="O52" t="s">
        <v>703</v>
      </c>
      <c r="P52" s="2" t="s">
        <v>745</v>
      </c>
      <c r="Q52" s="2" t="s">
        <v>704</v>
      </c>
      <c r="R52" s="2" t="s">
        <v>785</v>
      </c>
      <c r="S52">
        <v>4.9800000000000004</v>
      </c>
      <c r="T52">
        <v>1.62</v>
      </c>
      <c r="U52">
        <v>6.6</v>
      </c>
      <c r="V52">
        <v>5.88</v>
      </c>
      <c r="W52">
        <f t="shared" ref="W52:W62" si="4">L52+M52</f>
        <v>69</v>
      </c>
      <c r="AB52">
        <v>0.55000000000000004</v>
      </c>
      <c r="AC52">
        <v>7.0000000000000007E-2</v>
      </c>
      <c r="AD52" s="2">
        <f t="shared" si="0"/>
        <v>0.9887640449438202</v>
      </c>
      <c r="AE52" s="2">
        <f t="shared" si="1"/>
        <v>0.54382022471910119</v>
      </c>
      <c r="AF52" s="2">
        <f t="shared" si="2"/>
        <v>6.843580356015655E-2</v>
      </c>
    </row>
    <row r="53" spans="1:32" x14ac:dyDescent="0.45">
      <c r="A53">
        <v>4</v>
      </c>
      <c r="B53" s="2">
        <v>1</v>
      </c>
      <c r="C53" t="s">
        <v>878</v>
      </c>
      <c r="D53">
        <v>2019</v>
      </c>
      <c r="E53">
        <v>52</v>
      </c>
      <c r="F53" t="s">
        <v>697</v>
      </c>
      <c r="G53" t="s">
        <v>695</v>
      </c>
      <c r="H53">
        <v>9.5</v>
      </c>
      <c r="I53" t="s">
        <v>705</v>
      </c>
      <c r="J53" t="s">
        <v>692</v>
      </c>
      <c r="K53" t="s">
        <v>693</v>
      </c>
      <c r="L53">
        <v>23</v>
      </c>
      <c r="M53">
        <v>46</v>
      </c>
      <c r="N53" t="s">
        <v>701</v>
      </c>
      <c r="O53" t="s">
        <v>703</v>
      </c>
      <c r="P53" s="2" t="s">
        <v>745</v>
      </c>
      <c r="Q53" s="2" t="s">
        <v>704</v>
      </c>
      <c r="R53" s="2" t="s">
        <v>786</v>
      </c>
      <c r="W53">
        <f t="shared" si="4"/>
        <v>69</v>
      </c>
      <c r="Z53">
        <v>0</v>
      </c>
      <c r="AB53">
        <v>0</v>
      </c>
      <c r="AC53">
        <v>7.0000000000000007E-2</v>
      </c>
      <c r="AD53" s="2">
        <f t="shared" si="0"/>
        <v>0.9887640449438202</v>
      </c>
      <c r="AE53" s="2">
        <f t="shared" si="1"/>
        <v>0</v>
      </c>
      <c r="AF53" s="2">
        <f t="shared" si="2"/>
        <v>6.843580356015655E-2</v>
      </c>
    </row>
    <row r="54" spans="1:32" x14ac:dyDescent="0.45">
      <c r="A54">
        <v>5</v>
      </c>
      <c r="B54" s="2">
        <v>1</v>
      </c>
      <c r="C54" t="s">
        <v>877</v>
      </c>
      <c r="D54">
        <v>2018</v>
      </c>
      <c r="E54">
        <v>53</v>
      </c>
      <c r="F54" t="s">
        <v>697</v>
      </c>
      <c r="G54" t="s">
        <v>713</v>
      </c>
      <c r="H54">
        <v>14.9</v>
      </c>
      <c r="I54" t="s">
        <v>714</v>
      </c>
      <c r="J54" t="s">
        <v>715</v>
      </c>
      <c r="K54" t="s">
        <v>716</v>
      </c>
      <c r="L54">
        <v>12</v>
      </c>
      <c r="M54">
        <v>12</v>
      </c>
      <c r="N54" t="s">
        <v>707</v>
      </c>
      <c r="O54" t="s">
        <v>703</v>
      </c>
      <c r="P54" s="2" t="s">
        <v>968</v>
      </c>
      <c r="Q54" t="s">
        <v>724</v>
      </c>
      <c r="R54" t="s">
        <v>787</v>
      </c>
      <c r="S54">
        <v>4.04</v>
      </c>
      <c r="T54">
        <v>1.54</v>
      </c>
      <c r="U54">
        <v>2.2599999999999998</v>
      </c>
      <c r="V54">
        <v>1.51</v>
      </c>
      <c r="W54">
        <f t="shared" si="4"/>
        <v>24</v>
      </c>
      <c r="AB54">
        <v>1.3</v>
      </c>
      <c r="AC54">
        <v>0.2</v>
      </c>
      <c r="AD54" s="2">
        <f t="shared" si="0"/>
        <v>0.96551724137931039</v>
      </c>
      <c r="AE54" s="2">
        <f t="shared" si="1"/>
        <v>1.2551724137931035</v>
      </c>
      <c r="AF54" s="2">
        <f t="shared" si="2"/>
        <v>0.18644470868014273</v>
      </c>
    </row>
    <row r="55" spans="1:32" x14ac:dyDescent="0.45">
      <c r="A55">
        <v>5</v>
      </c>
      <c r="B55" s="2">
        <v>1</v>
      </c>
      <c r="C55" t="s">
        <v>877</v>
      </c>
      <c r="D55">
        <v>2018</v>
      </c>
      <c r="E55">
        <v>54</v>
      </c>
      <c r="F55" t="s">
        <v>697</v>
      </c>
      <c r="G55" t="s">
        <v>713</v>
      </c>
      <c r="H55">
        <v>14.9</v>
      </c>
      <c r="I55" t="s">
        <v>714</v>
      </c>
      <c r="J55" t="s">
        <v>715</v>
      </c>
      <c r="K55" t="s">
        <v>716</v>
      </c>
      <c r="L55">
        <v>12</v>
      </c>
      <c r="M55">
        <v>12</v>
      </c>
      <c r="N55" t="s">
        <v>707</v>
      </c>
      <c r="O55" t="s">
        <v>703</v>
      </c>
      <c r="P55" s="2" t="s">
        <v>968</v>
      </c>
      <c r="Q55" s="2" t="s">
        <v>724</v>
      </c>
      <c r="R55" s="2" t="s">
        <v>788</v>
      </c>
      <c r="S55">
        <v>3.32</v>
      </c>
      <c r="T55">
        <v>1.82</v>
      </c>
      <c r="U55">
        <v>2.91</v>
      </c>
      <c r="V55">
        <v>2.2000000000000002</v>
      </c>
      <c r="W55">
        <f t="shared" si="4"/>
        <v>24</v>
      </c>
      <c r="AB55">
        <v>0.57999999999999996</v>
      </c>
      <c r="AC55">
        <v>0.17</v>
      </c>
      <c r="AD55" s="2">
        <f t="shared" si="0"/>
        <v>0.96551724137931039</v>
      </c>
      <c r="AE55" s="2">
        <f t="shared" si="1"/>
        <v>0.55999999999999994</v>
      </c>
      <c r="AF55" s="2">
        <f t="shared" si="2"/>
        <v>0.15847800237812132</v>
      </c>
    </row>
    <row r="56" spans="1:32" x14ac:dyDescent="0.45">
      <c r="A56">
        <v>5</v>
      </c>
      <c r="B56" s="2">
        <v>1</v>
      </c>
      <c r="C56" t="s">
        <v>877</v>
      </c>
      <c r="D56">
        <v>2018</v>
      </c>
      <c r="E56">
        <v>55</v>
      </c>
      <c r="F56" t="s">
        <v>697</v>
      </c>
      <c r="G56" t="s">
        <v>713</v>
      </c>
      <c r="H56">
        <v>14.9</v>
      </c>
      <c r="I56" t="s">
        <v>714</v>
      </c>
      <c r="J56" t="s">
        <v>715</v>
      </c>
      <c r="K56" t="s">
        <v>716</v>
      </c>
      <c r="L56">
        <v>12</v>
      </c>
      <c r="M56">
        <v>12</v>
      </c>
      <c r="N56" t="s">
        <v>707</v>
      </c>
      <c r="O56" t="s">
        <v>703</v>
      </c>
      <c r="P56" s="2" t="s">
        <v>968</v>
      </c>
      <c r="Q56" s="2" t="s">
        <v>724</v>
      </c>
      <c r="R56" s="2" t="s">
        <v>789</v>
      </c>
      <c r="S56">
        <v>0.02</v>
      </c>
      <c r="T56">
        <v>-0.45</v>
      </c>
      <c r="U56">
        <v>1.49</v>
      </c>
      <c r="V56">
        <v>3.22</v>
      </c>
      <c r="W56">
        <f t="shared" si="4"/>
        <v>24</v>
      </c>
      <c r="AB56">
        <v>0.19</v>
      </c>
      <c r="AC56">
        <v>0.17</v>
      </c>
      <c r="AD56" s="2">
        <f t="shared" si="0"/>
        <v>0.96551724137931039</v>
      </c>
      <c r="AE56" s="2">
        <f t="shared" si="1"/>
        <v>0.18344827586206897</v>
      </c>
      <c r="AF56" s="2">
        <f t="shared" si="2"/>
        <v>0.15847800237812132</v>
      </c>
    </row>
    <row r="57" spans="1:32" x14ac:dyDescent="0.45">
      <c r="A57">
        <v>5</v>
      </c>
      <c r="B57" s="2">
        <v>1</v>
      </c>
      <c r="C57" t="s">
        <v>877</v>
      </c>
      <c r="D57">
        <v>2018</v>
      </c>
      <c r="E57">
        <v>56</v>
      </c>
      <c r="F57" t="s">
        <v>697</v>
      </c>
      <c r="G57" t="s">
        <v>713</v>
      </c>
      <c r="H57">
        <v>14.9</v>
      </c>
      <c r="I57" t="s">
        <v>714</v>
      </c>
      <c r="J57" t="s">
        <v>715</v>
      </c>
      <c r="K57" t="s">
        <v>716</v>
      </c>
      <c r="L57">
        <v>12</v>
      </c>
      <c r="M57">
        <v>12</v>
      </c>
      <c r="N57" t="s">
        <v>707</v>
      </c>
      <c r="O57" t="s">
        <v>703</v>
      </c>
      <c r="P57" s="2" t="s">
        <v>968</v>
      </c>
      <c r="Q57" s="2" t="s">
        <v>724</v>
      </c>
      <c r="R57" s="2" t="s">
        <v>790</v>
      </c>
      <c r="S57">
        <v>7.0000000000000007E-2</v>
      </c>
      <c r="T57">
        <v>-0.55000000000000004</v>
      </c>
      <c r="U57">
        <v>1.88</v>
      </c>
      <c r="V57">
        <v>1.59</v>
      </c>
      <c r="W57">
        <f t="shared" si="4"/>
        <v>24</v>
      </c>
      <c r="AB57">
        <v>0.36</v>
      </c>
      <c r="AC57">
        <v>0.17</v>
      </c>
      <c r="AD57" s="2">
        <f t="shared" si="0"/>
        <v>0.96551724137931039</v>
      </c>
      <c r="AE57" s="2">
        <f t="shared" si="1"/>
        <v>0.34758620689655173</v>
      </c>
      <c r="AF57" s="2">
        <f t="shared" si="2"/>
        <v>0.15847800237812132</v>
      </c>
    </row>
    <row r="58" spans="1:32" x14ac:dyDescent="0.45">
      <c r="A58">
        <v>5</v>
      </c>
      <c r="B58" s="2">
        <v>1</v>
      </c>
      <c r="C58" t="s">
        <v>877</v>
      </c>
      <c r="D58">
        <v>2018</v>
      </c>
      <c r="E58">
        <v>57</v>
      </c>
      <c r="F58" t="s">
        <v>697</v>
      </c>
      <c r="G58" t="s">
        <v>713</v>
      </c>
      <c r="H58">
        <v>14.9</v>
      </c>
      <c r="I58" t="s">
        <v>714</v>
      </c>
      <c r="J58" t="s">
        <v>715</v>
      </c>
      <c r="K58" t="s">
        <v>716</v>
      </c>
      <c r="L58">
        <v>12</v>
      </c>
      <c r="M58">
        <v>12</v>
      </c>
      <c r="N58" t="s">
        <v>707</v>
      </c>
      <c r="O58" t="s">
        <v>703</v>
      </c>
      <c r="P58" s="2" t="s">
        <v>968</v>
      </c>
      <c r="Q58" s="2" t="s">
        <v>724</v>
      </c>
      <c r="R58" s="2" t="s">
        <v>791</v>
      </c>
      <c r="S58">
        <v>0.18</v>
      </c>
      <c r="T58">
        <v>-1.34</v>
      </c>
      <c r="U58">
        <v>1.1399999999999999</v>
      </c>
      <c r="V58">
        <v>2.4500000000000002</v>
      </c>
      <c r="W58">
        <f t="shared" si="4"/>
        <v>24</v>
      </c>
      <c r="AB58">
        <v>0.8</v>
      </c>
      <c r="AC58">
        <v>0.18</v>
      </c>
      <c r="AD58" s="2">
        <f t="shared" si="0"/>
        <v>0.96551724137931039</v>
      </c>
      <c r="AE58" s="2">
        <f t="shared" si="1"/>
        <v>0.77241379310344838</v>
      </c>
      <c r="AF58" s="2">
        <f t="shared" si="2"/>
        <v>0.16780023781212844</v>
      </c>
    </row>
    <row r="59" spans="1:32" x14ac:dyDescent="0.45">
      <c r="A59">
        <v>5</v>
      </c>
      <c r="B59" s="2">
        <v>1</v>
      </c>
      <c r="C59" t="s">
        <v>877</v>
      </c>
      <c r="D59">
        <v>2018</v>
      </c>
      <c r="E59">
        <v>58</v>
      </c>
      <c r="F59" t="s">
        <v>697</v>
      </c>
      <c r="G59" t="s">
        <v>713</v>
      </c>
      <c r="H59">
        <v>14.9</v>
      </c>
      <c r="I59" t="s">
        <v>714</v>
      </c>
      <c r="J59" t="s">
        <v>715</v>
      </c>
      <c r="K59" t="s">
        <v>716</v>
      </c>
      <c r="L59">
        <v>12</v>
      </c>
      <c r="M59">
        <v>12</v>
      </c>
      <c r="N59" t="s">
        <v>707</v>
      </c>
      <c r="O59" t="s">
        <v>703</v>
      </c>
      <c r="P59" s="2" t="s">
        <v>968</v>
      </c>
      <c r="Q59" s="2" t="s">
        <v>724</v>
      </c>
      <c r="R59" s="2" t="s">
        <v>792</v>
      </c>
      <c r="S59">
        <v>0.88</v>
      </c>
      <c r="T59">
        <v>-0.35</v>
      </c>
      <c r="U59">
        <v>1.56</v>
      </c>
      <c r="V59">
        <v>2.5299999999999998</v>
      </c>
      <c r="W59">
        <f t="shared" si="4"/>
        <v>24</v>
      </c>
      <c r="AB59">
        <v>0.59</v>
      </c>
      <c r="AC59">
        <v>0.17</v>
      </c>
      <c r="AD59" s="2">
        <f t="shared" si="0"/>
        <v>0.96551724137931039</v>
      </c>
      <c r="AE59" s="2">
        <f t="shared" si="1"/>
        <v>0.56965517241379304</v>
      </c>
      <c r="AF59" s="2">
        <f t="shared" si="2"/>
        <v>0.15847800237812132</v>
      </c>
    </row>
    <row r="60" spans="1:32" x14ac:dyDescent="0.45">
      <c r="A60">
        <v>6</v>
      </c>
      <c r="B60" s="2">
        <v>1</v>
      </c>
      <c r="C60" t="s">
        <v>875</v>
      </c>
      <c r="D60">
        <v>2017</v>
      </c>
      <c r="E60">
        <v>59</v>
      </c>
      <c r="F60" t="s">
        <v>697</v>
      </c>
      <c r="G60" t="s">
        <v>698</v>
      </c>
      <c r="H60">
        <v>41.18</v>
      </c>
      <c r="I60" t="s">
        <v>691</v>
      </c>
      <c r="J60" t="s">
        <v>692</v>
      </c>
      <c r="K60" t="s">
        <v>693</v>
      </c>
      <c r="L60">
        <v>83</v>
      </c>
      <c r="M60">
        <v>152</v>
      </c>
      <c r="N60" t="s">
        <v>700</v>
      </c>
      <c r="O60" t="s">
        <v>701</v>
      </c>
      <c r="P60" s="2" t="s">
        <v>745</v>
      </c>
      <c r="Q60" t="s">
        <v>689</v>
      </c>
      <c r="R60" t="s">
        <v>793</v>
      </c>
      <c r="S60">
        <v>2.98</v>
      </c>
      <c r="T60">
        <v>3.99</v>
      </c>
      <c r="U60">
        <v>4.58</v>
      </c>
      <c r="V60">
        <v>4.8099999999999996</v>
      </c>
      <c r="W60">
        <f t="shared" si="4"/>
        <v>235</v>
      </c>
      <c r="AB60">
        <v>-0.21</v>
      </c>
      <c r="AC60">
        <v>0.02</v>
      </c>
      <c r="AD60" s="2">
        <f t="shared" si="0"/>
        <v>0.99677765843179378</v>
      </c>
      <c r="AE60" s="2">
        <f t="shared" si="1"/>
        <v>-0.20932330827067669</v>
      </c>
      <c r="AF60" s="2">
        <f t="shared" si="2"/>
        <v>1.9871314006975397E-2</v>
      </c>
    </row>
    <row r="61" spans="1:32" x14ac:dyDescent="0.45">
      <c r="A61">
        <v>6</v>
      </c>
      <c r="B61" s="2">
        <v>1</v>
      </c>
      <c r="C61" t="s">
        <v>875</v>
      </c>
      <c r="D61">
        <v>2017</v>
      </c>
      <c r="E61">
        <v>60</v>
      </c>
      <c r="F61" t="s">
        <v>697</v>
      </c>
      <c r="G61" t="s">
        <v>698</v>
      </c>
      <c r="H61">
        <v>41.18</v>
      </c>
      <c r="I61" t="s">
        <v>691</v>
      </c>
      <c r="J61" t="s">
        <v>692</v>
      </c>
      <c r="K61" t="s">
        <v>693</v>
      </c>
      <c r="L61">
        <v>83</v>
      </c>
      <c r="M61">
        <v>152</v>
      </c>
      <c r="N61" t="s">
        <v>700</v>
      </c>
      <c r="O61" t="s">
        <v>701</v>
      </c>
      <c r="P61" s="2" t="s">
        <v>745</v>
      </c>
      <c r="Q61" s="2" t="s">
        <v>689</v>
      </c>
      <c r="R61" s="2" t="s">
        <v>794</v>
      </c>
      <c r="S61">
        <v>-0.64</v>
      </c>
      <c r="T61">
        <v>0.08</v>
      </c>
      <c r="U61">
        <v>3.77</v>
      </c>
      <c r="V61">
        <v>3.93</v>
      </c>
      <c r="W61">
        <f t="shared" si="4"/>
        <v>235</v>
      </c>
      <c r="AB61">
        <v>-0.19</v>
      </c>
      <c r="AC61">
        <v>0.02</v>
      </c>
      <c r="AD61" s="2">
        <f t="shared" si="0"/>
        <v>0.99677765843179378</v>
      </c>
      <c r="AE61" s="2">
        <f t="shared" si="1"/>
        <v>-0.18938775510204081</v>
      </c>
      <c r="AF61" s="2">
        <f t="shared" si="2"/>
        <v>1.9871314006975397E-2</v>
      </c>
    </row>
    <row r="62" spans="1:32" x14ac:dyDescent="0.45">
      <c r="A62">
        <v>6</v>
      </c>
      <c r="B62" s="2">
        <v>1</v>
      </c>
      <c r="C62" t="s">
        <v>875</v>
      </c>
      <c r="D62">
        <v>2017</v>
      </c>
      <c r="E62">
        <v>61</v>
      </c>
      <c r="F62" t="s">
        <v>697</v>
      </c>
      <c r="G62" t="s">
        <v>698</v>
      </c>
      <c r="H62">
        <v>41.18</v>
      </c>
      <c r="I62" t="s">
        <v>691</v>
      </c>
      <c r="J62" t="s">
        <v>692</v>
      </c>
      <c r="K62" t="s">
        <v>693</v>
      </c>
      <c r="L62">
        <v>83</v>
      </c>
      <c r="M62">
        <v>152</v>
      </c>
      <c r="N62" t="s">
        <v>700</v>
      </c>
      <c r="O62" t="s">
        <v>701</v>
      </c>
      <c r="P62" s="2" t="s">
        <v>745</v>
      </c>
      <c r="Q62" s="2" t="s">
        <v>689</v>
      </c>
      <c r="R62" s="2" t="s">
        <v>795</v>
      </c>
      <c r="S62">
        <v>3.49</v>
      </c>
      <c r="T62">
        <v>6.04</v>
      </c>
      <c r="U62">
        <v>5.25</v>
      </c>
      <c r="V62">
        <v>5.43</v>
      </c>
      <c r="W62">
        <f t="shared" si="4"/>
        <v>235</v>
      </c>
      <c r="AB62">
        <v>-0.48</v>
      </c>
      <c r="AC62">
        <v>0.02</v>
      </c>
      <c r="AD62" s="2">
        <f t="shared" si="0"/>
        <v>0.99677765843179378</v>
      </c>
      <c r="AE62" s="2">
        <f t="shared" si="1"/>
        <v>-0.47845327604726101</v>
      </c>
      <c r="AF62" s="2">
        <f t="shared" si="2"/>
        <v>1.9871314006975397E-2</v>
      </c>
    </row>
    <row r="63" spans="1:32" x14ac:dyDescent="0.45">
      <c r="A63">
        <v>7</v>
      </c>
      <c r="B63" s="2">
        <v>1</v>
      </c>
      <c r="C63" t="s">
        <v>876</v>
      </c>
      <c r="D63">
        <v>2018</v>
      </c>
      <c r="E63">
        <v>62</v>
      </c>
      <c r="F63" t="s">
        <v>690</v>
      </c>
      <c r="G63" t="s">
        <v>695</v>
      </c>
      <c r="H63">
        <v>42.45</v>
      </c>
      <c r="I63" t="s">
        <v>691</v>
      </c>
      <c r="J63" t="s">
        <v>692</v>
      </c>
      <c r="K63" t="s">
        <v>717</v>
      </c>
      <c r="P63" s="2" t="s">
        <v>745</v>
      </c>
      <c r="Q63" t="s">
        <v>724</v>
      </c>
      <c r="R63" t="s">
        <v>796</v>
      </c>
      <c r="W63">
        <v>44</v>
      </c>
      <c r="X63">
        <v>-0.28000000000000003</v>
      </c>
      <c r="AB63">
        <v>-0.57999999999999996</v>
      </c>
      <c r="AC63">
        <v>0.1</v>
      </c>
      <c r="AD63" s="2">
        <f t="shared" si="0"/>
        <v>0.98203592814371254</v>
      </c>
      <c r="AE63" s="2">
        <f t="shared" si="1"/>
        <v>-0.56958083832335327</v>
      </c>
      <c r="AF63" s="2">
        <f t="shared" si="2"/>
        <v>9.6439456416508307E-2</v>
      </c>
    </row>
    <row r="64" spans="1:32" x14ac:dyDescent="0.45">
      <c r="A64">
        <v>8</v>
      </c>
      <c r="B64" s="2">
        <v>1</v>
      </c>
      <c r="C64" t="s">
        <v>875</v>
      </c>
      <c r="D64">
        <v>2016</v>
      </c>
      <c r="E64">
        <v>63</v>
      </c>
      <c r="F64" t="s">
        <v>690</v>
      </c>
      <c r="G64" t="s">
        <v>713</v>
      </c>
      <c r="H64">
        <v>42.93</v>
      </c>
      <c r="I64" t="s">
        <v>719</v>
      </c>
      <c r="J64" t="s">
        <v>692</v>
      </c>
      <c r="K64" t="s">
        <v>693</v>
      </c>
      <c r="P64" s="2" t="s">
        <v>745</v>
      </c>
      <c r="Q64" t="s">
        <v>689</v>
      </c>
      <c r="R64" t="s">
        <v>793</v>
      </c>
      <c r="W64">
        <v>177</v>
      </c>
      <c r="X64">
        <v>-0.21</v>
      </c>
      <c r="AB64">
        <v>-0.43</v>
      </c>
      <c r="AC64">
        <v>0.02</v>
      </c>
      <c r="AD64" s="2">
        <f t="shared" si="0"/>
        <v>0.99570815450643779</v>
      </c>
      <c r="AE64" s="2">
        <f t="shared" si="1"/>
        <v>-0.42815450643776826</v>
      </c>
      <c r="AF64" s="2">
        <f t="shared" si="2"/>
        <v>1.9828694579012325E-2</v>
      </c>
    </row>
    <row r="65" spans="1:32" x14ac:dyDescent="0.45">
      <c r="A65">
        <v>8</v>
      </c>
      <c r="B65" s="2">
        <v>1</v>
      </c>
      <c r="C65" t="s">
        <v>875</v>
      </c>
      <c r="D65">
        <v>2016</v>
      </c>
      <c r="E65">
        <v>64</v>
      </c>
      <c r="F65" t="s">
        <v>690</v>
      </c>
      <c r="G65" t="s">
        <v>713</v>
      </c>
      <c r="H65">
        <v>42.93</v>
      </c>
      <c r="I65" t="s">
        <v>719</v>
      </c>
      <c r="J65" t="s">
        <v>692</v>
      </c>
      <c r="K65" t="s">
        <v>693</v>
      </c>
      <c r="P65" s="2" t="s">
        <v>745</v>
      </c>
      <c r="Q65" t="s">
        <v>689</v>
      </c>
      <c r="R65" t="s">
        <v>794</v>
      </c>
      <c r="W65">
        <v>177</v>
      </c>
      <c r="X65">
        <v>-0.1</v>
      </c>
      <c r="AB65">
        <v>-0.2</v>
      </c>
      <c r="AC65">
        <v>0.02</v>
      </c>
      <c r="AD65" s="2">
        <f t="shared" si="0"/>
        <v>0.99570815450643779</v>
      </c>
      <c r="AE65" s="2">
        <f t="shared" si="1"/>
        <v>-0.19914163090128756</v>
      </c>
      <c r="AF65" s="2">
        <f t="shared" si="2"/>
        <v>1.9828694579012325E-2</v>
      </c>
    </row>
    <row r="66" spans="1:32" x14ac:dyDescent="0.45">
      <c r="A66">
        <v>8</v>
      </c>
      <c r="B66" s="2">
        <v>1</v>
      </c>
      <c r="C66" t="s">
        <v>875</v>
      </c>
      <c r="D66">
        <v>2016</v>
      </c>
      <c r="E66">
        <v>65</v>
      </c>
      <c r="F66" t="s">
        <v>690</v>
      </c>
      <c r="G66" t="s">
        <v>713</v>
      </c>
      <c r="H66">
        <v>42.93</v>
      </c>
      <c r="I66" t="s">
        <v>719</v>
      </c>
      <c r="J66" t="s">
        <v>692</v>
      </c>
      <c r="K66" t="s">
        <v>693</v>
      </c>
      <c r="P66" s="2" t="s">
        <v>745</v>
      </c>
      <c r="Q66" t="s">
        <v>689</v>
      </c>
      <c r="R66" t="s">
        <v>795</v>
      </c>
      <c r="W66">
        <v>177</v>
      </c>
      <c r="X66">
        <v>-0.22</v>
      </c>
      <c r="AB66">
        <v>-0.45</v>
      </c>
      <c r="AC66">
        <v>0.02</v>
      </c>
      <c r="AD66" s="2">
        <f t="shared" si="0"/>
        <v>0.99570815450643779</v>
      </c>
      <c r="AE66" s="2">
        <f t="shared" si="1"/>
        <v>-0.44806866952789703</v>
      </c>
      <c r="AF66" s="2">
        <f t="shared" si="2"/>
        <v>1.9828694579012325E-2</v>
      </c>
    </row>
    <row r="67" spans="1:32" x14ac:dyDescent="0.45">
      <c r="A67">
        <v>9</v>
      </c>
      <c r="B67" s="2">
        <v>1</v>
      </c>
      <c r="C67" t="s">
        <v>874</v>
      </c>
      <c r="D67">
        <v>2016</v>
      </c>
      <c r="E67">
        <v>66</v>
      </c>
      <c r="F67" t="s">
        <v>697</v>
      </c>
      <c r="G67" t="s">
        <v>695</v>
      </c>
      <c r="H67">
        <v>19.760000000000002</v>
      </c>
      <c r="I67" t="s">
        <v>719</v>
      </c>
      <c r="J67" t="s">
        <v>692</v>
      </c>
      <c r="K67" t="s">
        <v>693</v>
      </c>
      <c r="L67">
        <v>10</v>
      </c>
      <c r="M67">
        <v>23</v>
      </c>
      <c r="N67" t="s">
        <v>701</v>
      </c>
      <c r="O67" t="s">
        <v>703</v>
      </c>
      <c r="P67" s="2" t="s">
        <v>745</v>
      </c>
      <c r="Q67" t="s">
        <v>689</v>
      </c>
      <c r="R67" t="s">
        <v>737</v>
      </c>
      <c r="S67">
        <v>-1.63</v>
      </c>
      <c r="T67">
        <v>1.3</v>
      </c>
      <c r="U67">
        <v>5.9</v>
      </c>
      <c r="V67">
        <v>6.95</v>
      </c>
      <c r="W67">
        <f>L67+M67</f>
        <v>33</v>
      </c>
      <c r="AB67">
        <v>-0.44</v>
      </c>
      <c r="AC67">
        <v>0.15</v>
      </c>
      <c r="AD67" s="2">
        <f t="shared" ref="AD67:AD130" si="5">1-(3/(4*(W67-2)-1))</f>
        <v>0.97560975609756095</v>
      </c>
      <c r="AE67" s="2">
        <f t="shared" ref="AE67:AE130" si="6">AD67*AB67</f>
        <v>-0.42926829268292682</v>
      </c>
      <c r="AF67" s="2">
        <f t="shared" ref="AF67:AF130" si="7">(AD67^2)*AC67</f>
        <v>0.14277215942891133</v>
      </c>
    </row>
    <row r="68" spans="1:32" x14ac:dyDescent="0.45">
      <c r="A68">
        <v>9</v>
      </c>
      <c r="B68" s="2">
        <v>1</v>
      </c>
      <c r="C68" t="s">
        <v>874</v>
      </c>
      <c r="D68">
        <v>2016</v>
      </c>
      <c r="E68">
        <v>67</v>
      </c>
      <c r="F68" t="s">
        <v>697</v>
      </c>
      <c r="G68" t="s">
        <v>695</v>
      </c>
      <c r="H68">
        <v>19.760000000000002</v>
      </c>
      <c r="I68" t="s">
        <v>719</v>
      </c>
      <c r="J68" t="s">
        <v>692</v>
      </c>
      <c r="K68" t="s">
        <v>693</v>
      </c>
      <c r="L68">
        <v>10</v>
      </c>
      <c r="M68">
        <v>23</v>
      </c>
      <c r="N68" t="s">
        <v>701</v>
      </c>
      <c r="O68" t="s">
        <v>703</v>
      </c>
      <c r="P68" s="2" t="s">
        <v>745</v>
      </c>
      <c r="Q68" s="2" t="s">
        <v>689</v>
      </c>
      <c r="R68" s="2" t="s">
        <v>797</v>
      </c>
      <c r="S68">
        <v>6.54</v>
      </c>
      <c r="T68">
        <v>3.6</v>
      </c>
      <c r="U68">
        <v>11.52</v>
      </c>
      <c r="V68">
        <v>7.2</v>
      </c>
      <c r="W68">
        <f t="shared" ref="W68:W75" si="8">L68+M68</f>
        <v>33</v>
      </c>
      <c r="AB68">
        <v>0.34</v>
      </c>
      <c r="AC68">
        <v>0.15</v>
      </c>
      <c r="AD68" s="2">
        <f t="shared" si="5"/>
        <v>0.97560975609756095</v>
      </c>
      <c r="AE68" s="2">
        <f t="shared" si="6"/>
        <v>0.33170731707317075</v>
      </c>
      <c r="AF68" s="2">
        <f t="shared" si="7"/>
        <v>0.14277215942891133</v>
      </c>
    </row>
    <row r="69" spans="1:32" x14ac:dyDescent="0.45">
      <c r="A69">
        <v>9</v>
      </c>
      <c r="B69" s="2">
        <v>1</v>
      </c>
      <c r="C69" t="s">
        <v>874</v>
      </c>
      <c r="D69">
        <v>2016</v>
      </c>
      <c r="E69">
        <v>68</v>
      </c>
      <c r="F69" t="s">
        <v>697</v>
      </c>
      <c r="G69" t="s">
        <v>695</v>
      </c>
      <c r="H69">
        <v>19.760000000000002</v>
      </c>
      <c r="I69" t="s">
        <v>719</v>
      </c>
      <c r="J69" t="s">
        <v>692</v>
      </c>
      <c r="K69" t="s">
        <v>693</v>
      </c>
      <c r="L69">
        <v>10</v>
      </c>
      <c r="M69">
        <v>23</v>
      </c>
      <c r="N69" t="s">
        <v>701</v>
      </c>
      <c r="O69" t="s">
        <v>703</v>
      </c>
      <c r="P69" s="2" t="s">
        <v>745</v>
      </c>
      <c r="Q69" s="2" t="s">
        <v>689</v>
      </c>
      <c r="R69" s="2" t="s">
        <v>798</v>
      </c>
      <c r="S69">
        <v>0.32</v>
      </c>
      <c r="T69">
        <v>6.34</v>
      </c>
      <c r="U69">
        <v>11.8</v>
      </c>
      <c r="V69">
        <v>9.64</v>
      </c>
      <c r="W69">
        <f t="shared" si="8"/>
        <v>33</v>
      </c>
      <c r="AB69">
        <v>-0.57999999999999996</v>
      </c>
      <c r="AC69">
        <v>0.15</v>
      </c>
      <c r="AD69" s="2">
        <f t="shared" si="5"/>
        <v>0.97560975609756095</v>
      </c>
      <c r="AE69" s="2">
        <f t="shared" si="6"/>
        <v>-0.56585365853658531</v>
      </c>
      <c r="AF69" s="2">
        <f t="shared" si="7"/>
        <v>0.14277215942891133</v>
      </c>
    </row>
    <row r="70" spans="1:32" x14ac:dyDescent="0.45">
      <c r="A70">
        <v>9</v>
      </c>
      <c r="B70" s="2">
        <v>1</v>
      </c>
      <c r="C70" t="s">
        <v>874</v>
      </c>
      <c r="D70">
        <v>2016</v>
      </c>
      <c r="E70">
        <v>69</v>
      </c>
      <c r="F70" t="s">
        <v>697</v>
      </c>
      <c r="G70" t="s">
        <v>695</v>
      </c>
      <c r="H70">
        <v>19.760000000000002</v>
      </c>
      <c r="I70" t="s">
        <v>719</v>
      </c>
      <c r="J70" t="s">
        <v>692</v>
      </c>
      <c r="K70" t="s">
        <v>693</v>
      </c>
      <c r="L70">
        <v>10</v>
      </c>
      <c r="M70">
        <v>23</v>
      </c>
      <c r="N70" t="s">
        <v>701</v>
      </c>
      <c r="O70" t="s">
        <v>703</v>
      </c>
      <c r="P70" s="2" t="s">
        <v>745</v>
      </c>
      <c r="Q70" s="2" t="s">
        <v>689</v>
      </c>
      <c r="R70" s="2" t="s">
        <v>799</v>
      </c>
      <c r="S70">
        <v>2.4</v>
      </c>
      <c r="T70">
        <v>0.65</v>
      </c>
      <c r="U70">
        <v>5.14</v>
      </c>
      <c r="V70">
        <v>7.13</v>
      </c>
      <c r="W70">
        <f t="shared" si="8"/>
        <v>33</v>
      </c>
      <c r="AB70">
        <v>0.26</v>
      </c>
      <c r="AC70">
        <v>0.14000000000000001</v>
      </c>
      <c r="AD70" s="2">
        <f t="shared" si="5"/>
        <v>0.97560975609756095</v>
      </c>
      <c r="AE70" s="2">
        <f t="shared" si="6"/>
        <v>0.25365853658536586</v>
      </c>
      <c r="AF70" s="2">
        <f t="shared" si="7"/>
        <v>0.13325401546698393</v>
      </c>
    </row>
    <row r="71" spans="1:32" x14ac:dyDescent="0.45">
      <c r="A71">
        <v>9</v>
      </c>
      <c r="B71" s="2">
        <v>1</v>
      </c>
      <c r="C71" t="s">
        <v>874</v>
      </c>
      <c r="D71">
        <v>2016</v>
      </c>
      <c r="E71">
        <v>70</v>
      </c>
      <c r="F71" t="s">
        <v>697</v>
      </c>
      <c r="G71" t="s">
        <v>695</v>
      </c>
      <c r="H71">
        <v>19.760000000000002</v>
      </c>
      <c r="I71" t="s">
        <v>719</v>
      </c>
      <c r="J71" t="s">
        <v>692</v>
      </c>
      <c r="K71" t="s">
        <v>693</v>
      </c>
      <c r="L71">
        <v>10</v>
      </c>
      <c r="M71">
        <v>23</v>
      </c>
      <c r="N71" t="s">
        <v>701</v>
      </c>
      <c r="O71" t="s">
        <v>703</v>
      </c>
      <c r="P71" s="2" t="s">
        <v>745</v>
      </c>
      <c r="Q71" s="2" t="s">
        <v>689</v>
      </c>
      <c r="R71" s="2" t="s">
        <v>800</v>
      </c>
      <c r="S71">
        <v>7.5</v>
      </c>
      <c r="T71">
        <v>8.1</v>
      </c>
      <c r="U71">
        <v>7.62</v>
      </c>
      <c r="V71">
        <v>2.54</v>
      </c>
      <c r="W71">
        <f t="shared" si="8"/>
        <v>33</v>
      </c>
      <c r="AB71">
        <v>-0.13</v>
      </c>
      <c r="AC71">
        <v>0.14000000000000001</v>
      </c>
      <c r="AD71" s="2">
        <f t="shared" si="5"/>
        <v>0.97560975609756095</v>
      </c>
      <c r="AE71" s="2">
        <f t="shared" si="6"/>
        <v>-0.12682926829268293</v>
      </c>
      <c r="AF71" s="2">
        <f t="shared" si="7"/>
        <v>0.13325401546698393</v>
      </c>
    </row>
    <row r="72" spans="1:32" x14ac:dyDescent="0.45">
      <c r="A72">
        <v>9</v>
      </c>
      <c r="B72" s="2">
        <v>1</v>
      </c>
      <c r="C72" t="s">
        <v>874</v>
      </c>
      <c r="D72">
        <v>2016</v>
      </c>
      <c r="E72">
        <v>71</v>
      </c>
      <c r="F72" t="s">
        <v>697</v>
      </c>
      <c r="G72" t="s">
        <v>695</v>
      </c>
      <c r="H72">
        <v>19.760000000000002</v>
      </c>
      <c r="I72" t="s">
        <v>719</v>
      </c>
      <c r="J72" t="s">
        <v>692</v>
      </c>
      <c r="K72" t="s">
        <v>693</v>
      </c>
      <c r="L72">
        <v>10</v>
      </c>
      <c r="M72">
        <v>23</v>
      </c>
      <c r="N72" t="s">
        <v>701</v>
      </c>
      <c r="O72" t="s">
        <v>703</v>
      </c>
      <c r="P72" s="2" t="s">
        <v>745</v>
      </c>
      <c r="Q72" s="2" t="s">
        <v>689</v>
      </c>
      <c r="R72" s="2" t="s">
        <v>801</v>
      </c>
      <c r="S72">
        <v>8.4</v>
      </c>
      <c r="T72">
        <v>5.7</v>
      </c>
      <c r="U72">
        <v>12.3</v>
      </c>
      <c r="V72">
        <v>6.5</v>
      </c>
      <c r="W72">
        <f t="shared" si="8"/>
        <v>33</v>
      </c>
      <c r="AB72">
        <v>0.31</v>
      </c>
      <c r="AC72">
        <v>0.14000000000000001</v>
      </c>
      <c r="AD72" s="2">
        <f t="shared" si="5"/>
        <v>0.97560975609756095</v>
      </c>
      <c r="AE72" s="2">
        <f t="shared" si="6"/>
        <v>0.30243902439024389</v>
      </c>
      <c r="AF72" s="2">
        <f t="shared" si="7"/>
        <v>0.13325401546698393</v>
      </c>
    </row>
    <row r="73" spans="1:32" x14ac:dyDescent="0.45">
      <c r="A73">
        <v>9</v>
      </c>
      <c r="B73" s="2">
        <v>1</v>
      </c>
      <c r="C73" t="s">
        <v>874</v>
      </c>
      <c r="D73">
        <v>2016</v>
      </c>
      <c r="E73">
        <v>72</v>
      </c>
      <c r="F73" t="s">
        <v>697</v>
      </c>
      <c r="G73" t="s">
        <v>695</v>
      </c>
      <c r="H73">
        <v>19.760000000000002</v>
      </c>
      <c r="I73" t="s">
        <v>719</v>
      </c>
      <c r="J73" t="s">
        <v>692</v>
      </c>
      <c r="K73" t="s">
        <v>693</v>
      </c>
      <c r="L73">
        <v>10</v>
      </c>
      <c r="M73">
        <v>23</v>
      </c>
      <c r="N73" t="s">
        <v>701</v>
      </c>
      <c r="O73" t="s">
        <v>703</v>
      </c>
      <c r="P73" s="2" t="s">
        <v>745</v>
      </c>
      <c r="Q73" s="2" t="s">
        <v>689</v>
      </c>
      <c r="R73" s="2" t="s">
        <v>802</v>
      </c>
      <c r="S73">
        <v>-1.1499999999999999</v>
      </c>
      <c r="T73">
        <v>2.0299999999999998</v>
      </c>
      <c r="U73">
        <v>12.8</v>
      </c>
      <c r="V73">
        <v>5.12</v>
      </c>
      <c r="W73">
        <f t="shared" si="8"/>
        <v>33</v>
      </c>
      <c r="AB73">
        <v>-0.39</v>
      </c>
      <c r="AC73">
        <v>0.15</v>
      </c>
      <c r="AD73" s="2">
        <f t="shared" si="5"/>
        <v>0.97560975609756095</v>
      </c>
      <c r="AE73" s="2">
        <f t="shared" si="6"/>
        <v>-0.38048780487804879</v>
      </c>
      <c r="AF73" s="2">
        <f t="shared" si="7"/>
        <v>0.14277215942891133</v>
      </c>
    </row>
    <row r="74" spans="1:32" x14ac:dyDescent="0.45">
      <c r="A74">
        <v>9</v>
      </c>
      <c r="B74" s="2">
        <v>1</v>
      </c>
      <c r="C74" t="s">
        <v>874</v>
      </c>
      <c r="D74">
        <v>2016</v>
      </c>
      <c r="E74">
        <v>73</v>
      </c>
      <c r="F74" t="s">
        <v>697</v>
      </c>
      <c r="G74" t="s">
        <v>695</v>
      </c>
      <c r="H74">
        <v>19.760000000000002</v>
      </c>
      <c r="I74" t="s">
        <v>719</v>
      </c>
      <c r="J74" t="s">
        <v>692</v>
      </c>
      <c r="K74" t="s">
        <v>693</v>
      </c>
      <c r="L74">
        <v>10</v>
      </c>
      <c r="M74">
        <v>23</v>
      </c>
      <c r="N74" t="s">
        <v>701</v>
      </c>
      <c r="O74" t="s">
        <v>703</v>
      </c>
      <c r="P74" s="2" t="s">
        <v>745</v>
      </c>
      <c r="Q74" s="2" t="s">
        <v>689</v>
      </c>
      <c r="R74" s="2" t="s">
        <v>803</v>
      </c>
      <c r="S74">
        <v>6.54</v>
      </c>
      <c r="T74">
        <v>6.43</v>
      </c>
      <c r="U74">
        <v>12.6</v>
      </c>
      <c r="V74">
        <v>8.6</v>
      </c>
      <c r="W74">
        <f t="shared" si="8"/>
        <v>33</v>
      </c>
      <c r="AB74">
        <v>0.01</v>
      </c>
      <c r="AC74">
        <v>0.14000000000000001</v>
      </c>
      <c r="AD74" s="2">
        <f t="shared" si="5"/>
        <v>0.97560975609756095</v>
      </c>
      <c r="AE74" s="2">
        <f t="shared" si="6"/>
        <v>9.7560975609756097E-3</v>
      </c>
      <c r="AF74" s="2">
        <f t="shared" si="7"/>
        <v>0.13325401546698393</v>
      </c>
    </row>
    <row r="75" spans="1:32" x14ac:dyDescent="0.45">
      <c r="A75">
        <v>9</v>
      </c>
      <c r="B75" s="2">
        <v>1</v>
      </c>
      <c r="C75" t="s">
        <v>874</v>
      </c>
      <c r="D75">
        <v>2016</v>
      </c>
      <c r="E75">
        <v>74</v>
      </c>
      <c r="F75" t="s">
        <v>697</v>
      </c>
      <c r="G75" t="s">
        <v>695</v>
      </c>
      <c r="H75">
        <v>19.760000000000002</v>
      </c>
      <c r="I75" t="s">
        <v>719</v>
      </c>
      <c r="J75" t="s">
        <v>692</v>
      </c>
      <c r="K75" t="s">
        <v>693</v>
      </c>
      <c r="L75">
        <v>10</v>
      </c>
      <c r="M75">
        <v>23</v>
      </c>
      <c r="N75" t="s">
        <v>701</v>
      </c>
      <c r="O75" t="s">
        <v>703</v>
      </c>
      <c r="P75" s="2" t="s">
        <v>745</v>
      </c>
      <c r="Q75" s="2" t="s">
        <v>689</v>
      </c>
      <c r="R75" s="2" t="s">
        <v>804</v>
      </c>
      <c r="S75">
        <v>11.5</v>
      </c>
      <c r="T75">
        <v>2.8</v>
      </c>
      <c r="U75">
        <v>11</v>
      </c>
      <c r="V75">
        <v>9.34</v>
      </c>
      <c r="W75">
        <f t="shared" si="8"/>
        <v>33</v>
      </c>
      <c r="AB75">
        <v>0.88</v>
      </c>
      <c r="AC75">
        <v>0.16</v>
      </c>
      <c r="AD75" s="2">
        <f t="shared" si="5"/>
        <v>0.97560975609756095</v>
      </c>
      <c r="AE75" s="2">
        <f t="shared" si="6"/>
        <v>0.85853658536585364</v>
      </c>
      <c r="AF75" s="2">
        <f t="shared" si="7"/>
        <v>0.15229030339083877</v>
      </c>
    </row>
    <row r="76" spans="1:32" x14ac:dyDescent="0.45">
      <c r="A76">
        <v>10</v>
      </c>
      <c r="B76" s="2">
        <v>1</v>
      </c>
      <c r="C76" t="s">
        <v>873</v>
      </c>
      <c r="D76">
        <v>2015</v>
      </c>
      <c r="E76">
        <v>75</v>
      </c>
      <c r="F76" t="s">
        <v>690</v>
      </c>
      <c r="G76" t="s">
        <v>713</v>
      </c>
      <c r="H76">
        <v>20.69</v>
      </c>
      <c r="I76" t="s">
        <v>691</v>
      </c>
      <c r="J76" t="s">
        <v>692</v>
      </c>
      <c r="K76" t="s">
        <v>717</v>
      </c>
      <c r="P76" s="2" t="s">
        <v>806</v>
      </c>
      <c r="Q76" t="s">
        <v>720</v>
      </c>
      <c r="R76" t="s">
        <v>720</v>
      </c>
      <c r="W76">
        <v>41</v>
      </c>
      <c r="X76">
        <v>0.31</v>
      </c>
      <c r="AB76">
        <v>0.65</v>
      </c>
      <c r="AC76">
        <v>0.11</v>
      </c>
      <c r="AD76" s="2">
        <f t="shared" si="5"/>
        <v>0.98064516129032253</v>
      </c>
      <c r="AE76" s="2">
        <f t="shared" si="6"/>
        <v>0.63741935483870971</v>
      </c>
      <c r="AF76" s="2">
        <f t="shared" si="7"/>
        <v>0.1057831425598335</v>
      </c>
    </row>
    <row r="77" spans="1:32" x14ac:dyDescent="0.45">
      <c r="A77">
        <v>11</v>
      </c>
      <c r="B77" s="2">
        <v>1</v>
      </c>
      <c r="C77" t="s">
        <v>872</v>
      </c>
      <c r="D77">
        <v>2015</v>
      </c>
      <c r="E77">
        <v>76</v>
      </c>
      <c r="F77" t="s">
        <v>697</v>
      </c>
      <c r="G77" t="s">
        <v>713</v>
      </c>
      <c r="H77">
        <v>43.2</v>
      </c>
      <c r="I77" t="s">
        <v>691</v>
      </c>
      <c r="K77" t="s">
        <v>717</v>
      </c>
      <c r="L77">
        <v>20</v>
      </c>
      <c r="M77">
        <v>20</v>
      </c>
      <c r="N77" t="s">
        <v>707</v>
      </c>
      <c r="O77" t="s">
        <v>703</v>
      </c>
      <c r="P77" s="2" t="s">
        <v>806</v>
      </c>
      <c r="Q77" t="s">
        <v>720</v>
      </c>
      <c r="R77" t="s">
        <v>720</v>
      </c>
      <c r="S77">
        <v>0.26819999999999999</v>
      </c>
      <c r="T77">
        <v>0.32869999999999999</v>
      </c>
      <c r="U77">
        <v>0.28000000000000003</v>
      </c>
      <c r="V77">
        <v>0.24</v>
      </c>
      <c r="W77">
        <v>40</v>
      </c>
      <c r="AB77">
        <v>-0.23</v>
      </c>
      <c r="AC77">
        <v>0.1</v>
      </c>
      <c r="AD77" s="2">
        <f t="shared" si="5"/>
        <v>0.98013245033112584</v>
      </c>
      <c r="AE77" s="2">
        <f t="shared" si="6"/>
        <v>-0.22543046357615895</v>
      </c>
      <c r="AF77" s="2">
        <f t="shared" si="7"/>
        <v>9.6065962019209694E-2</v>
      </c>
    </row>
    <row r="78" spans="1:32" x14ac:dyDescent="0.45">
      <c r="A78">
        <v>12</v>
      </c>
      <c r="B78" s="2">
        <v>1</v>
      </c>
      <c r="C78" t="s">
        <v>871</v>
      </c>
      <c r="D78">
        <v>2014</v>
      </c>
      <c r="E78">
        <v>77</v>
      </c>
      <c r="F78" t="s">
        <v>690</v>
      </c>
      <c r="G78" t="s">
        <v>695</v>
      </c>
      <c r="H78">
        <v>39.549999999999997</v>
      </c>
      <c r="I78" t="s">
        <v>691</v>
      </c>
      <c r="K78" t="s">
        <v>717</v>
      </c>
      <c r="P78" s="2" t="s">
        <v>806</v>
      </c>
      <c r="Q78" t="s">
        <v>720</v>
      </c>
      <c r="R78" t="s">
        <v>720</v>
      </c>
      <c r="W78">
        <v>53</v>
      </c>
      <c r="X78">
        <v>-0.38700000000000001</v>
      </c>
      <c r="AB78">
        <v>-0.84</v>
      </c>
      <c r="AC78">
        <v>0.09</v>
      </c>
      <c r="AD78" s="2">
        <f t="shared" si="5"/>
        <v>0.98522167487684731</v>
      </c>
      <c r="AE78" s="2">
        <f t="shared" si="6"/>
        <v>-0.82758620689655171</v>
      </c>
      <c r="AF78" s="2">
        <f t="shared" si="7"/>
        <v>8.7359557378242622E-2</v>
      </c>
    </row>
    <row r="79" spans="1:32" x14ac:dyDescent="0.45">
      <c r="A79">
        <v>12</v>
      </c>
      <c r="B79" s="2">
        <v>1</v>
      </c>
      <c r="C79" t="s">
        <v>871</v>
      </c>
      <c r="D79">
        <v>2014</v>
      </c>
      <c r="E79">
        <v>78</v>
      </c>
      <c r="F79" t="s">
        <v>690</v>
      </c>
      <c r="G79" t="s">
        <v>695</v>
      </c>
      <c r="H79">
        <v>44.18</v>
      </c>
      <c r="I79" t="s">
        <v>691</v>
      </c>
      <c r="K79" t="s">
        <v>717</v>
      </c>
      <c r="P79" s="2" t="s">
        <v>806</v>
      </c>
      <c r="Q79" t="s">
        <v>720</v>
      </c>
      <c r="R79" t="s">
        <v>720</v>
      </c>
      <c r="W79">
        <v>68</v>
      </c>
      <c r="X79">
        <v>-1.2E-2</v>
      </c>
      <c r="AB79">
        <v>-0.01</v>
      </c>
      <c r="AC79">
        <v>0.06</v>
      </c>
      <c r="AD79" s="2">
        <f t="shared" si="5"/>
        <v>0.98859315589353614</v>
      </c>
      <c r="AE79" s="2">
        <f t="shared" si="6"/>
        <v>-9.8859315589353621E-3</v>
      </c>
      <c r="AF79" s="2">
        <f t="shared" si="7"/>
        <v>5.8638985672772481E-2</v>
      </c>
    </row>
    <row r="80" spans="1:32" x14ac:dyDescent="0.45">
      <c r="A80">
        <v>13</v>
      </c>
      <c r="B80" s="2">
        <v>1</v>
      </c>
      <c r="C80" t="s">
        <v>870</v>
      </c>
      <c r="D80">
        <v>2013</v>
      </c>
      <c r="E80">
        <v>79</v>
      </c>
      <c r="F80" t="s">
        <v>697</v>
      </c>
      <c r="G80" t="s">
        <v>698</v>
      </c>
      <c r="H80">
        <v>40.79</v>
      </c>
      <c r="K80" t="s">
        <v>717</v>
      </c>
      <c r="L80">
        <v>17</v>
      </c>
      <c r="M80">
        <v>21</v>
      </c>
      <c r="N80" t="s">
        <v>700</v>
      </c>
      <c r="O80" t="s">
        <v>701</v>
      </c>
      <c r="P80" s="2" t="s">
        <v>806</v>
      </c>
      <c r="Q80" t="s">
        <v>720</v>
      </c>
      <c r="R80" t="s">
        <v>720</v>
      </c>
      <c r="S80">
        <v>1.45</v>
      </c>
      <c r="T80">
        <v>0.9</v>
      </c>
      <c r="U80">
        <v>0.92</v>
      </c>
      <c r="V80">
        <v>0.65</v>
      </c>
      <c r="W80">
        <v>38</v>
      </c>
      <c r="AB80">
        <v>0.7</v>
      </c>
      <c r="AC80">
        <v>0.11</v>
      </c>
      <c r="AD80" s="2">
        <f t="shared" si="5"/>
        <v>0.97902097902097907</v>
      </c>
      <c r="AE80" s="2">
        <f t="shared" si="6"/>
        <v>0.68531468531468531</v>
      </c>
      <c r="AF80" s="2">
        <f t="shared" si="7"/>
        <v>0.10543302850995159</v>
      </c>
    </row>
    <row r="81" spans="1:32" x14ac:dyDescent="0.45">
      <c r="A81">
        <v>14</v>
      </c>
      <c r="B81" s="2">
        <v>1</v>
      </c>
      <c r="C81" t="s">
        <v>869</v>
      </c>
      <c r="D81">
        <v>2012</v>
      </c>
      <c r="E81">
        <v>80</v>
      </c>
      <c r="F81" t="s">
        <v>697</v>
      </c>
      <c r="G81" t="s">
        <v>698</v>
      </c>
      <c r="H81">
        <v>46.13</v>
      </c>
      <c r="I81" t="s">
        <v>719</v>
      </c>
      <c r="K81" t="s">
        <v>717</v>
      </c>
      <c r="L81">
        <v>11</v>
      </c>
      <c r="M81">
        <v>130</v>
      </c>
      <c r="N81" t="s">
        <v>700</v>
      </c>
      <c r="O81" t="s">
        <v>701</v>
      </c>
      <c r="P81" s="2" t="s">
        <v>806</v>
      </c>
      <c r="Q81" t="s">
        <v>720</v>
      </c>
      <c r="R81" t="s">
        <v>720</v>
      </c>
      <c r="S81">
        <v>1.01</v>
      </c>
      <c r="T81">
        <v>0.89</v>
      </c>
      <c r="U81">
        <v>0.56000000000000005</v>
      </c>
      <c r="V81">
        <v>0.75</v>
      </c>
      <c r="W81">
        <v>143</v>
      </c>
      <c r="AB81">
        <v>0.16</v>
      </c>
      <c r="AC81">
        <v>0.1</v>
      </c>
      <c r="AD81" s="2">
        <f t="shared" si="5"/>
        <v>0.99467140319715808</v>
      </c>
      <c r="AE81" s="2">
        <f t="shared" si="6"/>
        <v>0.15914742451154529</v>
      </c>
      <c r="AF81" s="2">
        <f t="shared" si="7"/>
        <v>9.8937120033820339E-2</v>
      </c>
    </row>
    <row r="82" spans="1:32" x14ac:dyDescent="0.45">
      <c r="A82">
        <v>15</v>
      </c>
      <c r="B82" s="2">
        <v>0</v>
      </c>
      <c r="C82" t="s">
        <v>868</v>
      </c>
      <c r="D82">
        <v>2012</v>
      </c>
      <c r="E82">
        <v>81</v>
      </c>
      <c r="F82" t="s">
        <v>690</v>
      </c>
      <c r="G82" t="s">
        <v>713</v>
      </c>
      <c r="H82">
        <v>25.15</v>
      </c>
      <c r="I82" t="s">
        <v>691</v>
      </c>
      <c r="J82" t="s">
        <v>692</v>
      </c>
      <c r="K82" t="s">
        <v>693</v>
      </c>
      <c r="P82" s="2" t="s">
        <v>806</v>
      </c>
      <c r="Q82" t="s">
        <v>720</v>
      </c>
      <c r="R82" t="s">
        <v>720</v>
      </c>
      <c r="W82">
        <v>41</v>
      </c>
      <c r="X82">
        <v>7.0000000000000007E-2</v>
      </c>
      <c r="AB82">
        <v>0.14000000000000001</v>
      </c>
      <c r="AC82">
        <v>0.1</v>
      </c>
      <c r="AD82" s="2">
        <f t="shared" si="5"/>
        <v>0.98064516129032253</v>
      </c>
      <c r="AE82" s="2">
        <f t="shared" si="6"/>
        <v>0.13729032258064516</v>
      </c>
      <c r="AF82" s="2">
        <f t="shared" si="7"/>
        <v>9.6166493236212278E-2</v>
      </c>
    </row>
    <row r="83" spans="1:32" x14ac:dyDescent="0.45">
      <c r="A83">
        <v>15</v>
      </c>
      <c r="B83" s="2">
        <v>0</v>
      </c>
      <c r="C83" t="s">
        <v>868</v>
      </c>
      <c r="D83">
        <v>2012</v>
      </c>
      <c r="E83">
        <v>82</v>
      </c>
      <c r="F83" t="s">
        <v>690</v>
      </c>
      <c r="G83" t="s">
        <v>695</v>
      </c>
      <c r="H83">
        <v>25.15</v>
      </c>
      <c r="I83" t="s">
        <v>691</v>
      </c>
      <c r="J83" t="s">
        <v>692</v>
      </c>
      <c r="K83" t="s">
        <v>693</v>
      </c>
      <c r="P83" s="2" t="s">
        <v>806</v>
      </c>
      <c r="Q83" t="s">
        <v>720</v>
      </c>
      <c r="R83" t="s">
        <v>720</v>
      </c>
      <c r="W83">
        <v>41</v>
      </c>
      <c r="X83">
        <v>0.16</v>
      </c>
      <c r="AB83">
        <v>0.32</v>
      </c>
      <c r="AC83">
        <v>0.1</v>
      </c>
      <c r="AD83" s="2">
        <f t="shared" si="5"/>
        <v>0.98064516129032253</v>
      </c>
      <c r="AE83" s="2">
        <f t="shared" si="6"/>
        <v>0.31380645161290321</v>
      </c>
      <c r="AF83" s="2">
        <f t="shared" si="7"/>
        <v>9.6166493236212278E-2</v>
      </c>
    </row>
    <row r="84" spans="1:32" x14ac:dyDescent="0.45">
      <c r="A84">
        <v>16</v>
      </c>
      <c r="B84" s="2">
        <v>1</v>
      </c>
      <c r="C84" t="s">
        <v>867</v>
      </c>
      <c r="D84">
        <v>2010</v>
      </c>
      <c r="E84">
        <v>83</v>
      </c>
      <c r="F84" t="s">
        <v>697</v>
      </c>
      <c r="G84" t="s">
        <v>698</v>
      </c>
      <c r="H84">
        <v>48.32</v>
      </c>
      <c r="I84" t="s">
        <v>719</v>
      </c>
      <c r="J84" t="s">
        <v>725</v>
      </c>
      <c r="K84" t="s">
        <v>717</v>
      </c>
      <c r="L84">
        <v>32</v>
      </c>
      <c r="M84">
        <v>18</v>
      </c>
      <c r="N84" t="s">
        <v>700</v>
      </c>
      <c r="O84" t="s">
        <v>703</v>
      </c>
      <c r="P84" s="2" t="s">
        <v>968</v>
      </c>
      <c r="Q84" t="s">
        <v>724</v>
      </c>
      <c r="R84" t="s">
        <v>807</v>
      </c>
      <c r="S84">
        <v>2</v>
      </c>
      <c r="T84">
        <v>0.19700000000000001</v>
      </c>
      <c r="U84">
        <v>0.51</v>
      </c>
      <c r="V84">
        <v>0.47</v>
      </c>
      <c r="W84">
        <f>L84+M84</f>
        <v>50</v>
      </c>
      <c r="AB84">
        <v>3.63</v>
      </c>
      <c r="AC84">
        <v>0.22</v>
      </c>
      <c r="AD84" s="2">
        <f t="shared" si="5"/>
        <v>0.98429319371727753</v>
      </c>
      <c r="AE84" s="2">
        <f t="shared" si="6"/>
        <v>3.5729842931937172</v>
      </c>
      <c r="AF84" s="2">
        <f t="shared" si="7"/>
        <v>0.21314328006359476</v>
      </c>
    </row>
    <row r="85" spans="1:32" x14ac:dyDescent="0.45">
      <c r="A85">
        <v>16</v>
      </c>
      <c r="B85" s="2">
        <v>1</v>
      </c>
      <c r="C85" t="s">
        <v>867</v>
      </c>
      <c r="D85">
        <v>2010</v>
      </c>
      <c r="E85">
        <v>84</v>
      </c>
      <c r="F85" t="s">
        <v>697</v>
      </c>
      <c r="G85" t="s">
        <v>698</v>
      </c>
      <c r="H85">
        <v>48.32</v>
      </c>
      <c r="I85" t="s">
        <v>719</v>
      </c>
      <c r="J85" t="s">
        <v>725</v>
      </c>
      <c r="K85" t="s">
        <v>717</v>
      </c>
      <c r="L85">
        <v>32</v>
      </c>
      <c r="M85">
        <v>18</v>
      </c>
      <c r="N85" t="s">
        <v>700</v>
      </c>
      <c r="O85" t="s">
        <v>703</v>
      </c>
      <c r="P85" s="2" t="s">
        <v>968</v>
      </c>
      <c r="Q85" s="2" t="s">
        <v>724</v>
      </c>
      <c r="R85" s="2" t="s">
        <v>808</v>
      </c>
      <c r="S85">
        <v>-0.1</v>
      </c>
      <c r="T85">
        <v>-0.57599999999999996</v>
      </c>
      <c r="U85">
        <v>3.26</v>
      </c>
      <c r="V85">
        <v>3.13</v>
      </c>
      <c r="W85">
        <f t="shared" ref="W85:W115" si="9">L85+M85</f>
        <v>50</v>
      </c>
      <c r="AB85">
        <v>0.15</v>
      </c>
      <c r="AC85">
        <v>0.09</v>
      </c>
      <c r="AD85" s="2">
        <f t="shared" si="5"/>
        <v>0.98429319371727753</v>
      </c>
      <c r="AE85" s="2">
        <f t="shared" si="6"/>
        <v>0.14764397905759163</v>
      </c>
      <c r="AF85" s="2">
        <f t="shared" si="7"/>
        <v>8.7194978207834214E-2</v>
      </c>
    </row>
    <row r="86" spans="1:32" x14ac:dyDescent="0.45">
      <c r="A86">
        <v>16</v>
      </c>
      <c r="B86" s="2">
        <v>1</v>
      </c>
      <c r="C86" t="s">
        <v>867</v>
      </c>
      <c r="D86">
        <v>2010</v>
      </c>
      <c r="E86">
        <v>85</v>
      </c>
      <c r="F86" t="s">
        <v>697</v>
      </c>
      <c r="G86" t="s">
        <v>698</v>
      </c>
      <c r="H86">
        <v>48.32</v>
      </c>
      <c r="I86" t="s">
        <v>719</v>
      </c>
      <c r="J86" t="s">
        <v>725</v>
      </c>
      <c r="K86" t="s">
        <v>717</v>
      </c>
      <c r="L86">
        <v>32</v>
      </c>
      <c r="M86">
        <v>18</v>
      </c>
      <c r="N86" t="s">
        <v>700</v>
      </c>
      <c r="O86" t="s">
        <v>703</v>
      </c>
      <c r="P86" s="2" t="s">
        <v>968</v>
      </c>
      <c r="Q86" s="2" t="s">
        <v>724</v>
      </c>
      <c r="R86" s="2" t="s">
        <v>809</v>
      </c>
      <c r="S86">
        <v>0.39</v>
      </c>
      <c r="T86">
        <v>-0.14699999999999999</v>
      </c>
      <c r="U86">
        <v>3.14</v>
      </c>
      <c r="V86">
        <v>2.262</v>
      </c>
      <c r="W86">
        <f t="shared" si="9"/>
        <v>50</v>
      </c>
      <c r="AB86">
        <v>0.19</v>
      </c>
      <c r="AC86">
        <v>0.09</v>
      </c>
      <c r="AD86" s="2">
        <f t="shared" si="5"/>
        <v>0.98429319371727753</v>
      </c>
      <c r="AE86" s="2">
        <f t="shared" si="6"/>
        <v>0.18701570680628274</v>
      </c>
      <c r="AF86" s="2">
        <f t="shared" si="7"/>
        <v>8.7194978207834214E-2</v>
      </c>
    </row>
    <row r="87" spans="1:32" x14ac:dyDescent="0.45">
      <c r="A87">
        <v>17</v>
      </c>
      <c r="B87" s="2">
        <v>1</v>
      </c>
      <c r="C87" t="s">
        <v>866</v>
      </c>
      <c r="D87">
        <v>2005</v>
      </c>
      <c r="E87">
        <v>86</v>
      </c>
      <c r="F87" t="s">
        <v>697</v>
      </c>
      <c r="G87" t="s">
        <v>698</v>
      </c>
      <c r="H87">
        <v>27.4</v>
      </c>
      <c r="J87" t="s">
        <v>727</v>
      </c>
      <c r="K87" t="s">
        <v>717</v>
      </c>
      <c r="L87">
        <v>16</v>
      </c>
      <c r="M87">
        <v>50</v>
      </c>
      <c r="N87" t="s">
        <v>700</v>
      </c>
      <c r="O87" t="s">
        <v>701</v>
      </c>
      <c r="P87" s="2" t="s">
        <v>806</v>
      </c>
      <c r="Q87" t="s">
        <v>720</v>
      </c>
      <c r="R87" t="s">
        <v>720</v>
      </c>
      <c r="S87">
        <v>1.69</v>
      </c>
      <c r="T87">
        <v>0.91</v>
      </c>
      <c r="U87">
        <v>1.42</v>
      </c>
      <c r="V87">
        <v>1.1000000000000001</v>
      </c>
      <c r="W87">
        <f t="shared" si="9"/>
        <v>66</v>
      </c>
      <c r="AB87">
        <v>0.66</v>
      </c>
      <c r="AC87">
        <v>0.09</v>
      </c>
      <c r="AD87" s="2">
        <f t="shared" si="5"/>
        <v>0.9882352941176471</v>
      </c>
      <c r="AE87" s="2">
        <f t="shared" si="6"/>
        <v>0.65223529411764714</v>
      </c>
      <c r="AF87" s="2">
        <f t="shared" si="7"/>
        <v>8.7894809688581321E-2</v>
      </c>
    </row>
    <row r="88" spans="1:32" x14ac:dyDescent="0.45">
      <c r="A88">
        <v>17</v>
      </c>
      <c r="B88" s="2">
        <v>1</v>
      </c>
      <c r="C88" t="s">
        <v>866</v>
      </c>
      <c r="D88">
        <v>2005</v>
      </c>
      <c r="E88">
        <v>87</v>
      </c>
      <c r="F88" t="s">
        <v>697</v>
      </c>
      <c r="G88" t="s">
        <v>698</v>
      </c>
      <c r="H88">
        <v>27.4</v>
      </c>
      <c r="J88" t="s">
        <v>727</v>
      </c>
      <c r="K88" t="s">
        <v>717</v>
      </c>
      <c r="L88">
        <v>16</v>
      </c>
      <c r="M88">
        <v>50</v>
      </c>
      <c r="N88" t="s">
        <v>700</v>
      </c>
      <c r="O88" t="s">
        <v>701</v>
      </c>
      <c r="P88" s="2" t="s">
        <v>745</v>
      </c>
      <c r="Q88" s="2" t="s">
        <v>724</v>
      </c>
      <c r="R88" s="2" t="s">
        <v>810</v>
      </c>
      <c r="S88">
        <v>6.54</v>
      </c>
      <c r="T88">
        <v>4.18</v>
      </c>
      <c r="U88">
        <v>3.01</v>
      </c>
      <c r="V88">
        <v>2.75</v>
      </c>
      <c r="W88">
        <f t="shared" si="9"/>
        <v>66</v>
      </c>
      <c r="AB88">
        <v>0.84</v>
      </c>
      <c r="AC88">
        <v>0.09</v>
      </c>
      <c r="AD88" s="2">
        <f t="shared" si="5"/>
        <v>0.9882352941176471</v>
      </c>
      <c r="AE88" s="2">
        <f t="shared" si="6"/>
        <v>0.83011764705882352</v>
      </c>
      <c r="AF88" s="2">
        <f t="shared" si="7"/>
        <v>8.7894809688581321E-2</v>
      </c>
    </row>
    <row r="89" spans="1:32" x14ac:dyDescent="0.45">
      <c r="A89">
        <v>17</v>
      </c>
      <c r="B89" s="2">
        <v>1</v>
      </c>
      <c r="C89" t="s">
        <v>866</v>
      </c>
      <c r="D89">
        <v>2005</v>
      </c>
      <c r="E89">
        <v>88</v>
      </c>
      <c r="F89" t="s">
        <v>697</v>
      </c>
      <c r="G89" t="s">
        <v>698</v>
      </c>
      <c r="H89">
        <v>27.4</v>
      </c>
      <c r="J89" t="s">
        <v>727</v>
      </c>
      <c r="K89" t="s">
        <v>717</v>
      </c>
      <c r="L89">
        <v>16</v>
      </c>
      <c r="M89">
        <v>50</v>
      </c>
      <c r="N89" t="s">
        <v>700</v>
      </c>
      <c r="O89" t="s">
        <v>701</v>
      </c>
      <c r="P89" s="2" t="s">
        <v>745</v>
      </c>
      <c r="Q89" s="2" t="s">
        <v>724</v>
      </c>
      <c r="R89" s="2" t="s">
        <v>811</v>
      </c>
      <c r="S89">
        <v>6.39</v>
      </c>
      <c r="T89">
        <v>4.71</v>
      </c>
      <c r="U89">
        <v>2.68</v>
      </c>
      <c r="V89">
        <v>3.07</v>
      </c>
      <c r="W89">
        <f t="shared" si="9"/>
        <v>66</v>
      </c>
      <c r="AB89">
        <v>0.56000000000000005</v>
      </c>
      <c r="AC89">
        <v>0.08</v>
      </c>
      <c r="AD89" s="2">
        <f t="shared" si="5"/>
        <v>0.9882352941176471</v>
      </c>
      <c r="AE89" s="2">
        <f t="shared" si="6"/>
        <v>0.55341176470588238</v>
      </c>
      <c r="AF89" s="2">
        <f t="shared" si="7"/>
        <v>7.8128719723183401E-2</v>
      </c>
    </row>
    <row r="90" spans="1:32" x14ac:dyDescent="0.45">
      <c r="A90">
        <v>17</v>
      </c>
      <c r="B90" s="2">
        <v>1</v>
      </c>
      <c r="C90" t="s">
        <v>866</v>
      </c>
      <c r="D90">
        <v>2005</v>
      </c>
      <c r="E90">
        <v>89</v>
      </c>
      <c r="F90" t="s">
        <v>697</v>
      </c>
      <c r="G90" t="s">
        <v>698</v>
      </c>
      <c r="H90">
        <v>27.4</v>
      </c>
      <c r="J90" t="s">
        <v>727</v>
      </c>
      <c r="K90" t="s">
        <v>717</v>
      </c>
      <c r="L90">
        <v>16</v>
      </c>
      <c r="M90">
        <v>50</v>
      </c>
      <c r="N90" t="s">
        <v>700</v>
      </c>
      <c r="O90" t="s">
        <v>701</v>
      </c>
      <c r="P90" s="2" t="s">
        <v>745</v>
      </c>
      <c r="Q90" s="2" t="s">
        <v>724</v>
      </c>
      <c r="R90" s="2" t="s">
        <v>812</v>
      </c>
      <c r="S90">
        <v>5.75</v>
      </c>
      <c r="T90">
        <v>4.71</v>
      </c>
      <c r="U90">
        <v>2.2200000000000002</v>
      </c>
      <c r="V90">
        <v>2.5299999999999998</v>
      </c>
      <c r="W90">
        <f t="shared" si="9"/>
        <v>66</v>
      </c>
      <c r="AB90">
        <v>0.42</v>
      </c>
      <c r="AC90">
        <v>0.08</v>
      </c>
      <c r="AD90" s="2">
        <f t="shared" si="5"/>
        <v>0.9882352941176471</v>
      </c>
      <c r="AE90" s="2">
        <f t="shared" si="6"/>
        <v>0.41505882352941176</v>
      </c>
      <c r="AF90" s="2">
        <f t="shared" si="7"/>
        <v>7.8128719723183401E-2</v>
      </c>
    </row>
    <row r="91" spans="1:32" x14ac:dyDescent="0.45">
      <c r="A91">
        <v>18</v>
      </c>
      <c r="B91" s="2">
        <v>1</v>
      </c>
      <c r="C91" t="s">
        <v>863</v>
      </c>
      <c r="D91">
        <v>1996</v>
      </c>
      <c r="E91">
        <v>90</v>
      </c>
      <c r="F91" t="s">
        <v>697</v>
      </c>
      <c r="G91" t="s">
        <v>698</v>
      </c>
      <c r="H91">
        <v>39.93</v>
      </c>
      <c r="I91" t="s">
        <v>714</v>
      </c>
      <c r="J91" t="s">
        <v>727</v>
      </c>
      <c r="K91" t="s">
        <v>717</v>
      </c>
      <c r="L91">
        <v>10</v>
      </c>
      <c r="M91">
        <v>10</v>
      </c>
      <c r="N91" t="s">
        <v>700</v>
      </c>
      <c r="O91" t="s">
        <v>701</v>
      </c>
      <c r="P91" s="2" t="s">
        <v>745</v>
      </c>
      <c r="Q91" t="s">
        <v>724</v>
      </c>
      <c r="R91" t="s">
        <v>724</v>
      </c>
      <c r="S91">
        <v>5.3</v>
      </c>
      <c r="T91">
        <v>17.7</v>
      </c>
      <c r="U91">
        <v>4.2</v>
      </c>
      <c r="V91">
        <v>7.4</v>
      </c>
      <c r="W91">
        <f t="shared" si="9"/>
        <v>20</v>
      </c>
      <c r="AB91">
        <v>-2.06</v>
      </c>
      <c r="AC91">
        <v>0.31</v>
      </c>
      <c r="AD91" s="2">
        <f t="shared" si="5"/>
        <v>0.95774647887323949</v>
      </c>
      <c r="AE91" s="2">
        <f t="shared" si="6"/>
        <v>-1.9729577464788735</v>
      </c>
      <c r="AF91" s="2">
        <f t="shared" si="7"/>
        <v>0.28435627851616746</v>
      </c>
    </row>
    <row r="92" spans="1:32" x14ac:dyDescent="0.45">
      <c r="A92">
        <v>18</v>
      </c>
      <c r="B92" s="2">
        <v>1</v>
      </c>
      <c r="C92" t="s">
        <v>863</v>
      </c>
      <c r="D92">
        <v>1996</v>
      </c>
      <c r="E92">
        <v>91</v>
      </c>
      <c r="F92" t="s">
        <v>697</v>
      </c>
      <c r="G92" t="s">
        <v>698</v>
      </c>
      <c r="H92">
        <v>39.93</v>
      </c>
      <c r="I92" t="s">
        <v>714</v>
      </c>
      <c r="J92" t="s">
        <v>727</v>
      </c>
      <c r="K92" t="s">
        <v>717</v>
      </c>
      <c r="L92">
        <v>10</v>
      </c>
      <c r="M92">
        <v>10</v>
      </c>
      <c r="N92" t="s">
        <v>700</v>
      </c>
      <c r="O92" t="s">
        <v>701</v>
      </c>
      <c r="P92" s="2" t="s">
        <v>745</v>
      </c>
      <c r="Q92" s="2" t="s">
        <v>813</v>
      </c>
      <c r="R92" s="2" t="s">
        <v>813</v>
      </c>
      <c r="S92">
        <v>-9.6999999999999993</v>
      </c>
      <c r="T92">
        <v>-11.4</v>
      </c>
      <c r="U92">
        <v>5.4</v>
      </c>
      <c r="V92">
        <v>6.8</v>
      </c>
      <c r="W92">
        <f t="shared" si="9"/>
        <v>20</v>
      </c>
      <c r="AB92">
        <v>0.28000000000000003</v>
      </c>
      <c r="AC92">
        <v>0.2</v>
      </c>
      <c r="AD92" s="2">
        <f t="shared" si="5"/>
        <v>0.95774647887323949</v>
      </c>
      <c r="AE92" s="2">
        <f t="shared" si="6"/>
        <v>0.26816901408450711</v>
      </c>
      <c r="AF92" s="2">
        <f t="shared" si="7"/>
        <v>0.18345566355881771</v>
      </c>
    </row>
    <row r="93" spans="1:32" x14ac:dyDescent="0.45">
      <c r="A93">
        <v>18</v>
      </c>
      <c r="B93" s="2">
        <v>1</v>
      </c>
      <c r="C93" t="s">
        <v>863</v>
      </c>
      <c r="D93">
        <v>1996</v>
      </c>
      <c r="E93">
        <v>92</v>
      </c>
      <c r="F93" t="s">
        <v>697</v>
      </c>
      <c r="G93" t="s">
        <v>698</v>
      </c>
      <c r="H93">
        <v>39.93</v>
      </c>
      <c r="I93" t="s">
        <v>714</v>
      </c>
      <c r="J93" t="s">
        <v>727</v>
      </c>
      <c r="K93" t="s">
        <v>717</v>
      </c>
      <c r="L93">
        <v>10</v>
      </c>
      <c r="M93">
        <v>10</v>
      </c>
      <c r="N93" t="s">
        <v>700</v>
      </c>
      <c r="O93" t="s">
        <v>701</v>
      </c>
      <c r="P93" s="2" t="s">
        <v>745</v>
      </c>
      <c r="Q93" s="2" t="s">
        <v>759</v>
      </c>
      <c r="R93" s="2" t="s">
        <v>759</v>
      </c>
      <c r="S93">
        <v>2.9</v>
      </c>
      <c r="T93">
        <v>9.3000000000000007</v>
      </c>
      <c r="U93">
        <v>1.8</v>
      </c>
      <c r="V93">
        <v>3.2</v>
      </c>
      <c r="W93">
        <f t="shared" si="9"/>
        <v>20</v>
      </c>
      <c r="AB93">
        <v>-2.4700000000000002</v>
      </c>
      <c r="AC93">
        <v>0.35</v>
      </c>
      <c r="AD93" s="2">
        <f t="shared" si="5"/>
        <v>0.95774647887323949</v>
      </c>
      <c r="AE93" s="2">
        <f t="shared" si="6"/>
        <v>-2.3656338028169017</v>
      </c>
      <c r="AF93" s="2">
        <f t="shared" si="7"/>
        <v>0.32104741122793096</v>
      </c>
    </row>
    <row r="94" spans="1:32" x14ac:dyDescent="0.45">
      <c r="A94">
        <v>18</v>
      </c>
      <c r="B94" s="2">
        <v>1</v>
      </c>
      <c r="C94" t="s">
        <v>863</v>
      </c>
      <c r="D94">
        <v>1996</v>
      </c>
      <c r="E94">
        <v>93</v>
      </c>
      <c r="F94" t="s">
        <v>697</v>
      </c>
      <c r="G94" t="s">
        <v>698</v>
      </c>
      <c r="H94">
        <v>39.93</v>
      </c>
      <c r="I94" t="s">
        <v>714</v>
      </c>
      <c r="J94" t="s">
        <v>727</v>
      </c>
      <c r="K94" t="s">
        <v>717</v>
      </c>
      <c r="L94">
        <v>10</v>
      </c>
      <c r="M94">
        <v>10</v>
      </c>
      <c r="N94" t="s">
        <v>700</v>
      </c>
      <c r="O94" t="s">
        <v>701</v>
      </c>
      <c r="P94" s="2" t="s">
        <v>745</v>
      </c>
      <c r="Q94" s="2" t="s">
        <v>730</v>
      </c>
      <c r="R94" s="2" t="s">
        <v>730</v>
      </c>
      <c r="S94">
        <v>-12.9</v>
      </c>
      <c r="T94">
        <v>-17.899999999999999</v>
      </c>
      <c r="U94">
        <v>4.7</v>
      </c>
      <c r="V94">
        <v>3.7</v>
      </c>
      <c r="W94">
        <f t="shared" si="9"/>
        <v>20</v>
      </c>
      <c r="AB94">
        <v>1.18</v>
      </c>
      <c r="AC94">
        <v>0.23</v>
      </c>
      <c r="AD94" s="2">
        <f t="shared" si="5"/>
        <v>0.95774647887323949</v>
      </c>
      <c r="AE94" s="2">
        <f t="shared" si="6"/>
        <v>1.1301408450704225</v>
      </c>
      <c r="AF94" s="2">
        <f t="shared" si="7"/>
        <v>0.21097401309264038</v>
      </c>
    </row>
    <row r="95" spans="1:32" x14ac:dyDescent="0.45">
      <c r="A95">
        <v>19</v>
      </c>
      <c r="B95" s="2">
        <v>1</v>
      </c>
      <c r="C95" t="s">
        <v>865</v>
      </c>
      <c r="D95">
        <v>1994</v>
      </c>
      <c r="E95">
        <v>94</v>
      </c>
      <c r="F95" t="s">
        <v>697</v>
      </c>
      <c r="G95" t="s">
        <v>698</v>
      </c>
      <c r="H95">
        <v>31.35</v>
      </c>
      <c r="I95" t="s">
        <v>714</v>
      </c>
      <c r="J95" t="s">
        <v>692</v>
      </c>
      <c r="L95">
        <v>40</v>
      </c>
      <c r="M95">
        <v>27</v>
      </c>
      <c r="N95" t="s">
        <v>700</v>
      </c>
      <c r="O95" t="s">
        <v>703</v>
      </c>
      <c r="Q95" t="s">
        <v>730</v>
      </c>
      <c r="R95" t="s">
        <v>730</v>
      </c>
      <c r="S95">
        <v>7.18</v>
      </c>
      <c r="T95">
        <v>9.6300000000000008</v>
      </c>
      <c r="U95">
        <v>3.63</v>
      </c>
      <c r="V95">
        <v>4.7</v>
      </c>
      <c r="W95">
        <f t="shared" si="9"/>
        <v>67</v>
      </c>
      <c r="AB95">
        <v>-0.6</v>
      </c>
      <c r="AC95">
        <v>0.06</v>
      </c>
      <c r="AD95" s="2">
        <f t="shared" si="5"/>
        <v>0.98841698841698844</v>
      </c>
      <c r="AE95" s="2">
        <f t="shared" si="6"/>
        <v>-0.59305019305019302</v>
      </c>
      <c r="AF95" s="2">
        <f t="shared" si="7"/>
        <v>5.861808857947854E-2</v>
      </c>
    </row>
    <row r="96" spans="1:32" x14ac:dyDescent="0.45">
      <c r="A96">
        <v>19</v>
      </c>
      <c r="B96" s="2">
        <v>1</v>
      </c>
      <c r="C96" t="s">
        <v>865</v>
      </c>
      <c r="D96">
        <v>1994</v>
      </c>
      <c r="E96">
        <v>95</v>
      </c>
      <c r="F96" t="s">
        <v>697</v>
      </c>
      <c r="G96" t="s">
        <v>698</v>
      </c>
      <c r="H96">
        <v>31.35</v>
      </c>
      <c r="I96" t="s">
        <v>714</v>
      </c>
      <c r="J96" t="s">
        <v>692</v>
      </c>
      <c r="L96">
        <v>40</v>
      </c>
      <c r="M96">
        <v>27</v>
      </c>
      <c r="N96" t="s">
        <v>700</v>
      </c>
      <c r="O96" t="s">
        <v>703</v>
      </c>
      <c r="Q96" t="s">
        <v>814</v>
      </c>
      <c r="R96" t="s">
        <v>814</v>
      </c>
      <c r="S96">
        <v>3.08</v>
      </c>
      <c r="T96">
        <v>2.11</v>
      </c>
      <c r="U96">
        <v>2.13</v>
      </c>
      <c r="V96">
        <v>2.11</v>
      </c>
      <c r="W96">
        <f t="shared" si="9"/>
        <v>67</v>
      </c>
      <c r="AB96">
        <v>0.46</v>
      </c>
      <c r="AC96">
        <v>0.06</v>
      </c>
      <c r="AD96" s="2">
        <f t="shared" si="5"/>
        <v>0.98841698841698844</v>
      </c>
      <c r="AE96" s="2">
        <f t="shared" si="6"/>
        <v>0.45467181467181472</v>
      </c>
      <c r="AF96" s="2">
        <f t="shared" si="7"/>
        <v>5.861808857947854E-2</v>
      </c>
    </row>
    <row r="97" spans="1:32" x14ac:dyDescent="0.45">
      <c r="A97">
        <v>19</v>
      </c>
      <c r="B97" s="2">
        <v>1</v>
      </c>
      <c r="C97" t="s">
        <v>865</v>
      </c>
      <c r="D97">
        <v>1994</v>
      </c>
      <c r="E97">
        <v>96</v>
      </c>
      <c r="F97" t="s">
        <v>697</v>
      </c>
      <c r="G97" t="s">
        <v>698</v>
      </c>
      <c r="H97">
        <v>31.35</v>
      </c>
      <c r="I97" t="s">
        <v>714</v>
      </c>
      <c r="J97" t="s">
        <v>692</v>
      </c>
      <c r="L97">
        <v>40</v>
      </c>
      <c r="M97">
        <v>27</v>
      </c>
      <c r="N97" t="s">
        <v>700</v>
      </c>
      <c r="O97" t="s">
        <v>703</v>
      </c>
      <c r="P97" t="s">
        <v>806</v>
      </c>
      <c r="Q97" t="s">
        <v>720</v>
      </c>
      <c r="R97" t="s">
        <v>720</v>
      </c>
      <c r="S97">
        <v>19.5</v>
      </c>
      <c r="T97">
        <v>26.4</v>
      </c>
      <c r="U97">
        <v>7.9</v>
      </c>
      <c r="V97">
        <v>18</v>
      </c>
      <c r="W97">
        <f t="shared" si="9"/>
        <v>67</v>
      </c>
      <c r="AB97">
        <v>-0.53</v>
      </c>
      <c r="AC97">
        <v>0.06</v>
      </c>
      <c r="AD97" s="2">
        <f t="shared" si="5"/>
        <v>0.98841698841698844</v>
      </c>
      <c r="AE97" s="2">
        <f t="shared" si="6"/>
        <v>-0.52386100386100387</v>
      </c>
      <c r="AF97" s="2">
        <f t="shared" si="7"/>
        <v>5.861808857947854E-2</v>
      </c>
    </row>
    <row r="98" spans="1:32" x14ac:dyDescent="0.45">
      <c r="A98">
        <v>20</v>
      </c>
      <c r="B98" s="2">
        <v>1</v>
      </c>
      <c r="C98" t="s">
        <v>864</v>
      </c>
      <c r="D98">
        <v>1994</v>
      </c>
      <c r="E98">
        <v>97</v>
      </c>
      <c r="F98" t="s">
        <v>697</v>
      </c>
      <c r="G98" t="s">
        <v>698</v>
      </c>
      <c r="L98">
        <v>10</v>
      </c>
      <c r="M98">
        <v>15</v>
      </c>
      <c r="N98" t="s">
        <v>700</v>
      </c>
      <c r="O98" t="s">
        <v>701</v>
      </c>
      <c r="Q98" t="s">
        <v>720</v>
      </c>
      <c r="R98" t="s">
        <v>815</v>
      </c>
      <c r="S98">
        <v>0.13</v>
      </c>
      <c r="T98">
        <v>0.19</v>
      </c>
      <c r="U98">
        <v>0.05</v>
      </c>
      <c r="V98">
        <v>7.0000000000000007E-2</v>
      </c>
      <c r="W98">
        <f t="shared" si="9"/>
        <v>25</v>
      </c>
      <c r="AB98">
        <v>-0.95</v>
      </c>
      <c r="AC98">
        <v>0.18</v>
      </c>
      <c r="AD98" s="2">
        <f t="shared" si="5"/>
        <v>0.96703296703296704</v>
      </c>
      <c r="AE98" s="2">
        <f t="shared" si="6"/>
        <v>-0.91868131868131864</v>
      </c>
      <c r="AF98" s="2">
        <f t="shared" si="7"/>
        <v>0.16832749667914504</v>
      </c>
    </row>
    <row r="99" spans="1:32" x14ac:dyDescent="0.45">
      <c r="A99">
        <v>20</v>
      </c>
      <c r="B99" s="2">
        <v>1</v>
      </c>
      <c r="C99" t="s">
        <v>864</v>
      </c>
      <c r="D99">
        <v>1994</v>
      </c>
      <c r="E99">
        <v>98</v>
      </c>
      <c r="F99" t="s">
        <v>697</v>
      </c>
      <c r="G99" t="s">
        <v>698</v>
      </c>
      <c r="L99">
        <v>10</v>
      </c>
      <c r="M99">
        <v>15</v>
      </c>
      <c r="N99" t="s">
        <v>700</v>
      </c>
      <c r="O99" t="s">
        <v>701</v>
      </c>
      <c r="Q99" t="s">
        <v>720</v>
      </c>
      <c r="R99" t="s">
        <v>816</v>
      </c>
      <c r="S99">
        <v>0.06</v>
      </c>
      <c r="T99">
        <v>0.05</v>
      </c>
      <c r="U99">
        <v>0.08</v>
      </c>
      <c r="V99">
        <v>0.05</v>
      </c>
      <c r="W99">
        <f t="shared" si="9"/>
        <v>25</v>
      </c>
      <c r="AB99">
        <v>0.16</v>
      </c>
      <c r="AC99">
        <v>0.17</v>
      </c>
      <c r="AD99" s="2">
        <f t="shared" si="5"/>
        <v>0.96703296703296704</v>
      </c>
      <c r="AE99" s="2">
        <f t="shared" si="6"/>
        <v>0.15472527472527473</v>
      </c>
      <c r="AF99" s="2">
        <f t="shared" si="7"/>
        <v>0.1589759690858592</v>
      </c>
    </row>
    <row r="100" spans="1:32" x14ac:dyDescent="0.45">
      <c r="A100">
        <v>20</v>
      </c>
      <c r="B100" s="2">
        <v>1</v>
      </c>
      <c r="C100" t="s">
        <v>864</v>
      </c>
      <c r="D100">
        <v>1994</v>
      </c>
      <c r="E100">
        <v>99</v>
      </c>
      <c r="F100" t="s">
        <v>697</v>
      </c>
      <c r="G100" t="s">
        <v>698</v>
      </c>
      <c r="L100">
        <v>7</v>
      </c>
      <c r="M100">
        <v>15</v>
      </c>
      <c r="N100" t="s">
        <v>700</v>
      </c>
      <c r="O100" t="s">
        <v>701</v>
      </c>
      <c r="Q100" t="s">
        <v>720</v>
      </c>
      <c r="R100" t="s">
        <v>817</v>
      </c>
      <c r="S100">
        <v>1</v>
      </c>
      <c r="T100">
        <v>1.9</v>
      </c>
      <c r="U100">
        <v>0.8</v>
      </c>
      <c r="V100">
        <v>1.7</v>
      </c>
      <c r="W100">
        <f t="shared" si="9"/>
        <v>22</v>
      </c>
      <c r="AB100">
        <v>-0.6</v>
      </c>
      <c r="AC100">
        <v>0.22</v>
      </c>
      <c r="AD100" s="2">
        <f t="shared" si="5"/>
        <v>0.96202531645569622</v>
      </c>
      <c r="AE100" s="2">
        <f t="shared" si="6"/>
        <v>-0.57721518987341769</v>
      </c>
      <c r="AF100" s="2">
        <f t="shared" si="7"/>
        <v>0.20360839609037015</v>
      </c>
    </row>
    <row r="101" spans="1:32" x14ac:dyDescent="0.45">
      <c r="A101">
        <v>20</v>
      </c>
      <c r="B101" s="2">
        <v>1</v>
      </c>
      <c r="C101" t="s">
        <v>864</v>
      </c>
      <c r="D101">
        <v>1994</v>
      </c>
      <c r="E101">
        <v>100</v>
      </c>
      <c r="F101" t="s">
        <v>697</v>
      </c>
      <c r="G101" t="s">
        <v>698</v>
      </c>
      <c r="L101">
        <v>7</v>
      </c>
      <c r="M101">
        <v>15</v>
      </c>
      <c r="N101" t="s">
        <v>700</v>
      </c>
      <c r="O101" t="s">
        <v>701</v>
      </c>
      <c r="Q101" t="s">
        <v>720</v>
      </c>
      <c r="R101" t="s">
        <v>818</v>
      </c>
      <c r="S101">
        <v>0.9</v>
      </c>
      <c r="T101">
        <v>1.2</v>
      </c>
      <c r="U101">
        <v>0.5</v>
      </c>
      <c r="V101">
        <v>1</v>
      </c>
      <c r="W101">
        <f t="shared" si="9"/>
        <v>22</v>
      </c>
      <c r="AB101">
        <v>-0.34</v>
      </c>
      <c r="AC101">
        <v>0.21</v>
      </c>
      <c r="AD101" s="2">
        <f t="shared" si="5"/>
        <v>0.96202531645569622</v>
      </c>
      <c r="AE101" s="2">
        <f t="shared" si="6"/>
        <v>-0.32708860759493674</v>
      </c>
      <c r="AF101" s="2">
        <f t="shared" si="7"/>
        <v>0.19435346899535333</v>
      </c>
    </row>
    <row r="102" spans="1:32" x14ac:dyDescent="0.45">
      <c r="A102">
        <v>20</v>
      </c>
      <c r="B102" s="2">
        <v>1</v>
      </c>
      <c r="C102" t="s">
        <v>864</v>
      </c>
      <c r="D102">
        <v>1994</v>
      </c>
      <c r="E102">
        <v>101</v>
      </c>
      <c r="F102" t="s">
        <v>697</v>
      </c>
      <c r="G102" t="s">
        <v>698</v>
      </c>
      <c r="L102">
        <v>7</v>
      </c>
      <c r="M102">
        <v>15</v>
      </c>
      <c r="N102" t="s">
        <v>700</v>
      </c>
      <c r="O102" t="s">
        <v>701</v>
      </c>
      <c r="Q102" t="s">
        <v>720</v>
      </c>
      <c r="R102" t="s">
        <v>819</v>
      </c>
      <c r="S102">
        <v>0.6</v>
      </c>
      <c r="T102">
        <v>1.2</v>
      </c>
      <c r="U102">
        <v>0.4</v>
      </c>
      <c r="V102">
        <v>1</v>
      </c>
      <c r="W102">
        <f t="shared" si="9"/>
        <v>22</v>
      </c>
      <c r="AB102">
        <v>-0.69</v>
      </c>
      <c r="AC102">
        <v>0.22</v>
      </c>
      <c r="AD102" s="2">
        <f t="shared" si="5"/>
        <v>0.96202531645569622</v>
      </c>
      <c r="AE102" s="2">
        <f t="shared" si="6"/>
        <v>-0.66379746835443032</v>
      </c>
      <c r="AF102" s="2">
        <f t="shared" si="7"/>
        <v>0.20360839609037015</v>
      </c>
    </row>
    <row r="103" spans="1:32" x14ac:dyDescent="0.45">
      <c r="A103">
        <v>20</v>
      </c>
      <c r="B103" s="2">
        <v>1</v>
      </c>
      <c r="C103" t="s">
        <v>864</v>
      </c>
      <c r="D103">
        <v>1994</v>
      </c>
      <c r="E103">
        <v>102</v>
      </c>
      <c r="F103" t="s">
        <v>697</v>
      </c>
      <c r="G103" t="s">
        <v>698</v>
      </c>
      <c r="L103">
        <v>7</v>
      </c>
      <c r="M103">
        <v>6</v>
      </c>
      <c r="N103" t="s">
        <v>700</v>
      </c>
      <c r="O103" t="s">
        <v>701</v>
      </c>
      <c r="Q103" t="s">
        <v>720</v>
      </c>
      <c r="R103" t="s">
        <v>817</v>
      </c>
      <c r="S103">
        <v>0.7</v>
      </c>
      <c r="T103">
        <v>2.1</v>
      </c>
      <c r="U103">
        <v>1</v>
      </c>
      <c r="V103">
        <v>1.6</v>
      </c>
      <c r="W103">
        <f t="shared" si="9"/>
        <v>13</v>
      </c>
      <c r="AB103">
        <v>-1.07</v>
      </c>
      <c r="AC103">
        <v>0.35</v>
      </c>
      <c r="AD103" s="2">
        <f t="shared" si="5"/>
        <v>0.93023255813953487</v>
      </c>
      <c r="AE103" s="2">
        <f t="shared" si="6"/>
        <v>-0.99534883720930234</v>
      </c>
      <c r="AF103" s="2">
        <f t="shared" si="7"/>
        <v>0.30286641427798805</v>
      </c>
    </row>
    <row r="104" spans="1:32" x14ac:dyDescent="0.45">
      <c r="A104">
        <v>20</v>
      </c>
      <c r="B104" s="2">
        <v>1</v>
      </c>
      <c r="C104" t="s">
        <v>864</v>
      </c>
      <c r="D104">
        <v>1994</v>
      </c>
      <c r="E104">
        <v>103</v>
      </c>
      <c r="F104" t="s">
        <v>697</v>
      </c>
      <c r="G104" t="s">
        <v>698</v>
      </c>
      <c r="L104">
        <v>7</v>
      </c>
      <c r="M104">
        <v>6</v>
      </c>
      <c r="N104" t="s">
        <v>700</v>
      </c>
      <c r="O104" t="s">
        <v>701</v>
      </c>
      <c r="Q104" t="s">
        <v>720</v>
      </c>
      <c r="R104" t="s">
        <v>818</v>
      </c>
      <c r="S104">
        <v>0.5</v>
      </c>
      <c r="T104">
        <v>1.4</v>
      </c>
      <c r="U104">
        <v>0.7</v>
      </c>
      <c r="V104">
        <v>0.9</v>
      </c>
      <c r="W104">
        <f t="shared" si="9"/>
        <v>13</v>
      </c>
      <c r="AB104">
        <v>-1.1299999999999999</v>
      </c>
      <c r="AC104">
        <v>0.36</v>
      </c>
      <c r="AD104" s="2">
        <f t="shared" si="5"/>
        <v>0.93023255813953487</v>
      </c>
      <c r="AE104" s="2">
        <f t="shared" si="6"/>
        <v>-1.0511627906976744</v>
      </c>
      <c r="AF104" s="2">
        <f t="shared" si="7"/>
        <v>0.31151974040021629</v>
      </c>
    </row>
    <row r="105" spans="1:32" x14ac:dyDescent="0.45">
      <c r="A105">
        <v>20</v>
      </c>
      <c r="B105" s="2">
        <v>1</v>
      </c>
      <c r="C105" t="s">
        <v>864</v>
      </c>
      <c r="D105">
        <v>1994</v>
      </c>
      <c r="E105">
        <v>104</v>
      </c>
      <c r="F105" t="s">
        <v>697</v>
      </c>
      <c r="G105" t="s">
        <v>698</v>
      </c>
      <c r="L105">
        <v>7</v>
      </c>
      <c r="M105">
        <v>6</v>
      </c>
      <c r="N105" t="s">
        <v>700</v>
      </c>
      <c r="O105" t="s">
        <v>701</v>
      </c>
      <c r="Q105" t="s">
        <v>720</v>
      </c>
      <c r="R105" t="s">
        <v>819</v>
      </c>
      <c r="S105">
        <v>0.7</v>
      </c>
      <c r="T105">
        <v>1.8</v>
      </c>
      <c r="U105">
        <v>0.4</v>
      </c>
      <c r="V105">
        <v>0.9</v>
      </c>
      <c r="W105">
        <f t="shared" si="9"/>
        <v>13</v>
      </c>
      <c r="AB105">
        <v>-1.63</v>
      </c>
      <c r="AC105">
        <v>0.41</v>
      </c>
      <c r="AD105" s="2">
        <f t="shared" si="5"/>
        <v>0.93023255813953487</v>
      </c>
      <c r="AE105" s="2">
        <f t="shared" si="6"/>
        <v>-1.5162790697674418</v>
      </c>
      <c r="AF105" s="2">
        <f t="shared" si="7"/>
        <v>0.35478637101135746</v>
      </c>
    </row>
    <row r="106" spans="1:32" x14ac:dyDescent="0.45">
      <c r="A106">
        <v>21</v>
      </c>
      <c r="B106" s="2">
        <v>1</v>
      </c>
      <c r="C106" t="s">
        <v>863</v>
      </c>
      <c r="D106">
        <v>1994</v>
      </c>
      <c r="E106">
        <v>105</v>
      </c>
      <c r="F106" t="s">
        <v>697</v>
      </c>
      <c r="G106" t="s">
        <v>698</v>
      </c>
      <c r="I106" t="s">
        <v>714</v>
      </c>
      <c r="J106" t="s">
        <v>727</v>
      </c>
      <c r="K106" t="s">
        <v>717</v>
      </c>
      <c r="L106">
        <v>7</v>
      </c>
      <c r="M106">
        <v>7</v>
      </c>
      <c r="N106" t="s">
        <v>700</v>
      </c>
      <c r="O106" t="s">
        <v>703</v>
      </c>
      <c r="P106" t="s">
        <v>968</v>
      </c>
      <c r="Q106" t="s">
        <v>724</v>
      </c>
      <c r="R106" t="s">
        <v>724</v>
      </c>
      <c r="S106">
        <v>6.6</v>
      </c>
      <c r="T106">
        <v>16.600000000000001</v>
      </c>
      <c r="U106">
        <v>5.3</v>
      </c>
      <c r="V106">
        <v>8.3000000000000007</v>
      </c>
      <c r="W106">
        <f t="shared" si="9"/>
        <v>14</v>
      </c>
      <c r="AB106">
        <v>-1.44</v>
      </c>
      <c r="AC106">
        <v>0.36</v>
      </c>
      <c r="AD106" s="2">
        <f t="shared" si="5"/>
        <v>0.93617021276595747</v>
      </c>
      <c r="AE106" s="2">
        <f t="shared" si="6"/>
        <v>-1.3480851063829786</v>
      </c>
      <c r="AF106" s="2">
        <f t="shared" si="7"/>
        <v>0.31550928021729291</v>
      </c>
    </row>
    <row r="107" spans="1:32" x14ac:dyDescent="0.45">
      <c r="A107">
        <v>21</v>
      </c>
      <c r="B107" s="2">
        <v>1</v>
      </c>
      <c r="C107" t="s">
        <v>863</v>
      </c>
      <c r="D107">
        <v>1994</v>
      </c>
      <c r="E107">
        <v>106</v>
      </c>
      <c r="F107" t="s">
        <v>697</v>
      </c>
      <c r="G107" t="s">
        <v>698</v>
      </c>
      <c r="I107" t="s">
        <v>714</v>
      </c>
      <c r="J107" t="s">
        <v>727</v>
      </c>
      <c r="K107" t="s">
        <v>693</v>
      </c>
      <c r="L107">
        <v>7</v>
      </c>
      <c r="M107">
        <v>7</v>
      </c>
      <c r="N107" t="s">
        <v>700</v>
      </c>
      <c r="O107" t="s">
        <v>703</v>
      </c>
      <c r="P107" t="s">
        <v>968</v>
      </c>
      <c r="Q107" t="s">
        <v>730</v>
      </c>
      <c r="R107" t="s">
        <v>730</v>
      </c>
      <c r="S107">
        <v>-14.7</v>
      </c>
      <c r="T107">
        <v>-20.9</v>
      </c>
      <c r="U107">
        <v>4.5</v>
      </c>
      <c r="V107">
        <v>4.5999999999999996</v>
      </c>
      <c r="W107">
        <f t="shared" si="9"/>
        <v>14</v>
      </c>
      <c r="AB107">
        <v>1.36</v>
      </c>
      <c r="AC107">
        <v>0.35</v>
      </c>
      <c r="AD107" s="2">
        <f t="shared" si="5"/>
        <v>0.93617021276595747</v>
      </c>
      <c r="AE107" s="2">
        <f t="shared" si="6"/>
        <v>1.2731914893617022</v>
      </c>
      <c r="AF107" s="2">
        <f t="shared" si="7"/>
        <v>0.30674513354459032</v>
      </c>
    </row>
    <row r="108" spans="1:32" x14ac:dyDescent="0.45">
      <c r="A108">
        <v>22</v>
      </c>
      <c r="B108" s="2">
        <v>0</v>
      </c>
      <c r="C108" t="s">
        <v>862</v>
      </c>
      <c r="D108" t="s">
        <v>963</v>
      </c>
      <c r="E108">
        <v>107</v>
      </c>
      <c r="F108" t="s">
        <v>697</v>
      </c>
      <c r="G108" t="s">
        <v>698</v>
      </c>
      <c r="L108">
        <v>30</v>
      </c>
      <c r="M108">
        <v>30</v>
      </c>
      <c r="N108" t="s">
        <v>700</v>
      </c>
      <c r="O108" t="s">
        <v>703</v>
      </c>
      <c r="P108" t="s">
        <v>968</v>
      </c>
      <c r="Q108" t="s">
        <v>724</v>
      </c>
      <c r="R108" t="s">
        <v>853</v>
      </c>
      <c r="S108">
        <v>0.1716</v>
      </c>
      <c r="T108">
        <v>2.3835000000000002</v>
      </c>
      <c r="U108">
        <v>2.95025</v>
      </c>
      <c r="V108">
        <v>4.83324</v>
      </c>
      <c r="W108">
        <f t="shared" si="9"/>
        <v>60</v>
      </c>
      <c r="AB108">
        <v>-0.55000000000000004</v>
      </c>
      <c r="AC108">
        <v>7.0000000000000007E-2</v>
      </c>
      <c r="AD108" s="2">
        <f t="shared" si="5"/>
        <v>0.98701298701298701</v>
      </c>
      <c r="AE108" s="2">
        <f t="shared" si="6"/>
        <v>-0.54285714285714293</v>
      </c>
      <c r="AF108" s="2">
        <f t="shared" si="7"/>
        <v>6.8193624557260926E-2</v>
      </c>
    </row>
    <row r="109" spans="1:32" x14ac:dyDescent="0.45">
      <c r="A109">
        <v>22</v>
      </c>
      <c r="B109" s="2">
        <v>0</v>
      </c>
      <c r="C109" t="s">
        <v>862</v>
      </c>
      <c r="D109" t="s">
        <v>963</v>
      </c>
      <c r="E109">
        <v>108</v>
      </c>
      <c r="F109" t="s">
        <v>697</v>
      </c>
      <c r="G109" t="s">
        <v>698</v>
      </c>
      <c r="L109">
        <v>30</v>
      </c>
      <c r="M109">
        <v>30</v>
      </c>
      <c r="N109" t="s">
        <v>700</v>
      </c>
      <c r="O109" t="s">
        <v>703</v>
      </c>
      <c r="P109" t="s">
        <v>968</v>
      </c>
      <c r="Q109" t="s">
        <v>730</v>
      </c>
      <c r="R109" t="s">
        <v>730</v>
      </c>
      <c r="S109">
        <v>1.1832</v>
      </c>
      <c r="T109">
        <v>-0.25719999999999998</v>
      </c>
      <c r="U109">
        <v>5.8799900000000003</v>
      </c>
      <c r="V109">
        <v>8.0415399999999995</v>
      </c>
      <c r="W109">
        <f t="shared" si="9"/>
        <v>60</v>
      </c>
      <c r="AB109">
        <v>0.2</v>
      </c>
      <c r="AC109">
        <v>7.0000000000000007E-2</v>
      </c>
      <c r="AD109" s="2">
        <f t="shared" si="5"/>
        <v>0.98701298701298701</v>
      </c>
      <c r="AE109" s="2">
        <f t="shared" si="6"/>
        <v>0.19740259740259741</v>
      </c>
      <c r="AF109" s="2">
        <f t="shared" si="7"/>
        <v>6.8193624557260926E-2</v>
      </c>
    </row>
    <row r="110" spans="1:32" x14ac:dyDescent="0.45">
      <c r="A110">
        <v>22</v>
      </c>
      <c r="B110" s="2">
        <v>0</v>
      </c>
      <c r="C110" t="s">
        <v>862</v>
      </c>
      <c r="D110" t="s">
        <v>963</v>
      </c>
      <c r="E110">
        <v>109</v>
      </c>
      <c r="F110" t="s">
        <v>697</v>
      </c>
      <c r="G110" t="s">
        <v>698</v>
      </c>
      <c r="L110">
        <v>30</v>
      </c>
      <c r="M110">
        <v>30</v>
      </c>
      <c r="N110" t="s">
        <v>700</v>
      </c>
      <c r="O110" t="s">
        <v>703</v>
      </c>
      <c r="P110" t="s">
        <v>968</v>
      </c>
      <c r="Q110" t="s">
        <v>854</v>
      </c>
      <c r="R110" t="s">
        <v>854</v>
      </c>
      <c r="S110">
        <v>-2.4024000000000001</v>
      </c>
      <c r="T110">
        <v>-2.3851</v>
      </c>
      <c r="U110">
        <v>5.2044600000000001</v>
      </c>
      <c r="V110">
        <v>5.89811</v>
      </c>
      <c r="W110">
        <f t="shared" si="9"/>
        <v>60</v>
      </c>
      <c r="AB110">
        <v>0</v>
      </c>
      <c r="AC110">
        <v>7.0000000000000007E-2</v>
      </c>
      <c r="AD110" s="2">
        <f t="shared" si="5"/>
        <v>0.98701298701298701</v>
      </c>
      <c r="AE110" s="2">
        <f t="shared" si="6"/>
        <v>0</v>
      </c>
      <c r="AF110" s="2">
        <f t="shared" si="7"/>
        <v>6.8193624557260926E-2</v>
      </c>
    </row>
    <row r="111" spans="1:32" x14ac:dyDescent="0.45">
      <c r="A111">
        <v>22</v>
      </c>
      <c r="B111" s="2">
        <v>0</v>
      </c>
      <c r="C111" t="s">
        <v>862</v>
      </c>
      <c r="D111" t="s">
        <v>963</v>
      </c>
      <c r="E111">
        <v>110</v>
      </c>
      <c r="F111" t="s">
        <v>697</v>
      </c>
      <c r="G111" t="s">
        <v>698</v>
      </c>
      <c r="L111">
        <v>30</v>
      </c>
      <c r="M111">
        <v>30</v>
      </c>
      <c r="N111" t="s">
        <v>700</v>
      </c>
      <c r="O111" t="s">
        <v>703</v>
      </c>
      <c r="P111" t="s">
        <v>968</v>
      </c>
      <c r="Q111" t="s">
        <v>704</v>
      </c>
      <c r="R111" t="s">
        <v>855</v>
      </c>
      <c r="S111">
        <v>1.2333000000000001</v>
      </c>
      <c r="T111">
        <v>0.31269999999999998</v>
      </c>
      <c r="U111">
        <v>3.8525299999999998</v>
      </c>
      <c r="V111">
        <v>4.7077</v>
      </c>
      <c r="W111">
        <f t="shared" si="9"/>
        <v>60</v>
      </c>
      <c r="AB111">
        <v>0.21</v>
      </c>
      <c r="AC111">
        <v>7.0000000000000007E-2</v>
      </c>
      <c r="AD111" s="2">
        <f t="shared" si="5"/>
        <v>0.98701298701298701</v>
      </c>
      <c r="AE111" s="2">
        <f t="shared" si="6"/>
        <v>0.20727272727272728</v>
      </c>
      <c r="AF111" s="2">
        <f t="shared" si="7"/>
        <v>6.8193624557260926E-2</v>
      </c>
    </row>
    <row r="112" spans="1:32" x14ac:dyDescent="0.45">
      <c r="A112">
        <v>22</v>
      </c>
      <c r="B112" s="2">
        <v>0</v>
      </c>
      <c r="C112" t="s">
        <v>862</v>
      </c>
      <c r="D112" t="s">
        <v>963</v>
      </c>
      <c r="E112">
        <v>111</v>
      </c>
      <c r="F112" t="s">
        <v>697</v>
      </c>
      <c r="G112" t="s">
        <v>698</v>
      </c>
      <c r="L112">
        <v>30</v>
      </c>
      <c r="M112">
        <v>30</v>
      </c>
      <c r="N112" t="s">
        <v>700</v>
      </c>
      <c r="O112" t="s">
        <v>703</v>
      </c>
      <c r="Q112" t="s">
        <v>704</v>
      </c>
      <c r="R112" t="s">
        <v>856</v>
      </c>
      <c r="S112">
        <v>9.7385000000000002</v>
      </c>
      <c r="T112">
        <v>10.6966</v>
      </c>
      <c r="U112">
        <v>5.50617</v>
      </c>
      <c r="V112">
        <v>8.1855899999999995</v>
      </c>
      <c r="W112">
        <f t="shared" si="9"/>
        <v>60</v>
      </c>
      <c r="AB112">
        <v>-0.14000000000000001</v>
      </c>
      <c r="AC112">
        <v>7.0000000000000007E-2</v>
      </c>
      <c r="AD112" s="2">
        <f t="shared" si="5"/>
        <v>0.98701298701298701</v>
      </c>
      <c r="AE112" s="2">
        <f t="shared" si="6"/>
        <v>-0.13818181818181818</v>
      </c>
      <c r="AF112" s="2">
        <f t="shared" si="7"/>
        <v>6.8193624557260926E-2</v>
      </c>
    </row>
    <row r="113" spans="1:32" x14ac:dyDescent="0.45">
      <c r="A113">
        <v>23</v>
      </c>
      <c r="B113" s="2">
        <v>0</v>
      </c>
      <c r="C113" t="s">
        <v>862</v>
      </c>
      <c r="D113" t="s">
        <v>861</v>
      </c>
      <c r="E113">
        <v>112</v>
      </c>
      <c r="F113" t="s">
        <v>697</v>
      </c>
      <c r="G113" t="s">
        <v>698</v>
      </c>
      <c r="L113">
        <v>26</v>
      </c>
      <c r="M113">
        <v>25</v>
      </c>
      <c r="N113" t="s">
        <v>700</v>
      </c>
      <c r="O113" t="s">
        <v>703</v>
      </c>
      <c r="P113" t="s">
        <v>745</v>
      </c>
      <c r="Q113" t="s">
        <v>704</v>
      </c>
      <c r="R113" t="s">
        <v>857</v>
      </c>
      <c r="S113">
        <v>14.4582555</v>
      </c>
      <c r="T113">
        <v>14.654383299999999</v>
      </c>
      <c r="U113">
        <v>8.0728856699999998</v>
      </c>
      <c r="V113">
        <v>8.0824012300000003</v>
      </c>
      <c r="W113">
        <f t="shared" si="9"/>
        <v>51</v>
      </c>
      <c r="AB113">
        <v>-0.02</v>
      </c>
      <c r="AC113">
        <v>0.08</v>
      </c>
      <c r="AD113" s="2">
        <f t="shared" si="5"/>
        <v>0.98461538461538467</v>
      </c>
      <c r="AE113" s="2">
        <f t="shared" si="6"/>
        <v>-1.9692307692307693E-2</v>
      </c>
      <c r="AF113" s="2">
        <f t="shared" si="7"/>
        <v>7.755739644970415E-2</v>
      </c>
    </row>
    <row r="114" spans="1:32" x14ac:dyDescent="0.45">
      <c r="A114">
        <v>23</v>
      </c>
      <c r="B114" s="2">
        <v>0</v>
      </c>
      <c r="C114" t="s">
        <v>862</v>
      </c>
      <c r="D114" t="s">
        <v>861</v>
      </c>
      <c r="E114">
        <v>113</v>
      </c>
      <c r="F114" t="s">
        <v>697</v>
      </c>
      <c r="G114" t="s">
        <v>698</v>
      </c>
      <c r="L114">
        <v>26</v>
      </c>
      <c r="M114">
        <v>25</v>
      </c>
      <c r="N114" t="s">
        <v>700</v>
      </c>
      <c r="O114" t="s">
        <v>703</v>
      </c>
      <c r="P114" t="s">
        <v>745</v>
      </c>
      <c r="Q114" t="s">
        <v>704</v>
      </c>
      <c r="R114" t="s">
        <v>858</v>
      </c>
      <c r="S114">
        <v>16.5448789</v>
      </c>
      <c r="T114">
        <v>18.925938500000001</v>
      </c>
      <c r="U114">
        <v>8.7617645</v>
      </c>
      <c r="V114">
        <v>10.838640099999999</v>
      </c>
      <c r="W114">
        <f t="shared" si="9"/>
        <v>51</v>
      </c>
      <c r="AB114">
        <v>-0.24</v>
      </c>
      <c r="AC114">
        <v>0.08</v>
      </c>
      <c r="AD114" s="2">
        <f t="shared" si="5"/>
        <v>0.98461538461538467</v>
      </c>
      <c r="AE114" s="2">
        <f t="shared" si="6"/>
        <v>-0.2363076923076923</v>
      </c>
      <c r="AF114" s="2">
        <f t="shared" si="7"/>
        <v>7.755739644970415E-2</v>
      </c>
    </row>
    <row r="115" spans="1:32" x14ac:dyDescent="0.45">
      <c r="A115">
        <v>23</v>
      </c>
      <c r="B115" s="2">
        <v>0</v>
      </c>
      <c r="C115" t="s">
        <v>862</v>
      </c>
      <c r="D115" t="s">
        <v>861</v>
      </c>
      <c r="E115">
        <v>114</v>
      </c>
      <c r="F115" t="s">
        <v>697</v>
      </c>
      <c r="G115" t="s">
        <v>698</v>
      </c>
      <c r="L115">
        <v>26</v>
      </c>
      <c r="M115">
        <v>25</v>
      </c>
      <c r="N115" t="s">
        <v>700</v>
      </c>
      <c r="O115" t="s">
        <v>703</v>
      </c>
      <c r="P115" t="s">
        <v>968</v>
      </c>
      <c r="Q115" t="s">
        <v>704</v>
      </c>
      <c r="R115" t="s">
        <v>704</v>
      </c>
      <c r="S115">
        <v>2.08662335</v>
      </c>
      <c r="T115">
        <v>4.2715551899999999</v>
      </c>
      <c r="U115">
        <v>3.7620209999999998</v>
      </c>
      <c r="V115">
        <v>4.8843243699999999</v>
      </c>
      <c r="W115">
        <f t="shared" si="9"/>
        <v>51</v>
      </c>
      <c r="AB115">
        <v>-0.5</v>
      </c>
      <c r="AC115">
        <v>0.08</v>
      </c>
      <c r="AD115" s="2">
        <f t="shared" si="5"/>
        <v>0.98461538461538467</v>
      </c>
      <c r="AE115" s="2">
        <f t="shared" si="6"/>
        <v>-0.49230769230769234</v>
      </c>
      <c r="AF115" s="2">
        <f t="shared" si="7"/>
        <v>7.755739644970415E-2</v>
      </c>
    </row>
    <row r="116" spans="1:32" x14ac:dyDescent="0.45">
      <c r="A116">
        <v>24</v>
      </c>
      <c r="B116" s="2">
        <v>0</v>
      </c>
      <c r="C116" t="s">
        <v>884</v>
      </c>
      <c r="D116" t="s">
        <v>861</v>
      </c>
      <c r="E116">
        <v>115</v>
      </c>
      <c r="F116" t="s">
        <v>690</v>
      </c>
      <c r="G116" t="s">
        <v>695</v>
      </c>
      <c r="P116" t="s">
        <v>745</v>
      </c>
      <c r="Q116" t="s">
        <v>724</v>
      </c>
      <c r="R116" t="s">
        <v>885</v>
      </c>
      <c r="W116">
        <v>91</v>
      </c>
      <c r="X116">
        <v>0</v>
      </c>
      <c r="AB116">
        <v>0</v>
      </c>
      <c r="AC116">
        <v>0.04</v>
      </c>
      <c r="AD116" s="2">
        <f t="shared" si="5"/>
        <v>0.9915492957746479</v>
      </c>
      <c r="AE116" s="2">
        <f t="shared" si="6"/>
        <v>0</v>
      </c>
      <c r="AF116" s="2">
        <f t="shared" si="7"/>
        <v>3.9326800238048007E-2</v>
      </c>
    </row>
    <row r="117" spans="1:32" x14ac:dyDescent="0.45">
      <c r="A117">
        <v>24</v>
      </c>
      <c r="B117" s="2">
        <v>0</v>
      </c>
      <c r="C117" t="s">
        <v>884</v>
      </c>
      <c r="D117" t="s">
        <v>861</v>
      </c>
      <c r="E117">
        <v>116</v>
      </c>
      <c r="F117" t="s">
        <v>690</v>
      </c>
      <c r="G117" t="s">
        <v>695</v>
      </c>
      <c r="P117" t="s">
        <v>745</v>
      </c>
      <c r="Q117" t="s">
        <v>724</v>
      </c>
      <c r="R117" t="s">
        <v>886</v>
      </c>
      <c r="W117">
        <v>91</v>
      </c>
      <c r="X117">
        <v>8.1000000000000003E-2</v>
      </c>
      <c r="AB117">
        <v>0.16</v>
      </c>
      <c r="AC117">
        <v>0.04</v>
      </c>
      <c r="AD117" s="2">
        <f t="shared" si="5"/>
        <v>0.9915492957746479</v>
      </c>
      <c r="AE117" s="2">
        <f t="shared" si="6"/>
        <v>0.15864788732394366</v>
      </c>
      <c r="AF117" s="2">
        <f t="shared" si="7"/>
        <v>3.9326800238048007E-2</v>
      </c>
    </row>
    <row r="118" spans="1:32" x14ac:dyDescent="0.45">
      <c r="A118">
        <v>24</v>
      </c>
      <c r="B118" s="2">
        <v>0</v>
      </c>
      <c r="C118" t="s">
        <v>884</v>
      </c>
      <c r="D118" t="s">
        <v>861</v>
      </c>
      <c r="E118">
        <v>117</v>
      </c>
      <c r="F118" t="s">
        <v>690</v>
      </c>
      <c r="G118" t="s">
        <v>695</v>
      </c>
      <c r="P118" t="s">
        <v>745</v>
      </c>
      <c r="Q118" t="s">
        <v>724</v>
      </c>
      <c r="R118" t="s">
        <v>887</v>
      </c>
      <c r="W118">
        <v>91</v>
      </c>
      <c r="X118">
        <v>9.5000000000000001E-2</v>
      </c>
      <c r="AB118">
        <v>0.19</v>
      </c>
      <c r="AC118">
        <v>0.04</v>
      </c>
      <c r="AD118" s="2">
        <f t="shared" si="5"/>
        <v>0.9915492957746479</v>
      </c>
      <c r="AE118" s="2">
        <f t="shared" si="6"/>
        <v>0.18839436619718311</v>
      </c>
      <c r="AF118" s="2">
        <f t="shared" si="7"/>
        <v>3.9326800238048007E-2</v>
      </c>
    </row>
    <row r="119" spans="1:32" x14ac:dyDescent="0.45">
      <c r="A119">
        <v>24</v>
      </c>
      <c r="B119" s="2">
        <v>0</v>
      </c>
      <c r="C119" t="s">
        <v>884</v>
      </c>
      <c r="D119" t="s">
        <v>861</v>
      </c>
      <c r="E119">
        <v>118</v>
      </c>
      <c r="F119" t="s">
        <v>690</v>
      </c>
      <c r="G119" t="s">
        <v>695</v>
      </c>
      <c r="P119" t="s">
        <v>745</v>
      </c>
      <c r="Q119" t="s">
        <v>724</v>
      </c>
      <c r="R119" t="s">
        <v>888</v>
      </c>
      <c r="W119">
        <v>91</v>
      </c>
      <c r="X119">
        <v>0.03</v>
      </c>
      <c r="AB119">
        <v>0.06</v>
      </c>
      <c r="AC119">
        <v>0.04</v>
      </c>
      <c r="AD119" s="2">
        <f t="shared" si="5"/>
        <v>0.9915492957746479</v>
      </c>
      <c r="AE119" s="2">
        <f t="shared" si="6"/>
        <v>5.9492957746478871E-2</v>
      </c>
      <c r="AF119" s="2">
        <f t="shared" si="7"/>
        <v>3.9326800238048007E-2</v>
      </c>
    </row>
    <row r="120" spans="1:32" x14ac:dyDescent="0.45">
      <c r="A120">
        <v>24</v>
      </c>
      <c r="B120" s="2">
        <v>0</v>
      </c>
      <c r="C120" t="s">
        <v>884</v>
      </c>
      <c r="D120" t="s">
        <v>861</v>
      </c>
      <c r="E120">
        <v>119</v>
      </c>
      <c r="F120" t="s">
        <v>690</v>
      </c>
      <c r="G120" t="s">
        <v>695</v>
      </c>
      <c r="P120" t="s">
        <v>745</v>
      </c>
      <c r="Q120" t="s">
        <v>724</v>
      </c>
      <c r="R120" t="s">
        <v>889</v>
      </c>
      <c r="W120">
        <v>90</v>
      </c>
      <c r="X120">
        <v>0.183</v>
      </c>
      <c r="AB120">
        <v>0.37</v>
      </c>
      <c r="AC120">
        <v>0.05</v>
      </c>
      <c r="AD120" s="2">
        <f t="shared" si="5"/>
        <v>0.99145299145299148</v>
      </c>
      <c r="AE120" s="2">
        <f t="shared" si="6"/>
        <v>0.36683760683760686</v>
      </c>
      <c r="AF120" s="2">
        <f t="shared" si="7"/>
        <v>4.9148951713054279E-2</v>
      </c>
    </row>
    <row r="121" spans="1:32" x14ac:dyDescent="0.45">
      <c r="A121">
        <v>24</v>
      </c>
      <c r="B121" s="2">
        <v>0</v>
      </c>
      <c r="C121" t="s">
        <v>884</v>
      </c>
      <c r="D121" t="s">
        <v>861</v>
      </c>
      <c r="E121">
        <v>120</v>
      </c>
      <c r="F121" t="s">
        <v>690</v>
      </c>
      <c r="G121" t="s">
        <v>695</v>
      </c>
      <c r="P121" t="s">
        <v>745</v>
      </c>
      <c r="Q121" t="s">
        <v>724</v>
      </c>
      <c r="R121" t="s">
        <v>890</v>
      </c>
      <c r="W121">
        <v>90</v>
      </c>
      <c r="X121">
        <v>0.23</v>
      </c>
      <c r="AB121">
        <v>0.47</v>
      </c>
      <c r="AC121">
        <v>0.05</v>
      </c>
      <c r="AD121" s="2">
        <f t="shared" si="5"/>
        <v>0.99145299145299148</v>
      </c>
      <c r="AE121" s="2">
        <f t="shared" si="6"/>
        <v>0.46598290598290598</v>
      </c>
      <c r="AF121" s="2">
        <f t="shared" si="7"/>
        <v>4.9148951713054279E-2</v>
      </c>
    </row>
    <row r="122" spans="1:32" x14ac:dyDescent="0.45">
      <c r="A122">
        <v>24</v>
      </c>
      <c r="B122" s="2">
        <v>0</v>
      </c>
      <c r="C122" t="s">
        <v>884</v>
      </c>
      <c r="D122" t="s">
        <v>861</v>
      </c>
      <c r="E122">
        <v>121</v>
      </c>
      <c r="F122" t="s">
        <v>690</v>
      </c>
      <c r="G122" t="s">
        <v>695</v>
      </c>
      <c r="P122" t="s">
        <v>745</v>
      </c>
      <c r="Q122" t="s">
        <v>724</v>
      </c>
      <c r="R122" t="s">
        <v>891</v>
      </c>
      <c r="W122">
        <v>90</v>
      </c>
      <c r="X122">
        <v>0.222</v>
      </c>
      <c r="AB122">
        <v>0.46</v>
      </c>
      <c r="AC122">
        <v>0.05</v>
      </c>
      <c r="AD122" s="2">
        <f t="shared" si="5"/>
        <v>0.99145299145299148</v>
      </c>
      <c r="AE122" s="2">
        <f t="shared" si="6"/>
        <v>0.45606837606837608</v>
      </c>
      <c r="AF122" s="2">
        <f t="shared" si="7"/>
        <v>4.9148951713054279E-2</v>
      </c>
    </row>
    <row r="123" spans="1:32" x14ac:dyDescent="0.45">
      <c r="A123">
        <v>24</v>
      </c>
      <c r="B123" s="2">
        <v>0</v>
      </c>
      <c r="C123" t="s">
        <v>884</v>
      </c>
      <c r="D123" t="s">
        <v>861</v>
      </c>
      <c r="E123">
        <v>122</v>
      </c>
      <c r="F123" t="s">
        <v>690</v>
      </c>
      <c r="G123" t="s">
        <v>695</v>
      </c>
      <c r="P123" t="s">
        <v>745</v>
      </c>
      <c r="Q123" t="s">
        <v>724</v>
      </c>
      <c r="R123" t="s">
        <v>892</v>
      </c>
      <c r="W123">
        <v>90</v>
      </c>
      <c r="X123">
        <v>0.23300000000000001</v>
      </c>
      <c r="AB123">
        <v>0.48</v>
      </c>
      <c r="AC123">
        <v>0.05</v>
      </c>
      <c r="AD123" s="2">
        <f t="shared" si="5"/>
        <v>0.99145299145299148</v>
      </c>
      <c r="AE123" s="2">
        <f t="shared" si="6"/>
        <v>0.47589743589743588</v>
      </c>
      <c r="AF123" s="2">
        <f t="shared" si="7"/>
        <v>4.9148951713054279E-2</v>
      </c>
    </row>
    <row r="124" spans="1:32" x14ac:dyDescent="0.45">
      <c r="A124">
        <v>24</v>
      </c>
      <c r="B124" s="2">
        <v>0</v>
      </c>
      <c r="C124" t="s">
        <v>884</v>
      </c>
      <c r="D124" t="s">
        <v>861</v>
      </c>
      <c r="E124">
        <v>123</v>
      </c>
      <c r="F124" t="s">
        <v>690</v>
      </c>
      <c r="G124" t="s">
        <v>713</v>
      </c>
      <c r="P124" t="s">
        <v>745</v>
      </c>
      <c r="Q124" t="s">
        <v>724</v>
      </c>
      <c r="R124" t="s">
        <v>893</v>
      </c>
      <c r="W124">
        <v>89</v>
      </c>
      <c r="X124">
        <v>9.8000000000000004E-2</v>
      </c>
      <c r="AB124">
        <v>0.2</v>
      </c>
      <c r="AC124">
        <v>0.05</v>
      </c>
      <c r="AD124" s="2">
        <f t="shared" si="5"/>
        <v>0.99135446685878958</v>
      </c>
      <c r="AE124" s="2">
        <f t="shared" si="6"/>
        <v>0.19827089337175793</v>
      </c>
      <c r="AF124" s="2">
        <f t="shared" si="7"/>
        <v>4.9139183948043751E-2</v>
      </c>
    </row>
    <row r="125" spans="1:32" x14ac:dyDescent="0.45">
      <c r="A125">
        <v>24</v>
      </c>
      <c r="B125" s="2">
        <v>0</v>
      </c>
      <c r="C125" t="s">
        <v>884</v>
      </c>
      <c r="D125" t="s">
        <v>861</v>
      </c>
      <c r="E125">
        <v>124</v>
      </c>
      <c r="F125" t="s">
        <v>690</v>
      </c>
      <c r="G125" t="s">
        <v>713</v>
      </c>
      <c r="P125" t="s">
        <v>745</v>
      </c>
      <c r="Q125" t="s">
        <v>724</v>
      </c>
      <c r="R125" t="s">
        <v>894</v>
      </c>
      <c r="W125">
        <v>89</v>
      </c>
      <c r="X125">
        <v>0.154</v>
      </c>
      <c r="AB125">
        <v>0.31</v>
      </c>
      <c r="AC125">
        <v>0.05</v>
      </c>
      <c r="AD125" s="2">
        <f t="shared" si="5"/>
        <v>0.99135446685878958</v>
      </c>
      <c r="AE125" s="2">
        <f t="shared" si="6"/>
        <v>0.30731988472622479</v>
      </c>
      <c r="AF125" s="2">
        <f t="shared" si="7"/>
        <v>4.9139183948043751E-2</v>
      </c>
    </row>
    <row r="126" spans="1:32" x14ac:dyDescent="0.45">
      <c r="A126">
        <v>24</v>
      </c>
      <c r="B126" s="2">
        <v>0</v>
      </c>
      <c r="C126" t="s">
        <v>884</v>
      </c>
      <c r="D126" t="s">
        <v>861</v>
      </c>
      <c r="E126">
        <v>125</v>
      </c>
      <c r="F126" t="s">
        <v>690</v>
      </c>
      <c r="G126" t="s">
        <v>713</v>
      </c>
      <c r="P126" t="s">
        <v>745</v>
      </c>
      <c r="Q126" t="s">
        <v>724</v>
      </c>
      <c r="R126" t="s">
        <v>895</v>
      </c>
      <c r="W126">
        <v>89</v>
      </c>
      <c r="X126">
        <v>9.6000000000000002E-2</v>
      </c>
      <c r="AB126">
        <v>0.19</v>
      </c>
      <c r="AC126">
        <v>0.05</v>
      </c>
      <c r="AD126" s="2">
        <f t="shared" si="5"/>
        <v>0.99135446685878958</v>
      </c>
      <c r="AE126" s="2">
        <f t="shared" si="6"/>
        <v>0.18835734870317003</v>
      </c>
      <c r="AF126" s="2">
        <f t="shared" si="7"/>
        <v>4.9139183948043751E-2</v>
      </c>
    </row>
    <row r="127" spans="1:32" x14ac:dyDescent="0.45">
      <c r="A127">
        <v>24</v>
      </c>
      <c r="B127" s="2">
        <v>0</v>
      </c>
      <c r="C127" t="s">
        <v>884</v>
      </c>
      <c r="D127" t="s">
        <v>861</v>
      </c>
      <c r="E127">
        <v>126</v>
      </c>
      <c r="F127" t="s">
        <v>690</v>
      </c>
      <c r="G127" t="s">
        <v>713</v>
      </c>
      <c r="P127" t="s">
        <v>745</v>
      </c>
      <c r="Q127" t="s">
        <v>724</v>
      </c>
      <c r="R127" t="s">
        <v>896</v>
      </c>
      <c r="W127">
        <v>89</v>
      </c>
      <c r="X127">
        <v>0.13100000000000001</v>
      </c>
      <c r="AB127">
        <v>0.26</v>
      </c>
      <c r="AC127">
        <v>0.05</v>
      </c>
      <c r="AD127" s="2">
        <f t="shared" si="5"/>
        <v>0.99135446685878958</v>
      </c>
      <c r="AE127" s="2">
        <f t="shared" si="6"/>
        <v>0.25775216138328533</v>
      </c>
      <c r="AF127" s="2">
        <f t="shared" si="7"/>
        <v>4.9139183948043751E-2</v>
      </c>
    </row>
    <row r="128" spans="1:32" x14ac:dyDescent="0.45">
      <c r="A128">
        <v>24</v>
      </c>
      <c r="B128" s="2">
        <v>0</v>
      </c>
      <c r="C128" t="s">
        <v>884</v>
      </c>
      <c r="D128" t="s">
        <v>861</v>
      </c>
      <c r="E128">
        <v>127</v>
      </c>
      <c r="F128" t="s">
        <v>690</v>
      </c>
      <c r="G128" t="s">
        <v>695</v>
      </c>
      <c r="P128" t="s">
        <v>745</v>
      </c>
      <c r="Q128" t="s">
        <v>724</v>
      </c>
      <c r="R128" t="s">
        <v>897</v>
      </c>
      <c r="W128">
        <v>88</v>
      </c>
      <c r="X128">
        <v>-6.3E-2</v>
      </c>
      <c r="AB128">
        <v>-0.13</v>
      </c>
      <c r="AC128">
        <v>0.05</v>
      </c>
      <c r="AD128" s="2">
        <f t="shared" si="5"/>
        <v>0.99125364431486884</v>
      </c>
      <c r="AE128" s="2">
        <f t="shared" si="6"/>
        <v>-0.12886297376093295</v>
      </c>
      <c r="AF128" s="2">
        <f t="shared" si="7"/>
        <v>4.9129189368375431E-2</v>
      </c>
    </row>
    <row r="129" spans="1:32" x14ac:dyDescent="0.45">
      <c r="A129">
        <v>24</v>
      </c>
      <c r="B129" s="2">
        <v>0</v>
      </c>
      <c r="C129" t="s">
        <v>884</v>
      </c>
      <c r="D129" t="s">
        <v>861</v>
      </c>
      <c r="E129">
        <v>128</v>
      </c>
      <c r="F129" t="s">
        <v>690</v>
      </c>
      <c r="G129" t="s">
        <v>695</v>
      </c>
      <c r="P129" t="s">
        <v>745</v>
      </c>
      <c r="Q129" t="s">
        <v>724</v>
      </c>
      <c r="R129" t="s">
        <v>898</v>
      </c>
      <c r="W129">
        <v>88</v>
      </c>
      <c r="X129">
        <v>-6.7000000000000004E-2</v>
      </c>
      <c r="AB129">
        <v>-0.13</v>
      </c>
      <c r="AC129">
        <v>0.05</v>
      </c>
      <c r="AD129" s="2">
        <f t="shared" si="5"/>
        <v>0.99125364431486884</v>
      </c>
      <c r="AE129" s="2">
        <f t="shared" si="6"/>
        <v>-0.12886297376093295</v>
      </c>
      <c r="AF129" s="2">
        <f t="shared" si="7"/>
        <v>4.9129189368375431E-2</v>
      </c>
    </row>
    <row r="130" spans="1:32" x14ac:dyDescent="0.45">
      <c r="A130">
        <v>24</v>
      </c>
      <c r="B130" s="2">
        <v>0</v>
      </c>
      <c r="C130" t="s">
        <v>884</v>
      </c>
      <c r="D130" t="s">
        <v>861</v>
      </c>
      <c r="E130">
        <v>129</v>
      </c>
      <c r="F130" t="s">
        <v>690</v>
      </c>
      <c r="G130" t="s">
        <v>695</v>
      </c>
      <c r="P130" t="s">
        <v>745</v>
      </c>
      <c r="Q130" t="s">
        <v>724</v>
      </c>
      <c r="R130" t="s">
        <v>899</v>
      </c>
      <c r="W130">
        <v>88</v>
      </c>
      <c r="X130">
        <v>-0.125</v>
      </c>
      <c r="AB130">
        <v>-0.25</v>
      </c>
      <c r="AC130">
        <v>0.05</v>
      </c>
      <c r="AD130" s="2">
        <f t="shared" si="5"/>
        <v>0.99125364431486884</v>
      </c>
      <c r="AE130" s="2">
        <f t="shared" si="6"/>
        <v>-0.24781341107871721</v>
      </c>
      <c r="AF130" s="2">
        <f t="shared" si="7"/>
        <v>4.9129189368375431E-2</v>
      </c>
    </row>
    <row r="131" spans="1:32" x14ac:dyDescent="0.45">
      <c r="A131">
        <v>24</v>
      </c>
      <c r="B131" s="2">
        <v>0</v>
      </c>
      <c r="C131" t="s">
        <v>884</v>
      </c>
      <c r="D131" t="s">
        <v>861</v>
      </c>
      <c r="E131">
        <v>130</v>
      </c>
      <c r="F131" t="s">
        <v>690</v>
      </c>
      <c r="G131" t="s">
        <v>695</v>
      </c>
      <c r="P131" t="s">
        <v>745</v>
      </c>
      <c r="Q131" t="s">
        <v>724</v>
      </c>
      <c r="R131" t="s">
        <v>900</v>
      </c>
      <c r="W131">
        <v>88</v>
      </c>
      <c r="X131">
        <v>-4.8000000000000001E-2</v>
      </c>
      <c r="AB131">
        <v>-0.1</v>
      </c>
      <c r="AC131">
        <v>0.05</v>
      </c>
      <c r="AD131" s="2">
        <f t="shared" ref="AD131:AD192" si="10">1-(3/(4*(W131-2)-1))</f>
        <v>0.99125364431486884</v>
      </c>
      <c r="AE131" s="2">
        <f t="shared" ref="AE131:AE193" si="11">AD131*AB131</f>
        <v>-9.9125364431486895E-2</v>
      </c>
      <c r="AF131" s="2">
        <f t="shared" ref="AF131:AF193" si="12">(AD131^2)*AC131</f>
        <v>4.9129189368375431E-2</v>
      </c>
    </row>
    <row r="132" spans="1:32" x14ac:dyDescent="0.45">
      <c r="A132">
        <v>24</v>
      </c>
      <c r="B132" s="2">
        <v>0</v>
      </c>
      <c r="C132" t="s">
        <v>884</v>
      </c>
      <c r="D132" t="s">
        <v>861</v>
      </c>
      <c r="E132">
        <v>131</v>
      </c>
      <c r="F132" t="s">
        <v>690</v>
      </c>
      <c r="G132" t="s">
        <v>695</v>
      </c>
      <c r="P132" t="s">
        <v>745</v>
      </c>
      <c r="Q132" t="s">
        <v>724</v>
      </c>
      <c r="R132" t="s">
        <v>901</v>
      </c>
      <c r="W132">
        <v>88</v>
      </c>
      <c r="X132">
        <v>-8.4000000000000005E-2</v>
      </c>
      <c r="AB132">
        <v>-0.17</v>
      </c>
      <c r="AC132">
        <v>0.05</v>
      </c>
      <c r="AD132" s="2">
        <f t="shared" si="10"/>
        <v>0.99125364431486884</v>
      </c>
      <c r="AE132" s="2">
        <f t="shared" si="11"/>
        <v>-0.16851311953352771</v>
      </c>
      <c r="AF132" s="2">
        <f t="shared" si="12"/>
        <v>4.9129189368375431E-2</v>
      </c>
    </row>
    <row r="133" spans="1:32" x14ac:dyDescent="0.45">
      <c r="A133">
        <v>24</v>
      </c>
      <c r="B133" s="2">
        <v>0</v>
      </c>
      <c r="C133" t="s">
        <v>884</v>
      </c>
      <c r="D133" t="s">
        <v>861</v>
      </c>
      <c r="E133">
        <v>132</v>
      </c>
      <c r="F133" t="s">
        <v>690</v>
      </c>
      <c r="G133" t="s">
        <v>695</v>
      </c>
      <c r="P133" t="s">
        <v>745</v>
      </c>
      <c r="Q133" t="s">
        <v>724</v>
      </c>
      <c r="R133" t="s">
        <v>902</v>
      </c>
      <c r="W133">
        <v>88</v>
      </c>
      <c r="X133">
        <v>-6.6000000000000003E-2</v>
      </c>
      <c r="AB133">
        <v>-0.13</v>
      </c>
      <c r="AC133">
        <v>0.05</v>
      </c>
      <c r="AD133" s="2">
        <f t="shared" si="10"/>
        <v>0.99125364431486884</v>
      </c>
      <c r="AE133" s="2">
        <f t="shared" si="11"/>
        <v>-0.12886297376093295</v>
      </c>
      <c r="AF133" s="2">
        <f t="shared" si="12"/>
        <v>4.9129189368375431E-2</v>
      </c>
    </row>
    <row r="134" spans="1:32" x14ac:dyDescent="0.45">
      <c r="A134">
        <v>24</v>
      </c>
      <c r="B134" s="2">
        <v>0</v>
      </c>
      <c r="C134" t="s">
        <v>884</v>
      </c>
      <c r="D134" t="s">
        <v>861</v>
      </c>
      <c r="E134">
        <v>133</v>
      </c>
      <c r="F134" t="s">
        <v>690</v>
      </c>
      <c r="G134" t="s">
        <v>695</v>
      </c>
      <c r="P134" t="s">
        <v>745</v>
      </c>
      <c r="Q134" t="s">
        <v>724</v>
      </c>
      <c r="R134" t="s">
        <v>903</v>
      </c>
      <c r="W134">
        <v>88</v>
      </c>
      <c r="X134">
        <v>-9.6000000000000002E-2</v>
      </c>
      <c r="AB134">
        <v>-0.19</v>
      </c>
      <c r="AC134">
        <v>0.05</v>
      </c>
      <c r="AD134" s="2">
        <f t="shared" si="10"/>
        <v>0.99125364431486884</v>
      </c>
      <c r="AE134" s="2">
        <f t="shared" si="11"/>
        <v>-0.18833819241982508</v>
      </c>
      <c r="AF134" s="2">
        <f t="shared" si="12"/>
        <v>4.9129189368375431E-2</v>
      </c>
    </row>
    <row r="135" spans="1:32" x14ac:dyDescent="0.45">
      <c r="A135">
        <v>24</v>
      </c>
      <c r="B135" s="2">
        <v>0</v>
      </c>
      <c r="C135" t="s">
        <v>884</v>
      </c>
      <c r="D135" t="s">
        <v>861</v>
      </c>
      <c r="E135">
        <v>134</v>
      </c>
      <c r="F135" t="s">
        <v>690</v>
      </c>
      <c r="G135" t="s">
        <v>695</v>
      </c>
      <c r="P135" t="s">
        <v>745</v>
      </c>
      <c r="Q135" t="s">
        <v>724</v>
      </c>
      <c r="R135" t="s">
        <v>904</v>
      </c>
      <c r="W135">
        <v>88</v>
      </c>
      <c r="X135">
        <v>-1.7999999999999999E-2</v>
      </c>
      <c r="AB135">
        <v>-0.04</v>
      </c>
      <c r="AC135">
        <v>0.05</v>
      </c>
      <c r="AD135" s="2">
        <f t="shared" si="10"/>
        <v>0.99125364431486884</v>
      </c>
      <c r="AE135" s="2">
        <f t="shared" si="11"/>
        <v>-3.9650145772594757E-2</v>
      </c>
      <c r="AF135" s="2">
        <f t="shared" si="12"/>
        <v>4.9129189368375431E-2</v>
      </c>
    </row>
    <row r="136" spans="1:32" x14ac:dyDescent="0.45">
      <c r="A136">
        <v>24</v>
      </c>
      <c r="B136" s="2">
        <v>0</v>
      </c>
      <c r="C136" t="s">
        <v>884</v>
      </c>
      <c r="D136" t="s">
        <v>861</v>
      </c>
      <c r="E136">
        <v>135</v>
      </c>
      <c r="F136" t="s">
        <v>690</v>
      </c>
      <c r="G136" t="s">
        <v>695</v>
      </c>
      <c r="P136" t="s">
        <v>745</v>
      </c>
      <c r="Q136" t="s">
        <v>724</v>
      </c>
      <c r="R136" t="s">
        <v>905</v>
      </c>
      <c r="W136">
        <v>87</v>
      </c>
      <c r="X136">
        <v>0.20799999999999999</v>
      </c>
      <c r="AB136">
        <v>0.43</v>
      </c>
      <c r="AC136">
        <v>0.05</v>
      </c>
      <c r="AD136" s="2">
        <f t="shared" si="10"/>
        <v>0.99115044247787609</v>
      </c>
      <c r="AE136" s="2">
        <f t="shared" si="11"/>
        <v>0.42619469026548673</v>
      </c>
      <c r="AF136" s="2">
        <f t="shared" si="12"/>
        <v>4.9118959981204482E-2</v>
      </c>
    </row>
    <row r="137" spans="1:32" x14ac:dyDescent="0.45">
      <c r="A137">
        <v>24</v>
      </c>
      <c r="B137" s="2">
        <v>0</v>
      </c>
      <c r="C137" t="s">
        <v>884</v>
      </c>
      <c r="D137" t="s">
        <v>861</v>
      </c>
      <c r="E137">
        <v>136</v>
      </c>
      <c r="F137" t="s">
        <v>690</v>
      </c>
      <c r="G137" t="s">
        <v>695</v>
      </c>
      <c r="P137" t="s">
        <v>745</v>
      </c>
      <c r="Q137" t="s">
        <v>724</v>
      </c>
      <c r="R137" t="s">
        <v>906</v>
      </c>
      <c r="W137">
        <v>87</v>
      </c>
      <c r="X137">
        <v>0.223</v>
      </c>
      <c r="AB137">
        <v>0.46</v>
      </c>
      <c r="AC137">
        <v>0.05</v>
      </c>
      <c r="AD137" s="2">
        <f t="shared" si="10"/>
        <v>0.99115044247787609</v>
      </c>
      <c r="AE137" s="2">
        <f t="shared" si="11"/>
        <v>0.45592920353982302</v>
      </c>
      <c r="AF137" s="2">
        <f t="shared" si="12"/>
        <v>4.9118959981204482E-2</v>
      </c>
    </row>
    <row r="138" spans="1:32" x14ac:dyDescent="0.45">
      <c r="A138">
        <v>24</v>
      </c>
      <c r="B138" s="2">
        <v>0</v>
      </c>
      <c r="C138" t="s">
        <v>884</v>
      </c>
      <c r="D138" t="s">
        <v>861</v>
      </c>
      <c r="E138">
        <v>137</v>
      </c>
      <c r="F138" t="s">
        <v>690</v>
      </c>
      <c r="G138" t="s">
        <v>695</v>
      </c>
      <c r="P138" t="s">
        <v>745</v>
      </c>
      <c r="Q138" t="s">
        <v>724</v>
      </c>
      <c r="R138" t="s">
        <v>907</v>
      </c>
      <c r="W138">
        <v>87</v>
      </c>
      <c r="X138">
        <v>0.16200000000000001</v>
      </c>
      <c r="AB138">
        <v>0.33</v>
      </c>
      <c r="AC138">
        <v>0.05</v>
      </c>
      <c r="AD138" s="2">
        <f t="shared" si="10"/>
        <v>0.99115044247787609</v>
      </c>
      <c r="AE138" s="2">
        <f t="shared" si="11"/>
        <v>0.32707964601769912</v>
      </c>
      <c r="AF138" s="2">
        <f t="shared" si="12"/>
        <v>4.9118959981204482E-2</v>
      </c>
    </row>
    <row r="139" spans="1:32" x14ac:dyDescent="0.45">
      <c r="A139">
        <v>24</v>
      </c>
      <c r="B139" s="2">
        <v>0</v>
      </c>
      <c r="C139" t="s">
        <v>884</v>
      </c>
      <c r="D139" t="s">
        <v>861</v>
      </c>
      <c r="E139">
        <v>138</v>
      </c>
      <c r="F139" t="s">
        <v>690</v>
      </c>
      <c r="G139" t="s">
        <v>695</v>
      </c>
      <c r="P139" t="s">
        <v>745</v>
      </c>
      <c r="Q139" t="s">
        <v>724</v>
      </c>
      <c r="R139" t="s">
        <v>908</v>
      </c>
      <c r="W139">
        <v>87</v>
      </c>
      <c r="X139">
        <v>0.17499999999999999</v>
      </c>
      <c r="AB139">
        <v>0.36</v>
      </c>
      <c r="AC139">
        <v>0.05</v>
      </c>
      <c r="AD139" s="2">
        <f t="shared" si="10"/>
        <v>0.99115044247787609</v>
      </c>
      <c r="AE139" s="2">
        <f t="shared" si="11"/>
        <v>0.35681415929203536</v>
      </c>
      <c r="AF139" s="2">
        <f t="shared" si="12"/>
        <v>4.9118959981204482E-2</v>
      </c>
    </row>
    <row r="140" spans="1:32" x14ac:dyDescent="0.45">
      <c r="A140">
        <v>24</v>
      </c>
      <c r="B140" s="2">
        <v>0</v>
      </c>
      <c r="C140" t="s">
        <v>884</v>
      </c>
      <c r="D140" t="s">
        <v>861</v>
      </c>
      <c r="E140">
        <v>139</v>
      </c>
      <c r="F140" t="s">
        <v>690</v>
      </c>
      <c r="G140" t="s">
        <v>695</v>
      </c>
      <c r="P140" t="s">
        <v>745</v>
      </c>
      <c r="Q140" t="s">
        <v>724</v>
      </c>
      <c r="R140" t="s">
        <v>909</v>
      </c>
      <c r="W140">
        <v>87</v>
      </c>
      <c r="X140">
        <v>0.22500000000000001</v>
      </c>
      <c r="AB140">
        <v>0.46</v>
      </c>
      <c r="AC140">
        <v>0.05</v>
      </c>
      <c r="AD140" s="2">
        <f t="shared" si="10"/>
        <v>0.99115044247787609</v>
      </c>
      <c r="AE140" s="2">
        <f t="shared" si="11"/>
        <v>0.45592920353982302</v>
      </c>
      <c r="AF140" s="2">
        <f t="shared" si="12"/>
        <v>4.9118959981204482E-2</v>
      </c>
    </row>
    <row r="141" spans="1:32" x14ac:dyDescent="0.45">
      <c r="A141">
        <v>24</v>
      </c>
      <c r="B141" s="2">
        <v>0</v>
      </c>
      <c r="C141" t="s">
        <v>884</v>
      </c>
      <c r="D141" t="s">
        <v>861</v>
      </c>
      <c r="E141">
        <v>140</v>
      </c>
      <c r="F141" t="s">
        <v>690</v>
      </c>
      <c r="G141" t="s">
        <v>695</v>
      </c>
      <c r="P141" t="s">
        <v>745</v>
      </c>
      <c r="Q141" t="s">
        <v>724</v>
      </c>
      <c r="R141" t="s">
        <v>910</v>
      </c>
      <c r="W141">
        <v>87</v>
      </c>
      <c r="X141">
        <v>0.22900000000000001</v>
      </c>
      <c r="AB141">
        <v>0.47</v>
      </c>
      <c r="AC141">
        <v>0.05</v>
      </c>
      <c r="AD141" s="2">
        <f t="shared" si="10"/>
        <v>0.99115044247787609</v>
      </c>
      <c r="AE141" s="2">
        <f t="shared" si="11"/>
        <v>0.46584070796460175</v>
      </c>
      <c r="AF141" s="2">
        <f t="shared" si="12"/>
        <v>4.9118959981204482E-2</v>
      </c>
    </row>
    <row r="142" spans="1:32" x14ac:dyDescent="0.45">
      <c r="A142">
        <v>24</v>
      </c>
      <c r="B142" s="2">
        <v>0</v>
      </c>
      <c r="C142" t="s">
        <v>884</v>
      </c>
      <c r="D142" t="s">
        <v>861</v>
      </c>
      <c r="E142">
        <v>141</v>
      </c>
      <c r="F142" t="s">
        <v>690</v>
      </c>
      <c r="G142" t="s">
        <v>695</v>
      </c>
      <c r="P142" t="s">
        <v>745</v>
      </c>
      <c r="Q142" t="s">
        <v>724</v>
      </c>
      <c r="R142" t="s">
        <v>911</v>
      </c>
      <c r="W142">
        <v>87</v>
      </c>
      <c r="X142">
        <v>0.192</v>
      </c>
      <c r="AB142">
        <v>0.39</v>
      </c>
      <c r="AC142">
        <v>0.05</v>
      </c>
      <c r="AD142" s="2">
        <f t="shared" si="10"/>
        <v>0.99115044247787609</v>
      </c>
      <c r="AE142" s="2">
        <f t="shared" si="11"/>
        <v>0.38654867256637171</v>
      </c>
      <c r="AF142" s="2">
        <f t="shared" si="12"/>
        <v>4.9118959981204482E-2</v>
      </c>
    </row>
    <row r="143" spans="1:32" x14ac:dyDescent="0.45">
      <c r="A143">
        <v>24</v>
      </c>
      <c r="B143" s="2">
        <v>0</v>
      </c>
      <c r="C143" t="s">
        <v>884</v>
      </c>
      <c r="D143" t="s">
        <v>861</v>
      </c>
      <c r="E143">
        <v>142</v>
      </c>
      <c r="F143" t="s">
        <v>690</v>
      </c>
      <c r="G143" t="s">
        <v>695</v>
      </c>
      <c r="P143" t="s">
        <v>745</v>
      </c>
      <c r="Q143" t="s">
        <v>724</v>
      </c>
      <c r="R143" t="s">
        <v>912</v>
      </c>
      <c r="W143">
        <v>87</v>
      </c>
      <c r="X143">
        <v>0.24099999999999999</v>
      </c>
      <c r="AB143">
        <v>0.5</v>
      </c>
      <c r="AC143">
        <v>0.05</v>
      </c>
      <c r="AD143" s="2">
        <f t="shared" si="10"/>
        <v>0.99115044247787609</v>
      </c>
      <c r="AE143" s="2">
        <f t="shared" si="11"/>
        <v>0.49557522123893805</v>
      </c>
      <c r="AF143" s="2">
        <f t="shared" si="12"/>
        <v>4.9118959981204482E-2</v>
      </c>
    </row>
    <row r="144" spans="1:32" x14ac:dyDescent="0.45">
      <c r="A144">
        <v>24</v>
      </c>
      <c r="B144" s="2">
        <v>0</v>
      </c>
      <c r="C144" t="s">
        <v>884</v>
      </c>
      <c r="D144" t="s">
        <v>861</v>
      </c>
      <c r="E144">
        <v>143</v>
      </c>
      <c r="F144" t="s">
        <v>690</v>
      </c>
      <c r="G144" t="s">
        <v>713</v>
      </c>
      <c r="P144" t="s">
        <v>745</v>
      </c>
      <c r="Q144" t="s">
        <v>724</v>
      </c>
      <c r="R144" t="s">
        <v>913</v>
      </c>
      <c r="W144">
        <v>86</v>
      </c>
      <c r="X144">
        <v>6.5000000000000002E-2</v>
      </c>
      <c r="AB144">
        <v>0.13</v>
      </c>
      <c r="AC144">
        <v>0.05</v>
      </c>
      <c r="AD144" s="2">
        <f t="shared" si="10"/>
        <v>0.991044776119403</v>
      </c>
      <c r="AE144" s="2">
        <f t="shared" si="11"/>
        <v>0.1288358208955224</v>
      </c>
      <c r="AF144" s="2">
        <f t="shared" si="12"/>
        <v>4.9108487413677883E-2</v>
      </c>
    </row>
    <row r="145" spans="1:32" x14ac:dyDescent="0.45">
      <c r="A145">
        <v>24</v>
      </c>
      <c r="B145" s="2">
        <v>0</v>
      </c>
      <c r="C145" t="s">
        <v>884</v>
      </c>
      <c r="D145" t="s">
        <v>861</v>
      </c>
      <c r="E145">
        <v>144</v>
      </c>
      <c r="F145" t="s">
        <v>690</v>
      </c>
      <c r="G145" t="s">
        <v>713</v>
      </c>
      <c r="P145" t="s">
        <v>745</v>
      </c>
      <c r="Q145" t="s">
        <v>724</v>
      </c>
      <c r="R145" t="s">
        <v>914</v>
      </c>
      <c r="W145">
        <v>86</v>
      </c>
      <c r="X145">
        <v>6.7000000000000004E-2</v>
      </c>
      <c r="AB145">
        <v>0.13</v>
      </c>
      <c r="AC145">
        <v>0.05</v>
      </c>
      <c r="AD145" s="2">
        <f t="shared" si="10"/>
        <v>0.991044776119403</v>
      </c>
      <c r="AE145" s="2">
        <f t="shared" si="11"/>
        <v>0.1288358208955224</v>
      </c>
      <c r="AF145" s="2">
        <f t="shared" si="12"/>
        <v>4.9108487413677883E-2</v>
      </c>
    </row>
    <row r="146" spans="1:32" x14ac:dyDescent="0.45">
      <c r="A146">
        <v>24</v>
      </c>
      <c r="B146" s="2">
        <v>0</v>
      </c>
      <c r="C146" t="s">
        <v>884</v>
      </c>
      <c r="D146" t="s">
        <v>861</v>
      </c>
      <c r="E146">
        <v>145</v>
      </c>
      <c r="F146" t="s">
        <v>690</v>
      </c>
      <c r="G146" t="s">
        <v>713</v>
      </c>
      <c r="P146" t="s">
        <v>745</v>
      </c>
      <c r="Q146" t="s">
        <v>724</v>
      </c>
      <c r="R146" t="s">
        <v>915</v>
      </c>
      <c r="W146">
        <v>86</v>
      </c>
      <c r="X146">
        <v>1.7000000000000001E-2</v>
      </c>
      <c r="AB146">
        <v>0.03</v>
      </c>
      <c r="AC146">
        <v>0.05</v>
      </c>
      <c r="AD146" s="2">
        <f t="shared" si="10"/>
        <v>0.991044776119403</v>
      </c>
      <c r="AE146" s="2">
        <f t="shared" si="11"/>
        <v>2.9731343283582089E-2</v>
      </c>
      <c r="AF146" s="2">
        <f t="shared" si="12"/>
        <v>4.9108487413677883E-2</v>
      </c>
    </row>
    <row r="147" spans="1:32" x14ac:dyDescent="0.45">
      <c r="A147">
        <v>24</v>
      </c>
      <c r="B147" s="2">
        <v>0</v>
      </c>
      <c r="C147" t="s">
        <v>884</v>
      </c>
      <c r="D147" t="s">
        <v>861</v>
      </c>
      <c r="E147">
        <v>146</v>
      </c>
      <c r="F147" t="s">
        <v>690</v>
      </c>
      <c r="G147" t="s">
        <v>713</v>
      </c>
      <c r="P147" t="s">
        <v>745</v>
      </c>
      <c r="Q147" t="s">
        <v>724</v>
      </c>
      <c r="R147" t="s">
        <v>916</v>
      </c>
      <c r="W147">
        <v>86</v>
      </c>
      <c r="X147">
        <v>-7.0000000000000001E-3</v>
      </c>
      <c r="AB147">
        <v>-0.01</v>
      </c>
      <c r="AC147">
        <v>0.05</v>
      </c>
      <c r="AD147" s="2">
        <f t="shared" si="10"/>
        <v>0.991044776119403</v>
      </c>
      <c r="AE147" s="2">
        <f t="shared" si="11"/>
        <v>-9.9104477611940307E-3</v>
      </c>
      <c r="AF147" s="2">
        <f t="shared" si="12"/>
        <v>4.9108487413677883E-2</v>
      </c>
    </row>
    <row r="148" spans="1:32" x14ac:dyDescent="0.45">
      <c r="A148">
        <v>24</v>
      </c>
      <c r="B148" s="2">
        <v>0</v>
      </c>
      <c r="C148" t="s">
        <v>884</v>
      </c>
      <c r="D148" t="s">
        <v>861</v>
      </c>
      <c r="E148">
        <v>147</v>
      </c>
      <c r="F148" t="s">
        <v>690</v>
      </c>
      <c r="G148" t="s">
        <v>713</v>
      </c>
      <c r="P148" t="s">
        <v>745</v>
      </c>
      <c r="Q148" t="s">
        <v>724</v>
      </c>
      <c r="R148" t="s">
        <v>917</v>
      </c>
      <c r="W148">
        <v>86</v>
      </c>
      <c r="X148">
        <v>0.19600000000000001</v>
      </c>
      <c r="AB148">
        <v>0.4</v>
      </c>
      <c r="AC148">
        <v>0.05</v>
      </c>
      <c r="AD148" s="2">
        <f t="shared" si="10"/>
        <v>0.991044776119403</v>
      </c>
      <c r="AE148" s="2">
        <f t="shared" si="11"/>
        <v>0.3964179104477612</v>
      </c>
      <c r="AF148" s="2">
        <f t="shared" si="12"/>
        <v>4.9108487413677883E-2</v>
      </c>
    </row>
    <row r="149" spans="1:32" x14ac:dyDescent="0.45">
      <c r="A149">
        <v>24</v>
      </c>
      <c r="B149" s="2">
        <v>0</v>
      </c>
      <c r="C149" t="s">
        <v>884</v>
      </c>
      <c r="D149" t="s">
        <v>861</v>
      </c>
      <c r="E149">
        <v>148</v>
      </c>
      <c r="F149" t="s">
        <v>690</v>
      </c>
      <c r="G149" t="s">
        <v>713</v>
      </c>
      <c r="P149" t="s">
        <v>745</v>
      </c>
      <c r="Q149" t="s">
        <v>724</v>
      </c>
      <c r="R149" t="s">
        <v>918</v>
      </c>
      <c r="W149">
        <v>86</v>
      </c>
      <c r="X149">
        <v>0.186</v>
      </c>
      <c r="AB149">
        <v>0.36</v>
      </c>
      <c r="AC149">
        <v>0.05</v>
      </c>
      <c r="AD149" s="2">
        <f t="shared" si="10"/>
        <v>0.991044776119403</v>
      </c>
      <c r="AE149" s="2">
        <f t="shared" si="11"/>
        <v>0.35677611940298509</v>
      </c>
      <c r="AF149" s="2">
        <f t="shared" si="12"/>
        <v>4.9108487413677883E-2</v>
      </c>
    </row>
    <row r="150" spans="1:32" x14ac:dyDescent="0.45">
      <c r="A150">
        <v>24</v>
      </c>
      <c r="B150" s="2">
        <v>0</v>
      </c>
      <c r="C150" t="s">
        <v>884</v>
      </c>
      <c r="D150" t="s">
        <v>861</v>
      </c>
      <c r="E150">
        <v>149</v>
      </c>
      <c r="F150" t="s">
        <v>690</v>
      </c>
      <c r="G150" t="s">
        <v>713</v>
      </c>
      <c r="P150" t="s">
        <v>745</v>
      </c>
      <c r="Q150" t="s">
        <v>724</v>
      </c>
      <c r="R150" t="s">
        <v>919</v>
      </c>
      <c r="W150">
        <v>86</v>
      </c>
      <c r="X150">
        <v>0.188</v>
      </c>
      <c r="AB150">
        <v>0.36</v>
      </c>
      <c r="AC150">
        <v>0.05</v>
      </c>
      <c r="AD150" s="2">
        <f t="shared" si="10"/>
        <v>0.991044776119403</v>
      </c>
      <c r="AE150" s="2">
        <f t="shared" si="11"/>
        <v>0.35677611940298509</v>
      </c>
      <c r="AF150" s="2">
        <f t="shared" si="12"/>
        <v>4.9108487413677883E-2</v>
      </c>
    </row>
    <row r="151" spans="1:32" x14ac:dyDescent="0.45">
      <c r="A151">
        <v>24</v>
      </c>
      <c r="B151" s="2">
        <v>0</v>
      </c>
      <c r="C151" t="s">
        <v>884</v>
      </c>
      <c r="D151" t="s">
        <v>861</v>
      </c>
      <c r="E151">
        <v>150</v>
      </c>
      <c r="F151" t="s">
        <v>690</v>
      </c>
      <c r="G151" t="s">
        <v>713</v>
      </c>
      <c r="P151" t="s">
        <v>745</v>
      </c>
      <c r="Q151" t="s">
        <v>724</v>
      </c>
      <c r="R151" t="s">
        <v>920</v>
      </c>
      <c r="W151">
        <v>86</v>
      </c>
      <c r="X151">
        <v>0.16900000000000001</v>
      </c>
      <c r="AB151">
        <v>0.34</v>
      </c>
      <c r="AC151">
        <v>0.05</v>
      </c>
      <c r="AD151" s="2">
        <f t="shared" si="10"/>
        <v>0.991044776119403</v>
      </c>
      <c r="AE151" s="2">
        <f t="shared" si="11"/>
        <v>0.33695522388059707</v>
      </c>
      <c r="AF151" s="2">
        <f t="shared" si="12"/>
        <v>4.9108487413677883E-2</v>
      </c>
    </row>
    <row r="152" spans="1:32" x14ac:dyDescent="0.45">
      <c r="A152">
        <v>24</v>
      </c>
      <c r="B152" s="2">
        <v>0</v>
      </c>
      <c r="C152" t="s">
        <v>884</v>
      </c>
      <c r="D152" t="s">
        <v>861</v>
      </c>
      <c r="E152">
        <v>151</v>
      </c>
      <c r="F152" t="s">
        <v>690</v>
      </c>
      <c r="G152" t="s">
        <v>695</v>
      </c>
      <c r="P152" t="s">
        <v>745</v>
      </c>
      <c r="Q152" t="s">
        <v>724</v>
      </c>
      <c r="R152" t="s">
        <v>921</v>
      </c>
      <c r="W152">
        <v>91</v>
      </c>
      <c r="X152">
        <v>-5.1999999999999998E-2</v>
      </c>
      <c r="AB152">
        <v>-0.1</v>
      </c>
      <c r="AC152">
        <v>0.04</v>
      </c>
      <c r="AD152" s="2">
        <f t="shared" si="10"/>
        <v>0.9915492957746479</v>
      </c>
      <c r="AE152" s="2">
        <f t="shared" si="11"/>
        <v>-9.9154929577464801E-2</v>
      </c>
      <c r="AF152" s="2">
        <f t="shared" si="12"/>
        <v>3.9326800238048007E-2</v>
      </c>
    </row>
    <row r="153" spans="1:32" x14ac:dyDescent="0.45">
      <c r="A153">
        <v>24</v>
      </c>
      <c r="B153" s="2">
        <v>0</v>
      </c>
      <c r="C153" t="s">
        <v>884</v>
      </c>
      <c r="D153" t="s">
        <v>861</v>
      </c>
      <c r="E153">
        <v>152</v>
      </c>
      <c r="F153" t="s">
        <v>690</v>
      </c>
      <c r="G153" t="s">
        <v>695</v>
      </c>
      <c r="P153" t="s">
        <v>745</v>
      </c>
      <c r="Q153" t="s">
        <v>724</v>
      </c>
      <c r="R153" t="s">
        <v>922</v>
      </c>
      <c r="W153">
        <v>91</v>
      </c>
      <c r="X153">
        <v>5.0000000000000001E-3</v>
      </c>
      <c r="AB153">
        <v>0.01</v>
      </c>
      <c r="AC153">
        <v>0.04</v>
      </c>
      <c r="AD153" s="2">
        <f t="shared" si="10"/>
        <v>0.9915492957746479</v>
      </c>
      <c r="AE153" s="2">
        <f t="shared" si="11"/>
        <v>9.9154929577464791E-3</v>
      </c>
      <c r="AF153" s="2">
        <f t="shared" si="12"/>
        <v>3.9326800238048007E-2</v>
      </c>
    </row>
    <row r="154" spans="1:32" x14ac:dyDescent="0.45">
      <c r="A154">
        <v>24</v>
      </c>
      <c r="B154" s="2">
        <v>0</v>
      </c>
      <c r="C154" t="s">
        <v>884</v>
      </c>
      <c r="D154" t="s">
        <v>861</v>
      </c>
      <c r="E154">
        <v>153</v>
      </c>
      <c r="F154" t="s">
        <v>690</v>
      </c>
      <c r="G154" t="s">
        <v>695</v>
      </c>
      <c r="P154" t="s">
        <v>745</v>
      </c>
      <c r="Q154" t="s">
        <v>724</v>
      </c>
      <c r="R154" t="s">
        <v>923</v>
      </c>
      <c r="W154">
        <v>91</v>
      </c>
      <c r="X154">
        <v>9.1999999999999998E-2</v>
      </c>
      <c r="AB154">
        <v>0.18</v>
      </c>
      <c r="AC154">
        <v>0.04</v>
      </c>
      <c r="AD154" s="2">
        <f t="shared" si="10"/>
        <v>0.9915492957746479</v>
      </c>
      <c r="AE154" s="2">
        <f t="shared" si="11"/>
        <v>0.17847887323943662</v>
      </c>
      <c r="AF154" s="2">
        <f t="shared" si="12"/>
        <v>3.9326800238048007E-2</v>
      </c>
    </row>
    <row r="155" spans="1:32" x14ac:dyDescent="0.45">
      <c r="A155">
        <v>24</v>
      </c>
      <c r="B155" s="2">
        <v>0</v>
      </c>
      <c r="C155" t="s">
        <v>884</v>
      </c>
      <c r="D155" t="s">
        <v>861</v>
      </c>
      <c r="E155">
        <v>154</v>
      </c>
      <c r="F155" t="s">
        <v>690</v>
      </c>
      <c r="G155" t="s">
        <v>695</v>
      </c>
      <c r="P155" t="s">
        <v>745</v>
      </c>
      <c r="Q155" t="s">
        <v>724</v>
      </c>
      <c r="R155" t="s">
        <v>924</v>
      </c>
      <c r="W155">
        <v>91</v>
      </c>
      <c r="X155">
        <v>1.0999999999999999E-2</v>
      </c>
      <c r="AB155">
        <v>0.02</v>
      </c>
      <c r="AC155">
        <v>0.04</v>
      </c>
      <c r="AD155" s="2">
        <f t="shared" si="10"/>
        <v>0.9915492957746479</v>
      </c>
      <c r="AE155" s="2">
        <f t="shared" si="11"/>
        <v>1.9830985915492958E-2</v>
      </c>
      <c r="AF155" s="2">
        <f t="shared" si="12"/>
        <v>3.9326800238048007E-2</v>
      </c>
    </row>
    <row r="156" spans="1:32" x14ac:dyDescent="0.45">
      <c r="A156">
        <v>24</v>
      </c>
      <c r="B156" s="2">
        <v>0</v>
      </c>
      <c r="C156" t="s">
        <v>884</v>
      </c>
      <c r="D156" t="s">
        <v>861</v>
      </c>
      <c r="E156">
        <v>155</v>
      </c>
      <c r="F156" t="s">
        <v>690</v>
      </c>
      <c r="G156" t="s">
        <v>695</v>
      </c>
      <c r="P156" t="s">
        <v>745</v>
      </c>
      <c r="Q156" t="s">
        <v>724</v>
      </c>
      <c r="R156" t="s">
        <v>925</v>
      </c>
      <c r="W156">
        <v>90</v>
      </c>
      <c r="X156">
        <v>-0.105</v>
      </c>
      <c r="AB156">
        <v>-0.21</v>
      </c>
      <c r="AC156">
        <v>0.05</v>
      </c>
      <c r="AD156" s="2">
        <f t="shared" si="10"/>
        <v>0.99145299145299148</v>
      </c>
      <c r="AE156" s="2">
        <f t="shared" si="11"/>
        <v>-0.20820512820512821</v>
      </c>
      <c r="AF156" s="2">
        <f t="shared" si="12"/>
        <v>4.9148951713054279E-2</v>
      </c>
    </row>
    <row r="157" spans="1:32" x14ac:dyDescent="0.45">
      <c r="A157">
        <v>24</v>
      </c>
      <c r="B157" s="2">
        <v>0</v>
      </c>
      <c r="C157" t="s">
        <v>884</v>
      </c>
      <c r="D157" t="s">
        <v>861</v>
      </c>
      <c r="E157">
        <v>156</v>
      </c>
      <c r="F157" t="s">
        <v>690</v>
      </c>
      <c r="G157" t="s">
        <v>695</v>
      </c>
      <c r="P157" t="s">
        <v>745</v>
      </c>
      <c r="Q157" t="s">
        <v>724</v>
      </c>
      <c r="R157" t="s">
        <v>926</v>
      </c>
      <c r="W157">
        <v>90</v>
      </c>
      <c r="X157">
        <v>-5.2999999999999999E-2</v>
      </c>
      <c r="AB157">
        <v>-0.11</v>
      </c>
      <c r="AC157">
        <v>0.05</v>
      </c>
      <c r="AD157" s="2">
        <f t="shared" si="10"/>
        <v>0.99145299145299148</v>
      </c>
      <c r="AE157" s="2">
        <f t="shared" si="11"/>
        <v>-0.10905982905982907</v>
      </c>
      <c r="AF157" s="2">
        <f t="shared" si="12"/>
        <v>4.9148951713054279E-2</v>
      </c>
    </row>
    <row r="158" spans="1:32" x14ac:dyDescent="0.45">
      <c r="A158">
        <v>24</v>
      </c>
      <c r="B158" s="2">
        <v>0</v>
      </c>
      <c r="C158" t="s">
        <v>884</v>
      </c>
      <c r="D158" t="s">
        <v>861</v>
      </c>
      <c r="E158">
        <v>157</v>
      </c>
      <c r="F158" t="s">
        <v>690</v>
      </c>
      <c r="G158" t="s">
        <v>695</v>
      </c>
      <c r="P158" t="s">
        <v>745</v>
      </c>
      <c r="Q158" t="s">
        <v>724</v>
      </c>
      <c r="R158" t="s">
        <v>927</v>
      </c>
      <c r="W158">
        <v>90</v>
      </c>
      <c r="X158">
        <v>-7.6999999999999999E-2</v>
      </c>
      <c r="AB158">
        <v>-0.15</v>
      </c>
      <c r="AC158">
        <v>0.05</v>
      </c>
      <c r="AD158" s="2">
        <f t="shared" si="10"/>
        <v>0.99145299145299148</v>
      </c>
      <c r="AE158" s="2">
        <f t="shared" si="11"/>
        <v>-0.14871794871794872</v>
      </c>
      <c r="AF158" s="2">
        <f t="shared" si="12"/>
        <v>4.9148951713054279E-2</v>
      </c>
    </row>
    <row r="159" spans="1:32" x14ac:dyDescent="0.45">
      <c r="A159">
        <v>24</v>
      </c>
      <c r="B159" s="2">
        <v>0</v>
      </c>
      <c r="C159" t="s">
        <v>884</v>
      </c>
      <c r="D159" t="s">
        <v>861</v>
      </c>
      <c r="E159">
        <v>158</v>
      </c>
      <c r="F159" t="s">
        <v>690</v>
      </c>
      <c r="G159" t="s">
        <v>695</v>
      </c>
      <c r="P159" t="s">
        <v>745</v>
      </c>
      <c r="Q159" t="s">
        <v>724</v>
      </c>
      <c r="R159" t="s">
        <v>928</v>
      </c>
      <c r="W159">
        <v>90</v>
      </c>
      <c r="X159">
        <v>-1.4999999999999999E-2</v>
      </c>
      <c r="AB159">
        <v>-0.03</v>
      </c>
      <c r="AC159">
        <v>0.04</v>
      </c>
      <c r="AD159" s="2">
        <f t="shared" si="10"/>
        <v>0.99145299145299148</v>
      </c>
      <c r="AE159" s="2">
        <f t="shared" si="11"/>
        <v>-2.9743589743589743E-2</v>
      </c>
      <c r="AF159" s="2">
        <f t="shared" si="12"/>
        <v>3.9319161370443424E-2</v>
      </c>
    </row>
    <row r="160" spans="1:32" x14ac:dyDescent="0.45">
      <c r="A160">
        <v>24</v>
      </c>
      <c r="B160" s="2">
        <v>0</v>
      </c>
      <c r="C160" t="s">
        <v>884</v>
      </c>
      <c r="D160" t="s">
        <v>861</v>
      </c>
      <c r="E160">
        <v>159</v>
      </c>
      <c r="F160" t="s">
        <v>690</v>
      </c>
      <c r="G160" t="s">
        <v>713</v>
      </c>
      <c r="P160" t="s">
        <v>745</v>
      </c>
      <c r="Q160" t="s">
        <v>724</v>
      </c>
      <c r="R160" t="s">
        <v>929</v>
      </c>
      <c r="W160">
        <v>89</v>
      </c>
      <c r="X160">
        <v>-0.23</v>
      </c>
      <c r="AB160">
        <v>-0.47</v>
      </c>
      <c r="AC160">
        <v>0.05</v>
      </c>
      <c r="AD160" s="2">
        <f t="shared" si="10"/>
        <v>0.99135446685878958</v>
      </c>
      <c r="AE160" s="2">
        <f t="shared" si="11"/>
        <v>-0.46593659942363108</v>
      </c>
      <c r="AF160" s="2">
        <f t="shared" si="12"/>
        <v>4.9139183948043751E-2</v>
      </c>
    </row>
    <row r="161" spans="1:32" x14ac:dyDescent="0.45">
      <c r="A161">
        <v>24</v>
      </c>
      <c r="B161" s="2">
        <v>0</v>
      </c>
      <c r="C161" t="s">
        <v>884</v>
      </c>
      <c r="D161" t="s">
        <v>861</v>
      </c>
      <c r="E161">
        <v>160</v>
      </c>
      <c r="F161" t="s">
        <v>690</v>
      </c>
      <c r="G161" t="s">
        <v>713</v>
      </c>
      <c r="P161" t="s">
        <v>745</v>
      </c>
      <c r="Q161" t="s">
        <v>724</v>
      </c>
      <c r="R161" t="s">
        <v>930</v>
      </c>
      <c r="W161">
        <v>89</v>
      </c>
      <c r="X161">
        <v>-0.185</v>
      </c>
      <c r="AB161">
        <v>-0.38</v>
      </c>
      <c r="AC161">
        <v>0.05</v>
      </c>
      <c r="AD161" s="2">
        <f t="shared" si="10"/>
        <v>0.99135446685878958</v>
      </c>
      <c r="AE161" s="2">
        <f t="shared" si="11"/>
        <v>-0.37671469740634006</v>
      </c>
      <c r="AF161" s="2">
        <f t="shared" si="12"/>
        <v>4.9139183948043751E-2</v>
      </c>
    </row>
    <row r="162" spans="1:32" x14ac:dyDescent="0.45">
      <c r="A162">
        <v>24</v>
      </c>
      <c r="B162" s="2">
        <v>0</v>
      </c>
      <c r="C162" t="s">
        <v>884</v>
      </c>
      <c r="D162" t="s">
        <v>861</v>
      </c>
      <c r="E162">
        <v>161</v>
      </c>
      <c r="F162" t="s">
        <v>690</v>
      </c>
      <c r="G162" t="s">
        <v>713</v>
      </c>
      <c r="P162" t="s">
        <v>745</v>
      </c>
      <c r="Q162" t="s">
        <v>724</v>
      </c>
      <c r="R162" t="s">
        <v>931</v>
      </c>
      <c r="W162">
        <v>89</v>
      </c>
      <c r="X162">
        <v>-0.17599999999999999</v>
      </c>
      <c r="AB162">
        <v>-0.36</v>
      </c>
      <c r="AC162">
        <v>0.05</v>
      </c>
      <c r="AD162" s="2">
        <f t="shared" si="10"/>
        <v>0.99135446685878958</v>
      </c>
      <c r="AE162" s="2">
        <f t="shared" si="11"/>
        <v>-0.35688760806916425</v>
      </c>
      <c r="AF162" s="2">
        <f t="shared" si="12"/>
        <v>4.9139183948043751E-2</v>
      </c>
    </row>
    <row r="163" spans="1:32" x14ac:dyDescent="0.45">
      <c r="A163">
        <v>24</v>
      </c>
      <c r="B163" s="2">
        <v>0</v>
      </c>
      <c r="C163" t="s">
        <v>884</v>
      </c>
      <c r="D163" t="s">
        <v>861</v>
      </c>
      <c r="E163">
        <v>162</v>
      </c>
      <c r="F163" t="s">
        <v>690</v>
      </c>
      <c r="G163" t="s">
        <v>713</v>
      </c>
      <c r="P163" t="s">
        <v>745</v>
      </c>
      <c r="Q163" t="s">
        <v>724</v>
      </c>
      <c r="R163" t="s">
        <v>932</v>
      </c>
      <c r="W163">
        <v>89</v>
      </c>
      <c r="X163">
        <v>-7.2999999999999995E-2</v>
      </c>
      <c r="AB163">
        <v>-0.15</v>
      </c>
      <c r="AC163">
        <v>0.05</v>
      </c>
      <c r="AD163" s="2">
        <f t="shared" si="10"/>
        <v>0.99135446685878958</v>
      </c>
      <c r="AE163" s="2">
        <f t="shared" si="11"/>
        <v>-0.14870317002881844</v>
      </c>
      <c r="AF163" s="2">
        <f t="shared" si="12"/>
        <v>4.9139183948043751E-2</v>
      </c>
    </row>
    <row r="164" spans="1:32" x14ac:dyDescent="0.45">
      <c r="A164">
        <v>24</v>
      </c>
      <c r="B164" s="2">
        <v>0</v>
      </c>
      <c r="C164" t="s">
        <v>884</v>
      </c>
      <c r="D164" t="s">
        <v>861</v>
      </c>
      <c r="E164">
        <v>163</v>
      </c>
      <c r="F164" t="s">
        <v>690</v>
      </c>
      <c r="G164" t="s">
        <v>695</v>
      </c>
      <c r="P164" t="s">
        <v>745</v>
      </c>
      <c r="Q164" t="s">
        <v>724</v>
      </c>
      <c r="R164" t="s">
        <v>933</v>
      </c>
      <c r="W164">
        <v>91</v>
      </c>
      <c r="X164">
        <v>-6.7000000000000004E-2</v>
      </c>
      <c r="AB164">
        <v>-0.13</v>
      </c>
      <c r="AC164">
        <v>0.04</v>
      </c>
      <c r="AD164" s="2">
        <f t="shared" si="10"/>
        <v>0.9915492957746479</v>
      </c>
      <c r="AE164" s="2">
        <f t="shared" si="11"/>
        <v>-0.12890140845070422</v>
      </c>
      <c r="AF164" s="2">
        <f t="shared" si="12"/>
        <v>3.9326800238048007E-2</v>
      </c>
    </row>
    <row r="165" spans="1:32" x14ac:dyDescent="0.45">
      <c r="A165">
        <v>24</v>
      </c>
      <c r="B165" s="2">
        <v>0</v>
      </c>
      <c r="C165" t="s">
        <v>884</v>
      </c>
      <c r="D165" t="s">
        <v>861</v>
      </c>
      <c r="E165">
        <v>164</v>
      </c>
      <c r="F165" t="s">
        <v>690</v>
      </c>
      <c r="G165" t="s">
        <v>695</v>
      </c>
      <c r="P165" t="s">
        <v>745</v>
      </c>
      <c r="Q165" t="s">
        <v>724</v>
      </c>
      <c r="R165" t="s">
        <v>934</v>
      </c>
      <c r="W165">
        <v>91</v>
      </c>
      <c r="X165">
        <v>-5.2999999999999999E-2</v>
      </c>
      <c r="AB165">
        <v>-0.11</v>
      </c>
      <c r="AC165">
        <v>0.04</v>
      </c>
      <c r="AD165" s="2">
        <f t="shared" si="10"/>
        <v>0.9915492957746479</v>
      </c>
      <c r="AE165" s="2">
        <f t="shared" si="11"/>
        <v>-0.10907042253521126</v>
      </c>
      <c r="AF165" s="2">
        <f t="shared" si="12"/>
        <v>3.9326800238048007E-2</v>
      </c>
    </row>
    <row r="166" spans="1:32" x14ac:dyDescent="0.45">
      <c r="A166">
        <v>24</v>
      </c>
      <c r="B166" s="2">
        <v>0</v>
      </c>
      <c r="C166" t="s">
        <v>884</v>
      </c>
      <c r="D166" t="s">
        <v>861</v>
      </c>
      <c r="E166">
        <v>165</v>
      </c>
      <c r="F166" t="s">
        <v>690</v>
      </c>
      <c r="G166" t="s">
        <v>695</v>
      </c>
      <c r="P166" t="s">
        <v>745</v>
      </c>
      <c r="Q166" t="s">
        <v>724</v>
      </c>
      <c r="R166" t="s">
        <v>935</v>
      </c>
      <c r="W166">
        <v>91</v>
      </c>
      <c r="X166">
        <v>-0.13600000000000001</v>
      </c>
      <c r="AB166">
        <v>-0.27</v>
      </c>
      <c r="AC166">
        <v>0.05</v>
      </c>
      <c r="AD166" s="2">
        <f t="shared" si="10"/>
        <v>0.9915492957746479</v>
      </c>
      <c r="AE166" s="2">
        <f t="shared" si="11"/>
        <v>-0.26771830985915496</v>
      </c>
      <c r="AF166" s="2">
        <f t="shared" si="12"/>
        <v>4.9158500297560012E-2</v>
      </c>
    </row>
    <row r="167" spans="1:32" x14ac:dyDescent="0.45">
      <c r="A167">
        <v>24</v>
      </c>
      <c r="B167" s="2">
        <v>0</v>
      </c>
      <c r="C167" t="s">
        <v>884</v>
      </c>
      <c r="D167" t="s">
        <v>861</v>
      </c>
      <c r="E167">
        <v>166</v>
      </c>
      <c r="F167" t="s">
        <v>690</v>
      </c>
      <c r="G167" t="s">
        <v>695</v>
      </c>
      <c r="P167" t="s">
        <v>745</v>
      </c>
      <c r="Q167" t="s">
        <v>724</v>
      </c>
      <c r="R167" t="s">
        <v>936</v>
      </c>
      <c r="W167">
        <v>91</v>
      </c>
      <c r="X167">
        <v>-2.1000000000000001E-2</v>
      </c>
      <c r="AB167">
        <v>-0.04</v>
      </c>
      <c r="AC167">
        <v>0.04</v>
      </c>
      <c r="AD167" s="2">
        <f t="shared" si="10"/>
        <v>0.9915492957746479</v>
      </c>
      <c r="AE167" s="2">
        <f t="shared" si="11"/>
        <v>-3.9661971830985916E-2</v>
      </c>
      <c r="AF167" s="2">
        <f t="shared" si="12"/>
        <v>3.9326800238048007E-2</v>
      </c>
    </row>
    <row r="168" spans="1:32" x14ac:dyDescent="0.45">
      <c r="A168">
        <v>24</v>
      </c>
      <c r="B168" s="2">
        <v>0</v>
      </c>
      <c r="C168" t="s">
        <v>884</v>
      </c>
      <c r="D168" t="s">
        <v>861</v>
      </c>
      <c r="E168">
        <v>167</v>
      </c>
      <c r="F168" t="s">
        <v>690</v>
      </c>
      <c r="G168" t="s">
        <v>695</v>
      </c>
      <c r="P168" t="s">
        <v>745</v>
      </c>
      <c r="Q168" t="s">
        <v>724</v>
      </c>
      <c r="R168" t="s">
        <v>937</v>
      </c>
      <c r="W168">
        <v>90</v>
      </c>
      <c r="X168">
        <v>-0.01</v>
      </c>
      <c r="AB168">
        <v>-0.02</v>
      </c>
      <c r="AC168">
        <v>0.04</v>
      </c>
      <c r="AD168" s="2">
        <f t="shared" si="10"/>
        <v>0.99145299145299148</v>
      </c>
      <c r="AE168" s="2">
        <f t="shared" si="11"/>
        <v>-1.9829059829059831E-2</v>
      </c>
      <c r="AF168" s="2">
        <f t="shared" si="12"/>
        <v>3.9319161370443424E-2</v>
      </c>
    </row>
    <row r="169" spans="1:32" x14ac:dyDescent="0.45">
      <c r="A169">
        <v>24</v>
      </c>
      <c r="B169" s="2">
        <v>0</v>
      </c>
      <c r="C169" t="s">
        <v>884</v>
      </c>
      <c r="D169" t="s">
        <v>861</v>
      </c>
      <c r="E169">
        <v>168</v>
      </c>
      <c r="F169" t="s">
        <v>690</v>
      </c>
      <c r="G169" t="s">
        <v>695</v>
      </c>
      <c r="P169" t="s">
        <v>745</v>
      </c>
      <c r="Q169" t="s">
        <v>724</v>
      </c>
      <c r="R169" t="s">
        <v>938</v>
      </c>
      <c r="W169">
        <v>90</v>
      </c>
      <c r="X169">
        <v>3.9E-2</v>
      </c>
      <c r="AB169">
        <v>0.08</v>
      </c>
      <c r="AC169">
        <v>0.05</v>
      </c>
      <c r="AD169" s="2">
        <f t="shared" si="10"/>
        <v>0.99145299145299148</v>
      </c>
      <c r="AE169" s="2">
        <f t="shared" si="11"/>
        <v>7.9316239316239323E-2</v>
      </c>
      <c r="AF169" s="2">
        <f t="shared" si="12"/>
        <v>4.9148951713054279E-2</v>
      </c>
    </row>
    <row r="170" spans="1:32" x14ac:dyDescent="0.45">
      <c r="A170">
        <v>24</v>
      </c>
      <c r="B170" s="2">
        <v>0</v>
      </c>
      <c r="C170" t="s">
        <v>884</v>
      </c>
      <c r="D170" t="s">
        <v>861</v>
      </c>
      <c r="E170">
        <v>169</v>
      </c>
      <c r="F170" t="s">
        <v>690</v>
      </c>
      <c r="G170" t="s">
        <v>695</v>
      </c>
      <c r="P170" t="s">
        <v>745</v>
      </c>
      <c r="Q170" t="s">
        <v>724</v>
      </c>
      <c r="R170" t="s">
        <v>939</v>
      </c>
      <c r="W170">
        <v>90</v>
      </c>
      <c r="X170">
        <v>-8.4000000000000005E-2</v>
      </c>
      <c r="AB170">
        <v>-0.17</v>
      </c>
      <c r="AC170">
        <v>0.05</v>
      </c>
      <c r="AD170" s="2">
        <f t="shared" si="10"/>
        <v>0.99145299145299148</v>
      </c>
      <c r="AE170" s="2">
        <f t="shared" si="11"/>
        <v>-0.16854700854700858</v>
      </c>
      <c r="AF170" s="2">
        <f t="shared" si="12"/>
        <v>4.9148951713054279E-2</v>
      </c>
    </row>
    <row r="171" spans="1:32" x14ac:dyDescent="0.45">
      <c r="A171">
        <v>24</v>
      </c>
      <c r="B171" s="2">
        <v>0</v>
      </c>
      <c r="C171" t="s">
        <v>884</v>
      </c>
      <c r="D171" t="s">
        <v>861</v>
      </c>
      <c r="E171">
        <v>170</v>
      </c>
      <c r="F171" t="s">
        <v>690</v>
      </c>
      <c r="G171" t="s">
        <v>695</v>
      </c>
      <c r="P171" t="s">
        <v>745</v>
      </c>
      <c r="Q171" t="s">
        <v>724</v>
      </c>
      <c r="R171" t="s">
        <v>940</v>
      </c>
      <c r="W171">
        <v>90</v>
      </c>
      <c r="X171">
        <v>-3.6999999999999998E-2</v>
      </c>
      <c r="AB171">
        <v>-7.0000000000000007E-2</v>
      </c>
      <c r="AC171">
        <v>0.05</v>
      </c>
      <c r="AD171" s="2">
        <f t="shared" si="10"/>
        <v>0.99145299145299148</v>
      </c>
      <c r="AE171" s="2">
        <f t="shared" si="11"/>
        <v>-6.9401709401709408E-2</v>
      </c>
      <c r="AF171" s="2">
        <f t="shared" si="12"/>
        <v>4.9148951713054279E-2</v>
      </c>
    </row>
    <row r="172" spans="1:32" x14ac:dyDescent="0.45">
      <c r="A172">
        <v>24</v>
      </c>
      <c r="B172" s="2">
        <v>0</v>
      </c>
      <c r="C172" t="s">
        <v>884</v>
      </c>
      <c r="D172" t="s">
        <v>861</v>
      </c>
      <c r="E172">
        <v>171</v>
      </c>
      <c r="F172" t="s">
        <v>690</v>
      </c>
      <c r="G172" t="s">
        <v>713</v>
      </c>
      <c r="P172" t="s">
        <v>745</v>
      </c>
      <c r="Q172" t="s">
        <v>724</v>
      </c>
      <c r="R172" t="s">
        <v>941</v>
      </c>
      <c r="W172">
        <v>89</v>
      </c>
      <c r="X172">
        <v>-0.154</v>
      </c>
      <c r="AB172">
        <v>-0.31</v>
      </c>
      <c r="AC172">
        <v>0.05</v>
      </c>
      <c r="AD172" s="2">
        <f t="shared" si="10"/>
        <v>0.99135446685878958</v>
      </c>
      <c r="AE172" s="2">
        <f t="shared" si="11"/>
        <v>-0.30731988472622479</v>
      </c>
      <c r="AF172" s="2">
        <f t="shared" si="12"/>
        <v>4.9139183948043751E-2</v>
      </c>
    </row>
    <row r="173" spans="1:32" x14ac:dyDescent="0.45">
      <c r="A173">
        <v>24</v>
      </c>
      <c r="B173" s="2">
        <v>0</v>
      </c>
      <c r="C173" t="s">
        <v>884</v>
      </c>
      <c r="D173" t="s">
        <v>861</v>
      </c>
      <c r="E173">
        <v>172</v>
      </c>
      <c r="F173" t="s">
        <v>690</v>
      </c>
      <c r="G173" t="s">
        <v>713</v>
      </c>
      <c r="P173" t="s">
        <v>745</v>
      </c>
      <c r="Q173" t="s">
        <v>724</v>
      </c>
      <c r="R173" t="s">
        <v>942</v>
      </c>
      <c r="W173">
        <v>89</v>
      </c>
      <c r="X173">
        <v>-3.5000000000000003E-2</v>
      </c>
      <c r="AB173">
        <v>-7.0000000000000007E-2</v>
      </c>
      <c r="AC173">
        <v>0.05</v>
      </c>
      <c r="AD173" s="2">
        <f t="shared" si="10"/>
        <v>0.99135446685878958</v>
      </c>
      <c r="AE173" s="2">
        <f t="shared" si="11"/>
        <v>-6.9394812680115284E-2</v>
      </c>
      <c r="AF173" s="2">
        <f t="shared" si="12"/>
        <v>4.9139183948043751E-2</v>
      </c>
    </row>
    <row r="174" spans="1:32" x14ac:dyDescent="0.45">
      <c r="A174">
        <v>24</v>
      </c>
      <c r="B174" s="2">
        <v>0</v>
      </c>
      <c r="C174" t="s">
        <v>884</v>
      </c>
      <c r="D174" t="s">
        <v>861</v>
      </c>
      <c r="E174">
        <v>173</v>
      </c>
      <c r="F174" t="s">
        <v>690</v>
      </c>
      <c r="G174" t="s">
        <v>713</v>
      </c>
      <c r="P174" t="s">
        <v>745</v>
      </c>
      <c r="Q174" t="s">
        <v>724</v>
      </c>
      <c r="R174" t="s">
        <v>943</v>
      </c>
      <c r="W174">
        <v>89</v>
      </c>
      <c r="X174">
        <v>-0.191</v>
      </c>
      <c r="AB174">
        <v>-0.39</v>
      </c>
      <c r="AC174">
        <v>0.05</v>
      </c>
      <c r="AD174" s="2">
        <f t="shared" si="10"/>
        <v>0.99135446685878958</v>
      </c>
      <c r="AE174" s="2">
        <f t="shared" si="11"/>
        <v>-0.38662824207492796</v>
      </c>
      <c r="AF174" s="2">
        <f t="shared" si="12"/>
        <v>4.9139183948043751E-2</v>
      </c>
    </row>
    <row r="175" spans="1:32" x14ac:dyDescent="0.45">
      <c r="A175">
        <v>24</v>
      </c>
      <c r="B175" s="2">
        <v>0</v>
      </c>
      <c r="C175" t="s">
        <v>884</v>
      </c>
      <c r="D175" t="s">
        <v>861</v>
      </c>
      <c r="E175">
        <v>174</v>
      </c>
      <c r="F175" t="s">
        <v>690</v>
      </c>
      <c r="G175" t="s">
        <v>713</v>
      </c>
      <c r="P175" t="s">
        <v>745</v>
      </c>
      <c r="Q175" t="s">
        <v>724</v>
      </c>
      <c r="R175" t="s">
        <v>944</v>
      </c>
      <c r="W175">
        <v>89</v>
      </c>
      <c r="X175">
        <v>-0.16700000000000001</v>
      </c>
      <c r="AB175">
        <v>-0.34</v>
      </c>
      <c r="AC175">
        <v>0.05</v>
      </c>
      <c r="AD175" s="2">
        <f t="shared" si="10"/>
        <v>0.99135446685878958</v>
      </c>
      <c r="AE175" s="2">
        <f t="shared" si="11"/>
        <v>-0.3370605187319885</v>
      </c>
      <c r="AF175" s="2">
        <f t="shared" si="12"/>
        <v>4.9139183948043751E-2</v>
      </c>
    </row>
    <row r="176" spans="1:32" x14ac:dyDescent="0.45">
      <c r="A176">
        <v>24</v>
      </c>
      <c r="B176" s="2">
        <v>0</v>
      </c>
      <c r="C176" t="s">
        <v>884</v>
      </c>
      <c r="D176" t="s">
        <v>861</v>
      </c>
      <c r="E176">
        <v>175</v>
      </c>
      <c r="F176" t="s">
        <v>690</v>
      </c>
      <c r="G176" t="s">
        <v>695</v>
      </c>
      <c r="P176" t="s">
        <v>745</v>
      </c>
      <c r="Q176" t="s">
        <v>689</v>
      </c>
      <c r="R176" t="s">
        <v>945</v>
      </c>
      <c r="W176">
        <v>90</v>
      </c>
      <c r="X176">
        <v>7.0000000000000001E-3</v>
      </c>
      <c r="AB176">
        <v>0.01</v>
      </c>
      <c r="AC176">
        <v>0.04</v>
      </c>
      <c r="AD176" s="2">
        <f t="shared" si="10"/>
        <v>0.99145299145299148</v>
      </c>
      <c r="AE176" s="2">
        <f t="shared" si="11"/>
        <v>9.9145299145299154E-3</v>
      </c>
      <c r="AF176" s="2">
        <f t="shared" si="12"/>
        <v>3.9319161370443424E-2</v>
      </c>
    </row>
    <row r="177" spans="1:32" x14ac:dyDescent="0.45">
      <c r="A177">
        <v>24</v>
      </c>
      <c r="B177" s="2">
        <v>0</v>
      </c>
      <c r="C177" t="s">
        <v>884</v>
      </c>
      <c r="D177" t="s">
        <v>861</v>
      </c>
      <c r="E177">
        <v>176</v>
      </c>
      <c r="F177" t="s">
        <v>690</v>
      </c>
      <c r="G177" t="s">
        <v>695</v>
      </c>
      <c r="P177" t="s">
        <v>745</v>
      </c>
      <c r="Q177" t="s">
        <v>689</v>
      </c>
      <c r="R177" t="s">
        <v>946</v>
      </c>
      <c r="W177">
        <v>90</v>
      </c>
      <c r="X177">
        <v>7.0000000000000007E-2</v>
      </c>
      <c r="AB177">
        <v>0.14000000000000001</v>
      </c>
      <c r="AC177">
        <v>0.05</v>
      </c>
      <c r="AD177" s="2">
        <f t="shared" si="10"/>
        <v>0.99145299145299148</v>
      </c>
      <c r="AE177" s="2">
        <f t="shared" si="11"/>
        <v>0.13880341880341882</v>
      </c>
      <c r="AF177" s="2">
        <f t="shared" si="12"/>
        <v>4.9148951713054279E-2</v>
      </c>
    </row>
    <row r="178" spans="1:32" x14ac:dyDescent="0.45">
      <c r="A178">
        <v>24</v>
      </c>
      <c r="B178" s="2">
        <v>0</v>
      </c>
      <c r="C178" t="s">
        <v>884</v>
      </c>
      <c r="D178" t="s">
        <v>861</v>
      </c>
      <c r="E178">
        <v>177</v>
      </c>
      <c r="F178" t="s">
        <v>690</v>
      </c>
      <c r="G178" t="s">
        <v>695</v>
      </c>
      <c r="P178" t="s">
        <v>745</v>
      </c>
      <c r="Q178" t="s">
        <v>689</v>
      </c>
      <c r="R178" t="s">
        <v>947</v>
      </c>
      <c r="W178">
        <v>90</v>
      </c>
      <c r="X178">
        <v>-5.0999999999999997E-2</v>
      </c>
      <c r="AB178">
        <v>-0.1</v>
      </c>
      <c r="AC178">
        <v>0.05</v>
      </c>
      <c r="AD178" s="2">
        <f t="shared" si="10"/>
        <v>0.99145299145299148</v>
      </c>
      <c r="AE178" s="2">
        <f t="shared" si="11"/>
        <v>-9.9145299145299154E-2</v>
      </c>
      <c r="AF178" s="2">
        <f t="shared" si="12"/>
        <v>4.9148951713054279E-2</v>
      </c>
    </row>
    <row r="179" spans="1:32" x14ac:dyDescent="0.45">
      <c r="A179">
        <v>24</v>
      </c>
      <c r="B179" s="2">
        <v>0</v>
      </c>
      <c r="C179" t="s">
        <v>884</v>
      </c>
      <c r="D179" t="s">
        <v>861</v>
      </c>
      <c r="E179">
        <v>178</v>
      </c>
      <c r="F179" t="s">
        <v>690</v>
      </c>
      <c r="G179" t="s">
        <v>695</v>
      </c>
      <c r="P179" t="s">
        <v>745</v>
      </c>
      <c r="Q179" t="s">
        <v>689</v>
      </c>
      <c r="R179" t="s">
        <v>948</v>
      </c>
      <c r="W179">
        <v>91</v>
      </c>
      <c r="X179">
        <v>0.14000000000000001</v>
      </c>
      <c r="AB179">
        <v>0.28000000000000003</v>
      </c>
      <c r="AC179">
        <v>0.05</v>
      </c>
      <c r="AD179" s="2">
        <f t="shared" si="10"/>
        <v>0.9915492957746479</v>
      </c>
      <c r="AE179" s="2">
        <f t="shared" si="11"/>
        <v>0.27763380281690142</v>
      </c>
      <c r="AF179" s="2">
        <f t="shared" si="12"/>
        <v>4.9158500297560012E-2</v>
      </c>
    </row>
    <row r="180" spans="1:32" x14ac:dyDescent="0.45">
      <c r="A180">
        <v>24</v>
      </c>
      <c r="B180" s="2">
        <v>0</v>
      </c>
      <c r="C180" t="s">
        <v>884</v>
      </c>
      <c r="D180" t="s">
        <v>861</v>
      </c>
      <c r="E180">
        <v>179</v>
      </c>
      <c r="F180" t="s">
        <v>690</v>
      </c>
      <c r="G180" t="s">
        <v>695</v>
      </c>
      <c r="P180" t="s">
        <v>745</v>
      </c>
      <c r="Q180" t="s">
        <v>689</v>
      </c>
      <c r="R180" t="s">
        <v>949</v>
      </c>
      <c r="W180">
        <v>91</v>
      </c>
      <c r="X180">
        <v>8.4000000000000005E-2</v>
      </c>
      <c r="AB180">
        <v>0.17</v>
      </c>
      <c r="AC180">
        <v>0.04</v>
      </c>
      <c r="AD180" s="2">
        <f t="shared" si="10"/>
        <v>0.9915492957746479</v>
      </c>
      <c r="AE180" s="2">
        <f t="shared" si="11"/>
        <v>0.16856338028169016</v>
      </c>
      <c r="AF180" s="2">
        <f t="shared" si="12"/>
        <v>3.9326800238048007E-2</v>
      </c>
    </row>
    <row r="181" spans="1:32" x14ac:dyDescent="0.45">
      <c r="A181">
        <v>24</v>
      </c>
      <c r="B181" s="2">
        <v>0</v>
      </c>
      <c r="C181" t="s">
        <v>884</v>
      </c>
      <c r="D181" t="s">
        <v>861</v>
      </c>
      <c r="E181">
        <v>180</v>
      </c>
      <c r="F181" t="s">
        <v>690</v>
      </c>
      <c r="G181" t="s">
        <v>695</v>
      </c>
      <c r="P181" t="s">
        <v>745</v>
      </c>
      <c r="Q181" t="s">
        <v>689</v>
      </c>
      <c r="R181" t="s">
        <v>950</v>
      </c>
      <c r="W181">
        <v>91</v>
      </c>
      <c r="X181">
        <v>-1.7999999999999999E-2</v>
      </c>
      <c r="AB181">
        <v>-0.04</v>
      </c>
      <c r="AC181">
        <v>0.04</v>
      </c>
      <c r="AD181" s="2">
        <f t="shared" si="10"/>
        <v>0.9915492957746479</v>
      </c>
      <c r="AE181" s="2">
        <f t="shared" si="11"/>
        <v>-3.9661971830985916E-2</v>
      </c>
      <c r="AF181" s="2">
        <f t="shared" si="12"/>
        <v>3.9326800238048007E-2</v>
      </c>
    </row>
    <row r="182" spans="1:32" x14ac:dyDescent="0.45">
      <c r="A182">
        <v>24</v>
      </c>
      <c r="B182" s="2">
        <v>0</v>
      </c>
      <c r="C182" t="s">
        <v>884</v>
      </c>
      <c r="D182" t="s">
        <v>861</v>
      </c>
      <c r="E182">
        <v>181</v>
      </c>
      <c r="F182" t="s">
        <v>690</v>
      </c>
      <c r="G182" t="s">
        <v>695</v>
      </c>
      <c r="P182" t="s">
        <v>745</v>
      </c>
      <c r="Q182" t="s">
        <v>689</v>
      </c>
      <c r="R182" t="s">
        <v>951</v>
      </c>
      <c r="W182">
        <v>89</v>
      </c>
      <c r="X182">
        <v>-4.2999999999999997E-2</v>
      </c>
      <c r="AB182">
        <v>-0.09</v>
      </c>
      <c r="AC182">
        <v>0.05</v>
      </c>
      <c r="AD182" s="2">
        <f t="shared" si="10"/>
        <v>0.99135446685878958</v>
      </c>
      <c r="AE182" s="2">
        <f t="shared" si="11"/>
        <v>-8.9221902017291063E-2</v>
      </c>
      <c r="AF182" s="2">
        <f t="shared" si="12"/>
        <v>4.9139183948043751E-2</v>
      </c>
    </row>
    <row r="183" spans="1:32" x14ac:dyDescent="0.45">
      <c r="A183">
        <v>24</v>
      </c>
      <c r="B183" s="2">
        <v>0</v>
      </c>
      <c r="C183" t="s">
        <v>884</v>
      </c>
      <c r="D183" t="s">
        <v>861</v>
      </c>
      <c r="E183">
        <v>182</v>
      </c>
      <c r="F183" t="s">
        <v>690</v>
      </c>
      <c r="G183" t="s">
        <v>695</v>
      </c>
      <c r="P183" t="s">
        <v>745</v>
      </c>
      <c r="Q183" t="s">
        <v>689</v>
      </c>
      <c r="R183" t="s">
        <v>952</v>
      </c>
      <c r="W183">
        <v>89</v>
      </c>
      <c r="X183">
        <v>-8.6999999999999994E-2</v>
      </c>
      <c r="AB183">
        <v>-0.17</v>
      </c>
      <c r="AC183">
        <v>0.05</v>
      </c>
      <c r="AD183" s="2">
        <f t="shared" si="10"/>
        <v>0.99135446685878958</v>
      </c>
      <c r="AE183" s="2">
        <f t="shared" si="11"/>
        <v>-0.16853025936599425</v>
      </c>
      <c r="AF183" s="2">
        <f t="shared" si="12"/>
        <v>4.9139183948043751E-2</v>
      </c>
    </row>
    <row r="184" spans="1:32" x14ac:dyDescent="0.45">
      <c r="A184">
        <v>24</v>
      </c>
      <c r="B184" s="2">
        <v>0</v>
      </c>
      <c r="C184" t="s">
        <v>884</v>
      </c>
      <c r="D184" t="s">
        <v>861</v>
      </c>
      <c r="E184">
        <v>183</v>
      </c>
      <c r="F184" t="s">
        <v>690</v>
      </c>
      <c r="G184" t="s">
        <v>695</v>
      </c>
      <c r="P184" t="s">
        <v>745</v>
      </c>
      <c r="Q184" t="s">
        <v>689</v>
      </c>
      <c r="R184" t="s">
        <v>953</v>
      </c>
      <c r="W184">
        <v>89</v>
      </c>
      <c r="X184">
        <v>-9.4E-2</v>
      </c>
      <c r="AB184">
        <v>-0.19</v>
      </c>
      <c r="AC184">
        <v>0.05</v>
      </c>
      <c r="AD184" s="2">
        <f t="shared" si="10"/>
        <v>0.99135446685878958</v>
      </c>
      <c r="AE184" s="2">
        <f t="shared" si="11"/>
        <v>-0.18835734870317003</v>
      </c>
      <c r="AF184" s="2">
        <f t="shared" si="12"/>
        <v>4.9139183948043751E-2</v>
      </c>
    </row>
    <row r="185" spans="1:32" x14ac:dyDescent="0.45">
      <c r="A185">
        <v>24</v>
      </c>
      <c r="B185" s="2">
        <v>0</v>
      </c>
      <c r="C185" t="s">
        <v>884</v>
      </c>
      <c r="D185" t="s">
        <v>861</v>
      </c>
      <c r="E185">
        <v>184</v>
      </c>
      <c r="F185" t="s">
        <v>690</v>
      </c>
      <c r="G185" t="s">
        <v>695</v>
      </c>
      <c r="P185" t="s">
        <v>745</v>
      </c>
      <c r="Q185" t="s">
        <v>689</v>
      </c>
      <c r="R185" t="s">
        <v>954</v>
      </c>
      <c r="W185">
        <v>90</v>
      </c>
      <c r="X185">
        <v>4.2000000000000003E-2</v>
      </c>
      <c r="AB185">
        <v>0.08</v>
      </c>
      <c r="AC185">
        <v>0.05</v>
      </c>
      <c r="AD185" s="2">
        <f t="shared" si="10"/>
        <v>0.99145299145299148</v>
      </c>
      <c r="AE185" s="2">
        <f t="shared" si="11"/>
        <v>7.9316239316239323E-2</v>
      </c>
      <c r="AF185" s="2">
        <f t="shared" si="12"/>
        <v>4.9148951713054279E-2</v>
      </c>
    </row>
    <row r="186" spans="1:32" x14ac:dyDescent="0.45">
      <c r="A186">
        <v>24</v>
      </c>
      <c r="B186" s="2">
        <v>0</v>
      </c>
      <c r="C186" t="s">
        <v>884</v>
      </c>
      <c r="D186" t="s">
        <v>861</v>
      </c>
      <c r="E186">
        <v>185</v>
      </c>
      <c r="F186" t="s">
        <v>690</v>
      </c>
      <c r="G186" t="s">
        <v>695</v>
      </c>
      <c r="P186" t="s">
        <v>745</v>
      </c>
      <c r="Q186" t="s">
        <v>689</v>
      </c>
      <c r="R186" t="s">
        <v>955</v>
      </c>
      <c r="W186">
        <v>90</v>
      </c>
      <c r="X186">
        <v>-7.0000000000000001E-3</v>
      </c>
      <c r="AB186">
        <v>-0.01</v>
      </c>
      <c r="AC186">
        <v>0.04</v>
      </c>
      <c r="AD186" s="2">
        <f t="shared" si="10"/>
        <v>0.99145299145299148</v>
      </c>
      <c r="AE186" s="2">
        <f t="shared" si="11"/>
        <v>-9.9145299145299154E-3</v>
      </c>
      <c r="AF186" s="2">
        <f t="shared" si="12"/>
        <v>3.9319161370443424E-2</v>
      </c>
    </row>
    <row r="187" spans="1:32" x14ac:dyDescent="0.45">
      <c r="A187">
        <v>24</v>
      </c>
      <c r="B187" s="2">
        <v>0</v>
      </c>
      <c r="C187" t="s">
        <v>884</v>
      </c>
      <c r="D187" t="s">
        <v>861</v>
      </c>
      <c r="E187">
        <v>186</v>
      </c>
      <c r="F187" t="s">
        <v>690</v>
      </c>
      <c r="G187" t="s">
        <v>695</v>
      </c>
      <c r="P187" t="s">
        <v>745</v>
      </c>
      <c r="Q187" t="s">
        <v>689</v>
      </c>
      <c r="R187" t="s">
        <v>956</v>
      </c>
      <c r="W187">
        <v>90</v>
      </c>
      <c r="X187">
        <v>0</v>
      </c>
      <c r="AB187">
        <v>0</v>
      </c>
      <c r="AC187">
        <v>0.04</v>
      </c>
      <c r="AD187" s="2">
        <f t="shared" si="10"/>
        <v>0.99145299145299148</v>
      </c>
      <c r="AE187" s="2">
        <f t="shared" si="11"/>
        <v>0</v>
      </c>
      <c r="AF187" s="2">
        <f t="shared" si="12"/>
        <v>3.9319161370443424E-2</v>
      </c>
    </row>
    <row r="188" spans="1:32" x14ac:dyDescent="0.45">
      <c r="A188">
        <v>24</v>
      </c>
      <c r="B188" s="2">
        <v>0</v>
      </c>
      <c r="C188" t="s">
        <v>884</v>
      </c>
      <c r="D188" t="s">
        <v>861</v>
      </c>
      <c r="E188">
        <v>187</v>
      </c>
      <c r="F188" t="s">
        <v>690</v>
      </c>
      <c r="G188" t="s">
        <v>713</v>
      </c>
      <c r="P188" t="s">
        <v>745</v>
      </c>
      <c r="Q188" t="s">
        <v>689</v>
      </c>
      <c r="R188" t="s">
        <v>957</v>
      </c>
      <c r="W188">
        <v>88</v>
      </c>
      <c r="X188">
        <v>-7.0999999999999994E-2</v>
      </c>
      <c r="AB188">
        <v>-0.14000000000000001</v>
      </c>
      <c r="AC188">
        <v>0.05</v>
      </c>
      <c r="AD188" s="2">
        <f t="shared" si="10"/>
        <v>0.99125364431486884</v>
      </c>
      <c r="AE188" s="2">
        <f t="shared" si="11"/>
        <v>-0.13877551020408166</v>
      </c>
      <c r="AF188" s="2">
        <f t="shared" si="12"/>
        <v>4.9129189368375431E-2</v>
      </c>
    </row>
    <row r="189" spans="1:32" x14ac:dyDescent="0.45">
      <c r="A189">
        <v>24</v>
      </c>
      <c r="B189" s="2">
        <v>0</v>
      </c>
      <c r="C189" t="s">
        <v>884</v>
      </c>
      <c r="D189" t="s">
        <v>861</v>
      </c>
      <c r="E189">
        <v>188</v>
      </c>
      <c r="F189" t="s">
        <v>690</v>
      </c>
      <c r="G189" t="s">
        <v>713</v>
      </c>
      <c r="P189" t="s">
        <v>745</v>
      </c>
      <c r="Q189" t="s">
        <v>689</v>
      </c>
      <c r="R189" t="s">
        <v>958</v>
      </c>
      <c r="W189">
        <v>88</v>
      </c>
      <c r="X189">
        <v>-0.11700000000000001</v>
      </c>
      <c r="AB189">
        <v>-0.24</v>
      </c>
      <c r="AC189">
        <v>0.05</v>
      </c>
      <c r="AD189" s="2">
        <f t="shared" si="10"/>
        <v>0.99125364431486884</v>
      </c>
      <c r="AE189" s="2">
        <f t="shared" si="11"/>
        <v>-0.23790087463556853</v>
      </c>
      <c r="AF189" s="2">
        <f t="shared" si="12"/>
        <v>4.9129189368375431E-2</v>
      </c>
    </row>
    <row r="190" spans="1:32" x14ac:dyDescent="0.45">
      <c r="A190">
        <v>24</v>
      </c>
      <c r="B190" s="2">
        <v>0</v>
      </c>
      <c r="C190" t="s">
        <v>884</v>
      </c>
      <c r="D190" t="s">
        <v>861</v>
      </c>
      <c r="E190">
        <v>189</v>
      </c>
      <c r="F190" t="s">
        <v>690</v>
      </c>
      <c r="G190" t="s">
        <v>713</v>
      </c>
      <c r="P190" t="s">
        <v>745</v>
      </c>
      <c r="Q190" t="s">
        <v>689</v>
      </c>
      <c r="R190" t="s">
        <v>959</v>
      </c>
      <c r="W190">
        <v>88</v>
      </c>
      <c r="X190">
        <v>-0.17599999999999999</v>
      </c>
      <c r="AB190">
        <v>-0.36</v>
      </c>
      <c r="AC190">
        <v>0.05</v>
      </c>
      <c r="AD190" s="2">
        <f t="shared" si="10"/>
        <v>0.99125364431486884</v>
      </c>
      <c r="AE190" s="2">
        <f t="shared" si="11"/>
        <v>-0.35685131195335279</v>
      </c>
      <c r="AF190" s="2">
        <f t="shared" si="12"/>
        <v>4.9129189368375431E-2</v>
      </c>
    </row>
    <row r="191" spans="1:32" x14ac:dyDescent="0.45">
      <c r="A191">
        <v>24</v>
      </c>
      <c r="B191" s="2">
        <v>0</v>
      </c>
      <c r="C191" t="s">
        <v>884</v>
      </c>
      <c r="D191" t="s">
        <v>861</v>
      </c>
      <c r="E191">
        <v>190</v>
      </c>
      <c r="F191" t="s">
        <v>690</v>
      </c>
      <c r="G191" t="s">
        <v>713</v>
      </c>
      <c r="P191" t="s">
        <v>745</v>
      </c>
      <c r="Q191" t="s">
        <v>689</v>
      </c>
      <c r="R191" t="s">
        <v>960</v>
      </c>
      <c r="W191">
        <v>89</v>
      </c>
      <c r="X191">
        <v>-0.02</v>
      </c>
      <c r="AB191">
        <v>-0.04</v>
      </c>
      <c r="AC191">
        <v>0.05</v>
      </c>
      <c r="AD191" s="2">
        <f t="shared" si="10"/>
        <v>0.99135446685878958</v>
      </c>
      <c r="AE191" s="2">
        <f t="shared" si="11"/>
        <v>-3.9654178674351587E-2</v>
      </c>
      <c r="AF191" s="2">
        <f t="shared" si="12"/>
        <v>4.9139183948043751E-2</v>
      </c>
    </row>
    <row r="192" spans="1:32" x14ac:dyDescent="0.45">
      <c r="A192">
        <v>24</v>
      </c>
      <c r="B192" s="2">
        <v>0</v>
      </c>
      <c r="C192" t="s">
        <v>884</v>
      </c>
      <c r="D192" t="s">
        <v>861</v>
      </c>
      <c r="E192">
        <v>191</v>
      </c>
      <c r="F192" t="s">
        <v>690</v>
      </c>
      <c r="G192" t="s">
        <v>713</v>
      </c>
      <c r="P192" t="s">
        <v>745</v>
      </c>
      <c r="Q192" t="s">
        <v>689</v>
      </c>
      <c r="R192" t="s">
        <v>961</v>
      </c>
      <c r="W192">
        <v>89</v>
      </c>
      <c r="X192">
        <v>-0.14499999999999999</v>
      </c>
      <c r="AB192">
        <v>-0.28999999999999998</v>
      </c>
      <c r="AC192">
        <v>0.05</v>
      </c>
      <c r="AD192" s="2">
        <f t="shared" si="10"/>
        <v>0.99135446685878958</v>
      </c>
      <c r="AE192" s="2">
        <f t="shared" si="11"/>
        <v>-0.28749279538904898</v>
      </c>
      <c r="AF192" s="2">
        <f t="shared" si="12"/>
        <v>4.9139183948043751E-2</v>
      </c>
    </row>
    <row r="193" spans="1:32" x14ac:dyDescent="0.45">
      <c r="A193">
        <v>24</v>
      </c>
      <c r="B193" s="2">
        <v>0</v>
      </c>
      <c r="C193" t="s">
        <v>884</v>
      </c>
      <c r="D193" t="s">
        <v>861</v>
      </c>
      <c r="E193">
        <v>192</v>
      </c>
      <c r="F193" t="s">
        <v>690</v>
      </c>
      <c r="G193" t="s">
        <v>713</v>
      </c>
      <c r="P193" t="s">
        <v>745</v>
      </c>
      <c r="Q193" t="s">
        <v>689</v>
      </c>
      <c r="R193" t="s">
        <v>962</v>
      </c>
      <c r="W193">
        <v>89</v>
      </c>
      <c r="X193">
        <v>-0.10199999999999999</v>
      </c>
      <c r="AB193">
        <v>-0.21</v>
      </c>
      <c r="AC193">
        <v>0.05</v>
      </c>
      <c r="AD193" s="2">
        <f>1-(3/(4*(W193-2)-1))</f>
        <v>0.99135446685878958</v>
      </c>
      <c r="AE193" s="2">
        <f t="shared" si="11"/>
        <v>-0.20818443804034581</v>
      </c>
      <c r="AF193" s="2">
        <f t="shared" si="12"/>
        <v>4.9139183948043751E-2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3696-9344-4DCE-8C78-91040D9D53AC}">
  <dimension ref="A1:D12"/>
  <sheetViews>
    <sheetView workbookViewId="0">
      <selection activeCell="A8" sqref="A8"/>
    </sheetView>
  </sheetViews>
  <sheetFormatPr defaultRowHeight="14.25" x14ac:dyDescent="0.45"/>
  <cols>
    <col min="1" max="1" width="12.3984375" bestFit="1" customWidth="1"/>
    <col min="2" max="2" width="18.265625" bestFit="1" customWidth="1"/>
  </cols>
  <sheetData>
    <row r="1" spans="1:4" x14ac:dyDescent="0.45">
      <c r="A1" s="1" t="s">
        <v>820</v>
      </c>
      <c r="B1" s="1" t="s">
        <v>708</v>
      </c>
      <c r="C1" s="1" t="s">
        <v>847</v>
      </c>
      <c r="D1" s="1" t="s">
        <v>839</v>
      </c>
    </row>
    <row r="2" spans="1:4" s="8" customFormat="1" x14ac:dyDescent="0.45">
      <c r="A2" s="8" t="s">
        <v>821</v>
      </c>
      <c r="B2" s="9" t="s">
        <v>822</v>
      </c>
      <c r="C2" s="8" t="s">
        <v>841</v>
      </c>
      <c r="D2" s="8" t="s">
        <v>841</v>
      </c>
    </row>
    <row r="3" spans="1:4" s="8" customFormat="1" x14ac:dyDescent="0.45">
      <c r="A3" s="8" t="s">
        <v>823</v>
      </c>
      <c r="B3" s="9" t="s">
        <v>824</v>
      </c>
      <c r="C3" s="8" t="s">
        <v>841</v>
      </c>
      <c r="D3" s="8" t="s">
        <v>841</v>
      </c>
    </row>
    <row r="4" spans="1:4" s="8" customFormat="1" x14ac:dyDescent="0.45">
      <c r="A4" s="8" t="s">
        <v>825</v>
      </c>
      <c r="B4" s="9" t="s">
        <v>826</v>
      </c>
      <c r="C4" s="8" t="s">
        <v>841</v>
      </c>
      <c r="D4" s="8" t="s">
        <v>841</v>
      </c>
    </row>
    <row r="5" spans="1:4" s="6" customFormat="1" x14ac:dyDescent="0.45">
      <c r="A5" s="6" t="s">
        <v>827</v>
      </c>
      <c r="B5" s="6" t="s">
        <v>828</v>
      </c>
      <c r="C5" s="6" t="s">
        <v>841</v>
      </c>
      <c r="D5" s="6" t="s">
        <v>841</v>
      </c>
    </row>
    <row r="6" spans="1:4" s="6" customFormat="1" x14ac:dyDescent="0.45">
      <c r="A6" s="6" t="s">
        <v>829</v>
      </c>
      <c r="B6" s="10" t="s">
        <v>830</v>
      </c>
      <c r="C6" s="6" t="s">
        <v>841</v>
      </c>
      <c r="D6" s="6" t="s">
        <v>841</v>
      </c>
    </row>
    <row r="7" spans="1:4" s="6" customFormat="1" x14ac:dyDescent="0.45">
      <c r="A7" s="6" t="s">
        <v>831</v>
      </c>
      <c r="B7" s="10" t="s">
        <v>832</v>
      </c>
      <c r="C7" s="6" t="s">
        <v>841</v>
      </c>
      <c r="D7" s="6" t="s">
        <v>841</v>
      </c>
    </row>
    <row r="8" spans="1:4" x14ac:dyDescent="0.45">
      <c r="A8" t="s">
        <v>833</v>
      </c>
      <c r="B8" s="4" t="s">
        <v>834</v>
      </c>
      <c r="C8" t="s">
        <v>841</v>
      </c>
    </row>
    <row r="9" spans="1:4" x14ac:dyDescent="0.45">
      <c r="A9" t="s">
        <v>835</v>
      </c>
      <c r="B9" s="4" t="s">
        <v>836</v>
      </c>
      <c r="C9" t="s">
        <v>841</v>
      </c>
    </row>
    <row r="10" spans="1:4" x14ac:dyDescent="0.45">
      <c r="A10" t="s">
        <v>837</v>
      </c>
      <c r="B10" s="4" t="s">
        <v>838</v>
      </c>
      <c r="C10" t="s">
        <v>841</v>
      </c>
    </row>
    <row r="11" spans="1:4" ht="14.25" customHeight="1" x14ac:dyDescent="0.45">
      <c r="A11" t="s">
        <v>966</v>
      </c>
      <c r="B11" s="12" t="s">
        <v>965</v>
      </c>
      <c r="C11" s="12" t="s">
        <v>841</v>
      </c>
    </row>
    <row r="12" spans="1:4" x14ac:dyDescent="0.45">
      <c r="A12" t="s">
        <v>967</v>
      </c>
      <c r="C12" t="s">
        <v>841</v>
      </c>
      <c r="D12" t="s">
        <v>841</v>
      </c>
    </row>
  </sheetData>
  <hyperlinks>
    <hyperlink ref="B2" r:id="rId1" xr:uid="{74A3DAC1-1FF5-4447-90AE-23293D626369}"/>
    <hyperlink ref="B3" r:id="rId2" xr:uid="{6951CAD0-C907-461A-BB9B-BAB78795B7A9}"/>
    <hyperlink ref="B6" r:id="rId3" xr:uid="{ADE11506-825C-4081-BE1E-46376563CC1D}"/>
    <hyperlink ref="B7" r:id="rId4" xr:uid="{B269CB5C-33DA-4ABA-965C-F51822A19BCA}"/>
    <hyperlink ref="B4" r:id="rId5" xr:uid="{1314BE41-998E-4FA9-A71B-191C1CD4B710}"/>
    <hyperlink ref="B8" r:id="rId6" xr:uid="{0283E8B6-C857-4137-AAF4-599115C82278}"/>
    <hyperlink ref="B9" r:id="rId7" xr:uid="{43A4876A-A731-40B1-8502-B8663F73A431}"/>
    <hyperlink ref="B10" r:id="rId8" xr:uid="{4ECC28B4-CD58-4B4A-AF28-8303E630B974}"/>
  </hyperlinks>
  <pageMargins left="0.7" right="0.7" top="0.75" bottom="0.75" header="0.3" footer="0.3"/>
  <pageSetup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3729CDE7EAEF44A53FFF2D231E047F" ma:contentTypeVersion="13" ma:contentTypeDescription="Create a new document." ma:contentTypeScope="" ma:versionID="1fa77f95735d7b1684a0f9f1d46cbd95">
  <xsd:schema xmlns:xsd="http://www.w3.org/2001/XMLSchema" xmlns:xs="http://www.w3.org/2001/XMLSchema" xmlns:p="http://schemas.microsoft.com/office/2006/metadata/properties" xmlns:ns3="2efe24bd-a7c1-481d-a426-3119fcfe7149" xmlns:ns4="061b3361-47e6-4fd1-b7fc-4e45b1c77d33" targetNamespace="http://schemas.microsoft.com/office/2006/metadata/properties" ma:root="true" ma:fieldsID="9154525a1bae266bab7d07ed10795e6b" ns3:_="" ns4:_="">
    <xsd:import namespace="2efe24bd-a7c1-481d-a426-3119fcfe7149"/>
    <xsd:import namespace="061b3361-47e6-4fd1-b7fc-4e45b1c77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fe24bd-a7c1-481d-a426-3119fcfe71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b3361-47e6-4fd1-b7fc-4e45b1c77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22CBBB-A5A9-4CD6-A22C-EA1A13EBE8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fe24bd-a7c1-481d-a426-3119fcfe7149"/>
    <ds:schemaRef ds:uri="061b3361-47e6-4fd1-b7fc-4e45b1c77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B9A47D-9A6D-4087-8FA8-4E1598E50986}">
  <ds:schemaRefs>
    <ds:schemaRef ds:uri="http://purl.org/dc/terms/"/>
    <ds:schemaRef ds:uri="061b3361-47e6-4fd1-b7fc-4e45b1c77d3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2efe24bd-a7c1-481d-a426-3119fcfe7149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E891FD6-EDA9-457E-8FC4-26FFD11BC9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Abstract Review</vt:lpstr>
      <vt:lpstr>Full Text Review</vt:lpstr>
      <vt:lpstr>effect_size_coding</vt:lpstr>
      <vt:lpstr>grey_literature_email_list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 </cp:lastModifiedBy>
  <dcterms:created xsi:type="dcterms:W3CDTF">2019-10-02T15:41:05Z</dcterms:created>
  <dcterms:modified xsi:type="dcterms:W3CDTF">2020-07-20T15:18:14Z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0x0101009F3729CDE7EAEF44A53FFF2D231E047F</vt:lpwstr>
  </property>
</Properties>
</file>