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OneDrive - Florida State University\Florida State University\Research Projects\erp_suicide_meta\"/>
    </mc:Choice>
  </mc:AlternateContent>
  <xr:revisionPtr revIDLastSave="390" documentId="8_{AE6EE886-186C-438A-A3D8-7543467F2F40}" xr6:coauthVersionLast="45" xr6:coauthVersionMax="45" xr10:uidLastSave="{8E6750FF-024D-44B2-A4CD-E6A0E9A37F7D}"/>
  <bookViews>
    <workbookView xWindow="-98" yWindow="-98" windowWidth="20715" windowHeight="13276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9" i="3" l="1"/>
  <c r="AE110" i="3"/>
  <c r="AE111" i="3"/>
  <c r="AE112" i="3"/>
  <c r="AE113" i="3"/>
  <c r="AE114" i="3"/>
  <c r="AE115" i="3"/>
  <c r="AD109" i="3"/>
  <c r="AD110" i="3"/>
  <c r="AD111" i="3"/>
  <c r="AD112" i="3"/>
  <c r="AD113" i="3"/>
  <c r="AD114" i="3"/>
  <c r="AD115" i="3"/>
  <c r="AC109" i="3"/>
  <c r="AC110" i="3"/>
  <c r="AC111" i="3"/>
  <c r="AC112" i="3"/>
  <c r="AC113" i="3"/>
  <c r="AC114" i="3"/>
  <c r="AC115" i="3"/>
  <c r="AE108" i="3"/>
  <c r="AD108" i="3"/>
  <c r="V115" i="3"/>
  <c r="V114" i="3"/>
  <c r="V113" i="3"/>
  <c r="V109" i="3"/>
  <c r="V110" i="3"/>
  <c r="V111" i="3"/>
  <c r="V112" i="3"/>
  <c r="V108" i="3"/>
  <c r="AC108" i="3" s="1"/>
  <c r="V85" i="3" l="1"/>
  <c r="V86" i="3"/>
  <c r="AC86" i="3" s="1"/>
  <c r="V87" i="3"/>
  <c r="V88" i="3"/>
  <c r="AC88" i="3" s="1"/>
  <c r="V89" i="3"/>
  <c r="V90" i="3"/>
  <c r="AC90" i="3" s="1"/>
  <c r="V91" i="3"/>
  <c r="V92" i="3"/>
  <c r="AC92" i="3" s="1"/>
  <c r="V93" i="3"/>
  <c r="V94" i="3"/>
  <c r="AC94" i="3" s="1"/>
  <c r="V95" i="3"/>
  <c r="V96" i="3"/>
  <c r="AC96" i="3" s="1"/>
  <c r="V97" i="3"/>
  <c r="V98" i="3"/>
  <c r="AC98" i="3" s="1"/>
  <c r="V99" i="3"/>
  <c r="V100" i="3"/>
  <c r="AC100" i="3" s="1"/>
  <c r="V101" i="3"/>
  <c r="V102" i="3"/>
  <c r="AC102" i="3" s="1"/>
  <c r="V103" i="3"/>
  <c r="V104" i="3"/>
  <c r="AC104" i="3" s="1"/>
  <c r="V105" i="3"/>
  <c r="V106" i="3"/>
  <c r="AC106" i="3" s="1"/>
  <c r="V107" i="3"/>
  <c r="V84" i="3"/>
  <c r="V68" i="3"/>
  <c r="V69" i="3"/>
  <c r="AC69" i="3" s="1"/>
  <c r="V70" i="3"/>
  <c r="V71" i="3"/>
  <c r="AC71" i="3" s="1"/>
  <c r="V72" i="3"/>
  <c r="V73" i="3"/>
  <c r="AC73" i="3" s="1"/>
  <c r="V74" i="3"/>
  <c r="V75" i="3"/>
  <c r="AC75" i="3" s="1"/>
  <c r="V67" i="3"/>
  <c r="V52" i="3"/>
  <c r="V53" i="3"/>
  <c r="AC53" i="3" s="1"/>
  <c r="V54" i="3"/>
  <c r="V55" i="3"/>
  <c r="AC55" i="3" s="1"/>
  <c r="V56" i="3"/>
  <c r="V57" i="3"/>
  <c r="AC57" i="3" s="1"/>
  <c r="V58" i="3"/>
  <c r="V59" i="3"/>
  <c r="AC59" i="3" s="1"/>
  <c r="V60" i="3"/>
  <c r="V61" i="3"/>
  <c r="AC61" i="3" s="1"/>
  <c r="V62" i="3"/>
  <c r="V51" i="3"/>
  <c r="V16" i="3"/>
  <c r="V17" i="3"/>
  <c r="V18" i="3"/>
  <c r="V19" i="3"/>
  <c r="V20" i="3"/>
  <c r="V21" i="3"/>
  <c r="V22" i="3"/>
  <c r="V23" i="3"/>
  <c r="V24" i="3"/>
  <c r="V25" i="3"/>
  <c r="V26" i="3"/>
  <c r="V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8" i="3"/>
  <c r="AE20" i="3"/>
  <c r="AE22" i="3"/>
  <c r="AE24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63" i="3"/>
  <c r="AE64" i="3"/>
  <c r="AE65" i="3"/>
  <c r="AE66" i="3"/>
  <c r="AE76" i="3"/>
  <c r="AE77" i="3"/>
  <c r="AE78" i="3"/>
  <c r="AE79" i="3"/>
  <c r="AE80" i="3"/>
  <c r="AE81" i="3"/>
  <c r="AE82" i="3"/>
  <c r="AE83" i="3"/>
  <c r="AE84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8" i="3"/>
  <c r="AD20" i="3"/>
  <c r="AD22" i="3"/>
  <c r="AD24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63" i="3"/>
  <c r="AD64" i="3"/>
  <c r="AD65" i="3"/>
  <c r="AD66" i="3"/>
  <c r="AD76" i="3"/>
  <c r="AD77" i="3"/>
  <c r="AD78" i="3"/>
  <c r="AD79" i="3"/>
  <c r="AD80" i="3"/>
  <c r="AD81" i="3"/>
  <c r="AD82" i="3"/>
  <c r="AD83" i="3"/>
  <c r="AD2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E17" i="3" s="1"/>
  <c r="AC18" i="3"/>
  <c r="AC19" i="3"/>
  <c r="AE19" i="3" s="1"/>
  <c r="AC20" i="3"/>
  <c r="AC21" i="3"/>
  <c r="AE21" i="3" s="1"/>
  <c r="AC22" i="3"/>
  <c r="AC23" i="3"/>
  <c r="AE23" i="3" s="1"/>
  <c r="AC24" i="3"/>
  <c r="AC25" i="3"/>
  <c r="AE25" i="3" s="1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E51" i="3" s="1"/>
  <c r="AC52" i="3"/>
  <c r="AD52" i="3" s="1"/>
  <c r="AC54" i="3"/>
  <c r="AD54" i="3" s="1"/>
  <c r="AC56" i="3"/>
  <c r="AD56" i="3" s="1"/>
  <c r="AC58" i="3"/>
  <c r="AD58" i="3" s="1"/>
  <c r="AC60" i="3"/>
  <c r="AD60" i="3" s="1"/>
  <c r="AC62" i="3"/>
  <c r="AD62" i="3" s="1"/>
  <c r="AC63" i="3"/>
  <c r="AC64" i="3"/>
  <c r="AC65" i="3"/>
  <c r="AC66" i="3"/>
  <c r="AC67" i="3"/>
  <c r="AE67" i="3" s="1"/>
  <c r="AC68" i="3"/>
  <c r="AE68" i="3" s="1"/>
  <c r="AC70" i="3"/>
  <c r="AE70" i="3" s="1"/>
  <c r="AC72" i="3"/>
  <c r="AE72" i="3" s="1"/>
  <c r="AC74" i="3"/>
  <c r="AE74" i="3" s="1"/>
  <c r="AC76" i="3"/>
  <c r="AC77" i="3"/>
  <c r="AC78" i="3"/>
  <c r="AC79" i="3"/>
  <c r="AC80" i="3"/>
  <c r="AC81" i="3"/>
  <c r="AC82" i="3"/>
  <c r="AC83" i="3"/>
  <c r="AC84" i="3"/>
  <c r="AD84" i="3" s="1"/>
  <c r="AC85" i="3"/>
  <c r="AE85" i="3" s="1"/>
  <c r="AC87" i="3"/>
  <c r="AE87" i="3" s="1"/>
  <c r="AC89" i="3"/>
  <c r="AE89" i="3" s="1"/>
  <c r="AC91" i="3"/>
  <c r="AE91" i="3" s="1"/>
  <c r="AC93" i="3"/>
  <c r="AE93" i="3" s="1"/>
  <c r="AC95" i="3"/>
  <c r="AE95" i="3" s="1"/>
  <c r="AC97" i="3"/>
  <c r="AE97" i="3" s="1"/>
  <c r="AC99" i="3"/>
  <c r="AE99" i="3" s="1"/>
  <c r="AC101" i="3"/>
  <c r="AE101" i="3" s="1"/>
  <c r="AC103" i="3"/>
  <c r="AE103" i="3" s="1"/>
  <c r="AC105" i="3"/>
  <c r="AE105" i="3" s="1"/>
  <c r="AC107" i="3"/>
  <c r="AE107" i="3" s="1"/>
  <c r="AE106" i="3" l="1"/>
  <c r="AD106" i="3"/>
  <c r="AE104" i="3"/>
  <c r="AD104" i="3"/>
  <c r="AE102" i="3"/>
  <c r="AD102" i="3"/>
  <c r="AE100" i="3"/>
  <c r="AD100" i="3"/>
  <c r="AE98" i="3"/>
  <c r="AD98" i="3"/>
  <c r="AE96" i="3"/>
  <c r="AD96" i="3"/>
  <c r="AE94" i="3"/>
  <c r="AD94" i="3"/>
  <c r="AE92" i="3"/>
  <c r="AD92" i="3"/>
  <c r="AE90" i="3"/>
  <c r="AD90" i="3"/>
  <c r="AE88" i="3"/>
  <c r="AD88" i="3"/>
  <c r="AE86" i="3"/>
  <c r="AD86" i="3"/>
  <c r="AD107" i="3"/>
  <c r="AD105" i="3"/>
  <c r="AD103" i="3"/>
  <c r="AD101" i="3"/>
  <c r="AD99" i="3"/>
  <c r="AD97" i="3"/>
  <c r="AD95" i="3"/>
  <c r="AD93" i="3"/>
  <c r="AD91" i="3"/>
  <c r="AD89" i="3"/>
  <c r="AD87" i="3"/>
  <c r="AD85" i="3"/>
  <c r="AD75" i="3"/>
  <c r="AE75" i="3"/>
  <c r="AD73" i="3"/>
  <c r="AE73" i="3"/>
  <c r="AD71" i="3"/>
  <c r="AE71" i="3"/>
  <c r="AD69" i="3"/>
  <c r="AE69" i="3"/>
  <c r="AD74" i="3"/>
  <c r="AD72" i="3"/>
  <c r="AD70" i="3"/>
  <c r="AD68" i="3"/>
  <c r="AD67" i="3"/>
  <c r="AE61" i="3"/>
  <c r="AD61" i="3"/>
  <c r="AE59" i="3"/>
  <c r="AD59" i="3"/>
  <c r="AE57" i="3"/>
  <c r="AD57" i="3"/>
  <c r="AE55" i="3"/>
  <c r="AD55" i="3"/>
  <c r="AE53" i="3"/>
  <c r="AD53" i="3"/>
  <c r="AE62" i="3"/>
  <c r="AE60" i="3"/>
  <c r="AE58" i="3"/>
  <c r="AE56" i="3"/>
  <c r="AE54" i="3"/>
  <c r="AE52" i="3"/>
  <c r="AD25" i="3"/>
  <c r="AD23" i="3"/>
  <c r="AD21" i="3"/>
  <c r="AD19" i="3"/>
  <c r="AD17" i="3"/>
  <c r="D6" i="1" l="1"/>
  <c r="G197" i="2" l="1"/>
</calcChain>
</file>

<file path=xl/sharedStrings.xml><?xml version="1.0" encoding="utf-8"?>
<sst xmlns="http://schemas.openxmlformats.org/spreadsheetml/2006/main" count="2610" uniqueCount="887">
  <si>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</si>
  <si>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</si>
  <si>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</si>
  <si>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</si>
  <si>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</si>
  <si>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</si>
  <si>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</si>
  <si>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</si>
  <si>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</si>
  <si>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</si>
  <si>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</si>
  <si>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</si>
  <si>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</si>
  <si>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</si>
  <si>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</si>
  <si>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</si>
  <si>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</si>
  <si>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</si>
  <si>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</si>
  <si>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n_suicide</t>
  </si>
  <si>
    <t>n_control</t>
  </si>
  <si>
    <t>suicide_group</t>
  </si>
  <si>
    <t>control_group</t>
  </si>
  <si>
    <t>d</t>
  </si>
  <si>
    <t>r</t>
  </si>
  <si>
    <t>t</t>
  </si>
  <si>
    <t>mean_suicide</t>
  </si>
  <si>
    <t>mean_control</t>
  </si>
  <si>
    <t>sd_suicide</t>
  </si>
  <si>
    <t>sd_control</t>
  </si>
  <si>
    <t>mean_age</t>
  </si>
  <si>
    <t>suicide_measure</t>
  </si>
  <si>
    <t>reference</t>
  </si>
  <si>
    <t>scoring</t>
  </si>
  <si>
    <t>design</t>
  </si>
  <si>
    <t>OR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</si>
  <si>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</si>
  <si>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</si>
  <si>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</si>
  <si>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</si>
  <si>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</si>
  <si>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</si>
  <si>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</si>
  <si>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</si>
  <si>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</si>
  <si>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</si>
  <si>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</si>
  <si>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</si>
  <si>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</si>
  <si>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</si>
  <si>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</si>
  <si>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</si>
  <si>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</si>
  <si>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</si>
  <si>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</si>
  <si>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</si>
  <si>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</si>
  <si>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</si>
  <si>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</si>
  <si>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</si>
  <si>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</si>
  <si>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</si>
  <si>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</si>
  <si>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</si>
  <si>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</si>
  <si>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</si>
  <si>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</si>
  <si>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</si>
  <si>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</si>
  <si>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</si>
  <si>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</si>
  <si>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</si>
  <si>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</si>
  <si>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</si>
  <si>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</si>
  <si>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</si>
  <si>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</si>
  <si>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</si>
  <si>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</si>
  <si>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</si>
  <si>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</si>
  <si>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</si>
  <si>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</si>
  <si>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</si>
  <si>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</si>
  <si>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</si>
  <si>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</si>
  <si>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</si>
  <si>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</si>
  <si>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</si>
  <si>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</si>
  <si>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</si>
  <si>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</si>
  <si>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</si>
  <si>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</si>
  <si>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</si>
  <si>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</si>
  <si>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</si>
  <si>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</si>
  <si>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</si>
  <si>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</si>
  <si>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</si>
  <si>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</si>
  <si>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</si>
  <si>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</si>
  <si>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</si>
  <si>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</si>
  <si>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</si>
  <si>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</si>
  <si>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</si>
  <si>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</si>
  <si>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</si>
  <si>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</si>
  <si>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</si>
  <si>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</si>
  <si>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</si>
  <si>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</si>
  <si>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</si>
  <si>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</si>
  <si>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</si>
  <si>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</si>
  <si>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</si>
  <si>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</si>
  <si>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</si>
  <si>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</si>
  <si>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</si>
  <si>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</si>
  <si>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</si>
  <si>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</si>
  <si>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</si>
  <si>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</si>
  <si>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</si>
  <si>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</si>
  <si>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</si>
  <si>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</si>
  <si>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</si>
  <si>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</si>
  <si>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</si>
  <si>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</si>
  <si>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</si>
  <si>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</si>
  <si>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</si>
  <si>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</si>
  <si>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</si>
  <si>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</si>
  <si>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</si>
  <si>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</si>
  <si>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</si>
  <si>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</si>
  <si>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</si>
  <si>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</si>
  <si>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</si>
  <si>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</si>
  <si>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</si>
  <si>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</si>
  <si>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</si>
  <si>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</si>
  <si>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</si>
  <si>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</si>
  <si>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</si>
  <si>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</si>
  <si>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</si>
  <si>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</si>
  <si>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</si>
  <si>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</si>
  <si>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</si>
  <si>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</si>
  <si>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</si>
  <si>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</si>
  <si>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</si>
  <si>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</si>
  <si>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</si>
  <si>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</si>
  <si>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</si>
  <si>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</si>
  <si>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</si>
  <si>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</si>
  <si>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</si>
  <si>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</si>
  <si>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</si>
  <si>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</si>
  <si>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</si>
  <si>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</si>
  <si>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</si>
  <si>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</si>
  <si>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</si>
  <si>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</si>
  <si>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</si>
  <si>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</si>
  <si>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</si>
  <si>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</si>
  <si>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</si>
  <si>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</si>
  <si>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</si>
  <si>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</si>
  <si>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</si>
  <si>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</si>
  <si>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</si>
  <si>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</si>
  <si>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</si>
  <si>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</si>
  <si>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</si>
  <si>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</si>
  <si>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</si>
  <si>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</si>
  <si>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</si>
  <si>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</si>
  <si>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</si>
  <si>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</si>
  <si>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</si>
  <si>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</si>
  <si>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</si>
  <si>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</si>
  <si>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</si>
  <si>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</si>
  <si>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</si>
  <si>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</si>
  <si>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</si>
  <si>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</si>
  <si>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</si>
  <si>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</si>
  <si>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</si>
  <si>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</si>
  <si>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</si>
  <si>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</si>
  <si>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</si>
  <si>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</si>
  <si>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</si>
  <si>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</si>
  <si>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</si>
  <si>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</si>
  <si>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</si>
  <si>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</si>
  <si>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</si>
  <si>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</si>
  <si>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</si>
  <si>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</si>
  <si>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</si>
  <si>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</si>
  <si>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</si>
  <si>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</si>
  <si>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</si>
  <si>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</si>
  <si>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</si>
  <si>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</si>
  <si>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</si>
  <si>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</si>
  <si>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</si>
  <si>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</si>
  <si>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</si>
  <si>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</si>
  <si>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</si>
  <si>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</si>
  <si>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</si>
  <si>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</si>
  <si>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</si>
  <si>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</si>
  <si>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</si>
  <si>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</si>
  <si>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</si>
  <si>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</si>
  <si>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</si>
  <si>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</si>
  <si>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</si>
  <si>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</si>
  <si>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</si>
  <si>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</si>
  <si>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</si>
  <si>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</si>
  <si>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</si>
  <si>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</si>
  <si>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</si>
  <si>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</si>
  <si>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</si>
  <si>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</si>
  <si>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</si>
  <si>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</si>
  <si>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</si>
  <si>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</si>
  <si>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</si>
  <si>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</si>
  <si>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</si>
  <si>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</si>
  <si>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</si>
  <si>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</si>
  <si>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</si>
  <si>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</si>
  <si>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</si>
  <si>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</si>
  <si>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</si>
  <si>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</si>
  <si>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</si>
  <si>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</si>
  <si>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</si>
  <si>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</si>
  <si>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</si>
  <si>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</si>
  <si>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</si>
  <si>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</si>
  <si>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</si>
  <si>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</si>
  <si>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</si>
  <si>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</si>
  <si>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</si>
  <si>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</si>
  <si>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</si>
  <si>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</si>
  <si>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</si>
  <si>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</si>
  <si>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</si>
  <si>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</si>
  <si>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</si>
  <si>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</si>
  <si>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</si>
  <si>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</si>
  <si>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</si>
  <si>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</si>
  <si>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</si>
  <si>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</si>
  <si>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</si>
  <si>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</si>
  <si>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</si>
  <si>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</si>
  <si>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</si>
  <si>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</si>
  <si>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</si>
  <si>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</si>
  <si>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</si>
  <si>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</si>
  <si>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</si>
  <si>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</si>
  <si>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</si>
  <si>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</si>
  <si>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</si>
  <si>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</si>
  <si>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</si>
  <si>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</si>
  <si>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</si>
  <si>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</si>
  <si>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</si>
  <si>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</si>
  <si>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</si>
  <si>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</si>
  <si>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</si>
  <si>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</si>
  <si>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</si>
  <si>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</si>
  <si>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</si>
  <si>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</si>
  <si>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</si>
  <si>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</si>
  <si>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</si>
  <si>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</si>
  <si>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</si>
  <si>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</si>
  <si>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</si>
  <si>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</si>
  <si>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</si>
  <si>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</si>
  <si>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</si>
  <si>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</si>
  <si>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</si>
  <si>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</si>
  <si>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</si>
  <si>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</si>
  <si>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</si>
  <si>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</si>
  <si>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</si>
  <si>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</si>
  <si>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</si>
  <si>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</si>
  <si>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</si>
  <si>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</si>
  <si>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</si>
  <si>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</si>
  <si>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</si>
  <si>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</si>
  <si>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</si>
  <si>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</si>
  <si>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</si>
  <si>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</si>
  <si>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</si>
  <si>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</si>
  <si>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</si>
  <si>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</si>
  <si>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</si>
  <si>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</si>
  <si>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</si>
  <si>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</si>
  <si>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</si>
  <si>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</si>
  <si>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</si>
  <si>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</si>
  <si>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</si>
  <si>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</si>
  <si>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</si>
  <si>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</si>
  <si>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</si>
  <si>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</si>
  <si>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</si>
  <si>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</si>
  <si>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</si>
  <si>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</si>
  <si>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</si>
  <si>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</si>
  <si>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</si>
  <si>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</si>
  <si>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</si>
  <si>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</si>
  <si>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</si>
  <si>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</si>
  <si>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</si>
  <si>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</si>
  <si>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</si>
  <si>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</si>
  <si>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</si>
  <si>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</si>
  <si>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</si>
  <si>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</si>
  <si>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</si>
  <si>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</si>
  <si>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</si>
  <si>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</si>
  <si>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</si>
  <si>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</si>
  <si>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</si>
  <si>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</si>
  <si>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</si>
  <si>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</si>
  <si>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</si>
  <si>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</si>
  <si>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</si>
  <si>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</si>
  <si>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</si>
  <si>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</si>
  <si>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</si>
  <si>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</si>
  <si>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</si>
  <si>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</si>
  <si>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</si>
  <si>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</si>
  <si>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</si>
  <si>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</si>
  <si>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</si>
  <si>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</si>
  <si>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</si>
  <si>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</si>
  <si>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</si>
  <si>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</si>
  <si>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</si>
  <si>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</si>
  <si>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</si>
  <si>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</si>
  <si>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</si>
  <si>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</si>
  <si>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</si>
  <si>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</si>
  <si>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</si>
  <si>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</si>
  <si>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</si>
  <si>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</si>
  <si>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</si>
  <si>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</si>
  <si>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</si>
  <si>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</si>
  <si>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</si>
  <si>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</si>
  <si>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</si>
  <si>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</si>
  <si>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</si>
  <si>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</si>
  <si>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</si>
  <si>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</si>
  <si>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</si>
  <si>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</si>
  <si>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</si>
  <si>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</si>
  <si>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</si>
  <si>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</si>
  <si>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</si>
  <si>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</si>
  <si>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</si>
  <si>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</si>
  <si>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</si>
  <si>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</si>
  <si>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</si>
  <si>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</si>
  <si>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</si>
  <si>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</si>
  <si>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</si>
  <si>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</si>
  <si>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</si>
  <si>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</si>
  <si>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</si>
  <si>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</si>
  <si>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</si>
  <si>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</si>
  <si>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</si>
  <si>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</si>
  <si>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</si>
  <si>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</si>
  <si>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</si>
  <si>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</si>
  <si>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</si>
  <si>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</si>
  <si>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</si>
  <si>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</si>
  <si>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</si>
  <si>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</si>
  <si>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</si>
  <si>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</si>
  <si>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</si>
  <si>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</si>
  <si>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</si>
  <si>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</si>
  <si>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</si>
  <si>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</si>
  <si>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</si>
  <si>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</si>
  <si>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</si>
  <si>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</si>
  <si>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</si>
  <si>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</si>
  <si>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</si>
  <si>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</si>
  <si>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</si>
  <si>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</si>
  <si>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</si>
  <si>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</si>
  <si>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</si>
  <si>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</si>
  <si>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</si>
  <si>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</si>
  <si>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</si>
  <si>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</si>
  <si>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</si>
  <si>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</si>
  <si>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</si>
  <si>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</si>
  <si>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</si>
  <si>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</si>
  <si>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</si>
  <si>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</si>
  <si>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</si>
  <si>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</si>
  <si>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</si>
  <si>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</si>
  <si>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</si>
  <si>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</si>
  <si>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</si>
  <si>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</si>
  <si>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</si>
  <si>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</si>
  <si>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</si>
  <si>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</si>
  <si>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</si>
  <si>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</si>
  <si>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</si>
  <si>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</si>
  <si>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</si>
  <si>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</si>
  <si>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</si>
  <si>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</si>
  <si>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</si>
  <si>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</si>
  <si>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</si>
  <si>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</si>
  <si>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</si>
  <si>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</si>
  <si>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</si>
  <si>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</si>
  <si>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</si>
  <si>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</si>
  <si>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</si>
  <si>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</si>
  <si>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</si>
  <si>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</si>
  <si>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</si>
  <si>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</si>
  <si>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</si>
  <si>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</si>
  <si>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</si>
  <si>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</si>
  <si>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</si>
  <si>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</si>
  <si>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</si>
  <si>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</si>
  <si>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</si>
  <si>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</si>
  <si>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</si>
  <si>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</si>
  <si>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</si>
  <si>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</si>
  <si>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</si>
  <si>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</si>
  <si>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</si>
  <si>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</si>
  <si>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</si>
  <si>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</si>
  <si>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</si>
  <si>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</si>
  <si>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</si>
  <si>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</si>
  <si>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</si>
  <si>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</si>
  <si>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</si>
  <si>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</si>
  <si>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</si>
  <si>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</si>
  <si>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</si>
  <si>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</si>
  <si>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</si>
  <si>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</si>
  <si>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</si>
  <si>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</si>
  <si>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</si>
  <si>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</si>
  <si>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</si>
  <si>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</si>
  <si>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</si>
  <si>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</si>
  <si>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</si>
  <si>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</si>
  <si>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</si>
  <si>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</si>
  <si>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</si>
  <si>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</si>
  <si>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</si>
  <si>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</si>
  <si>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</si>
  <si>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</si>
  <si>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</si>
  <si>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</si>
  <si>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</si>
  <si>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</si>
  <si>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</si>
  <si>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</si>
  <si>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</si>
  <si>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</si>
  <si>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</si>
  <si>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</si>
  <si>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</si>
  <si>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</si>
  <si>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</si>
  <si>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</si>
  <si>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</si>
  <si>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</si>
  <si>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</si>
  <si>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</si>
  <si>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</si>
  <si>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</si>
  <si>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</si>
  <si>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</si>
  <si>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</si>
  <si>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</si>
  <si>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</si>
  <si>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</si>
  <si>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</si>
  <si>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</si>
  <si>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</si>
  <si>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</si>
  <si>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</si>
  <si>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</si>
  <si>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</si>
  <si>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</si>
  <si>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</si>
  <si>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</si>
  <si>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</si>
  <si>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</si>
  <si>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</si>
  <si>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</si>
  <si>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</si>
  <si>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</si>
  <si>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</si>
  <si>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</si>
  <si>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</si>
  <si>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</si>
  <si>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</si>
  <si>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</si>
  <si>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</si>
  <si>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</si>
  <si>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</si>
  <si>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</si>
  <si>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</si>
  <si>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</si>
  <si>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</si>
  <si>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</si>
  <si>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</si>
  <si>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</si>
  <si>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</si>
  <si>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corr</t>
  </si>
  <si>
    <t>self-report</t>
  </si>
  <si>
    <t>mastoid</t>
  </si>
  <si>
    <t>mean</t>
  </si>
  <si>
    <t>Description</t>
  </si>
  <si>
    <t>ideation</t>
  </si>
  <si>
    <t>N2; P3a</t>
  </si>
  <si>
    <t>group</t>
  </si>
  <si>
    <t>attempt</t>
  </si>
  <si>
    <t>aop</t>
  </si>
  <si>
    <t>SA</t>
  </si>
  <si>
    <t>SI</t>
  </si>
  <si>
    <t>P2; P3; CNV</t>
  </si>
  <si>
    <t>H</t>
  </si>
  <si>
    <t>RewP</t>
  </si>
  <si>
    <t>mixed</t>
  </si>
  <si>
    <t>F</t>
  </si>
  <si>
    <t>S</t>
  </si>
  <si>
    <t>Email</t>
  </si>
  <si>
    <t>email_note</t>
  </si>
  <si>
    <t>Grouped adolescents with their families, we are just interested in the adolescent's data</t>
  </si>
  <si>
    <t>var_d</t>
  </si>
  <si>
    <t>P3a; DRN</t>
  </si>
  <si>
    <t>risk</t>
  </si>
  <si>
    <t>admission</t>
  </si>
  <si>
    <t>nose</t>
  </si>
  <si>
    <t>mop</t>
  </si>
  <si>
    <t>maximum</t>
  </si>
  <si>
    <t>P300</t>
  </si>
  <si>
    <t>interview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</si>
  <si>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</si>
  <si>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</si>
  <si>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</si>
  <si>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</si>
  <si>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</si>
  <si>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average</t>
  </si>
  <si>
    <t>Can't find text</t>
  </si>
  <si>
    <t>LDAEP; P3</t>
  </si>
  <si>
    <t>ear</t>
  </si>
  <si>
    <t>N100; P200; P3; CNV</t>
  </si>
  <si>
    <t>CNV; LDAEP</t>
  </si>
  <si>
    <t>CNV</t>
  </si>
  <si>
    <t>No Effect size</t>
  </si>
  <si>
    <t>type</t>
  </si>
  <si>
    <t>erp description</t>
  </si>
  <si>
    <t>difference</t>
  </si>
  <si>
    <t>Reward View LPP Diff</t>
  </si>
  <si>
    <t>Reward View LPP</t>
  </si>
  <si>
    <t>Threat/Mutilation View LPP Diff</t>
  </si>
  <si>
    <t>Threat/Mutilation View LPP</t>
  </si>
  <si>
    <t>Neutral View LPP</t>
  </si>
  <si>
    <t>Threat/Mutilation Increase LPP Diff</t>
  </si>
  <si>
    <t>Threat/Mutilation Increase LPP</t>
  </si>
  <si>
    <t>Threat/Mutilation Decrease LPP Diff</t>
  </si>
  <si>
    <t>Threat/Mutilation Decrease LPP</t>
  </si>
  <si>
    <t>Reward Increase LPP Diff</t>
  </si>
  <si>
    <t>Reward Increase LPP</t>
  </si>
  <si>
    <t>Reward decrease LPP Diff</t>
  </si>
  <si>
    <t>raw</t>
  </si>
  <si>
    <t>Reward decrease LPP</t>
  </si>
  <si>
    <t>N2</t>
  </si>
  <si>
    <t>Go No-Go N2 Diff</t>
  </si>
  <si>
    <t>No-Go N2</t>
  </si>
  <si>
    <t>Go N2</t>
  </si>
  <si>
    <t>Go No-Go P3 Diff</t>
  </si>
  <si>
    <t>No-Go P3</t>
  </si>
  <si>
    <t>Go P3</t>
  </si>
  <si>
    <t>Latent Go No-Go N2 Diff</t>
  </si>
  <si>
    <t>Latent No-Go N2</t>
  </si>
  <si>
    <t>Latent Go N2</t>
  </si>
  <si>
    <t>Latent Go No-Go P3 Diff</t>
  </si>
  <si>
    <t>Latent No-Go P3</t>
  </si>
  <si>
    <t>Latnet Go P3</t>
  </si>
  <si>
    <t>P2</t>
  </si>
  <si>
    <t>P2 Reward</t>
  </si>
  <si>
    <t>P2 Punishment</t>
  </si>
  <si>
    <t>P2 Neutral</t>
  </si>
  <si>
    <t>Cue P3 Reward</t>
  </si>
  <si>
    <t>Cue P3 Punishment</t>
  </si>
  <si>
    <t>Cue P3 Neutral</t>
  </si>
  <si>
    <t>CNV Reward</t>
  </si>
  <si>
    <t>CNV Punishment</t>
  </si>
  <si>
    <t>CNV Neutral</t>
  </si>
  <si>
    <t>Target P3 Reward</t>
  </si>
  <si>
    <t>Target P3 Punishment</t>
  </si>
  <si>
    <t>Target P3 Neutral</t>
  </si>
  <si>
    <t>Positive Condition Reward RewP</t>
  </si>
  <si>
    <t>Positive Condition Punishment RewP</t>
  </si>
  <si>
    <t>Positive Condition Neutral RewP</t>
  </si>
  <si>
    <t>Negative Condition Reward RewP</t>
  </si>
  <si>
    <t>Negative Condition Punishment RewP</t>
  </si>
  <si>
    <t>Negative Condition Neutral RewP</t>
  </si>
  <si>
    <t>Positive Condition Reward Feedback P3</t>
  </si>
  <si>
    <t>Positive Condition Punishment Feedback P3</t>
  </si>
  <si>
    <t>Positive Condition Neutral Feedback P3</t>
  </si>
  <si>
    <t>Negative Condition Reward Feedback P3</t>
  </si>
  <si>
    <t>Negative Condition Punishment Feedback P3</t>
  </si>
  <si>
    <t>Negative Condition Neutral Feedback P3</t>
  </si>
  <si>
    <t>Difference RewP</t>
  </si>
  <si>
    <t>Loss RewP</t>
  </si>
  <si>
    <t>Win RewP</t>
  </si>
  <si>
    <t>Environment P3 difference</t>
  </si>
  <si>
    <t>White Noise P3 difference</t>
  </si>
  <si>
    <t>Increment P3 difference</t>
  </si>
  <si>
    <t>Decrement P3 difference</t>
  </si>
  <si>
    <t>Frequency P3 difference</t>
  </si>
  <si>
    <t>Duration P3 difference</t>
  </si>
  <si>
    <t>Positive LPP</t>
  </si>
  <si>
    <t>Neutral LPP</t>
  </si>
  <si>
    <t>Negative LPP</t>
  </si>
  <si>
    <t>Invalid suicide-relevant words P3</t>
  </si>
  <si>
    <t>Positive View LPP</t>
  </si>
  <si>
    <t>Negative View LPP</t>
  </si>
  <si>
    <t>Neutral Increase LPP</t>
  </si>
  <si>
    <t>Positive Increase LPP</t>
  </si>
  <si>
    <t>Negative Increase LPP</t>
  </si>
  <si>
    <t>Neutral Decrease LPP</t>
  </si>
  <si>
    <t>Positive Decrease LPP</t>
  </si>
  <si>
    <t>Negative Decrease LPP</t>
  </si>
  <si>
    <t>Ask for correlation for non-atypical group</t>
  </si>
  <si>
    <t>slope</t>
  </si>
  <si>
    <t>First half second half P3 diff</t>
  </si>
  <si>
    <t>Novel First half second half P3 diff</t>
  </si>
  <si>
    <t>Target First Half second half P3 diff</t>
  </si>
  <si>
    <t>Fz P3</t>
  </si>
  <si>
    <t>Cz P3</t>
  </si>
  <si>
    <t>Pz P3</t>
  </si>
  <si>
    <t>N1</t>
  </si>
  <si>
    <t>PINV</t>
  </si>
  <si>
    <t>LDAEP tangential</t>
  </si>
  <si>
    <t>LDAEP radial</t>
  </si>
  <si>
    <t>Cz LDAEP</t>
  </si>
  <si>
    <t>C3 LDAEP</t>
  </si>
  <si>
    <t>C4 LDAEP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</si>
  <si>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</si>
  <si>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</si>
  <si>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</si>
  <si>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</si>
  <si>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</si>
  <si>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</si>
  <si>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</si>
  <si>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</si>
  <si>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</si>
  <si>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</si>
  <si>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</si>
  <si>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</si>
  <si>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</si>
  <si>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</si>
  <si>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</si>
  <si>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</si>
  <si>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</si>
  <si>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</si>
  <si>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</si>
  <si>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</si>
  <si>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</si>
  <si>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</si>
  <si>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</si>
  <si>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</si>
  <si>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</si>
  <si>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</si>
  <si>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</si>
  <si>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</si>
  <si>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</si>
  <si>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</si>
  <si>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</si>
  <si>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</si>
  <si>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</si>
  <si>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Cue P3</t>
  </si>
  <si>
    <t>SPN</t>
  </si>
  <si>
    <t>RewP Doors</t>
  </si>
  <si>
    <t>RewP to rich stimulus</t>
  </si>
  <si>
    <t xml:space="preserve">Loss RewP </t>
  </si>
  <si>
    <t>Gain RewP</t>
  </si>
  <si>
    <t>erp_scoring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</si>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</sst>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RowHeight="14.25" x14ac:dyDescent="0.45"/>
  <cols>
    <col min="1" max="1" width="24.59765625" bestFit="1" customWidth="1"/>
    <col min="3" max="3" width="10.7304687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562</v>
      </c>
      <c r="C2" s="3">
        <v>43767</v>
      </c>
      <c r="D2">
        <v>142</v>
      </c>
    </row>
    <row r="3" spans="1:4" x14ac:dyDescent="0.45">
      <c r="A3" t="s">
        <v>5</v>
      </c>
      <c r="B3" t="s">
        <v>563</v>
      </c>
      <c r="C3" s="3">
        <v>43767</v>
      </c>
      <c r="D3">
        <v>94</v>
      </c>
    </row>
    <row r="4" spans="1:4" x14ac:dyDescent="0.45">
      <c r="A4" t="s">
        <v>4</v>
      </c>
      <c r="B4" t="s">
        <v>564</v>
      </c>
      <c r="C4" s="3">
        <v>43769</v>
      </c>
      <c r="D4">
        <v>25</v>
      </c>
    </row>
    <row r="5" spans="1:4" x14ac:dyDescent="0.45">
      <c r="A5" t="s">
        <v>7</v>
      </c>
      <c r="B5" t="s">
        <v>563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>
        <v>1</v>
      </c>
    </row>
    <row r="3" spans="1:7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>
        <v>1</v>
      </c>
    </row>
    <row r="4" spans="1:7" x14ac:dyDescent="0.45">
      <c r="A4" t="s">
        <v>60</v>
      </c>
      <c r="B4" t="s">
        <v>208</v>
      </c>
      <c r="C4" t="s">
        <v>209</v>
      </c>
      <c r="D4">
        <v>2018</v>
      </c>
      <c r="E4" t="s">
        <v>49</v>
      </c>
      <c r="F4" t="s">
        <v>665</v>
      </c>
      <c r="G4">
        <v>1</v>
      </c>
    </row>
    <row r="5" spans="1:7" x14ac:dyDescent="0.45">
      <c r="A5" t="s">
        <v>61</v>
      </c>
      <c r="B5" t="s">
        <v>210</v>
      </c>
      <c r="C5" t="s">
        <v>211</v>
      </c>
      <c r="D5">
        <v>2019</v>
      </c>
      <c r="E5" t="s">
        <v>212</v>
      </c>
      <c r="F5" t="s">
        <v>641</v>
      </c>
      <c r="G5">
        <v>1</v>
      </c>
    </row>
    <row r="6" spans="1:7" x14ac:dyDescent="0.45">
      <c r="A6" t="s">
        <v>62</v>
      </c>
      <c r="B6" t="s">
        <v>213</v>
      </c>
      <c r="C6" t="s">
        <v>214</v>
      </c>
      <c r="D6">
        <v>2018</v>
      </c>
      <c r="E6" t="s">
        <v>215</v>
      </c>
      <c r="F6" t="s">
        <v>519</v>
      </c>
      <c r="G6">
        <v>1</v>
      </c>
    </row>
    <row r="7" spans="1:7" x14ac:dyDescent="0.45">
      <c r="A7" t="s">
        <v>64</v>
      </c>
      <c r="B7" t="s">
        <v>219</v>
      </c>
      <c r="C7" t="s">
        <v>220</v>
      </c>
      <c r="D7">
        <v>2018</v>
      </c>
      <c r="E7" t="s">
        <v>215</v>
      </c>
      <c r="F7" t="s">
        <v>519</v>
      </c>
      <c r="G7">
        <v>1</v>
      </c>
    </row>
    <row r="8" spans="1:7" x14ac:dyDescent="0.45">
      <c r="A8" t="s">
        <v>65</v>
      </c>
      <c r="B8" t="s">
        <v>44</v>
      </c>
      <c r="C8" t="s">
        <v>43</v>
      </c>
      <c r="D8">
        <v>2018</v>
      </c>
      <c r="E8" t="s">
        <v>221</v>
      </c>
      <c r="F8" t="s">
        <v>519</v>
      </c>
      <c r="G8">
        <v>1</v>
      </c>
    </row>
    <row r="9" spans="1:7" x14ac:dyDescent="0.45">
      <c r="A9" t="s">
        <v>66</v>
      </c>
      <c r="B9" t="s">
        <v>222</v>
      </c>
      <c r="C9" t="s">
        <v>223</v>
      </c>
      <c r="D9">
        <v>2018</v>
      </c>
      <c r="E9" t="s">
        <v>204</v>
      </c>
      <c r="F9" t="s">
        <v>641</v>
      </c>
      <c r="G9">
        <v>1</v>
      </c>
    </row>
    <row r="10" spans="1:7" x14ac:dyDescent="0.45">
      <c r="A10" t="s">
        <v>70</v>
      </c>
      <c r="B10" t="s">
        <v>233</v>
      </c>
      <c r="C10" t="s">
        <v>199</v>
      </c>
      <c r="D10">
        <v>2018</v>
      </c>
      <c r="E10" t="s">
        <v>197</v>
      </c>
      <c r="F10" t="s">
        <v>519</v>
      </c>
      <c r="G10">
        <v>1</v>
      </c>
    </row>
    <row r="11" spans="1:7" x14ac:dyDescent="0.45">
      <c r="A11" t="s">
        <v>72</v>
      </c>
      <c r="B11" t="s">
        <v>237</v>
      </c>
      <c r="D11">
        <v>2017</v>
      </c>
      <c r="E11" t="s">
        <v>238</v>
      </c>
      <c r="F11" t="s">
        <v>37</v>
      </c>
      <c r="G11">
        <v>1</v>
      </c>
    </row>
    <row r="12" spans="1:7" x14ac:dyDescent="0.45">
      <c r="A12" t="s">
        <v>82</v>
      </c>
      <c r="B12" t="s">
        <v>262</v>
      </c>
      <c r="C12" t="s">
        <v>237</v>
      </c>
      <c r="D12">
        <v>2016</v>
      </c>
      <c r="E12" t="s">
        <v>238</v>
      </c>
      <c r="F12" t="s">
        <v>37</v>
      </c>
      <c r="G12">
        <v>1</v>
      </c>
    </row>
    <row r="13" spans="1:7" x14ac:dyDescent="0.45">
      <c r="A13" t="s">
        <v>84</v>
      </c>
      <c r="B13" t="s">
        <v>208</v>
      </c>
      <c r="C13" t="s">
        <v>209</v>
      </c>
      <c r="D13">
        <v>2016</v>
      </c>
      <c r="E13" t="s">
        <v>265</v>
      </c>
      <c r="F13" t="s">
        <v>519</v>
      </c>
      <c r="G13">
        <v>1</v>
      </c>
    </row>
    <row r="14" spans="1:7" x14ac:dyDescent="0.45">
      <c r="A14" t="s">
        <v>87</v>
      </c>
      <c r="B14" t="s">
        <v>274</v>
      </c>
      <c r="C14" t="s">
        <v>275</v>
      </c>
      <c r="D14">
        <v>2016</v>
      </c>
      <c r="E14" t="s">
        <v>254</v>
      </c>
      <c r="F14" t="s">
        <v>519</v>
      </c>
      <c r="G14">
        <v>1</v>
      </c>
    </row>
    <row r="15" spans="1:7" x14ac:dyDescent="0.45">
      <c r="A15" t="s">
        <v>88</v>
      </c>
      <c r="B15" t="s">
        <v>276</v>
      </c>
      <c r="C15" t="s">
        <v>277</v>
      </c>
      <c r="D15">
        <v>2015</v>
      </c>
      <c r="E15" t="s">
        <v>278</v>
      </c>
      <c r="F15" t="s">
        <v>519</v>
      </c>
      <c r="G15">
        <v>1</v>
      </c>
    </row>
    <row r="16" spans="1:7" x14ac:dyDescent="0.45">
      <c r="A16" t="s">
        <v>90</v>
      </c>
      <c r="B16" t="s">
        <v>279</v>
      </c>
      <c r="C16" t="s">
        <v>280</v>
      </c>
      <c r="D16">
        <v>2015</v>
      </c>
      <c r="E16" t="s">
        <v>197</v>
      </c>
      <c r="F16" t="s">
        <v>641</v>
      </c>
      <c r="G16">
        <v>1</v>
      </c>
    </row>
    <row r="17" spans="1:7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>
        <v>1</v>
      </c>
    </row>
    <row r="18" spans="1:7" x14ac:dyDescent="0.45">
      <c r="A18" t="s">
        <v>93</v>
      </c>
      <c r="B18" t="s">
        <v>287</v>
      </c>
      <c r="C18" t="s">
        <v>288</v>
      </c>
      <c r="D18">
        <v>2015</v>
      </c>
      <c r="E18" t="s">
        <v>289</v>
      </c>
      <c r="F18" t="s">
        <v>519</v>
      </c>
      <c r="G18">
        <v>1</v>
      </c>
    </row>
    <row r="19" spans="1:7" x14ac:dyDescent="0.45">
      <c r="A19" t="s">
        <v>95</v>
      </c>
      <c r="B19" t="s">
        <v>199</v>
      </c>
      <c r="C19" t="s">
        <v>292</v>
      </c>
      <c r="D19">
        <v>2014</v>
      </c>
      <c r="E19" t="s">
        <v>293</v>
      </c>
      <c r="F19" t="s">
        <v>519</v>
      </c>
      <c r="G19">
        <v>1</v>
      </c>
    </row>
    <row r="20" spans="1:7" x14ac:dyDescent="0.45">
      <c r="A20" t="s">
        <v>96</v>
      </c>
      <c r="B20" t="s">
        <v>237</v>
      </c>
      <c r="C20" t="s">
        <v>199</v>
      </c>
      <c r="D20">
        <v>2014</v>
      </c>
      <c r="E20" t="s">
        <v>197</v>
      </c>
      <c r="F20" t="s">
        <v>519</v>
      </c>
      <c r="G20">
        <v>1</v>
      </c>
    </row>
    <row r="21" spans="1:7" x14ac:dyDescent="0.45">
      <c r="A21" t="s">
        <v>97</v>
      </c>
      <c r="B21" t="s">
        <v>237</v>
      </c>
      <c r="C21" t="s">
        <v>295</v>
      </c>
      <c r="D21">
        <v>2014</v>
      </c>
      <c r="E21" t="s">
        <v>278</v>
      </c>
      <c r="F21" t="s">
        <v>37</v>
      </c>
      <c r="G21">
        <v>1</v>
      </c>
    </row>
    <row r="22" spans="1:7" x14ac:dyDescent="0.45">
      <c r="A22" t="s">
        <v>100</v>
      </c>
      <c r="B22" t="s">
        <v>237</v>
      </c>
      <c r="C22" t="s">
        <v>199</v>
      </c>
      <c r="D22">
        <v>2013</v>
      </c>
      <c r="E22" t="s">
        <v>238</v>
      </c>
      <c r="F22" t="s">
        <v>643</v>
      </c>
      <c r="G22">
        <v>1</v>
      </c>
    </row>
    <row r="23" spans="1:7" x14ac:dyDescent="0.45">
      <c r="A23" t="s">
        <v>103</v>
      </c>
      <c r="B23" t="s">
        <v>308</v>
      </c>
      <c r="C23" t="s">
        <v>309</v>
      </c>
      <c r="D23">
        <v>2013</v>
      </c>
      <c r="E23" t="s">
        <v>265</v>
      </c>
      <c r="F23" t="s">
        <v>519</v>
      </c>
      <c r="G23">
        <v>1</v>
      </c>
    </row>
    <row r="24" spans="1:7" x14ac:dyDescent="0.45">
      <c r="A24" t="s">
        <v>104</v>
      </c>
      <c r="B24" t="s">
        <v>310</v>
      </c>
      <c r="C24" t="s">
        <v>237</v>
      </c>
      <c r="D24">
        <v>2013</v>
      </c>
      <c r="E24" t="s">
        <v>197</v>
      </c>
      <c r="F24" t="s">
        <v>519</v>
      </c>
      <c r="G24">
        <v>1</v>
      </c>
    </row>
    <row r="25" spans="1:7" x14ac:dyDescent="0.45">
      <c r="A25" t="s">
        <v>106</v>
      </c>
      <c r="B25" t="s">
        <v>315</v>
      </c>
      <c r="C25" t="s">
        <v>316</v>
      </c>
      <c r="D25">
        <v>2012</v>
      </c>
      <c r="E25" t="s">
        <v>261</v>
      </c>
      <c r="F25" t="s">
        <v>519</v>
      </c>
      <c r="G25">
        <v>1</v>
      </c>
    </row>
    <row r="26" spans="1:7" x14ac:dyDescent="0.45">
      <c r="A26" t="s">
        <v>107</v>
      </c>
      <c r="B26" t="s">
        <v>317</v>
      </c>
      <c r="C26" t="s">
        <v>318</v>
      </c>
      <c r="D26">
        <v>2012</v>
      </c>
      <c r="E26" t="s">
        <v>319</v>
      </c>
      <c r="F26" t="s">
        <v>519</v>
      </c>
      <c r="G26">
        <v>1</v>
      </c>
    </row>
    <row r="27" spans="1:7" x14ac:dyDescent="0.45">
      <c r="A27" t="s">
        <v>108</v>
      </c>
      <c r="B27" t="s">
        <v>280</v>
      </c>
      <c r="C27" t="s">
        <v>320</v>
      </c>
      <c r="D27">
        <v>2012</v>
      </c>
      <c r="E27" t="s">
        <v>321</v>
      </c>
      <c r="F27" t="s">
        <v>641</v>
      </c>
      <c r="G27">
        <v>1</v>
      </c>
    </row>
    <row r="28" spans="1:7" x14ac:dyDescent="0.45">
      <c r="A28" t="s">
        <v>111</v>
      </c>
      <c r="B28" t="s">
        <v>329</v>
      </c>
      <c r="C28" t="s">
        <v>330</v>
      </c>
      <c r="D28">
        <v>2010</v>
      </c>
      <c r="E28" t="s">
        <v>197</v>
      </c>
      <c r="F28" t="s">
        <v>641</v>
      </c>
      <c r="G28">
        <v>1</v>
      </c>
    </row>
    <row r="29" spans="1:7" x14ac:dyDescent="0.45">
      <c r="A29" t="s">
        <v>116</v>
      </c>
      <c r="B29" t="s">
        <v>344</v>
      </c>
      <c r="C29" t="s">
        <v>345</v>
      </c>
      <c r="D29">
        <v>2005</v>
      </c>
      <c r="E29" t="s">
        <v>346</v>
      </c>
      <c r="F29" t="s">
        <v>641</v>
      </c>
      <c r="G29">
        <v>1</v>
      </c>
    </row>
    <row r="30" spans="1:7" x14ac:dyDescent="0.45">
      <c r="A30" t="s">
        <v>121</v>
      </c>
      <c r="B30" t="s">
        <v>357</v>
      </c>
      <c r="C30" t="s">
        <v>358</v>
      </c>
      <c r="D30">
        <v>2004</v>
      </c>
      <c r="E30" t="s">
        <v>346</v>
      </c>
      <c r="F30" t="s">
        <v>519</v>
      </c>
      <c r="G30">
        <v>1</v>
      </c>
    </row>
    <row r="31" spans="1:7" x14ac:dyDescent="0.45">
      <c r="A31" t="s">
        <v>125</v>
      </c>
      <c r="B31" t="s">
        <v>366</v>
      </c>
      <c r="C31" t="s">
        <v>367</v>
      </c>
      <c r="D31">
        <v>2002</v>
      </c>
      <c r="E31" t="s">
        <v>368</v>
      </c>
      <c r="F31" t="s">
        <v>643</v>
      </c>
      <c r="G31">
        <v>1</v>
      </c>
    </row>
    <row r="32" spans="1:7" x14ac:dyDescent="0.45">
      <c r="A32" t="s">
        <v>136</v>
      </c>
      <c r="B32" t="s">
        <v>394</v>
      </c>
      <c r="C32" t="s">
        <v>395</v>
      </c>
      <c r="D32">
        <v>2000</v>
      </c>
      <c r="E32" t="s">
        <v>343</v>
      </c>
      <c r="F32" t="s">
        <v>37</v>
      </c>
      <c r="G32">
        <v>1</v>
      </c>
    </row>
    <row r="33" spans="1:7" x14ac:dyDescent="0.45">
      <c r="A33" t="s">
        <v>145</v>
      </c>
      <c r="B33" t="s">
        <v>417</v>
      </c>
      <c r="C33" t="s">
        <v>418</v>
      </c>
      <c r="D33">
        <v>1996</v>
      </c>
      <c r="E33" t="s">
        <v>322</v>
      </c>
      <c r="F33" t="s">
        <v>643</v>
      </c>
      <c r="G33">
        <v>1</v>
      </c>
    </row>
    <row r="34" spans="1:7" x14ac:dyDescent="0.45">
      <c r="A34" t="s">
        <v>149</v>
      </c>
      <c r="B34" t="s">
        <v>395</v>
      </c>
      <c r="C34" t="s">
        <v>426</v>
      </c>
      <c r="D34">
        <v>1994</v>
      </c>
      <c r="E34" t="s">
        <v>334</v>
      </c>
      <c r="F34" t="s">
        <v>519</v>
      </c>
      <c r="G34">
        <v>1</v>
      </c>
    </row>
    <row r="35" spans="1:7" x14ac:dyDescent="0.45">
      <c r="A35" t="s">
        <v>151</v>
      </c>
      <c r="B35" t="s">
        <v>320</v>
      </c>
      <c r="C35" t="s">
        <v>428</v>
      </c>
      <c r="D35">
        <v>1994</v>
      </c>
      <c r="E35" t="s">
        <v>429</v>
      </c>
      <c r="F35" t="s">
        <v>641</v>
      </c>
      <c r="G35">
        <v>1</v>
      </c>
    </row>
    <row r="36" spans="1:7" x14ac:dyDescent="0.45">
      <c r="A36" t="s">
        <v>168</v>
      </c>
      <c r="B36" t="s">
        <v>465</v>
      </c>
      <c r="C36" t="s">
        <v>466</v>
      </c>
      <c r="D36">
        <v>1988</v>
      </c>
      <c r="E36" t="s">
        <v>311</v>
      </c>
      <c r="F36" t="s">
        <v>519</v>
      </c>
      <c r="G36">
        <v>1</v>
      </c>
    </row>
    <row r="37" spans="1:7" x14ac:dyDescent="0.45">
      <c r="A37" t="s">
        <v>171</v>
      </c>
      <c r="B37" t="s">
        <v>472</v>
      </c>
      <c r="D37">
        <v>1986</v>
      </c>
      <c r="E37" t="s">
        <v>212</v>
      </c>
      <c r="F37" t="s">
        <v>641</v>
      </c>
      <c r="G37">
        <v>1</v>
      </c>
    </row>
    <row r="38" spans="1:7" x14ac:dyDescent="0.45">
      <c r="A38" t="s">
        <v>661</v>
      </c>
      <c r="B38" t="s">
        <v>475</v>
      </c>
      <c r="C38" t="s">
        <v>479</v>
      </c>
      <c r="D38">
        <v>1983</v>
      </c>
      <c r="E38" t="s">
        <v>322</v>
      </c>
      <c r="F38" t="s">
        <v>643</v>
      </c>
      <c r="G38">
        <v>0</v>
      </c>
    </row>
    <row r="39" spans="1:7" x14ac:dyDescent="0.45">
      <c r="A39" t="s">
        <v>184</v>
      </c>
      <c r="B39" t="s">
        <v>502</v>
      </c>
      <c r="D39">
        <v>1965</v>
      </c>
      <c r="E39" t="s">
        <v>503</v>
      </c>
      <c r="F39" t="s">
        <v>643</v>
      </c>
      <c r="G39">
        <v>0</v>
      </c>
    </row>
    <row r="40" spans="1:7" x14ac:dyDescent="0.45">
      <c r="A40" t="s">
        <v>684</v>
      </c>
      <c r="B40" t="s">
        <v>44</v>
      </c>
      <c r="C40" t="s">
        <v>43</v>
      </c>
      <c r="D40">
        <v>2019</v>
      </c>
      <c r="E40" t="s">
        <v>522</v>
      </c>
      <c r="F40" t="s">
        <v>662</v>
      </c>
      <c r="G40">
        <v>1</v>
      </c>
    </row>
    <row r="41" spans="1:7" x14ac:dyDescent="0.45">
      <c r="A41" t="s">
        <v>521</v>
      </c>
      <c r="B41" t="s">
        <v>274</v>
      </c>
      <c r="C41" t="s">
        <v>275</v>
      </c>
      <c r="D41">
        <v>2017</v>
      </c>
      <c r="E41" t="s">
        <v>522</v>
      </c>
      <c r="F41" t="s">
        <v>520</v>
      </c>
      <c r="G41">
        <v>1</v>
      </c>
    </row>
    <row r="42" spans="1:7" x14ac:dyDescent="0.45">
      <c r="A42" t="s">
        <v>543</v>
      </c>
      <c r="B42" t="s">
        <v>544</v>
      </c>
      <c r="C42" t="s">
        <v>545</v>
      </c>
      <c r="D42">
        <v>2013</v>
      </c>
      <c r="E42" t="s">
        <v>546</v>
      </c>
      <c r="F42" t="s">
        <v>520</v>
      </c>
      <c r="G42">
        <v>0</v>
      </c>
    </row>
    <row r="43" spans="1:7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>
        <v>1</v>
      </c>
    </row>
    <row r="44" spans="1:7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>
        <v>1</v>
      </c>
    </row>
    <row r="45" spans="1:7" x14ac:dyDescent="0.45">
      <c r="A45" t="s">
        <v>644</v>
      </c>
      <c r="B45" t="s">
        <v>645</v>
      </c>
      <c r="C45" t="s">
        <v>241</v>
      </c>
      <c r="D45">
        <v>2015</v>
      </c>
      <c r="E45" t="s">
        <v>646</v>
      </c>
      <c r="F45" t="s">
        <v>4</v>
      </c>
      <c r="G45">
        <v>1</v>
      </c>
    </row>
    <row r="46" spans="1:7" x14ac:dyDescent="0.45">
      <c r="A46" t="s">
        <v>647</v>
      </c>
      <c r="B46" t="s">
        <v>648</v>
      </c>
      <c r="C46" t="s">
        <v>649</v>
      </c>
      <c r="D46">
        <v>2015</v>
      </c>
      <c r="E46" t="s">
        <v>650</v>
      </c>
      <c r="F46" t="s">
        <v>4</v>
      </c>
      <c r="G46">
        <v>1</v>
      </c>
    </row>
    <row r="47" spans="1:7" x14ac:dyDescent="0.45">
      <c r="A47" t="s">
        <v>663</v>
      </c>
      <c r="B47" t="s">
        <v>287</v>
      </c>
      <c r="D47">
        <v>2012</v>
      </c>
      <c r="E47" t="s">
        <v>664</v>
      </c>
      <c r="F47" t="s">
        <v>669</v>
      </c>
      <c r="G47">
        <v>1</v>
      </c>
    </row>
    <row r="48" spans="1:7" x14ac:dyDescent="0.45">
      <c r="A48" t="s">
        <v>666</v>
      </c>
      <c r="B48" t="s">
        <v>667</v>
      </c>
      <c r="D48">
        <v>2009</v>
      </c>
      <c r="E48" t="s">
        <v>668</v>
      </c>
      <c r="F48" t="s">
        <v>669</v>
      </c>
      <c r="G48">
        <v>1</v>
      </c>
    </row>
    <row r="49" spans="1:7" x14ac:dyDescent="0.45">
      <c r="A49" t="s">
        <v>670</v>
      </c>
      <c r="B49" t="s">
        <v>268</v>
      </c>
      <c r="D49">
        <v>2013</v>
      </c>
      <c r="E49" t="s">
        <v>671</v>
      </c>
      <c r="F49" t="s">
        <v>669</v>
      </c>
      <c r="G49">
        <v>0</v>
      </c>
    </row>
    <row r="50" spans="1:7" x14ac:dyDescent="0.45">
      <c r="A50" t="s">
        <v>672</v>
      </c>
      <c r="B50" t="s">
        <v>673</v>
      </c>
      <c r="D50">
        <v>2005</v>
      </c>
      <c r="E50" t="s">
        <v>674</v>
      </c>
      <c r="F50" t="s">
        <v>669</v>
      </c>
      <c r="G50">
        <v>1</v>
      </c>
    </row>
    <row r="51" spans="1:7" x14ac:dyDescent="0.45">
      <c r="A51" t="s">
        <v>675</v>
      </c>
      <c r="B51" t="s">
        <v>676</v>
      </c>
      <c r="D51">
        <v>1989</v>
      </c>
      <c r="E51" t="s">
        <v>677</v>
      </c>
      <c r="F51" t="s">
        <v>669</v>
      </c>
      <c r="G51">
        <v>1</v>
      </c>
    </row>
    <row r="52" spans="1:7" x14ac:dyDescent="0.45">
      <c r="A52" t="s">
        <v>38</v>
      </c>
      <c r="B52" t="s">
        <v>39</v>
      </c>
      <c r="C52" t="s">
        <v>40</v>
      </c>
      <c r="D52">
        <v>2019</v>
      </c>
      <c r="E52" t="s">
        <v>41</v>
      </c>
      <c r="F52" t="s">
        <v>37</v>
      </c>
      <c r="G52">
        <v>0</v>
      </c>
    </row>
    <row r="53" spans="1:7" x14ac:dyDescent="0.45">
      <c r="A53" t="s">
        <v>42</v>
      </c>
      <c r="B53" t="s">
        <v>43</v>
      </c>
      <c r="C53" t="s">
        <v>44</v>
      </c>
      <c r="D53">
        <v>2019</v>
      </c>
      <c r="E53" t="s">
        <v>45</v>
      </c>
      <c r="F53" t="s">
        <v>37</v>
      </c>
      <c r="G53">
        <v>0</v>
      </c>
    </row>
    <row r="54" spans="1:7" x14ac:dyDescent="0.45">
      <c r="A54" t="s">
        <v>46</v>
      </c>
      <c r="B54" t="s">
        <v>47</v>
      </c>
      <c r="C54" t="s">
        <v>48</v>
      </c>
      <c r="D54">
        <v>2019</v>
      </c>
      <c r="E54" t="s">
        <v>49</v>
      </c>
      <c r="F54" t="s">
        <v>37</v>
      </c>
      <c r="G54">
        <v>0</v>
      </c>
    </row>
    <row r="55" spans="1:7" x14ac:dyDescent="0.45">
      <c r="A55" t="s">
        <v>50</v>
      </c>
      <c r="B55" t="s">
        <v>51</v>
      </c>
      <c r="C55" t="s">
        <v>52</v>
      </c>
      <c r="D55">
        <v>2019</v>
      </c>
      <c r="E55" t="s">
        <v>53</v>
      </c>
      <c r="F55" t="s">
        <v>37</v>
      </c>
      <c r="G55">
        <v>0</v>
      </c>
    </row>
    <row r="56" spans="1:7" x14ac:dyDescent="0.45">
      <c r="A56" t="s">
        <v>54</v>
      </c>
      <c r="B56" t="s">
        <v>192</v>
      </c>
      <c r="C56" t="s">
        <v>193</v>
      </c>
      <c r="D56">
        <v>2019</v>
      </c>
      <c r="E56" t="s">
        <v>194</v>
      </c>
      <c r="F56" t="s">
        <v>519</v>
      </c>
      <c r="G56">
        <v>0</v>
      </c>
    </row>
    <row r="57" spans="1:7" x14ac:dyDescent="0.45">
      <c r="A57" t="s">
        <v>56</v>
      </c>
      <c r="B57" t="s">
        <v>198</v>
      </c>
      <c r="C57" t="s">
        <v>199</v>
      </c>
      <c r="D57">
        <v>2019</v>
      </c>
      <c r="E57" t="s">
        <v>200</v>
      </c>
      <c r="F57" t="s">
        <v>37</v>
      </c>
      <c r="G57">
        <v>0</v>
      </c>
    </row>
    <row r="58" spans="1:7" x14ac:dyDescent="0.45">
      <c r="A58" t="s">
        <v>58</v>
      </c>
      <c r="B58" t="s">
        <v>201</v>
      </c>
      <c r="C58" t="s">
        <v>202</v>
      </c>
      <c r="D58">
        <v>2019</v>
      </c>
      <c r="E58" t="s">
        <v>203</v>
      </c>
      <c r="F58" t="s">
        <v>37</v>
      </c>
      <c r="G58">
        <v>0</v>
      </c>
    </row>
    <row r="59" spans="1:7" x14ac:dyDescent="0.45">
      <c r="A59" t="s">
        <v>63</v>
      </c>
      <c r="B59" t="s">
        <v>216</v>
      </c>
      <c r="C59" t="s">
        <v>217</v>
      </c>
      <c r="D59">
        <v>2019</v>
      </c>
      <c r="E59" t="s">
        <v>218</v>
      </c>
      <c r="F59" t="s">
        <v>37</v>
      </c>
      <c r="G59">
        <v>0</v>
      </c>
    </row>
    <row r="60" spans="1:7" x14ac:dyDescent="0.45">
      <c r="A60" t="s">
        <v>67</v>
      </c>
      <c r="B60" t="s">
        <v>224</v>
      </c>
      <c r="C60" t="s">
        <v>225</v>
      </c>
      <c r="D60">
        <v>2018</v>
      </c>
      <c r="E60" t="s">
        <v>204</v>
      </c>
      <c r="F60" t="s">
        <v>519</v>
      </c>
      <c r="G60">
        <v>0</v>
      </c>
    </row>
    <row r="61" spans="1:7" x14ac:dyDescent="0.45">
      <c r="A61" t="s">
        <v>68</v>
      </c>
      <c r="B61" t="s">
        <v>226</v>
      </c>
      <c r="C61" t="s">
        <v>227</v>
      </c>
      <c r="D61">
        <v>2018</v>
      </c>
      <c r="E61" t="s">
        <v>228</v>
      </c>
      <c r="F61" t="s">
        <v>37</v>
      </c>
      <c r="G61">
        <v>0</v>
      </c>
    </row>
    <row r="62" spans="1:7" x14ac:dyDescent="0.45">
      <c r="A62" t="s">
        <v>69</v>
      </c>
      <c r="B62" t="s">
        <v>229</v>
      </c>
      <c r="C62" t="s">
        <v>230</v>
      </c>
      <c r="D62">
        <v>2017</v>
      </c>
      <c r="E62" t="s">
        <v>231</v>
      </c>
      <c r="F62" t="s">
        <v>37</v>
      </c>
      <c r="G62">
        <v>0</v>
      </c>
    </row>
    <row r="63" spans="1:7" x14ac:dyDescent="0.45">
      <c r="A63" t="s">
        <v>71</v>
      </c>
      <c r="B63" t="s">
        <v>234</v>
      </c>
      <c r="C63" t="s">
        <v>235</v>
      </c>
      <c r="D63">
        <v>2017</v>
      </c>
      <c r="E63" t="s">
        <v>236</v>
      </c>
      <c r="F63" t="s">
        <v>37</v>
      </c>
      <c r="G63">
        <v>0</v>
      </c>
    </row>
    <row r="64" spans="1:7" x14ac:dyDescent="0.45">
      <c r="A64" t="s">
        <v>73</v>
      </c>
      <c r="B64" t="s">
        <v>240</v>
      </c>
      <c r="C64" t="s">
        <v>241</v>
      </c>
      <c r="D64">
        <v>2017</v>
      </c>
      <c r="E64" t="s">
        <v>197</v>
      </c>
      <c r="F64" t="s">
        <v>519</v>
      </c>
      <c r="G64">
        <v>0</v>
      </c>
    </row>
    <row r="65" spans="1:7" x14ac:dyDescent="0.45">
      <c r="A65" t="s">
        <v>74</v>
      </c>
      <c r="B65" t="s">
        <v>242</v>
      </c>
      <c r="C65" t="s">
        <v>243</v>
      </c>
      <c r="D65">
        <v>2017</v>
      </c>
      <c r="E65" t="s">
        <v>244</v>
      </c>
      <c r="F65" t="s">
        <v>37</v>
      </c>
      <c r="G65">
        <v>0</v>
      </c>
    </row>
    <row r="66" spans="1:7" x14ac:dyDescent="0.45">
      <c r="A66" t="s">
        <v>75</v>
      </c>
      <c r="B66" t="s">
        <v>245</v>
      </c>
      <c r="C66" t="s">
        <v>246</v>
      </c>
      <c r="D66">
        <v>2017</v>
      </c>
      <c r="E66" t="s">
        <v>247</v>
      </c>
      <c r="F66" t="s">
        <v>37</v>
      </c>
      <c r="G66">
        <v>0</v>
      </c>
    </row>
    <row r="67" spans="1:7" x14ac:dyDescent="0.45">
      <c r="A67" t="s">
        <v>76</v>
      </c>
      <c r="B67" t="s">
        <v>248</v>
      </c>
      <c r="C67" t="s">
        <v>249</v>
      </c>
      <c r="D67">
        <v>2017</v>
      </c>
      <c r="E67" t="s">
        <v>250</v>
      </c>
      <c r="F67" t="s">
        <v>37</v>
      </c>
      <c r="G67">
        <v>0</v>
      </c>
    </row>
    <row r="68" spans="1:7" x14ac:dyDescent="0.45">
      <c r="A68" t="s">
        <v>77</v>
      </c>
      <c r="B68" t="s">
        <v>251</v>
      </c>
      <c r="C68" t="s">
        <v>252</v>
      </c>
      <c r="D68">
        <v>2016</v>
      </c>
      <c r="E68" t="s">
        <v>253</v>
      </c>
      <c r="F68" t="s">
        <v>37</v>
      </c>
      <c r="G68">
        <v>0</v>
      </c>
    </row>
    <row r="69" spans="1:7" x14ac:dyDescent="0.45">
      <c r="A69" t="s">
        <v>78</v>
      </c>
      <c r="D69">
        <v>2016</v>
      </c>
      <c r="E69" t="s">
        <v>254</v>
      </c>
      <c r="F69" t="s">
        <v>519</v>
      </c>
      <c r="G69">
        <v>0</v>
      </c>
    </row>
    <row r="70" spans="1:7" x14ac:dyDescent="0.45">
      <c r="A70" t="s">
        <v>79</v>
      </c>
      <c r="B70" t="s">
        <v>44</v>
      </c>
      <c r="C70" t="s">
        <v>43</v>
      </c>
      <c r="D70">
        <v>2017</v>
      </c>
      <c r="E70" t="s">
        <v>254</v>
      </c>
      <c r="F70" t="s">
        <v>519</v>
      </c>
      <c r="G70">
        <v>0</v>
      </c>
    </row>
    <row r="71" spans="1:7" x14ac:dyDescent="0.45">
      <c r="A71" t="s">
        <v>80</v>
      </c>
      <c r="B71" t="s">
        <v>255</v>
      </c>
      <c r="C71" t="s">
        <v>256</v>
      </c>
      <c r="D71">
        <v>2016</v>
      </c>
      <c r="E71" t="s">
        <v>257</v>
      </c>
      <c r="F71" t="s">
        <v>519</v>
      </c>
      <c r="G71">
        <v>0</v>
      </c>
    </row>
    <row r="72" spans="1:7" x14ac:dyDescent="0.45">
      <c r="A72" t="s">
        <v>81</v>
      </c>
      <c r="B72" t="s">
        <v>258</v>
      </c>
      <c r="C72" t="s">
        <v>259</v>
      </c>
      <c r="D72">
        <v>2016</v>
      </c>
      <c r="E72" t="s">
        <v>260</v>
      </c>
      <c r="F72" t="s">
        <v>37</v>
      </c>
      <c r="G72">
        <v>0</v>
      </c>
    </row>
    <row r="73" spans="1:7" x14ac:dyDescent="0.45">
      <c r="A73" t="s">
        <v>83</v>
      </c>
      <c r="B73" t="s">
        <v>263</v>
      </c>
      <c r="C73" t="s">
        <v>264</v>
      </c>
      <c r="D73">
        <v>2016</v>
      </c>
      <c r="E73" t="s">
        <v>197</v>
      </c>
      <c r="F73" t="s">
        <v>519</v>
      </c>
      <c r="G73">
        <v>0</v>
      </c>
    </row>
    <row r="74" spans="1:7" x14ac:dyDescent="0.45">
      <c r="A74" t="s">
        <v>85</v>
      </c>
      <c r="B74" t="s">
        <v>266</v>
      </c>
      <c r="C74" t="s">
        <v>267</v>
      </c>
      <c r="D74">
        <v>2016</v>
      </c>
      <c r="E74" t="s">
        <v>197</v>
      </c>
      <c r="F74" t="s">
        <v>519</v>
      </c>
      <c r="G74">
        <v>0</v>
      </c>
    </row>
    <row r="75" spans="1:7" x14ac:dyDescent="0.45">
      <c r="A75" t="s">
        <v>86</v>
      </c>
      <c r="B75" t="s">
        <v>268</v>
      </c>
      <c r="C75" t="s">
        <v>269</v>
      </c>
      <c r="D75">
        <v>2016</v>
      </c>
      <c r="E75" t="s">
        <v>270</v>
      </c>
      <c r="F75" t="s">
        <v>37</v>
      </c>
      <c r="G75">
        <v>0</v>
      </c>
    </row>
    <row r="76" spans="1:7" x14ac:dyDescent="0.45">
      <c r="A76" t="s">
        <v>89</v>
      </c>
      <c r="B76" t="s">
        <v>237</v>
      </c>
      <c r="D76">
        <v>2015</v>
      </c>
      <c r="E76" t="s">
        <v>238</v>
      </c>
      <c r="F76" t="s">
        <v>643</v>
      </c>
      <c r="G76">
        <v>0</v>
      </c>
    </row>
    <row r="77" spans="1:7" x14ac:dyDescent="0.45">
      <c r="A77" t="s">
        <v>91</v>
      </c>
      <c r="B77" t="s">
        <v>281</v>
      </c>
      <c r="C77" t="s">
        <v>282</v>
      </c>
      <c r="D77">
        <v>2016</v>
      </c>
      <c r="E77" t="s">
        <v>283</v>
      </c>
      <c r="F77" t="s">
        <v>37</v>
      </c>
      <c r="G77">
        <v>0</v>
      </c>
    </row>
    <row r="78" spans="1:7" x14ac:dyDescent="0.45">
      <c r="A78" t="s">
        <v>94</v>
      </c>
      <c r="B78" t="s">
        <v>290</v>
      </c>
      <c r="C78" t="s">
        <v>291</v>
      </c>
      <c r="D78">
        <v>2014</v>
      </c>
      <c r="E78" t="s">
        <v>203</v>
      </c>
      <c r="F78" t="s">
        <v>37</v>
      </c>
      <c r="G78">
        <v>0</v>
      </c>
    </row>
    <row r="79" spans="1:7" x14ac:dyDescent="0.45">
      <c r="A79" t="s">
        <v>98</v>
      </c>
      <c r="B79" t="s">
        <v>296</v>
      </c>
      <c r="C79" t="s">
        <v>297</v>
      </c>
      <c r="D79">
        <v>2014</v>
      </c>
      <c r="E79" t="s">
        <v>197</v>
      </c>
      <c r="F79" t="s">
        <v>37</v>
      </c>
      <c r="G79">
        <v>0</v>
      </c>
    </row>
    <row r="80" spans="1:7" x14ac:dyDescent="0.45">
      <c r="A80" t="s">
        <v>99</v>
      </c>
      <c r="B80" t="s">
        <v>298</v>
      </c>
      <c r="C80" t="s">
        <v>299</v>
      </c>
      <c r="D80">
        <v>2014</v>
      </c>
      <c r="E80" t="s">
        <v>300</v>
      </c>
      <c r="F80" t="s">
        <v>519</v>
      </c>
      <c r="G80">
        <v>0</v>
      </c>
    </row>
    <row r="81" spans="1:7" x14ac:dyDescent="0.45">
      <c r="A81" t="s">
        <v>101</v>
      </c>
      <c r="B81" t="s">
        <v>302</v>
      </c>
      <c r="C81" t="s">
        <v>303</v>
      </c>
      <c r="D81">
        <v>2014</v>
      </c>
      <c r="E81" t="s">
        <v>304</v>
      </c>
      <c r="F81" t="s">
        <v>519</v>
      </c>
      <c r="G81">
        <v>0</v>
      </c>
    </row>
    <row r="82" spans="1:7" x14ac:dyDescent="0.45">
      <c r="A82" t="s">
        <v>102</v>
      </c>
      <c r="B82" t="s">
        <v>305</v>
      </c>
      <c r="C82" t="s">
        <v>306</v>
      </c>
      <c r="D82">
        <v>2013</v>
      </c>
      <c r="E82" t="s">
        <v>307</v>
      </c>
      <c r="F82" t="s">
        <v>519</v>
      </c>
      <c r="G82">
        <v>0</v>
      </c>
    </row>
    <row r="83" spans="1:7" x14ac:dyDescent="0.45">
      <c r="A83" t="s">
        <v>105</v>
      </c>
      <c r="B83" t="s">
        <v>312</v>
      </c>
      <c r="C83" t="s">
        <v>313</v>
      </c>
      <c r="D83">
        <v>2013</v>
      </c>
      <c r="E83" t="s">
        <v>314</v>
      </c>
      <c r="F83" t="s">
        <v>519</v>
      </c>
      <c r="G83">
        <v>0</v>
      </c>
    </row>
    <row r="84" spans="1:7" x14ac:dyDescent="0.45">
      <c r="A84" t="s">
        <v>109</v>
      </c>
      <c r="B84" t="s">
        <v>323</v>
      </c>
      <c r="C84" t="s">
        <v>324</v>
      </c>
      <c r="D84">
        <v>2011</v>
      </c>
      <c r="E84" t="s">
        <v>325</v>
      </c>
      <c r="F84" t="s">
        <v>519</v>
      </c>
      <c r="G84">
        <v>0</v>
      </c>
    </row>
    <row r="85" spans="1:7" x14ac:dyDescent="0.45">
      <c r="A85" t="s">
        <v>110</v>
      </c>
      <c r="B85" t="s">
        <v>326</v>
      </c>
      <c r="C85" t="s">
        <v>327</v>
      </c>
      <c r="D85">
        <v>2009</v>
      </c>
      <c r="E85" t="s">
        <v>328</v>
      </c>
      <c r="F85" t="s">
        <v>37</v>
      </c>
      <c r="G85">
        <v>0</v>
      </c>
    </row>
    <row r="86" spans="1:7" x14ac:dyDescent="0.45">
      <c r="A86" t="s">
        <v>112</v>
      </c>
      <c r="B86" t="s">
        <v>331</v>
      </c>
      <c r="C86" t="s">
        <v>332</v>
      </c>
      <c r="D86">
        <v>2009</v>
      </c>
      <c r="E86" t="s">
        <v>333</v>
      </c>
      <c r="F86" t="s">
        <v>519</v>
      </c>
      <c r="G86">
        <v>0</v>
      </c>
    </row>
    <row r="87" spans="1:7" x14ac:dyDescent="0.45">
      <c r="A87" t="s">
        <v>113</v>
      </c>
      <c r="B87" t="s">
        <v>335</v>
      </c>
      <c r="C87" t="s">
        <v>336</v>
      </c>
      <c r="D87">
        <v>2007</v>
      </c>
      <c r="E87" t="s">
        <v>239</v>
      </c>
      <c r="F87" t="s">
        <v>37</v>
      </c>
      <c r="G87">
        <v>0</v>
      </c>
    </row>
    <row r="88" spans="1:7" x14ac:dyDescent="0.45">
      <c r="A88" t="s">
        <v>114</v>
      </c>
      <c r="B88" t="s">
        <v>338</v>
      </c>
      <c r="C88" t="s">
        <v>339</v>
      </c>
      <c r="D88">
        <v>2007</v>
      </c>
      <c r="E88" t="s">
        <v>340</v>
      </c>
      <c r="F88" t="s">
        <v>519</v>
      </c>
      <c r="G88">
        <v>0</v>
      </c>
    </row>
    <row r="89" spans="1:7" x14ac:dyDescent="0.45">
      <c r="A89" t="s">
        <v>115</v>
      </c>
      <c r="B89" t="s">
        <v>341</v>
      </c>
      <c r="C89" t="s">
        <v>342</v>
      </c>
      <c r="D89">
        <v>2007</v>
      </c>
      <c r="E89" t="s">
        <v>343</v>
      </c>
      <c r="F89" t="s">
        <v>519</v>
      </c>
      <c r="G89">
        <v>0</v>
      </c>
    </row>
    <row r="90" spans="1:7" x14ac:dyDescent="0.45">
      <c r="A90" t="s">
        <v>117</v>
      </c>
      <c r="B90" t="s">
        <v>347</v>
      </c>
      <c r="D90">
        <v>2004</v>
      </c>
      <c r="E90" t="s">
        <v>348</v>
      </c>
      <c r="F90" t="s">
        <v>37</v>
      </c>
      <c r="G90">
        <v>0</v>
      </c>
    </row>
    <row r="91" spans="1:7" x14ac:dyDescent="0.45">
      <c r="A91" t="s">
        <v>118</v>
      </c>
      <c r="B91" t="s">
        <v>349</v>
      </c>
      <c r="C91" t="s">
        <v>350</v>
      </c>
      <c r="D91">
        <v>2004</v>
      </c>
      <c r="E91" t="s">
        <v>351</v>
      </c>
      <c r="F91" t="s">
        <v>37</v>
      </c>
      <c r="G91">
        <v>0</v>
      </c>
    </row>
    <row r="92" spans="1:7" x14ac:dyDescent="0.45">
      <c r="A92" t="s">
        <v>119</v>
      </c>
      <c r="B92" t="s">
        <v>352</v>
      </c>
      <c r="D92">
        <v>2005</v>
      </c>
      <c r="E92" t="s">
        <v>353</v>
      </c>
      <c r="F92" t="s">
        <v>37</v>
      </c>
      <c r="G92">
        <v>0</v>
      </c>
    </row>
    <row r="93" spans="1:7" x14ac:dyDescent="0.45">
      <c r="A93" t="s">
        <v>120</v>
      </c>
      <c r="B93" t="s">
        <v>354</v>
      </c>
      <c r="C93" t="s">
        <v>355</v>
      </c>
      <c r="D93">
        <v>2004</v>
      </c>
      <c r="E93" t="s">
        <v>356</v>
      </c>
      <c r="F93" t="s">
        <v>519</v>
      </c>
      <c r="G93">
        <v>0</v>
      </c>
    </row>
    <row r="94" spans="1:7" x14ac:dyDescent="0.45">
      <c r="A94" t="s">
        <v>122</v>
      </c>
      <c r="B94" t="s">
        <v>359</v>
      </c>
      <c r="C94" t="s">
        <v>360</v>
      </c>
      <c r="D94">
        <v>2003</v>
      </c>
      <c r="E94" t="s">
        <v>346</v>
      </c>
      <c r="F94" t="s">
        <v>37</v>
      </c>
      <c r="G94">
        <v>0</v>
      </c>
    </row>
    <row r="95" spans="1:7" x14ac:dyDescent="0.45">
      <c r="A95" t="s">
        <v>123</v>
      </c>
      <c r="B95" t="s">
        <v>361</v>
      </c>
      <c r="C95" t="s">
        <v>362</v>
      </c>
      <c r="D95">
        <v>2003</v>
      </c>
      <c r="E95" t="s">
        <v>363</v>
      </c>
      <c r="F95" t="s">
        <v>37</v>
      </c>
      <c r="G95">
        <v>0</v>
      </c>
    </row>
    <row r="96" spans="1:7" x14ac:dyDescent="0.45">
      <c r="A96" t="s">
        <v>124</v>
      </c>
      <c r="B96" t="s">
        <v>364</v>
      </c>
      <c r="C96" t="s">
        <v>365</v>
      </c>
      <c r="D96">
        <v>2003</v>
      </c>
      <c r="E96" t="s">
        <v>301</v>
      </c>
      <c r="F96" t="s">
        <v>37</v>
      </c>
      <c r="G96">
        <v>0</v>
      </c>
    </row>
    <row r="97" spans="1:7" x14ac:dyDescent="0.45">
      <c r="A97" t="s">
        <v>126</v>
      </c>
      <c r="B97" t="s">
        <v>369</v>
      </c>
      <c r="C97" t="s">
        <v>370</v>
      </c>
      <c r="D97">
        <v>2002</v>
      </c>
      <c r="E97" t="s">
        <v>371</v>
      </c>
      <c r="F97" t="s">
        <v>37</v>
      </c>
      <c r="G97">
        <v>0</v>
      </c>
    </row>
    <row r="98" spans="1:7" x14ac:dyDescent="0.45">
      <c r="A98" t="s">
        <v>127</v>
      </c>
      <c r="B98" t="s">
        <v>372</v>
      </c>
      <c r="C98" t="s">
        <v>373</v>
      </c>
      <c r="D98">
        <v>2002</v>
      </c>
      <c r="E98" t="s">
        <v>374</v>
      </c>
      <c r="F98" t="s">
        <v>37</v>
      </c>
      <c r="G98">
        <v>0</v>
      </c>
    </row>
    <row r="99" spans="1:7" x14ac:dyDescent="0.45">
      <c r="A99" t="s">
        <v>128</v>
      </c>
      <c r="B99" t="s">
        <v>375</v>
      </c>
      <c r="C99" t="s">
        <v>376</v>
      </c>
      <c r="D99">
        <v>2000</v>
      </c>
      <c r="E99" t="s">
        <v>377</v>
      </c>
      <c r="F99" t="s">
        <v>37</v>
      </c>
      <c r="G99">
        <v>0</v>
      </c>
    </row>
    <row r="100" spans="1:7" x14ac:dyDescent="0.45">
      <c r="A100" t="s">
        <v>129</v>
      </c>
      <c r="B100" t="s">
        <v>378</v>
      </c>
      <c r="C100" t="s">
        <v>379</v>
      </c>
      <c r="D100">
        <v>2001</v>
      </c>
      <c r="E100" t="s">
        <v>337</v>
      </c>
      <c r="F100" t="s">
        <v>37</v>
      </c>
      <c r="G100">
        <v>0</v>
      </c>
    </row>
    <row r="101" spans="1:7" x14ac:dyDescent="0.45">
      <c r="A101" t="s">
        <v>130</v>
      </c>
      <c r="B101" t="s">
        <v>380</v>
      </c>
      <c r="C101" t="s">
        <v>381</v>
      </c>
      <c r="D101">
        <v>2001</v>
      </c>
      <c r="E101" t="s">
        <v>382</v>
      </c>
      <c r="F101" t="s">
        <v>37</v>
      </c>
      <c r="G101">
        <v>0</v>
      </c>
    </row>
    <row r="102" spans="1:7" x14ac:dyDescent="0.45">
      <c r="A102" t="s">
        <v>131</v>
      </c>
      <c r="B102" t="s">
        <v>383</v>
      </c>
      <c r="C102" t="s">
        <v>384</v>
      </c>
      <c r="D102">
        <v>2001</v>
      </c>
      <c r="E102" t="s">
        <v>385</v>
      </c>
      <c r="F102" t="s">
        <v>519</v>
      </c>
      <c r="G102">
        <v>0</v>
      </c>
    </row>
    <row r="103" spans="1:7" x14ac:dyDescent="0.45">
      <c r="A103" t="s">
        <v>132</v>
      </c>
      <c r="B103" t="s">
        <v>386</v>
      </c>
      <c r="C103" t="s">
        <v>387</v>
      </c>
      <c r="D103">
        <v>2001</v>
      </c>
      <c r="E103" t="s">
        <v>371</v>
      </c>
      <c r="F103" t="s">
        <v>37</v>
      </c>
      <c r="G103">
        <v>0</v>
      </c>
    </row>
    <row r="104" spans="1:7" x14ac:dyDescent="0.45">
      <c r="A104" t="s">
        <v>133</v>
      </c>
      <c r="B104" t="s">
        <v>388</v>
      </c>
      <c r="C104" t="s">
        <v>389</v>
      </c>
      <c r="D104">
        <v>2001</v>
      </c>
      <c r="E104" t="s">
        <v>286</v>
      </c>
      <c r="F104" t="s">
        <v>37</v>
      </c>
      <c r="G104">
        <v>0</v>
      </c>
    </row>
    <row r="105" spans="1:7" x14ac:dyDescent="0.45">
      <c r="A105" t="s">
        <v>134</v>
      </c>
      <c r="B105" t="s">
        <v>390</v>
      </c>
      <c r="C105" t="s">
        <v>365</v>
      </c>
      <c r="D105">
        <v>2001</v>
      </c>
      <c r="E105" t="s">
        <v>322</v>
      </c>
      <c r="F105" t="s">
        <v>37</v>
      </c>
      <c r="G105">
        <v>0</v>
      </c>
    </row>
    <row r="106" spans="1:7" x14ac:dyDescent="0.45">
      <c r="A106" t="s">
        <v>135</v>
      </c>
      <c r="B106" t="s">
        <v>391</v>
      </c>
      <c r="C106" t="s">
        <v>392</v>
      </c>
      <c r="D106">
        <v>2000</v>
      </c>
      <c r="E106" t="s">
        <v>393</v>
      </c>
      <c r="F106" t="s">
        <v>37</v>
      </c>
      <c r="G106">
        <v>0</v>
      </c>
    </row>
    <row r="107" spans="1:7" x14ac:dyDescent="0.45">
      <c r="A107" t="s">
        <v>137</v>
      </c>
      <c r="B107" t="s">
        <v>396</v>
      </c>
      <c r="C107" t="s">
        <v>397</v>
      </c>
      <c r="D107">
        <v>2000</v>
      </c>
      <c r="E107" t="s">
        <v>398</v>
      </c>
      <c r="F107" t="s">
        <v>37</v>
      </c>
      <c r="G107">
        <v>0</v>
      </c>
    </row>
    <row r="108" spans="1:7" x14ac:dyDescent="0.45">
      <c r="A108" t="s">
        <v>138</v>
      </c>
      <c r="B108" t="s">
        <v>399</v>
      </c>
      <c r="C108" t="s">
        <v>365</v>
      </c>
      <c r="D108">
        <v>2000</v>
      </c>
      <c r="E108" t="s">
        <v>322</v>
      </c>
      <c r="F108" t="s">
        <v>519</v>
      </c>
      <c r="G108">
        <v>0</v>
      </c>
    </row>
    <row r="109" spans="1:7" x14ac:dyDescent="0.45">
      <c r="A109" t="s">
        <v>139</v>
      </c>
      <c r="B109" t="s">
        <v>400</v>
      </c>
      <c r="C109" t="s">
        <v>401</v>
      </c>
      <c r="D109">
        <v>1999</v>
      </c>
      <c r="E109" t="s">
        <v>337</v>
      </c>
      <c r="F109" t="s">
        <v>519</v>
      </c>
      <c r="G109">
        <v>0</v>
      </c>
    </row>
    <row r="110" spans="1:7" x14ac:dyDescent="0.45">
      <c r="A110" t="s">
        <v>140</v>
      </c>
      <c r="B110" t="s">
        <v>403</v>
      </c>
      <c r="C110" t="s">
        <v>404</v>
      </c>
      <c r="D110">
        <v>1998</v>
      </c>
      <c r="E110" t="s">
        <v>405</v>
      </c>
      <c r="F110" t="s">
        <v>37</v>
      </c>
      <c r="G110">
        <v>0</v>
      </c>
    </row>
    <row r="111" spans="1:7" x14ac:dyDescent="0.45">
      <c r="A111" t="s">
        <v>141</v>
      </c>
      <c r="B111" t="s">
        <v>406</v>
      </c>
      <c r="C111" t="s">
        <v>407</v>
      </c>
      <c r="D111">
        <v>1998</v>
      </c>
      <c r="E111" t="s">
        <v>408</v>
      </c>
      <c r="F111" t="s">
        <v>37</v>
      </c>
      <c r="G111">
        <v>0</v>
      </c>
    </row>
    <row r="112" spans="1:7" x14ac:dyDescent="0.45">
      <c r="A112" t="s">
        <v>142</v>
      </c>
      <c r="B112" t="s">
        <v>409</v>
      </c>
      <c r="C112" t="s">
        <v>410</v>
      </c>
      <c r="D112">
        <v>1997</v>
      </c>
      <c r="E112" t="s">
        <v>411</v>
      </c>
      <c r="F112" t="s">
        <v>37</v>
      </c>
      <c r="G112">
        <v>0</v>
      </c>
    </row>
    <row r="113" spans="1:7" x14ac:dyDescent="0.45">
      <c r="A113" t="s">
        <v>143</v>
      </c>
      <c r="B113" t="s">
        <v>412</v>
      </c>
      <c r="C113" t="s">
        <v>413</v>
      </c>
      <c r="D113">
        <v>1997</v>
      </c>
      <c r="E113" t="s">
        <v>414</v>
      </c>
      <c r="F113" t="s">
        <v>37</v>
      </c>
      <c r="G113">
        <v>0</v>
      </c>
    </row>
    <row r="114" spans="1:7" x14ac:dyDescent="0.45">
      <c r="A114" t="s">
        <v>144</v>
      </c>
      <c r="B114" t="s">
        <v>415</v>
      </c>
      <c r="C114" t="s">
        <v>416</v>
      </c>
      <c r="D114">
        <v>1996</v>
      </c>
      <c r="E114" t="s">
        <v>322</v>
      </c>
      <c r="F114" t="s">
        <v>641</v>
      </c>
      <c r="G114">
        <v>0</v>
      </c>
    </row>
    <row r="115" spans="1:7" x14ac:dyDescent="0.45">
      <c r="A115" t="s">
        <v>146</v>
      </c>
      <c r="B115" t="s">
        <v>419</v>
      </c>
      <c r="D115">
        <v>1996</v>
      </c>
      <c r="E115" t="s">
        <v>402</v>
      </c>
      <c r="F115" t="s">
        <v>37</v>
      </c>
      <c r="G115">
        <v>0</v>
      </c>
    </row>
    <row r="116" spans="1:7" x14ac:dyDescent="0.45">
      <c r="A116" t="s">
        <v>147</v>
      </c>
      <c r="B116" t="s">
        <v>360</v>
      </c>
      <c r="C116" t="s">
        <v>420</v>
      </c>
      <c r="D116">
        <v>1995</v>
      </c>
      <c r="E116" t="s">
        <v>421</v>
      </c>
      <c r="F116" t="s">
        <v>37</v>
      </c>
      <c r="G116">
        <v>0</v>
      </c>
    </row>
    <row r="117" spans="1:7" x14ac:dyDescent="0.45">
      <c r="A117" t="s">
        <v>148</v>
      </c>
      <c r="B117" t="s">
        <v>422</v>
      </c>
      <c r="C117" t="s">
        <v>423</v>
      </c>
      <c r="D117">
        <v>1995</v>
      </c>
      <c r="E117" t="s">
        <v>424</v>
      </c>
      <c r="F117" t="s">
        <v>37</v>
      </c>
      <c r="G117">
        <v>0</v>
      </c>
    </row>
    <row r="118" spans="1:7" x14ac:dyDescent="0.45">
      <c r="A118" t="s">
        <v>150</v>
      </c>
      <c r="B118" t="s">
        <v>388</v>
      </c>
      <c r="C118" t="s">
        <v>427</v>
      </c>
      <c r="D118">
        <v>1994</v>
      </c>
      <c r="E118" t="s">
        <v>322</v>
      </c>
      <c r="F118" t="s">
        <v>37</v>
      </c>
      <c r="G118">
        <v>0</v>
      </c>
    </row>
    <row r="119" spans="1:7" x14ac:dyDescent="0.45">
      <c r="A119" t="s">
        <v>152</v>
      </c>
      <c r="B119" t="s">
        <v>430</v>
      </c>
      <c r="C119" t="s">
        <v>431</v>
      </c>
      <c r="D119">
        <v>1994</v>
      </c>
      <c r="E119" t="s">
        <v>432</v>
      </c>
      <c r="F119" t="s">
        <v>37</v>
      </c>
      <c r="G119">
        <v>0</v>
      </c>
    </row>
    <row r="120" spans="1:7" x14ac:dyDescent="0.45">
      <c r="A120" t="s">
        <v>153</v>
      </c>
      <c r="B120" t="s">
        <v>433</v>
      </c>
      <c r="C120" t="s">
        <v>434</v>
      </c>
      <c r="D120">
        <v>1993</v>
      </c>
      <c r="E120" t="s">
        <v>435</v>
      </c>
      <c r="F120" t="s">
        <v>37</v>
      </c>
      <c r="G120">
        <v>0</v>
      </c>
    </row>
    <row r="121" spans="1:7" x14ac:dyDescent="0.45">
      <c r="A121" t="s">
        <v>154</v>
      </c>
      <c r="B121" t="s">
        <v>436</v>
      </c>
      <c r="C121" t="s">
        <v>437</v>
      </c>
      <c r="D121">
        <v>1993</v>
      </c>
      <c r="E121" t="s">
        <v>438</v>
      </c>
      <c r="F121" t="s">
        <v>37</v>
      </c>
      <c r="G121">
        <v>0</v>
      </c>
    </row>
    <row r="122" spans="1:7" x14ac:dyDescent="0.45">
      <c r="A122" t="s">
        <v>155</v>
      </c>
      <c r="B122" t="s">
        <v>439</v>
      </c>
      <c r="C122" t="s">
        <v>440</v>
      </c>
      <c r="D122">
        <v>1993</v>
      </c>
      <c r="E122" t="s">
        <v>441</v>
      </c>
      <c r="F122" t="s">
        <v>37</v>
      </c>
      <c r="G122">
        <v>0</v>
      </c>
    </row>
    <row r="123" spans="1:7" x14ac:dyDescent="0.45">
      <c r="A123" t="s">
        <v>156</v>
      </c>
      <c r="B123" t="s">
        <v>442</v>
      </c>
      <c r="C123" t="s">
        <v>443</v>
      </c>
      <c r="D123">
        <v>1992</v>
      </c>
      <c r="E123" t="s">
        <v>348</v>
      </c>
      <c r="F123" t="s">
        <v>37</v>
      </c>
      <c r="G123">
        <v>0</v>
      </c>
    </row>
    <row r="124" spans="1:7" x14ac:dyDescent="0.45">
      <c r="A124" t="s">
        <v>157</v>
      </c>
      <c r="B124" t="s">
        <v>444</v>
      </c>
      <c r="D124">
        <v>1992</v>
      </c>
      <c r="E124" t="s">
        <v>445</v>
      </c>
      <c r="F124" t="s">
        <v>37</v>
      </c>
      <c r="G124">
        <v>0</v>
      </c>
    </row>
    <row r="125" spans="1:7" x14ac:dyDescent="0.45">
      <c r="A125" t="s">
        <v>158</v>
      </c>
      <c r="B125" t="s">
        <v>446</v>
      </c>
      <c r="C125" t="s">
        <v>447</v>
      </c>
      <c r="D125">
        <v>1992</v>
      </c>
      <c r="E125" t="s">
        <v>247</v>
      </c>
      <c r="F125" t="s">
        <v>519</v>
      </c>
      <c r="G125">
        <v>0</v>
      </c>
    </row>
    <row r="126" spans="1:7" x14ac:dyDescent="0.45">
      <c r="A126" t="s">
        <v>159</v>
      </c>
      <c r="B126" t="s">
        <v>448</v>
      </c>
      <c r="C126" t="s">
        <v>449</v>
      </c>
      <c r="D126">
        <v>1991</v>
      </c>
      <c r="E126" t="s">
        <v>450</v>
      </c>
      <c r="F126" t="s">
        <v>37</v>
      </c>
      <c r="G126">
        <v>0</v>
      </c>
    </row>
    <row r="127" spans="1:7" x14ac:dyDescent="0.45">
      <c r="A127" t="s">
        <v>160</v>
      </c>
      <c r="B127" t="s">
        <v>390</v>
      </c>
      <c r="C127" t="s">
        <v>451</v>
      </c>
      <c r="D127">
        <v>1991</v>
      </c>
      <c r="E127" t="s">
        <v>197</v>
      </c>
      <c r="F127" t="s">
        <v>519</v>
      </c>
      <c r="G127">
        <v>0</v>
      </c>
    </row>
    <row r="128" spans="1:7" x14ac:dyDescent="0.45">
      <c r="A128" t="s">
        <v>161</v>
      </c>
      <c r="B128" t="s">
        <v>452</v>
      </c>
      <c r="C128" t="s">
        <v>453</v>
      </c>
      <c r="D128">
        <v>1991</v>
      </c>
      <c r="E128" t="s">
        <v>337</v>
      </c>
      <c r="F128" t="s">
        <v>519</v>
      </c>
      <c r="G128">
        <v>0</v>
      </c>
    </row>
    <row r="129" spans="1:7" x14ac:dyDescent="0.45">
      <c r="A129" t="s">
        <v>162</v>
      </c>
      <c r="B129" t="s">
        <v>454</v>
      </c>
      <c r="C129" t="s">
        <v>455</v>
      </c>
      <c r="D129">
        <v>1990</v>
      </c>
      <c r="E129" t="s">
        <v>197</v>
      </c>
      <c r="F129" t="s">
        <v>641</v>
      </c>
      <c r="G129">
        <v>0</v>
      </c>
    </row>
    <row r="130" spans="1:7" x14ac:dyDescent="0.45">
      <c r="A130" t="s">
        <v>163</v>
      </c>
      <c r="B130" t="s">
        <v>456</v>
      </c>
      <c r="C130" t="s">
        <v>457</v>
      </c>
      <c r="D130">
        <v>1990</v>
      </c>
      <c r="E130" t="s">
        <v>438</v>
      </c>
      <c r="F130" t="s">
        <v>37</v>
      </c>
      <c r="G130">
        <v>0</v>
      </c>
    </row>
    <row r="131" spans="1:7" x14ac:dyDescent="0.45">
      <c r="A131" t="s">
        <v>164</v>
      </c>
      <c r="B131" t="s">
        <v>458</v>
      </c>
      <c r="C131" t="s">
        <v>459</v>
      </c>
      <c r="D131">
        <v>1990</v>
      </c>
      <c r="E131" t="s">
        <v>460</v>
      </c>
      <c r="F131" t="s">
        <v>37</v>
      </c>
      <c r="G131">
        <v>0</v>
      </c>
    </row>
    <row r="132" spans="1:7" x14ac:dyDescent="0.45">
      <c r="A132" t="s">
        <v>165</v>
      </c>
      <c r="B132" t="s">
        <v>461</v>
      </c>
      <c r="D132">
        <v>1990</v>
      </c>
      <c r="E132" t="s">
        <v>294</v>
      </c>
      <c r="F132" t="s">
        <v>37</v>
      </c>
      <c r="G132">
        <v>0</v>
      </c>
    </row>
    <row r="133" spans="1:7" x14ac:dyDescent="0.45">
      <c r="A133" t="s">
        <v>166</v>
      </c>
      <c r="B133" t="s">
        <v>462</v>
      </c>
      <c r="D133">
        <v>1990</v>
      </c>
      <c r="E133" t="s">
        <v>402</v>
      </c>
      <c r="F133" t="s">
        <v>37</v>
      </c>
      <c r="G133">
        <v>0</v>
      </c>
    </row>
    <row r="134" spans="1:7" x14ac:dyDescent="0.45">
      <c r="A134" t="s">
        <v>167</v>
      </c>
      <c r="B134" t="s">
        <v>463</v>
      </c>
      <c r="C134" t="s">
        <v>464</v>
      </c>
      <c r="D134">
        <v>1988</v>
      </c>
      <c r="E134" t="s">
        <v>232</v>
      </c>
      <c r="F134" t="s">
        <v>37</v>
      </c>
      <c r="G134">
        <v>0</v>
      </c>
    </row>
    <row r="135" spans="1:7" x14ac:dyDescent="0.45">
      <c r="A135" t="s">
        <v>169</v>
      </c>
      <c r="B135" t="s">
        <v>467</v>
      </c>
      <c r="C135" t="s">
        <v>468</v>
      </c>
      <c r="D135">
        <v>1987</v>
      </c>
      <c r="E135" t="s">
        <v>469</v>
      </c>
      <c r="F135" t="s">
        <v>37</v>
      </c>
      <c r="G135">
        <v>0</v>
      </c>
    </row>
    <row r="136" spans="1:7" x14ac:dyDescent="0.45">
      <c r="A136" t="s">
        <v>170</v>
      </c>
      <c r="B136" t="s">
        <v>470</v>
      </c>
      <c r="D136">
        <v>1987</v>
      </c>
      <c r="E136" t="s">
        <v>471</v>
      </c>
      <c r="F136" t="s">
        <v>643</v>
      </c>
      <c r="G136">
        <v>0</v>
      </c>
    </row>
    <row r="137" spans="1:7" x14ac:dyDescent="0.45">
      <c r="A137" t="s">
        <v>172</v>
      </c>
      <c r="B137" t="s">
        <v>472</v>
      </c>
      <c r="D137">
        <v>1985</v>
      </c>
      <c r="E137" t="s">
        <v>473</v>
      </c>
      <c r="F137" t="s">
        <v>643</v>
      </c>
      <c r="G137">
        <v>0</v>
      </c>
    </row>
    <row r="138" spans="1:7" x14ac:dyDescent="0.45">
      <c r="A138" t="s">
        <v>173</v>
      </c>
      <c r="B138" t="s">
        <v>474</v>
      </c>
      <c r="C138" t="s">
        <v>475</v>
      </c>
      <c r="D138">
        <v>1984</v>
      </c>
      <c r="E138" t="s">
        <v>322</v>
      </c>
      <c r="F138" t="s">
        <v>37</v>
      </c>
      <c r="G138">
        <v>0</v>
      </c>
    </row>
    <row r="139" spans="1:7" x14ac:dyDescent="0.45">
      <c r="A139" t="s">
        <v>174</v>
      </c>
      <c r="B139" t="s">
        <v>476</v>
      </c>
      <c r="C139" t="s">
        <v>477</v>
      </c>
      <c r="D139">
        <v>1984</v>
      </c>
      <c r="E139" t="s">
        <v>478</v>
      </c>
      <c r="F139" t="s">
        <v>37</v>
      </c>
      <c r="G139">
        <v>0</v>
      </c>
    </row>
    <row r="140" spans="1:7" x14ac:dyDescent="0.45">
      <c r="A140" t="s">
        <v>175</v>
      </c>
      <c r="B140" t="s">
        <v>480</v>
      </c>
      <c r="C140" t="s">
        <v>481</v>
      </c>
      <c r="D140">
        <v>1981</v>
      </c>
      <c r="E140" t="s">
        <v>482</v>
      </c>
      <c r="F140" t="s">
        <v>37</v>
      </c>
      <c r="G140">
        <v>0</v>
      </c>
    </row>
    <row r="141" spans="1:7" x14ac:dyDescent="0.45">
      <c r="A141" t="s">
        <v>176</v>
      </c>
      <c r="B141" t="s">
        <v>484</v>
      </c>
      <c r="C141" t="s">
        <v>483</v>
      </c>
      <c r="D141">
        <v>1979</v>
      </c>
      <c r="E141" t="s">
        <v>247</v>
      </c>
      <c r="F141" t="s">
        <v>519</v>
      </c>
      <c r="G141">
        <v>0</v>
      </c>
    </row>
    <row r="142" spans="1:7" x14ac:dyDescent="0.45">
      <c r="A142" t="s">
        <v>177</v>
      </c>
      <c r="B142" t="s">
        <v>485</v>
      </c>
      <c r="C142" t="s">
        <v>486</v>
      </c>
      <c r="D142">
        <v>1979</v>
      </c>
      <c r="E142" t="s">
        <v>487</v>
      </c>
      <c r="F142" t="s">
        <v>37</v>
      </c>
      <c r="G142">
        <v>0</v>
      </c>
    </row>
    <row r="143" spans="1:7" x14ac:dyDescent="0.45">
      <c r="A143" t="s">
        <v>178</v>
      </c>
      <c r="B143" t="s">
        <v>488</v>
      </c>
      <c r="C143" t="s">
        <v>489</v>
      </c>
      <c r="D143">
        <v>1979</v>
      </c>
      <c r="E143" t="s">
        <v>490</v>
      </c>
      <c r="F143" t="s">
        <v>37</v>
      </c>
      <c r="G143">
        <v>0</v>
      </c>
    </row>
    <row r="144" spans="1:7" x14ac:dyDescent="0.45">
      <c r="A144" t="s">
        <v>179</v>
      </c>
      <c r="B144" t="s">
        <v>485</v>
      </c>
      <c r="C144" t="s">
        <v>491</v>
      </c>
      <c r="D144">
        <v>1978</v>
      </c>
      <c r="E144" t="s">
        <v>487</v>
      </c>
      <c r="F144" t="s">
        <v>37</v>
      </c>
      <c r="G144">
        <v>0</v>
      </c>
    </row>
    <row r="145" spans="1:7" x14ac:dyDescent="0.45">
      <c r="A145" t="s">
        <v>180</v>
      </c>
      <c r="B145" t="s">
        <v>492</v>
      </c>
      <c r="C145" t="s">
        <v>493</v>
      </c>
      <c r="D145">
        <v>1978</v>
      </c>
      <c r="E145" t="s">
        <v>494</v>
      </c>
      <c r="F145" t="s">
        <v>37</v>
      </c>
      <c r="G145">
        <v>0</v>
      </c>
    </row>
    <row r="146" spans="1:7" x14ac:dyDescent="0.45">
      <c r="A146" t="s">
        <v>181</v>
      </c>
      <c r="B146" t="s">
        <v>495</v>
      </c>
      <c r="C146" t="s">
        <v>496</v>
      </c>
      <c r="D146">
        <v>1977</v>
      </c>
      <c r="E146" t="s">
        <v>497</v>
      </c>
      <c r="F146" t="s">
        <v>519</v>
      </c>
      <c r="G146">
        <v>0</v>
      </c>
    </row>
    <row r="147" spans="1:7" x14ac:dyDescent="0.45">
      <c r="A147" t="s">
        <v>182</v>
      </c>
      <c r="B147" t="s">
        <v>498</v>
      </c>
      <c r="C147" t="s">
        <v>499</v>
      </c>
      <c r="D147">
        <v>1976</v>
      </c>
      <c r="E147" t="s">
        <v>500</v>
      </c>
      <c r="F147" t="s">
        <v>37</v>
      </c>
      <c r="G147">
        <v>0</v>
      </c>
    </row>
    <row r="148" spans="1:7" x14ac:dyDescent="0.45">
      <c r="A148" t="s">
        <v>183</v>
      </c>
      <c r="B148" t="s">
        <v>425</v>
      </c>
      <c r="D148">
        <v>1976</v>
      </c>
      <c r="E148" t="s">
        <v>501</v>
      </c>
      <c r="F148" t="s">
        <v>37</v>
      </c>
      <c r="G148">
        <v>0</v>
      </c>
    </row>
    <row r="149" spans="1:7" x14ac:dyDescent="0.45">
      <c r="A149" t="s">
        <v>185</v>
      </c>
      <c r="B149" t="s">
        <v>504</v>
      </c>
      <c r="C149" t="s">
        <v>505</v>
      </c>
      <c r="D149">
        <v>1964</v>
      </c>
      <c r="E149" t="s">
        <v>506</v>
      </c>
      <c r="F149" t="s">
        <v>37</v>
      </c>
      <c r="G149">
        <v>0</v>
      </c>
    </row>
    <row r="150" spans="1:7" x14ac:dyDescent="0.45">
      <c r="A150" t="s">
        <v>186</v>
      </c>
      <c r="B150" t="s">
        <v>507</v>
      </c>
      <c r="C150" t="s">
        <v>508</v>
      </c>
      <c r="D150">
        <v>1964</v>
      </c>
      <c r="E150" t="s">
        <v>509</v>
      </c>
      <c r="F150" t="s">
        <v>37</v>
      </c>
      <c r="G150">
        <v>0</v>
      </c>
    </row>
    <row r="151" spans="1:7" x14ac:dyDescent="0.45">
      <c r="A151" t="s">
        <v>187</v>
      </c>
      <c r="B151" t="s">
        <v>510</v>
      </c>
      <c r="D151">
        <v>1964</v>
      </c>
      <c r="E151" t="s">
        <v>334</v>
      </c>
      <c r="F151" t="s">
        <v>37</v>
      </c>
      <c r="G151">
        <v>0</v>
      </c>
    </row>
    <row r="152" spans="1:7" x14ac:dyDescent="0.45">
      <c r="A152" t="s">
        <v>188</v>
      </c>
      <c r="B152" t="s">
        <v>511</v>
      </c>
      <c r="D152">
        <v>1963</v>
      </c>
      <c r="E152" t="s">
        <v>512</v>
      </c>
      <c r="F152" t="s">
        <v>37</v>
      </c>
      <c r="G152">
        <v>0</v>
      </c>
    </row>
    <row r="153" spans="1:7" x14ac:dyDescent="0.45">
      <c r="A153" t="s">
        <v>189</v>
      </c>
      <c r="B153" t="s">
        <v>513</v>
      </c>
      <c r="D153">
        <v>1959</v>
      </c>
      <c r="E153" t="s">
        <v>514</v>
      </c>
      <c r="F153" t="s">
        <v>37</v>
      </c>
      <c r="G153">
        <v>0</v>
      </c>
    </row>
    <row r="154" spans="1:7" x14ac:dyDescent="0.45">
      <c r="A154" t="s">
        <v>190</v>
      </c>
      <c r="B154" t="s">
        <v>515</v>
      </c>
      <c r="D154">
        <v>1958</v>
      </c>
      <c r="E154" t="s">
        <v>516</v>
      </c>
      <c r="F154" t="s">
        <v>37</v>
      </c>
      <c r="G154">
        <v>0</v>
      </c>
    </row>
    <row r="155" spans="1:7" x14ac:dyDescent="0.45">
      <c r="A155" t="s">
        <v>191</v>
      </c>
      <c r="B155" t="s">
        <v>517</v>
      </c>
      <c r="D155">
        <v>1956</v>
      </c>
      <c r="E155" t="s">
        <v>518</v>
      </c>
      <c r="F155" t="s">
        <v>37</v>
      </c>
      <c r="G155">
        <v>0</v>
      </c>
    </row>
    <row r="156" spans="1:7" x14ac:dyDescent="0.45">
      <c r="A156" t="s">
        <v>59</v>
      </c>
      <c r="B156" t="s">
        <v>205</v>
      </c>
      <c r="C156" t="s">
        <v>206</v>
      </c>
      <c r="D156">
        <v>2019</v>
      </c>
      <c r="E156" t="s">
        <v>207</v>
      </c>
      <c r="F156" t="s">
        <v>520</v>
      </c>
      <c r="G156">
        <v>0</v>
      </c>
    </row>
    <row r="157" spans="1:7" x14ac:dyDescent="0.45">
      <c r="A157" t="s">
        <v>537</v>
      </c>
      <c r="B157" t="s">
        <v>538</v>
      </c>
      <c r="D157">
        <v>2018</v>
      </c>
      <c r="E157" t="s">
        <v>522</v>
      </c>
      <c r="F157" t="s">
        <v>642</v>
      </c>
      <c r="G157">
        <v>0</v>
      </c>
    </row>
    <row r="158" spans="1:7" x14ac:dyDescent="0.45">
      <c r="A158" t="s">
        <v>539</v>
      </c>
      <c r="B158" t="s">
        <v>540</v>
      </c>
      <c r="C158" t="s">
        <v>541</v>
      </c>
      <c r="D158">
        <v>2018</v>
      </c>
      <c r="E158" t="s">
        <v>542</v>
      </c>
      <c r="F158" t="s">
        <v>520</v>
      </c>
      <c r="G158">
        <v>0</v>
      </c>
    </row>
    <row r="159" spans="1:7" x14ac:dyDescent="0.45">
      <c r="A159" t="s">
        <v>565</v>
      </c>
      <c r="B159" t="s">
        <v>271</v>
      </c>
      <c r="C159" t="s">
        <v>272</v>
      </c>
      <c r="D159">
        <v>2016</v>
      </c>
      <c r="E159" t="s">
        <v>273</v>
      </c>
      <c r="F159" t="s">
        <v>520</v>
      </c>
      <c r="G159">
        <v>0</v>
      </c>
    </row>
    <row r="160" spans="1:7" x14ac:dyDescent="0.45">
      <c r="A160" t="s">
        <v>555</v>
      </c>
      <c r="B160" t="s">
        <v>556</v>
      </c>
      <c r="C160" t="s">
        <v>557</v>
      </c>
      <c r="D160">
        <v>2016</v>
      </c>
      <c r="E160" t="s">
        <v>532</v>
      </c>
      <c r="F160" t="s">
        <v>520</v>
      </c>
      <c r="G160">
        <v>0</v>
      </c>
    </row>
    <row r="161" spans="1:7" x14ac:dyDescent="0.45">
      <c r="A161" t="s">
        <v>527</v>
      </c>
      <c r="B161" t="s">
        <v>528</v>
      </c>
      <c r="C161" t="s">
        <v>529</v>
      </c>
      <c r="D161">
        <v>2016</v>
      </c>
      <c r="E161" t="s">
        <v>265</v>
      </c>
      <c r="F161" t="s">
        <v>520</v>
      </c>
      <c r="G161">
        <v>0</v>
      </c>
    </row>
    <row r="162" spans="1:7" x14ac:dyDescent="0.45">
      <c r="A162" t="s">
        <v>523</v>
      </c>
      <c r="B162" t="s">
        <v>524</v>
      </c>
      <c r="C162" t="s">
        <v>525</v>
      </c>
      <c r="D162">
        <v>2013</v>
      </c>
      <c r="E162" t="s">
        <v>526</v>
      </c>
      <c r="F162" t="s">
        <v>520</v>
      </c>
      <c r="G162">
        <v>0</v>
      </c>
    </row>
    <row r="163" spans="1:7" x14ac:dyDescent="0.45">
      <c r="A163" t="s">
        <v>566</v>
      </c>
      <c r="B163" t="s">
        <v>530</v>
      </c>
      <c r="D163">
        <v>2011</v>
      </c>
      <c r="E163" t="s">
        <v>531</v>
      </c>
      <c r="F163" t="s">
        <v>520</v>
      </c>
      <c r="G163">
        <v>0</v>
      </c>
    </row>
    <row r="164" spans="1:7" x14ac:dyDescent="0.45">
      <c r="A164" t="s">
        <v>559</v>
      </c>
      <c r="B164" t="s">
        <v>560</v>
      </c>
      <c r="C164" t="s">
        <v>561</v>
      </c>
      <c r="D164">
        <v>2005</v>
      </c>
      <c r="E164" t="s">
        <v>554</v>
      </c>
      <c r="F164" t="s">
        <v>520</v>
      </c>
      <c r="G164">
        <v>0</v>
      </c>
    </row>
    <row r="165" spans="1:7" x14ac:dyDescent="0.45">
      <c r="A165" t="s">
        <v>547</v>
      </c>
      <c r="B165" t="s">
        <v>548</v>
      </c>
      <c r="C165" t="s">
        <v>549</v>
      </c>
      <c r="D165">
        <v>2005</v>
      </c>
      <c r="E165" t="s">
        <v>550</v>
      </c>
      <c r="F165" t="s">
        <v>520</v>
      </c>
      <c r="G165">
        <v>0</v>
      </c>
    </row>
    <row r="166" spans="1:7" x14ac:dyDescent="0.45">
      <c r="A166" t="s">
        <v>558</v>
      </c>
      <c r="B166" t="s">
        <v>364</v>
      </c>
      <c r="C166" t="s">
        <v>365</v>
      </c>
      <c r="D166">
        <v>2003</v>
      </c>
      <c r="E166" t="s">
        <v>301</v>
      </c>
      <c r="F166" t="s">
        <v>520</v>
      </c>
      <c r="G166">
        <v>0</v>
      </c>
    </row>
    <row r="167" spans="1:7" x14ac:dyDescent="0.45">
      <c r="A167" t="s">
        <v>533</v>
      </c>
      <c r="B167" t="s">
        <v>534</v>
      </c>
      <c r="C167" t="s">
        <v>535</v>
      </c>
      <c r="D167">
        <v>2003</v>
      </c>
      <c r="E167" t="s">
        <v>536</v>
      </c>
      <c r="F167" t="s">
        <v>520</v>
      </c>
      <c r="G167">
        <v>0</v>
      </c>
    </row>
    <row r="168" spans="1:7" x14ac:dyDescent="0.45">
      <c r="A168" t="s">
        <v>129</v>
      </c>
      <c r="B168" t="s">
        <v>378</v>
      </c>
      <c r="C168" t="s">
        <v>379</v>
      </c>
      <c r="D168">
        <v>2001</v>
      </c>
      <c r="E168" t="s">
        <v>337</v>
      </c>
      <c r="F168" t="s">
        <v>520</v>
      </c>
      <c r="G168">
        <v>0</v>
      </c>
    </row>
    <row r="169" spans="1:7" x14ac:dyDescent="0.45">
      <c r="A169" t="s">
        <v>551</v>
      </c>
      <c r="B169" t="s">
        <v>552</v>
      </c>
      <c r="D169">
        <v>1999</v>
      </c>
      <c r="E169" t="s">
        <v>553</v>
      </c>
      <c r="F169" t="s">
        <v>520</v>
      </c>
      <c r="G169">
        <v>0</v>
      </c>
    </row>
    <row r="170" spans="1:7" x14ac:dyDescent="0.45">
      <c r="A170" t="s">
        <v>567</v>
      </c>
      <c r="B170" t="s">
        <v>568</v>
      </c>
      <c r="C170" t="s">
        <v>569</v>
      </c>
      <c r="D170">
        <v>1998</v>
      </c>
      <c r="E170" t="s">
        <v>570</v>
      </c>
      <c r="F170" t="s">
        <v>520</v>
      </c>
      <c r="G170">
        <v>0</v>
      </c>
    </row>
    <row r="171" spans="1:7" x14ac:dyDescent="0.45">
      <c r="A171" t="s">
        <v>571</v>
      </c>
      <c r="B171" t="s">
        <v>572</v>
      </c>
      <c r="C171" t="s">
        <v>573</v>
      </c>
      <c r="D171">
        <v>1998</v>
      </c>
      <c r="E171" t="s">
        <v>536</v>
      </c>
      <c r="F171" t="s">
        <v>520</v>
      </c>
      <c r="G171">
        <v>0</v>
      </c>
    </row>
    <row r="172" spans="1:7" x14ac:dyDescent="0.45">
      <c r="A172" t="s">
        <v>574</v>
      </c>
      <c r="B172" t="s">
        <v>575</v>
      </c>
      <c r="C172" t="s">
        <v>576</v>
      </c>
      <c r="D172">
        <v>1996</v>
      </c>
      <c r="E172" t="s">
        <v>577</v>
      </c>
      <c r="F172" t="s">
        <v>520</v>
      </c>
      <c r="G172">
        <v>0</v>
      </c>
    </row>
    <row r="173" spans="1:7" x14ac:dyDescent="0.45">
      <c r="A173" t="s">
        <v>581</v>
      </c>
      <c r="B173" t="s">
        <v>582</v>
      </c>
      <c r="D173">
        <v>1994</v>
      </c>
      <c r="E173" t="s">
        <v>583</v>
      </c>
      <c r="F173" t="s">
        <v>520</v>
      </c>
      <c r="G173">
        <v>0</v>
      </c>
    </row>
    <row r="174" spans="1:7" x14ac:dyDescent="0.45">
      <c r="A174" t="s">
        <v>588</v>
      </c>
      <c r="B174" t="s">
        <v>589</v>
      </c>
      <c r="C174" t="s">
        <v>590</v>
      </c>
      <c r="D174">
        <v>1991</v>
      </c>
      <c r="E174" t="s">
        <v>591</v>
      </c>
      <c r="F174" t="s">
        <v>520</v>
      </c>
      <c r="G174">
        <v>0</v>
      </c>
    </row>
    <row r="175" spans="1:7" x14ac:dyDescent="0.45">
      <c r="A175" t="s">
        <v>592</v>
      </c>
      <c r="B175" t="s">
        <v>593</v>
      </c>
      <c r="D175">
        <v>1990</v>
      </c>
      <c r="E175" t="s">
        <v>311</v>
      </c>
      <c r="F175" t="s">
        <v>520</v>
      </c>
      <c r="G175">
        <v>0</v>
      </c>
    </row>
    <row r="176" spans="1:7" x14ac:dyDescent="0.45">
      <c r="A176" t="s">
        <v>594</v>
      </c>
      <c r="B176" t="s">
        <v>595</v>
      </c>
      <c r="D176">
        <v>1989</v>
      </c>
      <c r="E176" t="s">
        <v>596</v>
      </c>
      <c r="F176" t="s">
        <v>520</v>
      </c>
      <c r="G176">
        <v>0</v>
      </c>
    </row>
    <row r="177" spans="1:7" x14ac:dyDescent="0.45">
      <c r="A177" t="s">
        <v>597</v>
      </c>
      <c r="B177" t="s">
        <v>598</v>
      </c>
      <c r="D177">
        <v>1989</v>
      </c>
      <c r="E177" t="s">
        <v>599</v>
      </c>
      <c r="F177" t="s">
        <v>520</v>
      </c>
      <c r="G177">
        <v>0</v>
      </c>
    </row>
    <row r="178" spans="1:7" x14ac:dyDescent="0.45">
      <c r="A178" t="s">
        <v>600</v>
      </c>
      <c r="B178" t="s">
        <v>601</v>
      </c>
      <c r="C178" t="s">
        <v>602</v>
      </c>
      <c r="D178">
        <v>1989</v>
      </c>
      <c r="E178" t="s">
        <v>603</v>
      </c>
      <c r="F178" t="s">
        <v>520</v>
      </c>
      <c r="G178">
        <v>0</v>
      </c>
    </row>
    <row r="179" spans="1:7" x14ac:dyDescent="0.45">
      <c r="A179" t="s">
        <v>604</v>
      </c>
      <c r="B179" t="s">
        <v>605</v>
      </c>
      <c r="C179" t="s">
        <v>606</v>
      </c>
      <c r="D179">
        <v>1988</v>
      </c>
      <c r="E179" t="s">
        <v>607</v>
      </c>
      <c r="F179" t="s">
        <v>520</v>
      </c>
      <c r="G179">
        <v>0</v>
      </c>
    </row>
    <row r="180" spans="1:7" x14ac:dyDescent="0.45">
      <c r="A180" t="s">
        <v>608</v>
      </c>
      <c r="B180" t="s">
        <v>609</v>
      </c>
      <c r="C180" t="s">
        <v>602</v>
      </c>
      <c r="D180">
        <v>1988</v>
      </c>
      <c r="E180" t="s">
        <v>610</v>
      </c>
      <c r="F180" t="s">
        <v>520</v>
      </c>
      <c r="G180">
        <v>0</v>
      </c>
    </row>
    <row r="181" spans="1:7" x14ac:dyDescent="0.45">
      <c r="A181" t="s">
        <v>611</v>
      </c>
      <c r="B181" t="s">
        <v>612</v>
      </c>
      <c r="D181">
        <v>1986</v>
      </c>
      <c r="E181" t="s">
        <v>212</v>
      </c>
      <c r="F181" t="s">
        <v>520</v>
      </c>
      <c r="G181">
        <v>0</v>
      </c>
    </row>
    <row r="182" spans="1:7" x14ac:dyDescent="0.45">
      <c r="A182" t="s">
        <v>613</v>
      </c>
      <c r="B182" t="s">
        <v>582</v>
      </c>
      <c r="D182">
        <v>1985</v>
      </c>
      <c r="E182" t="s">
        <v>614</v>
      </c>
      <c r="F182" t="s">
        <v>520</v>
      </c>
      <c r="G182">
        <v>0</v>
      </c>
    </row>
    <row r="183" spans="1:7" x14ac:dyDescent="0.45">
      <c r="A183" t="s">
        <v>615</v>
      </c>
      <c r="B183" t="s">
        <v>616</v>
      </c>
      <c r="C183" t="s">
        <v>617</v>
      </c>
      <c r="D183">
        <v>1984</v>
      </c>
      <c r="E183" t="s">
        <v>618</v>
      </c>
      <c r="F183" t="s">
        <v>520</v>
      </c>
      <c r="G183">
        <v>0</v>
      </c>
    </row>
    <row r="184" spans="1:7" x14ac:dyDescent="0.45">
      <c r="A184" t="s">
        <v>619</v>
      </c>
      <c r="B184" t="s">
        <v>620</v>
      </c>
      <c r="C184" t="s">
        <v>621</v>
      </c>
      <c r="D184">
        <v>1978</v>
      </c>
      <c r="E184" t="s">
        <v>607</v>
      </c>
      <c r="F184" t="s">
        <v>520</v>
      </c>
      <c r="G184">
        <v>0</v>
      </c>
    </row>
    <row r="185" spans="1:7" x14ac:dyDescent="0.45">
      <c r="A185" t="s">
        <v>622</v>
      </c>
      <c r="B185" t="s">
        <v>623</v>
      </c>
      <c r="C185" t="s">
        <v>624</v>
      </c>
      <c r="D185">
        <v>1971</v>
      </c>
      <c r="E185" t="s">
        <v>607</v>
      </c>
      <c r="F185" t="s">
        <v>520</v>
      </c>
      <c r="G185">
        <v>0</v>
      </c>
    </row>
    <row r="186" spans="1:7" x14ac:dyDescent="0.45">
      <c r="A186" t="s">
        <v>625</v>
      </c>
      <c r="B186" t="s">
        <v>626</v>
      </c>
      <c r="C186" t="s">
        <v>627</v>
      </c>
      <c r="D186">
        <v>1970</v>
      </c>
      <c r="E186" t="s">
        <v>607</v>
      </c>
      <c r="F186" t="s">
        <v>520</v>
      </c>
      <c r="G186">
        <v>0</v>
      </c>
    </row>
    <row r="187" spans="1:7" x14ac:dyDescent="0.45">
      <c r="A187" t="s">
        <v>628</v>
      </c>
      <c r="B187" t="s">
        <v>629</v>
      </c>
      <c r="D187">
        <v>1968</v>
      </c>
      <c r="E187" t="s">
        <v>490</v>
      </c>
      <c r="F187" t="s">
        <v>520</v>
      </c>
      <c r="G187">
        <v>0</v>
      </c>
    </row>
    <row r="188" spans="1:7" x14ac:dyDescent="0.45">
      <c r="A188" t="s">
        <v>630</v>
      </c>
      <c r="B188" t="s">
        <v>631</v>
      </c>
      <c r="C188" t="s">
        <v>632</v>
      </c>
      <c r="D188">
        <v>1968</v>
      </c>
      <c r="E188" t="s">
        <v>633</v>
      </c>
      <c r="F188" t="s">
        <v>520</v>
      </c>
      <c r="G188">
        <v>0</v>
      </c>
    </row>
    <row r="189" spans="1:7" x14ac:dyDescent="0.45">
      <c r="A189" t="s">
        <v>634</v>
      </c>
      <c r="B189" t="s">
        <v>629</v>
      </c>
      <c r="C189" t="s">
        <v>635</v>
      </c>
      <c r="D189">
        <v>1968</v>
      </c>
      <c r="E189" t="s">
        <v>636</v>
      </c>
      <c r="F189" t="s">
        <v>520</v>
      </c>
      <c r="G189">
        <v>0</v>
      </c>
    </row>
    <row r="190" spans="1:7" x14ac:dyDescent="0.45">
      <c r="A190" t="s">
        <v>637</v>
      </c>
      <c r="B190" t="s">
        <v>638</v>
      </c>
      <c r="C190" t="s">
        <v>639</v>
      </c>
      <c r="D190">
        <v>1960</v>
      </c>
      <c r="E190" t="s">
        <v>640</v>
      </c>
      <c r="F190" t="s">
        <v>520</v>
      </c>
      <c r="G190">
        <v>0</v>
      </c>
    </row>
    <row r="191" spans="1:7" x14ac:dyDescent="0.45">
      <c r="A191" t="s">
        <v>651</v>
      </c>
      <c r="B191" t="s">
        <v>652</v>
      </c>
      <c r="C191" t="s">
        <v>653</v>
      </c>
      <c r="D191">
        <v>2008</v>
      </c>
      <c r="E191" t="s">
        <v>654</v>
      </c>
      <c r="F191" t="s">
        <v>4</v>
      </c>
      <c r="G191">
        <v>0</v>
      </c>
    </row>
    <row r="192" spans="1:7" x14ac:dyDescent="0.45">
      <c r="A192" t="s">
        <v>655</v>
      </c>
      <c r="B192" t="s">
        <v>329</v>
      </c>
      <c r="C192" t="s">
        <v>330</v>
      </c>
      <c r="D192">
        <v>2007</v>
      </c>
      <c r="E192" t="s">
        <v>646</v>
      </c>
      <c r="F192" t="s">
        <v>4</v>
      </c>
      <c r="G192">
        <v>0</v>
      </c>
    </row>
    <row r="193" spans="1:7" x14ac:dyDescent="0.45">
      <c r="A193" t="s">
        <v>656</v>
      </c>
      <c r="B193" t="s">
        <v>330</v>
      </c>
      <c r="C193" t="s">
        <v>657</v>
      </c>
      <c r="D193">
        <v>2006</v>
      </c>
      <c r="E193" t="s">
        <v>658</v>
      </c>
      <c r="F193" t="s">
        <v>4</v>
      </c>
      <c r="G193">
        <v>0</v>
      </c>
    </row>
    <row r="194" spans="1:7" x14ac:dyDescent="0.45">
      <c r="A194" t="s">
        <v>659</v>
      </c>
      <c r="B194" t="s">
        <v>472</v>
      </c>
      <c r="D194">
        <v>1987</v>
      </c>
      <c r="E194" t="s">
        <v>660</v>
      </c>
      <c r="F194" t="s">
        <v>4</v>
      </c>
      <c r="G194">
        <v>0</v>
      </c>
    </row>
    <row r="195" spans="1:7" x14ac:dyDescent="0.45">
      <c r="A195" t="s">
        <v>678</v>
      </c>
      <c r="B195" t="s">
        <v>679</v>
      </c>
      <c r="D195">
        <v>2008</v>
      </c>
      <c r="E195" t="s">
        <v>680</v>
      </c>
      <c r="F195" t="s">
        <v>669</v>
      </c>
      <c r="G195">
        <v>0</v>
      </c>
    </row>
    <row r="196" spans="1:7" x14ac:dyDescent="0.45">
      <c r="A196" t="s">
        <v>681</v>
      </c>
      <c r="B196" t="s">
        <v>682</v>
      </c>
      <c r="D196">
        <v>2016</v>
      </c>
      <c r="E196" t="s">
        <v>683</v>
      </c>
      <c r="F196" t="s">
        <v>669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4.25" x14ac:dyDescent="0.45"/>
  <cols>
    <col min="1" max="1" width="9.3984375" bestFit="1" customWidth="1"/>
    <col min="2" max="2" width="10.3984375" bestFit="1" customWidth="1"/>
    <col min="3" max="3" width="10.1328125" bestFit="1" customWidth="1"/>
    <col min="9" max="9" width="10.59765625" bestFit="1" customWidth="1"/>
    <col min="11" max="11" width="15" bestFit="1" customWidth="1"/>
    <col min="12" max="12" width="15" customWidth="1"/>
    <col min="13" max="13" width="10.59765625" bestFit="1" customWidth="1"/>
    <col min="14" max="14" width="12.59765625" customWidth="1"/>
    <col min="15" max="15" width="13.398437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686</v>
      </c>
      <c r="J1" s="1" t="s">
        <v>16</v>
      </c>
      <c r="K1" s="1" t="s">
        <v>17</v>
      </c>
      <c r="L1" s="1" t="s">
        <v>685</v>
      </c>
      <c r="M1" s="1" t="s">
        <v>708</v>
      </c>
      <c r="N1" s="1" t="s">
        <v>709</v>
      </c>
      <c r="O1" s="1" t="s">
        <v>18</v>
      </c>
      <c r="P1" s="1" t="s">
        <v>844</v>
      </c>
    </row>
    <row r="2" spans="1:16" x14ac:dyDescent="0.45">
      <c r="A2" t="s">
        <v>55</v>
      </c>
      <c r="B2" t="s">
        <v>195</v>
      </c>
      <c r="C2" t="s">
        <v>196</v>
      </c>
      <c r="D2">
        <v>2019</v>
      </c>
      <c r="E2" t="s">
        <v>45</v>
      </c>
      <c r="F2" t="s">
        <v>37</v>
      </c>
      <c r="G2" t="s">
        <v>688</v>
      </c>
      <c r="H2" t="s">
        <v>688</v>
      </c>
      <c r="J2" t="s">
        <v>688</v>
      </c>
      <c r="L2" t="s">
        <v>696</v>
      </c>
      <c r="O2">
        <v>2</v>
      </c>
      <c r="P2" t="s">
        <v>845</v>
      </c>
    </row>
    <row r="3" spans="1:16" x14ac:dyDescent="0.45">
      <c r="A3" t="s">
        <v>57</v>
      </c>
      <c r="B3" t="s">
        <v>195</v>
      </c>
      <c r="C3" t="s">
        <v>196</v>
      </c>
      <c r="D3">
        <v>2019</v>
      </c>
      <c r="E3" t="s">
        <v>197</v>
      </c>
      <c r="F3" t="s">
        <v>519</v>
      </c>
      <c r="G3" t="s">
        <v>688</v>
      </c>
      <c r="H3" t="s">
        <v>688</v>
      </c>
      <c r="J3" t="s">
        <v>688</v>
      </c>
      <c r="L3" t="s">
        <v>689</v>
      </c>
      <c r="O3">
        <v>1</v>
      </c>
      <c r="P3" t="s">
        <v>845</v>
      </c>
    </row>
    <row r="4" spans="1:16" x14ac:dyDescent="0.45">
      <c r="A4" t="s">
        <v>61</v>
      </c>
      <c r="B4" t="s">
        <v>210</v>
      </c>
      <c r="C4" t="s">
        <v>211</v>
      </c>
      <c r="D4">
        <v>2019</v>
      </c>
      <c r="E4" t="s">
        <v>212</v>
      </c>
      <c r="F4" t="s">
        <v>641</v>
      </c>
      <c r="G4" t="s">
        <v>688</v>
      </c>
      <c r="H4" t="s">
        <v>688</v>
      </c>
      <c r="J4" t="s">
        <v>688</v>
      </c>
      <c r="L4" t="s">
        <v>702</v>
      </c>
      <c r="O4">
        <v>3</v>
      </c>
      <c r="P4" t="s">
        <v>845</v>
      </c>
    </row>
    <row r="5" spans="1:16" x14ac:dyDescent="0.45">
      <c r="A5" t="s">
        <v>684</v>
      </c>
      <c r="B5" t="s">
        <v>44</v>
      </c>
      <c r="C5" t="s">
        <v>43</v>
      </c>
      <c r="D5">
        <v>2019</v>
      </c>
      <c r="E5" t="s">
        <v>522</v>
      </c>
      <c r="F5" t="s">
        <v>662</v>
      </c>
      <c r="G5" t="s">
        <v>688</v>
      </c>
      <c r="H5" t="s">
        <v>688</v>
      </c>
      <c r="J5" t="s">
        <v>688</v>
      </c>
      <c r="L5" t="s">
        <v>704</v>
      </c>
      <c r="O5">
        <v>4</v>
      </c>
      <c r="P5" t="s">
        <v>845</v>
      </c>
    </row>
    <row r="6" spans="1:16" x14ac:dyDescent="0.45">
      <c r="A6" t="s">
        <v>60</v>
      </c>
      <c r="B6" t="s">
        <v>208</v>
      </c>
      <c r="C6" t="s">
        <v>209</v>
      </c>
      <c r="D6">
        <v>2018</v>
      </c>
      <c r="E6" t="s">
        <v>49</v>
      </c>
      <c r="F6" t="s">
        <v>665</v>
      </c>
      <c r="G6" t="s">
        <v>688</v>
      </c>
      <c r="H6" t="s">
        <v>36</v>
      </c>
      <c r="J6" t="s">
        <v>36</v>
      </c>
      <c r="K6">
        <v>1</v>
      </c>
    </row>
    <row r="7" spans="1:16" x14ac:dyDescent="0.45">
      <c r="A7" t="s">
        <v>62</v>
      </c>
      <c r="B7" t="s">
        <v>213</v>
      </c>
      <c r="C7" t="s">
        <v>214</v>
      </c>
      <c r="D7">
        <v>2018</v>
      </c>
      <c r="E7" t="s">
        <v>215</v>
      </c>
      <c r="F7" t="s">
        <v>519</v>
      </c>
      <c r="G7" t="s">
        <v>36</v>
      </c>
      <c r="H7" t="s">
        <v>688</v>
      </c>
      <c r="J7" t="s">
        <v>36</v>
      </c>
      <c r="K7">
        <v>2</v>
      </c>
    </row>
    <row r="8" spans="1:16" s="7" customFormat="1" x14ac:dyDescent="0.45">
      <c r="A8" s="7" t="s">
        <v>64</v>
      </c>
      <c r="B8" s="7" t="s">
        <v>219</v>
      </c>
      <c r="C8" s="7" t="s">
        <v>220</v>
      </c>
      <c r="D8" s="7">
        <v>2018</v>
      </c>
      <c r="E8" s="7" t="s">
        <v>215</v>
      </c>
      <c r="F8" s="7" t="s">
        <v>519</v>
      </c>
      <c r="M8" s="7">
        <v>1</v>
      </c>
      <c r="N8" s="7" t="s">
        <v>710</v>
      </c>
    </row>
    <row r="9" spans="1:16" x14ac:dyDescent="0.45">
      <c r="A9" t="s">
        <v>65</v>
      </c>
      <c r="B9" t="s">
        <v>44</v>
      </c>
      <c r="C9" t="s">
        <v>43</v>
      </c>
      <c r="D9">
        <v>2018</v>
      </c>
      <c r="E9" t="s">
        <v>221</v>
      </c>
      <c r="F9" t="s">
        <v>519</v>
      </c>
      <c r="G9" t="s">
        <v>36</v>
      </c>
      <c r="H9" t="s">
        <v>688</v>
      </c>
      <c r="J9" t="s">
        <v>36</v>
      </c>
      <c r="K9">
        <v>3</v>
      </c>
    </row>
    <row r="10" spans="1:16" x14ac:dyDescent="0.45">
      <c r="A10" t="s">
        <v>66</v>
      </c>
      <c r="B10" t="s">
        <v>222</v>
      </c>
      <c r="C10" t="s">
        <v>223</v>
      </c>
      <c r="D10">
        <v>2018</v>
      </c>
      <c r="E10" t="s">
        <v>204</v>
      </c>
      <c r="F10" t="s">
        <v>641</v>
      </c>
      <c r="G10" t="s">
        <v>688</v>
      </c>
      <c r="H10" t="s">
        <v>688</v>
      </c>
      <c r="J10" t="s">
        <v>688</v>
      </c>
      <c r="L10" t="s">
        <v>712</v>
      </c>
      <c r="O10">
        <v>5</v>
      </c>
      <c r="P10" t="s">
        <v>845</v>
      </c>
    </row>
    <row r="11" spans="1:16" x14ac:dyDescent="0.45">
      <c r="A11" t="s">
        <v>70</v>
      </c>
      <c r="B11" t="s">
        <v>233</v>
      </c>
      <c r="C11" t="s">
        <v>199</v>
      </c>
      <c r="D11">
        <v>2018</v>
      </c>
      <c r="E11" t="s">
        <v>197</v>
      </c>
      <c r="F11" t="s">
        <v>519</v>
      </c>
      <c r="G11" t="s">
        <v>688</v>
      </c>
      <c r="H11" t="s">
        <v>688</v>
      </c>
      <c r="J11" t="s">
        <v>36</v>
      </c>
      <c r="K11">
        <v>2</v>
      </c>
      <c r="L11" t="s">
        <v>718</v>
      </c>
      <c r="O11">
        <v>7</v>
      </c>
      <c r="P11" t="s">
        <v>845</v>
      </c>
    </row>
    <row r="12" spans="1:16" x14ac:dyDescent="0.45">
      <c r="A12" t="s">
        <v>72</v>
      </c>
      <c r="B12" t="s">
        <v>237</v>
      </c>
      <c r="D12">
        <v>2017</v>
      </c>
      <c r="E12" t="s">
        <v>238</v>
      </c>
      <c r="F12" t="s">
        <v>37</v>
      </c>
      <c r="G12" t="s">
        <v>36</v>
      </c>
      <c r="H12" t="s">
        <v>688</v>
      </c>
      <c r="J12" t="s">
        <v>36</v>
      </c>
      <c r="K12">
        <v>2</v>
      </c>
    </row>
    <row r="13" spans="1:16" x14ac:dyDescent="0.45">
      <c r="A13" t="s">
        <v>521</v>
      </c>
      <c r="B13" t="s">
        <v>274</v>
      </c>
      <c r="C13" t="s">
        <v>275</v>
      </c>
      <c r="D13">
        <v>2017</v>
      </c>
      <c r="E13" t="s">
        <v>522</v>
      </c>
      <c r="F13" t="s">
        <v>520</v>
      </c>
      <c r="G13" t="s">
        <v>688</v>
      </c>
      <c r="H13" t="s">
        <v>688</v>
      </c>
      <c r="J13" t="s">
        <v>688</v>
      </c>
      <c r="L13" t="s">
        <v>689</v>
      </c>
      <c r="O13">
        <v>6</v>
      </c>
      <c r="P13" t="s">
        <v>845</v>
      </c>
    </row>
    <row r="14" spans="1:16" x14ac:dyDescent="0.45">
      <c r="A14" t="s">
        <v>82</v>
      </c>
      <c r="B14" t="s">
        <v>262</v>
      </c>
      <c r="C14" t="s">
        <v>237</v>
      </c>
      <c r="D14">
        <v>2016</v>
      </c>
      <c r="E14" t="s">
        <v>238</v>
      </c>
      <c r="F14" t="s">
        <v>37</v>
      </c>
      <c r="G14" t="s">
        <v>36</v>
      </c>
      <c r="H14" t="s">
        <v>688</v>
      </c>
      <c r="J14" t="s">
        <v>36</v>
      </c>
      <c r="K14">
        <v>2</v>
      </c>
    </row>
    <row r="15" spans="1:16" x14ac:dyDescent="0.45">
      <c r="A15" t="s">
        <v>84</v>
      </c>
      <c r="B15" t="s">
        <v>208</v>
      </c>
      <c r="C15" t="s">
        <v>209</v>
      </c>
      <c r="D15">
        <v>2016</v>
      </c>
      <c r="E15" t="s">
        <v>265</v>
      </c>
      <c r="F15" t="s">
        <v>519</v>
      </c>
      <c r="G15" t="s">
        <v>36</v>
      </c>
      <c r="H15" t="s">
        <v>36</v>
      </c>
      <c r="J15" t="s">
        <v>36</v>
      </c>
      <c r="K15">
        <v>4</v>
      </c>
    </row>
    <row r="16" spans="1:16" x14ac:dyDescent="0.45">
      <c r="A16" t="s">
        <v>87</v>
      </c>
      <c r="B16" t="s">
        <v>274</v>
      </c>
      <c r="C16" t="s">
        <v>275</v>
      </c>
      <c r="D16">
        <v>2016</v>
      </c>
      <c r="E16" t="s">
        <v>254</v>
      </c>
      <c r="F16" t="s">
        <v>519</v>
      </c>
      <c r="G16" t="s">
        <v>688</v>
      </c>
      <c r="H16" t="s">
        <v>688</v>
      </c>
      <c r="J16" t="s">
        <v>688</v>
      </c>
      <c r="L16" t="s">
        <v>689</v>
      </c>
      <c r="O16">
        <v>8</v>
      </c>
      <c r="P16" t="s">
        <v>845</v>
      </c>
    </row>
    <row r="17" spans="1:16" x14ac:dyDescent="0.45">
      <c r="A17" t="s">
        <v>92</v>
      </c>
      <c r="B17" t="s">
        <v>284</v>
      </c>
      <c r="C17" t="s">
        <v>43</v>
      </c>
      <c r="D17">
        <v>2016</v>
      </c>
      <c r="E17" t="s">
        <v>285</v>
      </c>
      <c r="F17" t="s">
        <v>519</v>
      </c>
      <c r="G17" t="s">
        <v>688</v>
      </c>
      <c r="H17" t="s">
        <v>688</v>
      </c>
      <c r="J17" t="s">
        <v>688</v>
      </c>
      <c r="L17" t="s">
        <v>689</v>
      </c>
      <c r="O17">
        <v>9</v>
      </c>
      <c r="P17" t="s">
        <v>845</v>
      </c>
    </row>
    <row r="18" spans="1:16" x14ac:dyDescent="0.45">
      <c r="A18" t="s">
        <v>88</v>
      </c>
      <c r="B18" t="s">
        <v>276</v>
      </c>
      <c r="C18" t="s">
        <v>277</v>
      </c>
      <c r="D18">
        <v>2015</v>
      </c>
      <c r="E18" t="s">
        <v>278</v>
      </c>
      <c r="F18" t="s">
        <v>519</v>
      </c>
      <c r="G18" t="s">
        <v>36</v>
      </c>
      <c r="H18" t="s">
        <v>688</v>
      </c>
      <c r="J18" t="s">
        <v>36</v>
      </c>
      <c r="K18">
        <v>3</v>
      </c>
    </row>
    <row r="19" spans="1:16" x14ac:dyDescent="0.45">
      <c r="A19" t="s">
        <v>90</v>
      </c>
      <c r="B19" t="s">
        <v>279</v>
      </c>
      <c r="C19" t="s">
        <v>280</v>
      </c>
      <c r="D19">
        <v>2015</v>
      </c>
      <c r="E19" t="s">
        <v>197</v>
      </c>
      <c r="F19" t="s">
        <v>641</v>
      </c>
      <c r="G19" t="s">
        <v>688</v>
      </c>
      <c r="H19" t="s">
        <v>688</v>
      </c>
      <c r="J19" t="s">
        <v>688</v>
      </c>
      <c r="L19" t="s">
        <v>720</v>
      </c>
      <c r="O19">
        <v>11</v>
      </c>
      <c r="P19" t="s">
        <v>845</v>
      </c>
    </row>
    <row r="20" spans="1:16" x14ac:dyDescent="0.45">
      <c r="A20" t="s">
        <v>93</v>
      </c>
      <c r="B20" t="s">
        <v>287</v>
      </c>
      <c r="C20" t="s">
        <v>288</v>
      </c>
      <c r="D20">
        <v>2015</v>
      </c>
      <c r="E20" t="s">
        <v>289</v>
      </c>
      <c r="F20" t="s">
        <v>519</v>
      </c>
      <c r="G20" t="s">
        <v>688</v>
      </c>
      <c r="H20" t="s">
        <v>688</v>
      </c>
      <c r="J20" t="s">
        <v>688</v>
      </c>
      <c r="L20" t="s">
        <v>720</v>
      </c>
      <c r="O20">
        <v>10</v>
      </c>
      <c r="P20" t="s">
        <v>845</v>
      </c>
    </row>
    <row r="21" spans="1:16" s="6" customFormat="1" x14ac:dyDescent="0.45">
      <c r="A21" s="6" t="s">
        <v>644</v>
      </c>
      <c r="B21" s="6" t="s">
        <v>645</v>
      </c>
      <c r="C21" s="6" t="s">
        <v>241</v>
      </c>
      <c r="D21" s="6">
        <v>2015</v>
      </c>
      <c r="E21" s="6" t="s">
        <v>646</v>
      </c>
      <c r="F21" s="6" t="s">
        <v>4</v>
      </c>
      <c r="M21" s="6">
        <v>1</v>
      </c>
      <c r="N21" s="6" t="s">
        <v>721</v>
      </c>
    </row>
    <row r="22" spans="1:16" s="6" customFormat="1" x14ac:dyDescent="0.45">
      <c r="A22" s="6" t="s">
        <v>647</v>
      </c>
      <c r="B22" s="6" t="s">
        <v>648</v>
      </c>
      <c r="C22" s="6" t="s">
        <v>649</v>
      </c>
      <c r="D22" s="6">
        <v>2015</v>
      </c>
      <c r="E22" s="6" t="s">
        <v>650</v>
      </c>
      <c r="F22" s="6" t="s">
        <v>4</v>
      </c>
      <c r="M22" s="6">
        <v>1</v>
      </c>
      <c r="N22" s="6" t="s">
        <v>721</v>
      </c>
    </row>
    <row r="23" spans="1:16" s="6" customFormat="1" x14ac:dyDescent="0.45">
      <c r="A23" s="6" t="s">
        <v>95</v>
      </c>
      <c r="B23" s="6" t="s">
        <v>199</v>
      </c>
      <c r="C23" s="6" t="s">
        <v>292</v>
      </c>
      <c r="D23" s="6">
        <v>2014</v>
      </c>
      <c r="E23" s="6" t="s">
        <v>293</v>
      </c>
      <c r="F23" s="6" t="s">
        <v>519</v>
      </c>
      <c r="G23" s="6" t="s">
        <v>688</v>
      </c>
      <c r="H23" s="6" t="s">
        <v>688</v>
      </c>
      <c r="J23" s="6" t="s">
        <v>688</v>
      </c>
      <c r="L23" s="6" t="s">
        <v>720</v>
      </c>
      <c r="M23" s="6">
        <v>1</v>
      </c>
      <c r="N23" s="6" t="s">
        <v>809</v>
      </c>
      <c r="O23" s="6">
        <v>12</v>
      </c>
      <c r="P23" s="6" t="s">
        <v>845</v>
      </c>
    </row>
    <row r="24" spans="1:16" s="6" customFormat="1" x14ac:dyDescent="0.45">
      <c r="A24" s="6" t="s">
        <v>96</v>
      </c>
      <c r="B24" s="6" t="s">
        <v>237</v>
      </c>
      <c r="C24" s="6" t="s">
        <v>199</v>
      </c>
      <c r="D24" s="6">
        <v>2014</v>
      </c>
      <c r="E24" s="6" t="s">
        <v>197</v>
      </c>
      <c r="F24" s="6" t="s">
        <v>519</v>
      </c>
      <c r="G24" s="6" t="s">
        <v>688</v>
      </c>
      <c r="H24" s="6" t="s">
        <v>688</v>
      </c>
      <c r="J24" s="6" t="s">
        <v>688</v>
      </c>
      <c r="L24" s="6" t="s">
        <v>720</v>
      </c>
      <c r="M24" s="6">
        <v>1</v>
      </c>
      <c r="N24" s="6" t="s">
        <v>722</v>
      </c>
    </row>
    <row r="25" spans="1:16" x14ac:dyDescent="0.45">
      <c r="A25" t="s">
        <v>97</v>
      </c>
      <c r="B25" t="s">
        <v>237</v>
      </c>
      <c r="C25" t="s">
        <v>295</v>
      </c>
      <c r="D25">
        <v>2014</v>
      </c>
      <c r="E25" t="s">
        <v>278</v>
      </c>
      <c r="F25" t="s">
        <v>37</v>
      </c>
      <c r="G25" t="s">
        <v>688</v>
      </c>
      <c r="H25" t="s">
        <v>688</v>
      </c>
      <c r="J25" t="s">
        <v>36</v>
      </c>
      <c r="K25">
        <v>5</v>
      </c>
    </row>
    <row r="26" spans="1:16" x14ac:dyDescent="0.45">
      <c r="A26" t="s">
        <v>100</v>
      </c>
      <c r="B26" t="s">
        <v>237</v>
      </c>
      <c r="C26" t="s">
        <v>199</v>
      </c>
      <c r="D26">
        <v>2013</v>
      </c>
      <c r="E26" t="s">
        <v>238</v>
      </c>
      <c r="F26" t="s">
        <v>643</v>
      </c>
      <c r="G26" t="s">
        <v>36</v>
      </c>
      <c r="H26" t="s">
        <v>688</v>
      </c>
      <c r="J26" t="s">
        <v>36</v>
      </c>
      <c r="K26">
        <v>5</v>
      </c>
    </row>
    <row r="27" spans="1:16" x14ac:dyDescent="0.45">
      <c r="A27" t="s">
        <v>103</v>
      </c>
      <c r="B27" t="s">
        <v>308</v>
      </c>
      <c r="C27" t="s">
        <v>309</v>
      </c>
      <c r="D27">
        <v>2013</v>
      </c>
      <c r="E27" t="s">
        <v>265</v>
      </c>
      <c r="F27" t="s">
        <v>519</v>
      </c>
      <c r="G27" t="s">
        <v>688</v>
      </c>
      <c r="H27" t="s">
        <v>688</v>
      </c>
      <c r="J27" t="s">
        <v>36</v>
      </c>
    </row>
    <row r="28" spans="1:16" x14ac:dyDescent="0.45">
      <c r="A28" t="s">
        <v>104</v>
      </c>
      <c r="B28" t="s">
        <v>310</v>
      </c>
      <c r="C28" t="s">
        <v>237</v>
      </c>
      <c r="D28">
        <v>2013</v>
      </c>
      <c r="E28" t="s">
        <v>197</v>
      </c>
      <c r="F28" t="s">
        <v>519</v>
      </c>
      <c r="G28" t="s">
        <v>688</v>
      </c>
      <c r="H28" t="s">
        <v>688</v>
      </c>
      <c r="J28" t="s">
        <v>688</v>
      </c>
      <c r="L28" t="s">
        <v>720</v>
      </c>
      <c r="O28">
        <v>13</v>
      </c>
      <c r="P28" t="s">
        <v>845</v>
      </c>
    </row>
    <row r="29" spans="1:16" x14ac:dyDescent="0.45">
      <c r="A29" t="s">
        <v>106</v>
      </c>
      <c r="B29" t="s">
        <v>315</v>
      </c>
      <c r="C29" t="s">
        <v>316</v>
      </c>
      <c r="D29">
        <v>2012</v>
      </c>
      <c r="E29" t="s">
        <v>261</v>
      </c>
      <c r="F29" t="s">
        <v>519</v>
      </c>
      <c r="G29" t="s">
        <v>688</v>
      </c>
      <c r="H29" t="s">
        <v>688</v>
      </c>
      <c r="J29" t="s">
        <v>688</v>
      </c>
      <c r="L29" t="s">
        <v>720</v>
      </c>
      <c r="O29">
        <v>14</v>
      </c>
      <c r="P29" t="s">
        <v>845</v>
      </c>
    </row>
    <row r="30" spans="1:16" s="5" customFormat="1" x14ac:dyDescent="0.45">
      <c r="A30" s="5" t="s">
        <v>107</v>
      </c>
      <c r="B30" s="5" t="s">
        <v>317</v>
      </c>
      <c r="C30" s="5" t="s">
        <v>318</v>
      </c>
      <c r="D30" s="5">
        <v>2012</v>
      </c>
      <c r="E30" s="5" t="s">
        <v>319</v>
      </c>
      <c r="F30" s="5" t="s">
        <v>519</v>
      </c>
      <c r="G30" s="5" t="s">
        <v>688</v>
      </c>
      <c r="H30" s="5" t="s">
        <v>688</v>
      </c>
      <c r="J30" s="5" t="s">
        <v>36</v>
      </c>
      <c r="M30" s="5">
        <v>1</v>
      </c>
      <c r="N30" s="5" t="s">
        <v>723</v>
      </c>
    </row>
    <row r="31" spans="1:16" x14ac:dyDescent="0.45">
      <c r="A31" t="s">
        <v>108</v>
      </c>
      <c r="B31" t="s">
        <v>280</v>
      </c>
      <c r="C31" t="s">
        <v>320</v>
      </c>
      <c r="D31">
        <v>2012</v>
      </c>
      <c r="E31" t="s">
        <v>321</v>
      </c>
      <c r="F31" t="s">
        <v>641</v>
      </c>
      <c r="G31" t="s">
        <v>688</v>
      </c>
      <c r="H31" t="s">
        <v>688</v>
      </c>
      <c r="J31" t="s">
        <v>36</v>
      </c>
      <c r="K31">
        <v>5</v>
      </c>
      <c r="M31">
        <v>1</v>
      </c>
      <c r="N31" t="s">
        <v>723</v>
      </c>
    </row>
    <row r="32" spans="1:16" x14ac:dyDescent="0.45">
      <c r="A32" t="s">
        <v>663</v>
      </c>
      <c r="B32" t="s">
        <v>287</v>
      </c>
      <c r="D32">
        <v>2012</v>
      </c>
      <c r="E32" t="s">
        <v>664</v>
      </c>
      <c r="F32" t="s">
        <v>669</v>
      </c>
      <c r="G32" t="s">
        <v>688</v>
      </c>
      <c r="H32" t="s">
        <v>688</v>
      </c>
      <c r="J32" t="s">
        <v>688</v>
      </c>
      <c r="L32" t="s">
        <v>720</v>
      </c>
      <c r="O32">
        <v>15</v>
      </c>
      <c r="P32" t="s">
        <v>845</v>
      </c>
    </row>
    <row r="33" spans="1:16" x14ac:dyDescent="0.45">
      <c r="A33" t="s">
        <v>111</v>
      </c>
      <c r="B33" t="s">
        <v>329</v>
      </c>
      <c r="C33" t="s">
        <v>330</v>
      </c>
      <c r="D33">
        <v>2010</v>
      </c>
      <c r="E33" t="s">
        <v>197</v>
      </c>
      <c r="F33" t="s">
        <v>641</v>
      </c>
      <c r="G33" t="s">
        <v>688</v>
      </c>
      <c r="H33" t="s">
        <v>688</v>
      </c>
      <c r="J33" t="s">
        <v>688</v>
      </c>
      <c r="L33" t="s">
        <v>724</v>
      </c>
      <c r="O33">
        <v>16</v>
      </c>
      <c r="P33" t="s">
        <v>845</v>
      </c>
    </row>
    <row r="34" spans="1:16" x14ac:dyDescent="0.45">
      <c r="A34" t="s">
        <v>666</v>
      </c>
      <c r="B34" t="s">
        <v>667</v>
      </c>
      <c r="D34">
        <v>2009</v>
      </c>
      <c r="E34" t="s">
        <v>668</v>
      </c>
      <c r="F34" t="s">
        <v>669</v>
      </c>
      <c r="J34" t="s">
        <v>36</v>
      </c>
      <c r="K34" t="s">
        <v>726</v>
      </c>
    </row>
    <row r="35" spans="1:16" x14ac:dyDescent="0.45">
      <c r="A35" t="s">
        <v>116</v>
      </c>
      <c r="B35" t="s">
        <v>344</v>
      </c>
      <c r="C35" t="s">
        <v>345</v>
      </c>
      <c r="D35">
        <v>2005</v>
      </c>
      <c r="E35" t="s">
        <v>346</v>
      </c>
      <c r="F35" t="s">
        <v>641</v>
      </c>
      <c r="G35" t="s">
        <v>688</v>
      </c>
      <c r="H35" t="s">
        <v>688</v>
      </c>
      <c r="J35" t="s">
        <v>688</v>
      </c>
      <c r="L35" t="s">
        <v>727</v>
      </c>
      <c r="O35">
        <v>17</v>
      </c>
      <c r="P35" t="s">
        <v>845</v>
      </c>
    </row>
    <row r="36" spans="1:16" x14ac:dyDescent="0.45">
      <c r="A36" t="s">
        <v>672</v>
      </c>
      <c r="B36" t="s">
        <v>673</v>
      </c>
      <c r="D36">
        <v>2005</v>
      </c>
      <c r="E36" t="s">
        <v>674</v>
      </c>
      <c r="F36" t="s">
        <v>669</v>
      </c>
      <c r="G36" t="s">
        <v>36</v>
      </c>
      <c r="H36" t="s">
        <v>688</v>
      </c>
      <c r="J36" t="s">
        <v>36</v>
      </c>
      <c r="K36">
        <v>3</v>
      </c>
    </row>
    <row r="37" spans="1:16" x14ac:dyDescent="0.45">
      <c r="A37" t="s">
        <v>121</v>
      </c>
      <c r="B37" t="s">
        <v>357</v>
      </c>
      <c r="C37" t="s">
        <v>358</v>
      </c>
      <c r="D37">
        <v>2004</v>
      </c>
      <c r="E37" t="s">
        <v>346</v>
      </c>
      <c r="F37" t="s">
        <v>519</v>
      </c>
      <c r="G37" t="s">
        <v>688</v>
      </c>
      <c r="H37" t="s">
        <v>36</v>
      </c>
      <c r="J37" t="s">
        <v>36</v>
      </c>
      <c r="K37">
        <v>1</v>
      </c>
    </row>
    <row r="38" spans="1:16" x14ac:dyDescent="0.45">
      <c r="A38" t="s">
        <v>125</v>
      </c>
      <c r="B38" t="s">
        <v>366</v>
      </c>
      <c r="C38" t="s">
        <v>367</v>
      </c>
      <c r="D38">
        <v>2002</v>
      </c>
      <c r="E38" t="s">
        <v>368</v>
      </c>
      <c r="F38" t="s">
        <v>643</v>
      </c>
      <c r="J38" t="s">
        <v>36</v>
      </c>
      <c r="K38" t="s">
        <v>726</v>
      </c>
    </row>
    <row r="39" spans="1:16" x14ac:dyDescent="0.45">
      <c r="A39" t="s">
        <v>136</v>
      </c>
      <c r="B39" t="s">
        <v>394</v>
      </c>
      <c r="C39" t="s">
        <v>395</v>
      </c>
      <c r="D39">
        <v>2000</v>
      </c>
      <c r="E39" t="s">
        <v>343</v>
      </c>
      <c r="F39" t="s">
        <v>37</v>
      </c>
      <c r="G39" t="s">
        <v>688</v>
      </c>
      <c r="H39" t="s">
        <v>688</v>
      </c>
      <c r="I39" t="s">
        <v>36</v>
      </c>
      <c r="J39" t="s">
        <v>36</v>
      </c>
    </row>
    <row r="40" spans="1:16" x14ac:dyDescent="0.45">
      <c r="A40" t="s">
        <v>145</v>
      </c>
      <c r="B40" t="s">
        <v>417</v>
      </c>
      <c r="C40" t="s">
        <v>418</v>
      </c>
      <c r="D40">
        <v>1996</v>
      </c>
      <c r="E40" t="s">
        <v>322</v>
      </c>
      <c r="F40" t="s">
        <v>643</v>
      </c>
      <c r="G40" t="s">
        <v>688</v>
      </c>
      <c r="H40" t="s">
        <v>688</v>
      </c>
      <c r="I40" t="s">
        <v>688</v>
      </c>
      <c r="J40" t="s">
        <v>688</v>
      </c>
      <c r="L40" t="s">
        <v>729</v>
      </c>
      <c r="O40">
        <v>18</v>
      </c>
      <c r="P40" t="s">
        <v>845</v>
      </c>
    </row>
    <row r="41" spans="1:16" x14ac:dyDescent="0.45">
      <c r="A41" t="s">
        <v>149</v>
      </c>
      <c r="B41" t="s">
        <v>395</v>
      </c>
      <c r="C41" t="s">
        <v>426</v>
      </c>
      <c r="D41">
        <v>1994</v>
      </c>
      <c r="E41" t="s">
        <v>334</v>
      </c>
      <c r="F41" t="s">
        <v>519</v>
      </c>
      <c r="G41" t="s">
        <v>688</v>
      </c>
      <c r="H41" t="s">
        <v>688</v>
      </c>
      <c r="I41" t="s">
        <v>688</v>
      </c>
      <c r="J41" t="s">
        <v>688</v>
      </c>
      <c r="L41" t="s">
        <v>730</v>
      </c>
      <c r="O41">
        <v>19</v>
      </c>
      <c r="P41" t="s">
        <v>845</v>
      </c>
    </row>
    <row r="42" spans="1:16" x14ac:dyDescent="0.45">
      <c r="A42" t="s">
        <v>151</v>
      </c>
      <c r="B42" t="s">
        <v>320</v>
      </c>
      <c r="C42" t="s">
        <v>428</v>
      </c>
      <c r="D42">
        <v>1994</v>
      </c>
      <c r="E42" t="s">
        <v>429</v>
      </c>
      <c r="F42" t="s">
        <v>641</v>
      </c>
      <c r="G42" t="s">
        <v>688</v>
      </c>
      <c r="H42" t="s">
        <v>688</v>
      </c>
      <c r="I42" t="s">
        <v>688</v>
      </c>
      <c r="J42" t="s">
        <v>688</v>
      </c>
      <c r="L42" t="s">
        <v>720</v>
      </c>
      <c r="O42">
        <v>20</v>
      </c>
      <c r="P42" t="s">
        <v>845</v>
      </c>
    </row>
    <row r="43" spans="1:16" x14ac:dyDescent="0.45">
      <c r="A43" t="s">
        <v>578</v>
      </c>
      <c r="B43" t="s">
        <v>579</v>
      </c>
      <c r="C43" t="s">
        <v>580</v>
      </c>
      <c r="D43">
        <v>1994</v>
      </c>
      <c r="E43" t="s">
        <v>322</v>
      </c>
      <c r="F43" t="s">
        <v>520</v>
      </c>
      <c r="G43" t="s">
        <v>688</v>
      </c>
      <c r="H43" t="s">
        <v>688</v>
      </c>
      <c r="I43" t="s">
        <v>36</v>
      </c>
      <c r="J43" t="s">
        <v>36</v>
      </c>
      <c r="K43" t="s">
        <v>732</v>
      </c>
    </row>
    <row r="44" spans="1:16" x14ac:dyDescent="0.45">
      <c r="A44" t="s">
        <v>584</v>
      </c>
      <c r="B44" t="s">
        <v>585</v>
      </c>
      <c r="C44" t="s">
        <v>586</v>
      </c>
      <c r="D44">
        <v>1993</v>
      </c>
      <c r="E44" t="s">
        <v>587</v>
      </c>
      <c r="F44" t="s">
        <v>520</v>
      </c>
      <c r="G44" t="s">
        <v>688</v>
      </c>
      <c r="H44" t="s">
        <v>688</v>
      </c>
      <c r="I44" t="s">
        <v>36</v>
      </c>
      <c r="J44" t="s">
        <v>36</v>
      </c>
      <c r="K44" t="s">
        <v>732</v>
      </c>
    </row>
    <row r="45" spans="1:16" x14ac:dyDescent="0.45">
      <c r="A45" t="s">
        <v>675</v>
      </c>
      <c r="B45" t="s">
        <v>676</v>
      </c>
      <c r="D45">
        <v>1989</v>
      </c>
      <c r="E45" t="s">
        <v>677</v>
      </c>
      <c r="F45" t="s">
        <v>669</v>
      </c>
      <c r="J45" t="s">
        <v>36</v>
      </c>
      <c r="K45" t="s">
        <v>726</v>
      </c>
    </row>
    <row r="46" spans="1:16" x14ac:dyDescent="0.45">
      <c r="A46" t="s">
        <v>168</v>
      </c>
      <c r="B46" t="s">
        <v>465</v>
      </c>
      <c r="C46" t="s">
        <v>466</v>
      </c>
      <c r="D46">
        <v>1988</v>
      </c>
      <c r="E46" t="s">
        <v>311</v>
      </c>
      <c r="F46" t="s">
        <v>519</v>
      </c>
      <c r="G46" t="s">
        <v>688</v>
      </c>
      <c r="H46" t="s">
        <v>688</v>
      </c>
      <c r="I46" t="s">
        <v>36</v>
      </c>
      <c r="J46" t="s">
        <v>36</v>
      </c>
      <c r="K46" t="s">
        <v>732</v>
      </c>
    </row>
    <row r="47" spans="1:16" x14ac:dyDescent="0.45">
      <c r="A47" t="s">
        <v>171</v>
      </c>
      <c r="B47" t="s">
        <v>472</v>
      </c>
      <c r="D47">
        <v>1986</v>
      </c>
      <c r="E47" t="s">
        <v>212</v>
      </c>
      <c r="F47" t="s">
        <v>641</v>
      </c>
      <c r="G47" t="s">
        <v>36</v>
      </c>
      <c r="H47" t="s">
        <v>36</v>
      </c>
      <c r="I47" t="s">
        <v>36</v>
      </c>
      <c r="J47" t="s">
        <v>36</v>
      </c>
    </row>
    <row r="48" spans="1:16" x14ac:dyDescent="0.45">
      <c r="A48" t="s">
        <v>846</v>
      </c>
      <c r="B48" t="s">
        <v>417</v>
      </c>
      <c r="C48" t="s">
        <v>418</v>
      </c>
      <c r="D48">
        <v>1994</v>
      </c>
      <c r="E48" t="s">
        <v>346</v>
      </c>
      <c r="F48" t="s">
        <v>847</v>
      </c>
      <c r="G48" t="s">
        <v>688</v>
      </c>
      <c r="H48" t="s">
        <v>688</v>
      </c>
      <c r="I48" t="s">
        <v>688</v>
      </c>
      <c r="J48" t="s">
        <v>688</v>
      </c>
      <c r="L48" t="s">
        <v>848</v>
      </c>
      <c r="O48">
        <v>21</v>
      </c>
      <c r="P48" t="s">
        <v>845</v>
      </c>
    </row>
    <row r="49" spans="1:16" x14ac:dyDescent="0.45">
      <c r="A49" t="s">
        <v>849</v>
      </c>
      <c r="B49" t="s">
        <v>475</v>
      </c>
      <c r="C49" t="s">
        <v>479</v>
      </c>
      <c r="D49">
        <v>1983</v>
      </c>
      <c r="E49" t="s">
        <v>850</v>
      </c>
      <c r="F49" t="s">
        <v>847</v>
      </c>
      <c r="G49" t="s">
        <v>36</v>
      </c>
      <c r="H49" t="s">
        <v>688</v>
      </c>
      <c r="I49" t="s">
        <v>688</v>
      </c>
      <c r="J49" t="s">
        <v>36</v>
      </c>
      <c r="P49" t="s">
        <v>845</v>
      </c>
    </row>
    <row r="50" spans="1:16" x14ac:dyDescent="0.45">
      <c r="B50" t="s">
        <v>44</v>
      </c>
      <c r="C50" t="s">
        <v>43</v>
      </c>
      <c r="D50" t="s">
        <v>855</v>
      </c>
      <c r="F50" t="s">
        <v>856</v>
      </c>
      <c r="G50" t="s">
        <v>688</v>
      </c>
      <c r="H50" t="s">
        <v>688</v>
      </c>
      <c r="I50" t="s">
        <v>688</v>
      </c>
      <c r="J50" t="s">
        <v>688</v>
      </c>
      <c r="O50">
        <v>22</v>
      </c>
    </row>
    <row r="51" spans="1:16" x14ac:dyDescent="0.45">
      <c r="B51" t="s">
        <v>44</v>
      </c>
      <c r="C51" t="s">
        <v>43</v>
      </c>
      <c r="D51" t="s">
        <v>855</v>
      </c>
      <c r="F51" t="s">
        <v>856</v>
      </c>
      <c r="G51" t="s">
        <v>688</v>
      </c>
      <c r="H51" t="s">
        <v>688</v>
      </c>
      <c r="I51" t="s">
        <v>688</v>
      </c>
      <c r="J51" t="s">
        <v>688</v>
      </c>
      <c r="O51">
        <v>23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AE115"/>
  <sheetViews>
    <sheetView tabSelected="1" topLeftCell="A92" workbookViewId="0">
      <pane xSplit="4" topLeftCell="E1" activePane="topRight" state="frozen"/>
      <selection pane="topRight" activeCell="C108" sqref="C108"/>
    </sheetView>
  </sheetViews>
  <sheetFormatPr defaultRowHeight="14.25" x14ac:dyDescent="0.45"/>
  <cols>
    <col min="2" max="2" width="17.33203125" customWidth="1"/>
    <col min="4" max="4" width="9.3984375" bestFit="1" customWidth="1"/>
    <col min="5" max="5" width="9.3984375" customWidth="1"/>
    <col min="6" max="6" width="10.3984375" customWidth="1"/>
    <col min="7" max="7" width="10.1328125" bestFit="1" customWidth="1"/>
    <col min="8" max="8" width="14.3984375" bestFit="1" customWidth="1"/>
    <col min="9" max="9" width="12.265625" bestFit="1" customWidth="1"/>
    <col min="11" max="12" width="12" bestFit="1" customWidth="1"/>
    <col min="13" max="13" width="12.1328125" bestFit="1" customWidth="1"/>
    <col min="14" max="14" width="12.265625" bestFit="1" customWidth="1"/>
    <col min="15" max="16" width="12.265625" customWidth="1"/>
    <col min="17" max="17" width="27" bestFit="1" customWidth="1"/>
    <col min="18" max="19" width="12" bestFit="1" customWidth="1"/>
    <col min="20" max="20" width="9.1328125" bestFit="1" customWidth="1"/>
    <col min="21" max="21" width="9.265625" bestFit="1" customWidth="1"/>
    <col min="22" max="22" width="10.3984375" bestFit="1" customWidth="1"/>
    <col min="23" max="24" width="6.73046875" customWidth="1"/>
    <col min="25" max="25" width="14.3984375" bestFit="1" customWidth="1"/>
  </cols>
  <sheetData>
    <row r="1" spans="1:31" x14ac:dyDescent="0.45">
      <c r="A1" s="1" t="s">
        <v>18</v>
      </c>
      <c r="B1" s="1" t="s">
        <v>864</v>
      </c>
      <c r="C1" s="1" t="s">
        <v>11</v>
      </c>
      <c r="D1" s="1" t="s">
        <v>687</v>
      </c>
      <c r="E1" s="1" t="s">
        <v>34</v>
      </c>
      <c r="F1" s="1" t="s">
        <v>694</v>
      </c>
      <c r="G1" s="1" t="s">
        <v>30</v>
      </c>
      <c r="H1" s="1" t="s">
        <v>31</v>
      </c>
      <c r="I1" s="1" t="s">
        <v>32</v>
      </c>
      <c r="J1" s="1" t="s">
        <v>863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33</v>
      </c>
      <c r="P1" s="1" t="s">
        <v>733</v>
      </c>
      <c r="Q1" s="1" t="s">
        <v>734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36</v>
      </c>
      <c r="W1" s="1" t="s">
        <v>24</v>
      </c>
      <c r="X1" s="1" t="s">
        <v>25</v>
      </c>
      <c r="Y1" s="1" t="s">
        <v>706</v>
      </c>
      <c r="Z1" s="1" t="s">
        <v>35</v>
      </c>
      <c r="AA1" s="1" t="s">
        <v>23</v>
      </c>
      <c r="AB1" s="1" t="s">
        <v>711</v>
      </c>
      <c r="AC1" s="1" t="s">
        <v>852</v>
      </c>
      <c r="AD1" s="1" t="s">
        <v>853</v>
      </c>
      <c r="AE1" s="1" t="s">
        <v>854</v>
      </c>
    </row>
    <row r="2" spans="1:31" s="2" customFormat="1" x14ac:dyDescent="0.45">
      <c r="A2" s="2">
        <v>1</v>
      </c>
      <c r="B2" s="2" t="s">
        <v>884</v>
      </c>
      <c r="C2" t="s">
        <v>886</v>
      </c>
      <c r="D2" s="2">
        <v>1</v>
      </c>
      <c r="E2" t="s">
        <v>690</v>
      </c>
      <c r="F2" s="2" t="s">
        <v>695</v>
      </c>
      <c r="G2" s="2">
        <v>35.29</v>
      </c>
      <c r="H2" t="s">
        <v>691</v>
      </c>
      <c r="I2" t="s">
        <v>692</v>
      </c>
      <c r="J2" t="s">
        <v>693</v>
      </c>
      <c r="O2" s="2" t="s">
        <v>735</v>
      </c>
      <c r="P2" s="2" t="s">
        <v>689</v>
      </c>
      <c r="Q2" s="2" t="s">
        <v>736</v>
      </c>
      <c r="V2" s="2">
        <v>247</v>
      </c>
      <c r="W2" s="2">
        <v>-0.03</v>
      </c>
      <c r="AA2" s="2">
        <v>-0.06</v>
      </c>
      <c r="AB2" s="2">
        <v>0.02</v>
      </c>
      <c r="AC2" s="2">
        <f>1-(3/(4*(V2-2)-1))</f>
        <v>0.99693564862104189</v>
      </c>
      <c r="AD2" s="2">
        <f>AC2*AA2</f>
        <v>-5.9816138917262514E-2</v>
      </c>
      <c r="AE2" s="2">
        <f>(AC2^2)*AB2</f>
        <v>1.9877613749829152E-2</v>
      </c>
    </row>
    <row r="3" spans="1:31" s="2" customFormat="1" x14ac:dyDescent="0.45">
      <c r="A3" s="2">
        <v>1</v>
      </c>
      <c r="B3" s="2" t="s">
        <v>884</v>
      </c>
      <c r="C3" t="s">
        <v>886</v>
      </c>
      <c r="D3" s="2">
        <v>2</v>
      </c>
      <c r="E3" t="s">
        <v>690</v>
      </c>
      <c r="F3" s="2" t="s">
        <v>695</v>
      </c>
      <c r="G3" s="2">
        <v>35.29</v>
      </c>
      <c r="H3" t="s">
        <v>691</v>
      </c>
      <c r="I3" t="s">
        <v>692</v>
      </c>
      <c r="J3" t="s">
        <v>693</v>
      </c>
      <c r="O3" s="2" t="s">
        <v>748</v>
      </c>
      <c r="P3" s="2" t="s">
        <v>689</v>
      </c>
      <c r="Q3" s="2" t="s">
        <v>737</v>
      </c>
      <c r="V3" s="2">
        <v>247</v>
      </c>
      <c r="W3" s="2">
        <v>-0.03</v>
      </c>
      <c r="AA3" s="2">
        <v>-0.06</v>
      </c>
      <c r="AB3" s="2">
        <v>0.02</v>
      </c>
      <c r="AC3" s="2">
        <f t="shared" ref="AC3:AC66" si="0">1-(3/(4*(V3-2)-1))</f>
        <v>0.99693564862104189</v>
      </c>
      <c r="AD3" s="2">
        <f t="shared" ref="AD3:AD66" si="1">AC3*AA3</f>
        <v>-5.9816138917262514E-2</v>
      </c>
      <c r="AE3" s="2">
        <f t="shared" ref="AE3:AE66" si="2">(AC3^2)*AB3</f>
        <v>1.9877613749829152E-2</v>
      </c>
    </row>
    <row r="4" spans="1:31" x14ac:dyDescent="0.45">
      <c r="A4">
        <v>1</v>
      </c>
      <c r="B4" s="2" t="s">
        <v>884</v>
      </c>
      <c r="C4" t="s">
        <v>886</v>
      </c>
      <c r="D4">
        <v>3</v>
      </c>
      <c r="E4" t="s">
        <v>690</v>
      </c>
      <c r="F4" s="2" t="s">
        <v>695</v>
      </c>
      <c r="G4" s="2">
        <v>35.29</v>
      </c>
      <c r="H4" t="s">
        <v>691</v>
      </c>
      <c r="I4" t="s">
        <v>692</v>
      </c>
      <c r="J4" t="s">
        <v>693</v>
      </c>
      <c r="O4" s="2" t="s">
        <v>735</v>
      </c>
      <c r="P4" t="s">
        <v>689</v>
      </c>
      <c r="Q4" t="s">
        <v>738</v>
      </c>
      <c r="V4" s="2">
        <v>247</v>
      </c>
      <c r="W4">
        <v>-0.11</v>
      </c>
      <c r="AA4">
        <v>-0.22</v>
      </c>
      <c r="AB4">
        <v>0.02</v>
      </c>
      <c r="AC4" s="2">
        <f t="shared" si="0"/>
        <v>0.99693564862104189</v>
      </c>
      <c r="AD4" s="2">
        <f t="shared" si="1"/>
        <v>-0.21932584269662922</v>
      </c>
      <c r="AE4" s="2">
        <f t="shared" si="2"/>
        <v>1.9877613749829152E-2</v>
      </c>
    </row>
    <row r="5" spans="1:31" x14ac:dyDescent="0.45">
      <c r="A5">
        <v>1</v>
      </c>
      <c r="B5" s="2" t="s">
        <v>884</v>
      </c>
      <c r="C5" t="s">
        <v>886</v>
      </c>
      <c r="D5">
        <v>4</v>
      </c>
      <c r="E5" t="s">
        <v>690</v>
      </c>
      <c r="F5" s="2" t="s">
        <v>695</v>
      </c>
      <c r="G5" s="2">
        <v>35.29</v>
      </c>
      <c r="H5" t="s">
        <v>691</v>
      </c>
      <c r="I5" t="s">
        <v>692</v>
      </c>
      <c r="J5" t="s">
        <v>693</v>
      </c>
      <c r="O5" s="2" t="s">
        <v>748</v>
      </c>
      <c r="P5" t="s">
        <v>689</v>
      </c>
      <c r="Q5" t="s">
        <v>739</v>
      </c>
      <c r="V5" s="2">
        <v>247</v>
      </c>
      <c r="W5">
        <v>-0.1</v>
      </c>
      <c r="AA5">
        <v>-0.2</v>
      </c>
      <c r="AB5">
        <v>0.02</v>
      </c>
      <c r="AC5" s="2">
        <f t="shared" si="0"/>
        <v>0.99693564862104189</v>
      </c>
      <c r="AD5" s="2">
        <f t="shared" si="1"/>
        <v>-0.19938712972420838</v>
      </c>
      <c r="AE5" s="2">
        <f t="shared" si="2"/>
        <v>1.9877613749829152E-2</v>
      </c>
    </row>
    <row r="6" spans="1:31" x14ac:dyDescent="0.45">
      <c r="A6">
        <v>1</v>
      </c>
      <c r="B6" s="2" t="s">
        <v>884</v>
      </c>
      <c r="C6" t="s">
        <v>886</v>
      </c>
      <c r="D6">
        <v>5</v>
      </c>
      <c r="E6" t="s">
        <v>690</v>
      </c>
      <c r="F6" s="2" t="s">
        <v>695</v>
      </c>
      <c r="G6" s="2">
        <v>35.29</v>
      </c>
      <c r="H6" t="s">
        <v>691</v>
      </c>
      <c r="I6" t="s">
        <v>692</v>
      </c>
      <c r="J6" t="s">
        <v>693</v>
      </c>
      <c r="O6" s="2" t="s">
        <v>748</v>
      </c>
      <c r="P6" t="s">
        <v>689</v>
      </c>
      <c r="Q6" t="s">
        <v>740</v>
      </c>
      <c r="V6" s="2">
        <v>247</v>
      </c>
      <c r="W6">
        <v>0.01</v>
      </c>
      <c r="AA6">
        <v>-0.02</v>
      </c>
      <c r="AB6">
        <v>0.02</v>
      </c>
      <c r="AC6" s="2">
        <f t="shared" si="0"/>
        <v>0.99693564862104189</v>
      </c>
      <c r="AD6" s="2">
        <f t="shared" si="1"/>
        <v>-1.9938712972420839E-2</v>
      </c>
      <c r="AE6" s="2">
        <f t="shared" si="2"/>
        <v>1.9877613749829152E-2</v>
      </c>
    </row>
    <row r="7" spans="1:31" x14ac:dyDescent="0.45">
      <c r="A7">
        <v>1</v>
      </c>
      <c r="B7" s="2" t="s">
        <v>884</v>
      </c>
      <c r="C7" t="s">
        <v>886</v>
      </c>
      <c r="D7">
        <v>6</v>
      </c>
      <c r="E7" t="s">
        <v>690</v>
      </c>
      <c r="F7" s="2" t="s">
        <v>695</v>
      </c>
      <c r="G7" s="2">
        <v>35.29</v>
      </c>
      <c r="H7" t="s">
        <v>691</v>
      </c>
      <c r="I7" t="s">
        <v>692</v>
      </c>
      <c r="J7" t="s">
        <v>693</v>
      </c>
      <c r="O7" s="2" t="s">
        <v>735</v>
      </c>
      <c r="P7" t="s">
        <v>689</v>
      </c>
      <c r="Q7" t="s">
        <v>741</v>
      </c>
      <c r="V7" s="2">
        <v>247</v>
      </c>
      <c r="W7">
        <v>0</v>
      </c>
      <c r="AA7">
        <v>0</v>
      </c>
      <c r="AB7">
        <v>0.02</v>
      </c>
      <c r="AC7" s="2">
        <f t="shared" si="0"/>
        <v>0.99693564862104189</v>
      </c>
      <c r="AD7" s="2">
        <f t="shared" si="1"/>
        <v>0</v>
      </c>
      <c r="AE7" s="2">
        <f t="shared" si="2"/>
        <v>1.9877613749829152E-2</v>
      </c>
    </row>
    <row r="8" spans="1:31" x14ac:dyDescent="0.45">
      <c r="A8">
        <v>1</v>
      </c>
      <c r="B8" s="2" t="s">
        <v>884</v>
      </c>
      <c r="C8" t="s">
        <v>886</v>
      </c>
      <c r="D8">
        <v>7</v>
      </c>
      <c r="E8" t="s">
        <v>690</v>
      </c>
      <c r="F8" s="2" t="s">
        <v>695</v>
      </c>
      <c r="G8" s="2">
        <v>35.29</v>
      </c>
      <c r="H8" t="s">
        <v>691</v>
      </c>
      <c r="I8" t="s">
        <v>692</v>
      </c>
      <c r="J8" t="s">
        <v>693</v>
      </c>
      <c r="O8" s="2" t="s">
        <v>748</v>
      </c>
      <c r="P8" t="s">
        <v>689</v>
      </c>
      <c r="Q8" t="s">
        <v>742</v>
      </c>
      <c r="V8" s="2">
        <v>247</v>
      </c>
      <c r="W8">
        <v>-0.06</v>
      </c>
      <c r="AA8">
        <v>-0.12</v>
      </c>
      <c r="AB8">
        <v>0.02</v>
      </c>
      <c r="AC8" s="2">
        <f t="shared" si="0"/>
        <v>0.99693564862104189</v>
      </c>
      <c r="AD8" s="2">
        <f t="shared" si="1"/>
        <v>-0.11963227783452503</v>
      </c>
      <c r="AE8" s="2">
        <f t="shared" si="2"/>
        <v>1.9877613749829152E-2</v>
      </c>
    </row>
    <row r="9" spans="1:31" x14ac:dyDescent="0.45">
      <c r="A9">
        <v>1</v>
      </c>
      <c r="B9" s="2" t="s">
        <v>884</v>
      </c>
      <c r="C9" t="s">
        <v>886</v>
      </c>
      <c r="D9">
        <v>8</v>
      </c>
      <c r="E9" t="s">
        <v>690</v>
      </c>
      <c r="F9" s="2" t="s">
        <v>695</v>
      </c>
      <c r="G9" s="2">
        <v>35.29</v>
      </c>
      <c r="H9" t="s">
        <v>691</v>
      </c>
      <c r="I9" t="s">
        <v>692</v>
      </c>
      <c r="J9" t="s">
        <v>693</v>
      </c>
      <c r="O9" s="2" t="s">
        <v>735</v>
      </c>
      <c r="P9" t="s">
        <v>689</v>
      </c>
      <c r="Q9" t="s">
        <v>743</v>
      </c>
      <c r="V9" s="2">
        <v>247</v>
      </c>
      <c r="W9">
        <v>-0.05</v>
      </c>
      <c r="AA9">
        <v>-0.1</v>
      </c>
      <c r="AB9">
        <v>0.02</v>
      </c>
      <c r="AC9" s="2">
        <f t="shared" si="0"/>
        <v>0.99693564862104189</v>
      </c>
      <c r="AD9" s="2">
        <f t="shared" si="1"/>
        <v>-9.9693564862104192E-2</v>
      </c>
      <c r="AE9" s="2">
        <f t="shared" si="2"/>
        <v>1.9877613749829152E-2</v>
      </c>
    </row>
    <row r="10" spans="1:31" x14ac:dyDescent="0.45">
      <c r="A10">
        <v>1</v>
      </c>
      <c r="B10" s="2" t="s">
        <v>884</v>
      </c>
      <c r="C10" t="s">
        <v>886</v>
      </c>
      <c r="D10">
        <v>9</v>
      </c>
      <c r="E10" t="s">
        <v>690</v>
      </c>
      <c r="F10" s="2" t="s">
        <v>695</v>
      </c>
      <c r="G10" s="2">
        <v>35.29</v>
      </c>
      <c r="H10" t="s">
        <v>691</v>
      </c>
      <c r="I10" t="s">
        <v>692</v>
      </c>
      <c r="J10" t="s">
        <v>693</v>
      </c>
      <c r="O10" s="2" t="s">
        <v>748</v>
      </c>
      <c r="P10" t="s">
        <v>689</v>
      </c>
      <c r="Q10" t="s">
        <v>744</v>
      </c>
      <c r="V10" s="2">
        <v>247</v>
      </c>
      <c r="W10">
        <v>-0.09</v>
      </c>
      <c r="AA10">
        <v>-0.18</v>
      </c>
      <c r="AB10">
        <v>0.02</v>
      </c>
      <c r="AC10" s="2">
        <f t="shared" si="0"/>
        <v>0.99693564862104189</v>
      </c>
      <c r="AD10" s="2">
        <f t="shared" si="1"/>
        <v>-0.17944841675178752</v>
      </c>
      <c r="AE10" s="2">
        <f t="shared" si="2"/>
        <v>1.9877613749829152E-2</v>
      </c>
    </row>
    <row r="11" spans="1:31" x14ac:dyDescent="0.45">
      <c r="A11">
        <v>1</v>
      </c>
      <c r="B11" s="2" t="s">
        <v>884</v>
      </c>
      <c r="C11" t="s">
        <v>886</v>
      </c>
      <c r="D11">
        <v>10</v>
      </c>
      <c r="E11" t="s">
        <v>690</v>
      </c>
      <c r="F11" s="2" t="s">
        <v>695</v>
      </c>
      <c r="G11" s="2">
        <v>35.29</v>
      </c>
      <c r="H11" t="s">
        <v>691</v>
      </c>
      <c r="I11" t="s">
        <v>692</v>
      </c>
      <c r="J11" t="s">
        <v>693</v>
      </c>
      <c r="O11" s="2" t="s">
        <v>735</v>
      </c>
      <c r="P11" t="s">
        <v>689</v>
      </c>
      <c r="Q11" s="2" t="s">
        <v>745</v>
      </c>
      <c r="V11" s="2">
        <v>247</v>
      </c>
      <c r="W11">
        <v>-0.14000000000000001</v>
      </c>
      <c r="AA11">
        <v>-0.28000000000000003</v>
      </c>
      <c r="AB11">
        <v>0.02</v>
      </c>
      <c r="AC11" s="2">
        <f t="shared" si="0"/>
        <v>0.99693564862104189</v>
      </c>
      <c r="AD11" s="2">
        <f t="shared" si="1"/>
        <v>-0.27914198161389175</v>
      </c>
      <c r="AE11" s="2">
        <f t="shared" si="2"/>
        <v>1.9877613749829152E-2</v>
      </c>
    </row>
    <row r="12" spans="1:31" x14ac:dyDescent="0.45">
      <c r="A12">
        <v>1</v>
      </c>
      <c r="B12" s="2" t="s">
        <v>884</v>
      </c>
      <c r="C12" t="s">
        <v>886</v>
      </c>
      <c r="D12">
        <v>11</v>
      </c>
      <c r="E12" t="s">
        <v>690</v>
      </c>
      <c r="F12" s="2" t="s">
        <v>695</v>
      </c>
      <c r="G12" s="2">
        <v>35.29</v>
      </c>
      <c r="H12" t="s">
        <v>691</v>
      </c>
      <c r="I12" t="s">
        <v>692</v>
      </c>
      <c r="J12" t="s">
        <v>693</v>
      </c>
      <c r="O12" s="2" t="s">
        <v>748</v>
      </c>
      <c r="P12" t="s">
        <v>689</v>
      </c>
      <c r="Q12" s="2" t="s">
        <v>746</v>
      </c>
      <c r="V12" s="2">
        <v>247</v>
      </c>
      <c r="W12">
        <v>-0.13</v>
      </c>
      <c r="AA12">
        <v>-0.26</v>
      </c>
      <c r="AB12">
        <v>0.02</v>
      </c>
      <c r="AC12" s="2">
        <f t="shared" si="0"/>
        <v>0.99693564862104189</v>
      </c>
      <c r="AD12" s="2">
        <f t="shared" si="1"/>
        <v>-0.25920326864147092</v>
      </c>
      <c r="AE12" s="2">
        <f t="shared" si="2"/>
        <v>1.9877613749829152E-2</v>
      </c>
    </row>
    <row r="13" spans="1:31" x14ac:dyDescent="0.45">
      <c r="A13">
        <v>1</v>
      </c>
      <c r="B13" s="2" t="s">
        <v>884</v>
      </c>
      <c r="C13" t="s">
        <v>886</v>
      </c>
      <c r="D13">
        <v>12</v>
      </c>
      <c r="E13" t="s">
        <v>690</v>
      </c>
      <c r="F13" s="2" t="s">
        <v>695</v>
      </c>
      <c r="G13" s="2">
        <v>35.29</v>
      </c>
      <c r="H13" t="s">
        <v>691</v>
      </c>
      <c r="I13" t="s">
        <v>692</v>
      </c>
      <c r="J13" t="s">
        <v>693</v>
      </c>
      <c r="O13" s="2" t="s">
        <v>735</v>
      </c>
      <c r="P13" t="s">
        <v>689</v>
      </c>
      <c r="Q13" s="2" t="s">
        <v>747</v>
      </c>
      <c r="V13" s="2">
        <v>247</v>
      </c>
      <c r="W13">
        <v>0</v>
      </c>
      <c r="AA13">
        <v>0</v>
      </c>
      <c r="AB13">
        <v>0.02</v>
      </c>
      <c r="AC13" s="2">
        <f t="shared" si="0"/>
        <v>0.99693564862104189</v>
      </c>
      <c r="AD13" s="2">
        <f t="shared" si="1"/>
        <v>0</v>
      </c>
      <c r="AE13" s="2">
        <f t="shared" si="2"/>
        <v>1.9877613749829152E-2</v>
      </c>
    </row>
    <row r="14" spans="1:31" x14ac:dyDescent="0.45">
      <c r="A14">
        <v>1</v>
      </c>
      <c r="B14" s="2" t="s">
        <v>884</v>
      </c>
      <c r="C14" t="s">
        <v>886</v>
      </c>
      <c r="D14">
        <v>13</v>
      </c>
      <c r="E14" t="s">
        <v>690</v>
      </c>
      <c r="F14" s="2" t="s">
        <v>695</v>
      </c>
      <c r="G14" s="2">
        <v>35.29</v>
      </c>
      <c r="H14" t="s">
        <v>691</v>
      </c>
      <c r="I14" t="s">
        <v>692</v>
      </c>
      <c r="J14" t="s">
        <v>693</v>
      </c>
      <c r="O14" s="2" t="s">
        <v>748</v>
      </c>
      <c r="P14" t="s">
        <v>689</v>
      </c>
      <c r="Q14" s="2" t="s">
        <v>749</v>
      </c>
      <c r="V14" s="2">
        <v>247</v>
      </c>
      <c r="W14">
        <v>-0.03</v>
      </c>
      <c r="AA14">
        <v>-0.06</v>
      </c>
      <c r="AB14">
        <v>0.02</v>
      </c>
      <c r="AC14" s="2">
        <f t="shared" si="0"/>
        <v>0.99693564862104189</v>
      </c>
      <c r="AD14" s="2">
        <f t="shared" si="1"/>
        <v>-5.9816138917262514E-2</v>
      </c>
      <c r="AE14" s="2">
        <f t="shared" si="2"/>
        <v>1.9877613749829152E-2</v>
      </c>
    </row>
    <row r="15" spans="1:31" x14ac:dyDescent="0.45">
      <c r="A15">
        <v>2</v>
      </c>
      <c r="B15" t="s">
        <v>884</v>
      </c>
      <c r="C15" t="s">
        <v>885</v>
      </c>
      <c r="D15">
        <v>14</v>
      </c>
      <c r="E15" t="s">
        <v>697</v>
      </c>
      <c r="F15" t="s">
        <v>698</v>
      </c>
      <c r="G15">
        <v>36.630000000000003</v>
      </c>
      <c r="H15" t="s">
        <v>691</v>
      </c>
      <c r="I15" t="s">
        <v>692</v>
      </c>
      <c r="J15" t="s">
        <v>699</v>
      </c>
      <c r="K15">
        <v>22</v>
      </c>
      <c r="L15">
        <v>46</v>
      </c>
      <c r="M15" t="s">
        <v>700</v>
      </c>
      <c r="N15" t="s">
        <v>701</v>
      </c>
      <c r="O15" s="2" t="s">
        <v>735</v>
      </c>
      <c r="P15" s="2" t="s">
        <v>750</v>
      </c>
      <c r="Q15" s="2" t="s">
        <v>751</v>
      </c>
      <c r="R15">
        <v>0.38</v>
      </c>
      <c r="S15">
        <v>-0.18</v>
      </c>
      <c r="T15">
        <v>1.9</v>
      </c>
      <c r="U15">
        <v>2.61</v>
      </c>
      <c r="V15">
        <f>K15+L15</f>
        <v>68</v>
      </c>
      <c r="AA15">
        <v>0.23</v>
      </c>
      <c r="AB15">
        <v>7.0000000000000007E-2</v>
      </c>
      <c r="AC15" s="2">
        <f t="shared" si="0"/>
        <v>0.98859315589353614</v>
      </c>
      <c r="AD15" s="2">
        <f t="shared" si="1"/>
        <v>0.22737642585551332</v>
      </c>
      <c r="AE15" s="2">
        <f t="shared" si="2"/>
        <v>6.8412149951567913E-2</v>
      </c>
    </row>
    <row r="16" spans="1:31" x14ac:dyDescent="0.45">
      <c r="A16">
        <v>2</v>
      </c>
      <c r="B16" t="s">
        <v>884</v>
      </c>
      <c r="C16" t="s">
        <v>885</v>
      </c>
      <c r="D16">
        <v>15</v>
      </c>
      <c r="E16" t="s">
        <v>697</v>
      </c>
      <c r="F16" t="s">
        <v>698</v>
      </c>
      <c r="G16">
        <v>36.630000000000003</v>
      </c>
      <c r="H16" t="s">
        <v>691</v>
      </c>
      <c r="I16" t="s">
        <v>692</v>
      </c>
      <c r="J16" t="s">
        <v>699</v>
      </c>
      <c r="K16">
        <v>22</v>
      </c>
      <c r="L16">
        <v>46</v>
      </c>
      <c r="M16" t="s">
        <v>700</v>
      </c>
      <c r="N16" t="s">
        <v>701</v>
      </c>
      <c r="O16" s="2" t="s">
        <v>748</v>
      </c>
      <c r="P16" s="2" t="s">
        <v>750</v>
      </c>
      <c r="Q16" s="2" t="s">
        <v>752</v>
      </c>
      <c r="R16">
        <v>0.68</v>
      </c>
      <c r="S16">
        <v>-7.0000000000000007E-2</v>
      </c>
      <c r="T16">
        <v>3.69</v>
      </c>
      <c r="U16">
        <v>3.63</v>
      </c>
      <c r="V16">
        <f t="shared" ref="V16:V26" si="3">K16+L16</f>
        <v>68</v>
      </c>
      <c r="AA16">
        <v>0.21</v>
      </c>
      <c r="AB16">
        <v>7.0000000000000007E-2</v>
      </c>
      <c r="AC16" s="2">
        <f t="shared" si="0"/>
        <v>0.98859315589353614</v>
      </c>
      <c r="AD16" s="2">
        <f t="shared" si="1"/>
        <v>0.20760456273764258</v>
      </c>
      <c r="AE16" s="2">
        <f t="shared" si="2"/>
        <v>6.8412149951567913E-2</v>
      </c>
    </row>
    <row r="17" spans="1:31" x14ac:dyDescent="0.45">
      <c r="A17">
        <v>2</v>
      </c>
      <c r="B17" t="s">
        <v>884</v>
      </c>
      <c r="C17" t="s">
        <v>885</v>
      </c>
      <c r="D17">
        <v>16</v>
      </c>
      <c r="E17" t="s">
        <v>697</v>
      </c>
      <c r="F17" t="s">
        <v>698</v>
      </c>
      <c r="G17">
        <v>36.630000000000003</v>
      </c>
      <c r="H17" t="s">
        <v>691</v>
      </c>
      <c r="I17" t="s">
        <v>692</v>
      </c>
      <c r="J17" t="s">
        <v>699</v>
      </c>
      <c r="K17">
        <v>22</v>
      </c>
      <c r="L17">
        <v>46</v>
      </c>
      <c r="M17" t="s">
        <v>700</v>
      </c>
      <c r="N17" t="s">
        <v>701</v>
      </c>
      <c r="O17" s="2" t="s">
        <v>748</v>
      </c>
      <c r="P17" s="2" t="s">
        <v>750</v>
      </c>
      <c r="Q17" s="2" t="s">
        <v>753</v>
      </c>
      <c r="R17">
        <v>0.71</v>
      </c>
      <c r="S17">
        <v>0.47</v>
      </c>
      <c r="T17">
        <v>3.7</v>
      </c>
      <c r="U17">
        <v>3.51</v>
      </c>
      <c r="V17">
        <f t="shared" si="3"/>
        <v>68</v>
      </c>
      <c r="AA17">
        <v>7.0000000000000007E-2</v>
      </c>
      <c r="AB17">
        <v>7.0000000000000007E-2</v>
      </c>
      <c r="AC17" s="2">
        <f t="shared" si="0"/>
        <v>0.98859315589353614</v>
      </c>
      <c r="AD17" s="2">
        <f t="shared" si="1"/>
        <v>6.920152091254754E-2</v>
      </c>
      <c r="AE17" s="2">
        <f t="shared" si="2"/>
        <v>6.8412149951567913E-2</v>
      </c>
    </row>
    <row r="18" spans="1:31" x14ac:dyDescent="0.45">
      <c r="A18">
        <v>2</v>
      </c>
      <c r="B18" t="s">
        <v>884</v>
      </c>
      <c r="C18" t="s">
        <v>885</v>
      </c>
      <c r="D18">
        <v>17</v>
      </c>
      <c r="E18" t="s">
        <v>697</v>
      </c>
      <c r="F18" t="s">
        <v>698</v>
      </c>
      <c r="G18">
        <v>36.630000000000003</v>
      </c>
      <c r="H18" t="s">
        <v>691</v>
      </c>
      <c r="I18" t="s">
        <v>692</v>
      </c>
      <c r="J18" t="s">
        <v>699</v>
      </c>
      <c r="K18">
        <v>22</v>
      </c>
      <c r="L18">
        <v>46</v>
      </c>
      <c r="M18" t="s">
        <v>700</v>
      </c>
      <c r="N18" t="s">
        <v>701</v>
      </c>
      <c r="O18" s="2" t="s">
        <v>735</v>
      </c>
      <c r="P18" s="2" t="s">
        <v>724</v>
      </c>
      <c r="Q18" s="2" t="s">
        <v>754</v>
      </c>
      <c r="R18">
        <v>0.56000000000000005</v>
      </c>
      <c r="S18">
        <v>-0.27</v>
      </c>
      <c r="T18">
        <v>4.41</v>
      </c>
      <c r="U18">
        <v>3.4</v>
      </c>
      <c r="V18">
        <f t="shared" si="3"/>
        <v>68</v>
      </c>
      <c r="AA18">
        <v>0.22</v>
      </c>
      <c r="AB18">
        <v>7.0000000000000007E-2</v>
      </c>
      <c r="AC18" s="2">
        <f t="shared" si="0"/>
        <v>0.98859315589353614</v>
      </c>
      <c r="AD18" s="2">
        <f t="shared" si="1"/>
        <v>0.21749049429657796</v>
      </c>
      <c r="AE18" s="2">
        <f t="shared" si="2"/>
        <v>6.8412149951567913E-2</v>
      </c>
    </row>
    <row r="19" spans="1:31" x14ac:dyDescent="0.45">
      <c r="A19">
        <v>2</v>
      </c>
      <c r="B19" t="s">
        <v>884</v>
      </c>
      <c r="C19" t="s">
        <v>885</v>
      </c>
      <c r="D19">
        <v>18</v>
      </c>
      <c r="E19" t="s">
        <v>697</v>
      </c>
      <c r="F19" t="s">
        <v>698</v>
      </c>
      <c r="G19">
        <v>36.630000000000003</v>
      </c>
      <c r="H19" t="s">
        <v>691</v>
      </c>
      <c r="I19" t="s">
        <v>692</v>
      </c>
      <c r="J19" t="s">
        <v>699</v>
      </c>
      <c r="K19">
        <v>22</v>
      </c>
      <c r="L19">
        <v>46</v>
      </c>
      <c r="M19" t="s">
        <v>700</v>
      </c>
      <c r="N19" t="s">
        <v>701</v>
      </c>
      <c r="O19" s="2" t="s">
        <v>748</v>
      </c>
      <c r="P19" s="2" t="s">
        <v>724</v>
      </c>
      <c r="Q19" s="2" t="s">
        <v>755</v>
      </c>
      <c r="R19">
        <v>9.35</v>
      </c>
      <c r="S19">
        <v>9.52</v>
      </c>
      <c r="T19">
        <v>5.85</v>
      </c>
      <c r="U19">
        <v>6.02</v>
      </c>
      <c r="V19">
        <f t="shared" si="3"/>
        <v>68</v>
      </c>
      <c r="AA19">
        <v>-0.03</v>
      </c>
      <c r="AB19">
        <v>7.0000000000000007E-2</v>
      </c>
      <c r="AC19" s="2">
        <f t="shared" si="0"/>
        <v>0.98859315589353614</v>
      </c>
      <c r="AD19" s="2">
        <f t="shared" si="1"/>
        <v>-2.9657794676806085E-2</v>
      </c>
      <c r="AE19" s="2">
        <f t="shared" si="2"/>
        <v>6.8412149951567913E-2</v>
      </c>
    </row>
    <row r="20" spans="1:31" x14ac:dyDescent="0.45">
      <c r="A20">
        <v>2</v>
      </c>
      <c r="B20" t="s">
        <v>884</v>
      </c>
      <c r="C20" t="s">
        <v>885</v>
      </c>
      <c r="D20">
        <v>19</v>
      </c>
      <c r="E20" t="s">
        <v>697</v>
      </c>
      <c r="F20" t="s">
        <v>698</v>
      </c>
      <c r="G20">
        <v>36.630000000000003</v>
      </c>
      <c r="H20" t="s">
        <v>691</v>
      </c>
      <c r="I20" t="s">
        <v>692</v>
      </c>
      <c r="J20" t="s">
        <v>699</v>
      </c>
      <c r="K20">
        <v>22</v>
      </c>
      <c r="L20">
        <v>46</v>
      </c>
      <c r="M20" t="s">
        <v>700</v>
      </c>
      <c r="N20" t="s">
        <v>701</v>
      </c>
      <c r="O20" s="2" t="s">
        <v>748</v>
      </c>
      <c r="P20" s="2" t="s">
        <v>724</v>
      </c>
      <c r="Q20" s="2" t="s">
        <v>756</v>
      </c>
      <c r="R20">
        <v>3.51</v>
      </c>
      <c r="S20">
        <v>4.46</v>
      </c>
      <c r="T20">
        <v>3.77</v>
      </c>
      <c r="U20">
        <v>4.6399999999999997</v>
      </c>
      <c r="V20">
        <f t="shared" si="3"/>
        <v>68</v>
      </c>
      <c r="AA20">
        <v>-0.22</v>
      </c>
      <c r="AB20">
        <v>7.0000000000000007E-2</v>
      </c>
      <c r="AC20" s="2">
        <f t="shared" si="0"/>
        <v>0.98859315589353614</v>
      </c>
      <c r="AD20" s="2">
        <f t="shared" si="1"/>
        <v>-0.21749049429657796</v>
      </c>
      <c r="AE20" s="2">
        <f t="shared" si="2"/>
        <v>6.8412149951567913E-2</v>
      </c>
    </row>
    <row r="21" spans="1:31" x14ac:dyDescent="0.45">
      <c r="A21">
        <v>2</v>
      </c>
      <c r="B21" t="s">
        <v>884</v>
      </c>
      <c r="C21" t="s">
        <v>885</v>
      </c>
      <c r="D21">
        <v>20</v>
      </c>
      <c r="E21" t="s">
        <v>697</v>
      </c>
      <c r="F21" t="s">
        <v>698</v>
      </c>
      <c r="G21">
        <v>36.630000000000003</v>
      </c>
      <c r="H21" t="s">
        <v>691</v>
      </c>
      <c r="I21" t="s">
        <v>692</v>
      </c>
      <c r="J21" t="s">
        <v>699</v>
      </c>
      <c r="K21">
        <v>22</v>
      </c>
      <c r="L21">
        <v>46</v>
      </c>
      <c r="M21" t="s">
        <v>700</v>
      </c>
      <c r="N21" t="s">
        <v>701</v>
      </c>
      <c r="O21" s="2" t="s">
        <v>735</v>
      </c>
      <c r="P21" s="2" t="s">
        <v>750</v>
      </c>
      <c r="Q21" s="2" t="s">
        <v>757</v>
      </c>
      <c r="R21">
        <v>0.71</v>
      </c>
      <c r="S21">
        <v>-0.34</v>
      </c>
      <c r="T21">
        <v>1.3</v>
      </c>
      <c r="U21">
        <v>1.73</v>
      </c>
      <c r="V21">
        <f t="shared" si="3"/>
        <v>68</v>
      </c>
      <c r="AA21">
        <v>0.65</v>
      </c>
      <c r="AB21">
        <v>7.0000000000000007E-2</v>
      </c>
      <c r="AC21" s="2">
        <f t="shared" si="0"/>
        <v>0.98859315589353614</v>
      </c>
      <c r="AD21" s="2">
        <f t="shared" si="1"/>
        <v>0.64258555133079853</v>
      </c>
      <c r="AE21" s="2">
        <f t="shared" si="2"/>
        <v>6.8412149951567913E-2</v>
      </c>
    </row>
    <row r="22" spans="1:31" x14ac:dyDescent="0.45">
      <c r="A22">
        <v>2</v>
      </c>
      <c r="B22" t="s">
        <v>884</v>
      </c>
      <c r="C22" t="s">
        <v>885</v>
      </c>
      <c r="D22">
        <v>21</v>
      </c>
      <c r="E22" t="s">
        <v>697</v>
      </c>
      <c r="F22" t="s">
        <v>698</v>
      </c>
      <c r="G22">
        <v>36.630000000000003</v>
      </c>
      <c r="H22" t="s">
        <v>691</v>
      </c>
      <c r="I22" t="s">
        <v>692</v>
      </c>
      <c r="J22" t="s">
        <v>699</v>
      </c>
      <c r="K22">
        <v>22</v>
      </c>
      <c r="L22">
        <v>46</v>
      </c>
      <c r="M22" t="s">
        <v>700</v>
      </c>
      <c r="N22" t="s">
        <v>701</v>
      </c>
      <c r="O22" s="2" t="s">
        <v>748</v>
      </c>
      <c r="P22" s="2" t="s">
        <v>750</v>
      </c>
      <c r="Q22" s="2" t="s">
        <v>758</v>
      </c>
      <c r="R22">
        <v>1.87</v>
      </c>
      <c r="S22">
        <v>0.12</v>
      </c>
      <c r="T22">
        <v>2.39</v>
      </c>
      <c r="U22">
        <v>2.71</v>
      </c>
      <c r="V22">
        <f t="shared" si="3"/>
        <v>68</v>
      </c>
      <c r="AA22">
        <v>0.67</v>
      </c>
      <c r="AB22">
        <v>7.0000000000000007E-2</v>
      </c>
      <c r="AC22" s="2">
        <f t="shared" si="0"/>
        <v>0.98859315589353614</v>
      </c>
      <c r="AD22" s="2">
        <f t="shared" si="1"/>
        <v>0.66235741444866925</v>
      </c>
      <c r="AE22" s="2">
        <f t="shared" si="2"/>
        <v>6.8412149951567913E-2</v>
      </c>
    </row>
    <row r="23" spans="1:31" x14ac:dyDescent="0.45">
      <c r="A23">
        <v>2</v>
      </c>
      <c r="B23" t="s">
        <v>884</v>
      </c>
      <c r="C23" t="s">
        <v>885</v>
      </c>
      <c r="D23">
        <v>22</v>
      </c>
      <c r="E23" t="s">
        <v>697</v>
      </c>
      <c r="F23" t="s">
        <v>698</v>
      </c>
      <c r="G23">
        <v>36.630000000000003</v>
      </c>
      <c r="H23" t="s">
        <v>691</v>
      </c>
      <c r="I23" t="s">
        <v>692</v>
      </c>
      <c r="J23" t="s">
        <v>699</v>
      </c>
      <c r="K23">
        <v>22</v>
      </c>
      <c r="L23">
        <v>46</v>
      </c>
      <c r="M23" t="s">
        <v>700</v>
      </c>
      <c r="N23" t="s">
        <v>701</v>
      </c>
      <c r="O23" s="2" t="s">
        <v>748</v>
      </c>
      <c r="P23" s="2" t="s">
        <v>750</v>
      </c>
      <c r="Q23" s="2" t="s">
        <v>759</v>
      </c>
      <c r="R23">
        <v>1.98</v>
      </c>
      <c r="S23">
        <v>1.1499999999999999</v>
      </c>
      <c r="T23">
        <v>2.17</v>
      </c>
      <c r="U23">
        <v>2.71</v>
      </c>
      <c r="V23">
        <f t="shared" si="3"/>
        <v>68</v>
      </c>
      <c r="AA23">
        <v>0.33</v>
      </c>
      <c r="AB23">
        <v>7.0000000000000007E-2</v>
      </c>
      <c r="AC23" s="2">
        <f t="shared" si="0"/>
        <v>0.98859315589353614</v>
      </c>
      <c r="AD23" s="2">
        <f t="shared" si="1"/>
        <v>0.32623574144486694</v>
      </c>
      <c r="AE23" s="2">
        <f t="shared" si="2"/>
        <v>6.8412149951567913E-2</v>
      </c>
    </row>
    <row r="24" spans="1:31" x14ac:dyDescent="0.45">
      <c r="A24">
        <v>2</v>
      </c>
      <c r="B24" t="s">
        <v>884</v>
      </c>
      <c r="C24" t="s">
        <v>885</v>
      </c>
      <c r="D24">
        <v>23</v>
      </c>
      <c r="E24" t="s">
        <v>697</v>
      </c>
      <c r="F24" t="s">
        <v>698</v>
      </c>
      <c r="G24">
        <v>36.630000000000003</v>
      </c>
      <c r="H24" t="s">
        <v>691</v>
      </c>
      <c r="I24" t="s">
        <v>692</v>
      </c>
      <c r="J24" t="s">
        <v>699</v>
      </c>
      <c r="K24">
        <v>22</v>
      </c>
      <c r="L24">
        <v>46</v>
      </c>
      <c r="M24" t="s">
        <v>700</v>
      </c>
      <c r="N24" t="s">
        <v>701</v>
      </c>
      <c r="O24" s="2" t="s">
        <v>735</v>
      </c>
      <c r="P24" s="2" t="s">
        <v>724</v>
      </c>
      <c r="Q24" s="2" t="s">
        <v>760</v>
      </c>
      <c r="R24">
        <v>0.43</v>
      </c>
      <c r="S24">
        <v>-0.2</v>
      </c>
      <c r="T24">
        <v>3.18</v>
      </c>
      <c r="U24">
        <v>3.25</v>
      </c>
      <c r="V24">
        <f t="shared" si="3"/>
        <v>68</v>
      </c>
      <c r="AA24">
        <v>0.2</v>
      </c>
      <c r="AB24">
        <v>7.0000000000000007E-2</v>
      </c>
      <c r="AC24" s="2">
        <f t="shared" si="0"/>
        <v>0.98859315589353614</v>
      </c>
      <c r="AD24" s="2">
        <f t="shared" si="1"/>
        <v>0.19771863117870725</v>
      </c>
      <c r="AE24" s="2">
        <f t="shared" si="2"/>
        <v>6.8412149951567913E-2</v>
      </c>
    </row>
    <row r="25" spans="1:31" x14ac:dyDescent="0.45">
      <c r="A25">
        <v>2</v>
      </c>
      <c r="B25" t="s">
        <v>884</v>
      </c>
      <c r="C25" t="s">
        <v>885</v>
      </c>
      <c r="D25">
        <v>24</v>
      </c>
      <c r="E25" t="s">
        <v>697</v>
      </c>
      <c r="F25" t="s">
        <v>698</v>
      </c>
      <c r="G25">
        <v>36.630000000000003</v>
      </c>
      <c r="H25" t="s">
        <v>691</v>
      </c>
      <c r="I25" t="s">
        <v>692</v>
      </c>
      <c r="J25" t="s">
        <v>699</v>
      </c>
      <c r="K25">
        <v>22</v>
      </c>
      <c r="L25">
        <v>46</v>
      </c>
      <c r="M25" t="s">
        <v>700</v>
      </c>
      <c r="N25" t="s">
        <v>701</v>
      </c>
      <c r="O25" s="2" t="s">
        <v>748</v>
      </c>
      <c r="P25" s="2" t="s">
        <v>724</v>
      </c>
      <c r="Q25" s="2" t="s">
        <v>761</v>
      </c>
      <c r="R25">
        <v>5.61</v>
      </c>
      <c r="S25">
        <v>6.25</v>
      </c>
      <c r="T25">
        <v>5.44</v>
      </c>
      <c r="U25">
        <v>5.67</v>
      </c>
      <c r="V25">
        <f t="shared" si="3"/>
        <v>68</v>
      </c>
      <c r="AA25">
        <v>-0.11</v>
      </c>
      <c r="AB25">
        <v>7.0000000000000007E-2</v>
      </c>
      <c r="AC25" s="2">
        <f t="shared" si="0"/>
        <v>0.98859315589353614</v>
      </c>
      <c r="AD25" s="2">
        <f t="shared" si="1"/>
        <v>-0.10874524714828898</v>
      </c>
      <c r="AE25" s="2">
        <f t="shared" si="2"/>
        <v>6.8412149951567913E-2</v>
      </c>
    </row>
    <row r="26" spans="1:31" x14ac:dyDescent="0.45">
      <c r="A26">
        <v>2</v>
      </c>
      <c r="B26" t="s">
        <v>884</v>
      </c>
      <c r="C26" t="s">
        <v>885</v>
      </c>
      <c r="D26">
        <v>25</v>
      </c>
      <c r="E26" t="s">
        <v>697</v>
      </c>
      <c r="F26" t="s">
        <v>698</v>
      </c>
      <c r="G26">
        <v>36.630000000000003</v>
      </c>
      <c r="H26" t="s">
        <v>691</v>
      </c>
      <c r="I26" t="s">
        <v>692</v>
      </c>
      <c r="J26" t="s">
        <v>699</v>
      </c>
      <c r="K26">
        <v>22</v>
      </c>
      <c r="L26">
        <v>46</v>
      </c>
      <c r="M26" t="s">
        <v>700</v>
      </c>
      <c r="N26" t="s">
        <v>701</v>
      </c>
      <c r="O26" s="2" t="s">
        <v>748</v>
      </c>
      <c r="P26" s="2" t="s">
        <v>724</v>
      </c>
      <c r="Q26" s="2" t="s">
        <v>762</v>
      </c>
      <c r="R26">
        <v>1.04</v>
      </c>
      <c r="S26">
        <v>2.3199999999999998</v>
      </c>
      <c r="T26">
        <v>3.87</v>
      </c>
      <c r="U26">
        <v>4.83</v>
      </c>
      <c r="V26">
        <f t="shared" si="3"/>
        <v>68</v>
      </c>
      <c r="AA26">
        <v>-0.28000000000000003</v>
      </c>
      <c r="AB26">
        <v>7.0000000000000007E-2</v>
      </c>
      <c r="AC26" s="2">
        <f t="shared" si="0"/>
        <v>0.98859315589353614</v>
      </c>
      <c r="AD26" s="2">
        <f t="shared" si="1"/>
        <v>-0.27680608365019016</v>
      </c>
      <c r="AE26" s="2">
        <f t="shared" si="2"/>
        <v>6.8412149951567913E-2</v>
      </c>
    </row>
    <row r="27" spans="1:31" x14ac:dyDescent="0.45">
      <c r="A27">
        <v>3</v>
      </c>
      <c r="B27" t="s">
        <v>883</v>
      </c>
      <c r="C27">
        <v>2019</v>
      </c>
      <c r="D27">
        <v>26</v>
      </c>
      <c r="E27" t="s">
        <v>690</v>
      </c>
      <c r="F27" t="s">
        <v>695</v>
      </c>
      <c r="G27">
        <v>22.73</v>
      </c>
      <c r="H27" t="s">
        <v>691</v>
      </c>
      <c r="I27" t="s">
        <v>692</v>
      </c>
      <c r="J27" t="s">
        <v>693</v>
      </c>
      <c r="O27" s="2" t="s">
        <v>748</v>
      </c>
      <c r="P27" t="s">
        <v>763</v>
      </c>
      <c r="Q27" t="s">
        <v>764</v>
      </c>
      <c r="V27">
        <v>56</v>
      </c>
      <c r="W27">
        <v>0.35</v>
      </c>
      <c r="AA27">
        <v>-3.01</v>
      </c>
      <c r="AB27">
        <v>0.28999999999999998</v>
      </c>
      <c r="AC27" s="2">
        <f t="shared" si="0"/>
        <v>0.98604651162790702</v>
      </c>
      <c r="AD27" s="2">
        <f t="shared" si="1"/>
        <v>-2.968</v>
      </c>
      <c r="AE27" s="2">
        <f t="shared" si="2"/>
        <v>0.28196343969713361</v>
      </c>
    </row>
    <row r="28" spans="1:31" x14ac:dyDescent="0.45">
      <c r="A28">
        <v>3</v>
      </c>
      <c r="B28" t="s">
        <v>883</v>
      </c>
      <c r="C28">
        <v>2019</v>
      </c>
      <c r="D28">
        <v>27</v>
      </c>
      <c r="E28" t="s">
        <v>690</v>
      </c>
      <c r="F28" t="s">
        <v>695</v>
      </c>
      <c r="G28">
        <v>22.73</v>
      </c>
      <c r="H28" t="s">
        <v>691</v>
      </c>
      <c r="I28" t="s">
        <v>692</v>
      </c>
      <c r="J28" t="s">
        <v>693</v>
      </c>
      <c r="O28" s="2" t="s">
        <v>748</v>
      </c>
      <c r="P28" t="s">
        <v>763</v>
      </c>
      <c r="Q28" t="s">
        <v>765</v>
      </c>
      <c r="V28">
        <v>56</v>
      </c>
      <c r="W28">
        <v>0.33</v>
      </c>
      <c r="AA28">
        <v>0.7</v>
      </c>
      <c r="AB28">
        <v>0.08</v>
      </c>
      <c r="AC28" s="2">
        <f t="shared" si="0"/>
        <v>0.98604651162790702</v>
      </c>
      <c r="AD28" s="2">
        <f t="shared" si="1"/>
        <v>0.69023255813953488</v>
      </c>
      <c r="AE28" s="2">
        <f t="shared" si="2"/>
        <v>7.7783017847485134E-2</v>
      </c>
    </row>
    <row r="29" spans="1:31" x14ac:dyDescent="0.45">
      <c r="A29">
        <v>3</v>
      </c>
      <c r="B29" t="s">
        <v>883</v>
      </c>
      <c r="C29">
        <v>2019</v>
      </c>
      <c r="D29">
        <v>28</v>
      </c>
      <c r="E29" t="s">
        <v>690</v>
      </c>
      <c r="F29" t="s">
        <v>695</v>
      </c>
      <c r="G29">
        <v>22.73</v>
      </c>
      <c r="H29" t="s">
        <v>691</v>
      </c>
      <c r="I29" t="s">
        <v>692</v>
      </c>
      <c r="J29" t="s">
        <v>693</v>
      </c>
      <c r="O29" s="2" t="s">
        <v>748</v>
      </c>
      <c r="P29" t="s">
        <v>763</v>
      </c>
      <c r="Q29" t="s">
        <v>766</v>
      </c>
      <c r="V29">
        <v>56</v>
      </c>
      <c r="W29">
        <v>0.35</v>
      </c>
      <c r="AA29">
        <v>0.75</v>
      </c>
      <c r="AB29">
        <v>0.08</v>
      </c>
      <c r="AC29" s="2">
        <f t="shared" si="0"/>
        <v>0.98604651162790702</v>
      </c>
      <c r="AD29" s="2">
        <f t="shared" si="1"/>
        <v>0.73953488372093024</v>
      </c>
      <c r="AE29" s="2">
        <f t="shared" si="2"/>
        <v>7.7783017847485134E-2</v>
      </c>
    </row>
    <row r="30" spans="1:31" x14ac:dyDescent="0.45">
      <c r="A30">
        <v>3</v>
      </c>
      <c r="B30" t="s">
        <v>883</v>
      </c>
      <c r="C30">
        <v>2019</v>
      </c>
      <c r="D30">
        <v>29</v>
      </c>
      <c r="E30" t="s">
        <v>690</v>
      </c>
      <c r="F30" t="s">
        <v>695</v>
      </c>
      <c r="G30">
        <v>22.73</v>
      </c>
      <c r="H30" t="s">
        <v>691</v>
      </c>
      <c r="I30" t="s">
        <v>692</v>
      </c>
      <c r="J30" t="s">
        <v>693</v>
      </c>
      <c r="O30" s="2" t="s">
        <v>748</v>
      </c>
      <c r="P30" t="s">
        <v>724</v>
      </c>
      <c r="Q30" t="s">
        <v>767</v>
      </c>
      <c r="V30">
        <v>56</v>
      </c>
      <c r="W30">
        <v>0.23</v>
      </c>
      <c r="AA30">
        <v>0.47</v>
      </c>
      <c r="AB30">
        <v>0.08</v>
      </c>
      <c r="AC30" s="2">
        <f t="shared" si="0"/>
        <v>0.98604651162790702</v>
      </c>
      <c r="AD30" s="2">
        <f t="shared" si="1"/>
        <v>0.46344186046511626</v>
      </c>
      <c r="AE30" s="2">
        <f t="shared" si="2"/>
        <v>7.7783017847485134E-2</v>
      </c>
    </row>
    <row r="31" spans="1:31" x14ac:dyDescent="0.45">
      <c r="A31">
        <v>3</v>
      </c>
      <c r="B31" t="s">
        <v>883</v>
      </c>
      <c r="C31">
        <v>2019</v>
      </c>
      <c r="D31">
        <v>30</v>
      </c>
      <c r="E31" t="s">
        <v>690</v>
      </c>
      <c r="F31" t="s">
        <v>695</v>
      </c>
      <c r="G31">
        <v>22.73</v>
      </c>
      <c r="H31" t="s">
        <v>691</v>
      </c>
      <c r="I31" t="s">
        <v>692</v>
      </c>
      <c r="J31" t="s">
        <v>693</v>
      </c>
      <c r="O31" s="2" t="s">
        <v>748</v>
      </c>
      <c r="P31" t="s">
        <v>724</v>
      </c>
      <c r="Q31" t="s">
        <v>768</v>
      </c>
      <c r="V31">
        <v>56</v>
      </c>
      <c r="W31">
        <v>0.25</v>
      </c>
      <c r="AA31">
        <v>0.52</v>
      </c>
      <c r="AB31">
        <v>0.08</v>
      </c>
      <c r="AC31" s="2">
        <f t="shared" si="0"/>
        <v>0.98604651162790702</v>
      </c>
      <c r="AD31" s="2">
        <f t="shared" si="1"/>
        <v>0.51274418604651162</v>
      </c>
      <c r="AE31" s="2">
        <f t="shared" si="2"/>
        <v>7.7783017847485134E-2</v>
      </c>
    </row>
    <row r="32" spans="1:31" x14ac:dyDescent="0.45">
      <c r="A32">
        <v>3</v>
      </c>
      <c r="B32" t="s">
        <v>883</v>
      </c>
      <c r="C32">
        <v>2019</v>
      </c>
      <c r="D32">
        <v>31</v>
      </c>
      <c r="E32" t="s">
        <v>690</v>
      </c>
      <c r="F32" t="s">
        <v>695</v>
      </c>
      <c r="G32">
        <v>22.73</v>
      </c>
      <c r="H32" t="s">
        <v>691</v>
      </c>
      <c r="I32" t="s">
        <v>692</v>
      </c>
      <c r="J32" t="s">
        <v>693</v>
      </c>
      <c r="O32" s="2" t="s">
        <v>748</v>
      </c>
      <c r="P32" t="s">
        <v>724</v>
      </c>
      <c r="Q32" t="s">
        <v>769</v>
      </c>
      <c r="V32">
        <v>56</v>
      </c>
      <c r="W32">
        <v>0.26</v>
      </c>
      <c r="AA32">
        <v>0.54</v>
      </c>
      <c r="AB32">
        <v>0.08</v>
      </c>
      <c r="AC32" s="2">
        <f t="shared" si="0"/>
        <v>0.98604651162790702</v>
      </c>
      <c r="AD32" s="2">
        <f t="shared" si="1"/>
        <v>0.53246511627906978</v>
      </c>
      <c r="AE32" s="2">
        <f t="shared" si="2"/>
        <v>7.7783017847485134E-2</v>
      </c>
    </row>
    <row r="33" spans="1:31" x14ac:dyDescent="0.45">
      <c r="A33">
        <v>3</v>
      </c>
      <c r="B33" t="s">
        <v>883</v>
      </c>
      <c r="C33">
        <v>2019</v>
      </c>
      <c r="D33">
        <v>32</v>
      </c>
      <c r="E33" t="s">
        <v>690</v>
      </c>
      <c r="F33" t="s">
        <v>695</v>
      </c>
      <c r="G33">
        <v>22.73</v>
      </c>
      <c r="H33" t="s">
        <v>691</v>
      </c>
      <c r="I33" t="s">
        <v>692</v>
      </c>
      <c r="J33" t="s">
        <v>693</v>
      </c>
      <c r="O33" s="2" t="s">
        <v>748</v>
      </c>
      <c r="P33" t="s">
        <v>731</v>
      </c>
      <c r="Q33" t="s">
        <v>770</v>
      </c>
      <c r="V33">
        <v>56</v>
      </c>
      <c r="W33">
        <v>-0.09</v>
      </c>
      <c r="AA33">
        <v>-0.18</v>
      </c>
      <c r="AB33">
        <v>7.0000000000000007E-2</v>
      </c>
      <c r="AC33" s="2">
        <f t="shared" si="0"/>
        <v>0.98604651162790702</v>
      </c>
      <c r="AD33" s="2">
        <f t="shared" si="1"/>
        <v>-0.17748837209302326</v>
      </c>
      <c r="AE33" s="2">
        <f t="shared" si="2"/>
        <v>6.8060140616549497E-2</v>
      </c>
    </row>
    <row r="34" spans="1:31" x14ac:dyDescent="0.45">
      <c r="A34">
        <v>3</v>
      </c>
      <c r="B34" t="s">
        <v>883</v>
      </c>
      <c r="C34">
        <v>2019</v>
      </c>
      <c r="D34">
        <v>33</v>
      </c>
      <c r="E34" t="s">
        <v>690</v>
      </c>
      <c r="F34" t="s">
        <v>695</v>
      </c>
      <c r="G34">
        <v>22.73</v>
      </c>
      <c r="H34" t="s">
        <v>691</v>
      </c>
      <c r="I34" t="s">
        <v>692</v>
      </c>
      <c r="J34" t="s">
        <v>693</v>
      </c>
      <c r="O34" s="2" t="s">
        <v>748</v>
      </c>
      <c r="P34" t="s">
        <v>731</v>
      </c>
      <c r="Q34" t="s">
        <v>771</v>
      </c>
      <c r="V34">
        <v>56</v>
      </c>
      <c r="W34">
        <v>-0.02</v>
      </c>
      <c r="AA34">
        <v>-0.04</v>
      </c>
      <c r="AB34">
        <v>7.0000000000000007E-2</v>
      </c>
      <c r="AC34" s="2">
        <f t="shared" si="0"/>
        <v>0.98604651162790702</v>
      </c>
      <c r="AD34" s="2">
        <f t="shared" si="1"/>
        <v>-3.9441860465116281E-2</v>
      </c>
      <c r="AE34" s="2">
        <f t="shared" si="2"/>
        <v>6.8060140616549497E-2</v>
      </c>
    </row>
    <row r="35" spans="1:31" x14ac:dyDescent="0.45">
      <c r="A35">
        <v>3</v>
      </c>
      <c r="B35" t="s">
        <v>883</v>
      </c>
      <c r="C35">
        <v>2019</v>
      </c>
      <c r="D35">
        <v>34</v>
      </c>
      <c r="E35" t="s">
        <v>690</v>
      </c>
      <c r="F35" t="s">
        <v>695</v>
      </c>
      <c r="G35">
        <v>22.73</v>
      </c>
      <c r="H35" t="s">
        <v>691</v>
      </c>
      <c r="I35" t="s">
        <v>692</v>
      </c>
      <c r="J35" t="s">
        <v>693</v>
      </c>
      <c r="O35" s="2" t="s">
        <v>748</v>
      </c>
      <c r="P35" t="s">
        <v>731</v>
      </c>
      <c r="Q35" t="s">
        <v>772</v>
      </c>
      <c r="V35">
        <v>56</v>
      </c>
      <c r="W35">
        <v>-0.19</v>
      </c>
      <c r="AA35">
        <v>-0.39</v>
      </c>
      <c r="AB35">
        <v>0.08</v>
      </c>
      <c r="AC35" s="2">
        <f t="shared" si="0"/>
        <v>0.98604651162790702</v>
      </c>
      <c r="AD35" s="2">
        <f t="shared" si="1"/>
        <v>-0.38455813953488377</v>
      </c>
      <c r="AE35" s="2">
        <f t="shared" si="2"/>
        <v>7.7783017847485134E-2</v>
      </c>
    </row>
    <row r="36" spans="1:31" x14ac:dyDescent="0.45">
      <c r="A36">
        <v>3</v>
      </c>
      <c r="B36" t="s">
        <v>883</v>
      </c>
      <c r="C36">
        <v>2019</v>
      </c>
      <c r="D36">
        <v>35</v>
      </c>
      <c r="E36" t="s">
        <v>690</v>
      </c>
      <c r="F36" t="s">
        <v>695</v>
      </c>
      <c r="G36">
        <v>22.73</v>
      </c>
      <c r="H36" t="s">
        <v>691</v>
      </c>
      <c r="I36" t="s">
        <v>692</v>
      </c>
      <c r="J36" t="s">
        <v>693</v>
      </c>
      <c r="O36" s="2" t="s">
        <v>748</v>
      </c>
      <c r="P36" t="s">
        <v>724</v>
      </c>
      <c r="Q36" t="s">
        <v>773</v>
      </c>
      <c r="V36">
        <v>56</v>
      </c>
      <c r="W36">
        <v>0.22</v>
      </c>
      <c r="AA36">
        <v>0.45</v>
      </c>
      <c r="AB36">
        <v>0.08</v>
      </c>
      <c r="AC36" s="2">
        <f t="shared" si="0"/>
        <v>0.98604651162790702</v>
      </c>
      <c r="AD36" s="2">
        <f t="shared" si="1"/>
        <v>0.44372093023255815</v>
      </c>
      <c r="AE36" s="2">
        <f t="shared" si="2"/>
        <v>7.7783017847485134E-2</v>
      </c>
    </row>
    <row r="37" spans="1:31" x14ac:dyDescent="0.45">
      <c r="A37">
        <v>3</v>
      </c>
      <c r="B37" t="s">
        <v>883</v>
      </c>
      <c r="C37">
        <v>2019</v>
      </c>
      <c r="D37">
        <v>36</v>
      </c>
      <c r="E37" t="s">
        <v>690</v>
      </c>
      <c r="F37" t="s">
        <v>695</v>
      </c>
      <c r="G37">
        <v>22.73</v>
      </c>
      <c r="H37" t="s">
        <v>691</v>
      </c>
      <c r="I37" t="s">
        <v>692</v>
      </c>
      <c r="J37" t="s">
        <v>693</v>
      </c>
      <c r="O37" s="2" t="s">
        <v>748</v>
      </c>
      <c r="P37" t="s">
        <v>724</v>
      </c>
      <c r="Q37" t="s">
        <v>774</v>
      </c>
      <c r="V37">
        <v>56</v>
      </c>
      <c r="W37">
        <v>-0.14000000000000001</v>
      </c>
      <c r="AA37">
        <v>-0.28000000000000003</v>
      </c>
      <c r="AB37">
        <v>0.08</v>
      </c>
      <c r="AC37" s="2">
        <f t="shared" si="0"/>
        <v>0.98604651162790702</v>
      </c>
      <c r="AD37" s="2">
        <f t="shared" si="1"/>
        <v>-0.27609302325581397</v>
      </c>
      <c r="AE37" s="2">
        <f t="shared" si="2"/>
        <v>7.7783017847485134E-2</v>
      </c>
    </row>
    <row r="38" spans="1:31" x14ac:dyDescent="0.45">
      <c r="A38">
        <v>3</v>
      </c>
      <c r="B38" t="s">
        <v>883</v>
      </c>
      <c r="C38">
        <v>2019</v>
      </c>
      <c r="D38">
        <v>37</v>
      </c>
      <c r="E38" t="s">
        <v>690</v>
      </c>
      <c r="F38" t="s">
        <v>695</v>
      </c>
      <c r="G38">
        <v>22.73</v>
      </c>
      <c r="H38" t="s">
        <v>691</v>
      </c>
      <c r="I38" t="s">
        <v>692</v>
      </c>
      <c r="J38" t="s">
        <v>693</v>
      </c>
      <c r="O38" s="2" t="s">
        <v>748</v>
      </c>
      <c r="P38" t="s">
        <v>724</v>
      </c>
      <c r="Q38" t="s">
        <v>775</v>
      </c>
      <c r="V38">
        <v>56</v>
      </c>
      <c r="W38">
        <v>0.28000000000000003</v>
      </c>
      <c r="AA38">
        <v>0.57999999999999996</v>
      </c>
      <c r="AB38">
        <v>0.08</v>
      </c>
      <c r="AC38" s="2">
        <f t="shared" si="0"/>
        <v>0.98604651162790702</v>
      </c>
      <c r="AD38" s="2">
        <f t="shared" si="1"/>
        <v>0.571906976744186</v>
      </c>
      <c r="AE38" s="2">
        <f t="shared" si="2"/>
        <v>7.7783017847485134E-2</v>
      </c>
    </row>
    <row r="39" spans="1:31" x14ac:dyDescent="0.45">
      <c r="A39">
        <v>3</v>
      </c>
      <c r="B39" t="s">
        <v>883</v>
      </c>
      <c r="C39">
        <v>2019</v>
      </c>
      <c r="D39">
        <v>38</v>
      </c>
      <c r="E39" t="s">
        <v>690</v>
      </c>
      <c r="F39" t="s">
        <v>695</v>
      </c>
      <c r="G39">
        <v>22.73</v>
      </c>
      <c r="H39" t="s">
        <v>691</v>
      </c>
      <c r="I39" t="s">
        <v>692</v>
      </c>
      <c r="J39" t="s">
        <v>693</v>
      </c>
      <c r="O39" s="2" t="s">
        <v>748</v>
      </c>
      <c r="P39" t="s">
        <v>704</v>
      </c>
      <c r="Q39" t="s">
        <v>776</v>
      </c>
      <c r="V39">
        <v>56</v>
      </c>
      <c r="W39">
        <v>0.08</v>
      </c>
      <c r="AA39">
        <v>0.16</v>
      </c>
      <c r="AB39">
        <v>7.0000000000000007E-2</v>
      </c>
      <c r="AC39" s="2">
        <f t="shared" si="0"/>
        <v>0.98604651162790702</v>
      </c>
      <c r="AD39" s="2">
        <f t="shared" si="1"/>
        <v>0.15776744186046512</v>
      </c>
      <c r="AE39" s="2">
        <f t="shared" si="2"/>
        <v>6.8060140616549497E-2</v>
      </c>
    </row>
    <row r="40" spans="1:31" x14ac:dyDescent="0.45">
      <c r="A40">
        <v>3</v>
      </c>
      <c r="B40" t="s">
        <v>883</v>
      </c>
      <c r="C40">
        <v>2019</v>
      </c>
      <c r="D40">
        <v>39</v>
      </c>
      <c r="E40" t="s">
        <v>690</v>
      </c>
      <c r="F40" t="s">
        <v>695</v>
      </c>
      <c r="G40">
        <v>22.73</v>
      </c>
      <c r="H40" t="s">
        <v>691</v>
      </c>
      <c r="I40" t="s">
        <v>692</v>
      </c>
      <c r="J40" t="s">
        <v>693</v>
      </c>
      <c r="O40" s="2" t="s">
        <v>748</v>
      </c>
      <c r="P40" t="s">
        <v>704</v>
      </c>
      <c r="Q40" t="s">
        <v>777</v>
      </c>
      <c r="V40">
        <v>56</v>
      </c>
      <c r="W40">
        <v>-0.08</v>
      </c>
      <c r="AA40">
        <v>-0.16</v>
      </c>
      <c r="AB40">
        <v>7.0000000000000007E-2</v>
      </c>
      <c r="AC40" s="2">
        <f t="shared" si="0"/>
        <v>0.98604651162790702</v>
      </c>
      <c r="AD40" s="2">
        <f t="shared" si="1"/>
        <v>-0.15776744186046512</v>
      </c>
      <c r="AE40" s="2">
        <f t="shared" si="2"/>
        <v>6.8060140616549497E-2</v>
      </c>
    </row>
    <row r="41" spans="1:31" x14ac:dyDescent="0.45">
      <c r="A41">
        <v>3</v>
      </c>
      <c r="B41" t="s">
        <v>883</v>
      </c>
      <c r="C41">
        <v>2019</v>
      </c>
      <c r="D41">
        <v>40</v>
      </c>
      <c r="E41" t="s">
        <v>690</v>
      </c>
      <c r="F41" t="s">
        <v>695</v>
      </c>
      <c r="G41">
        <v>22.73</v>
      </c>
      <c r="H41" t="s">
        <v>691</v>
      </c>
      <c r="I41" t="s">
        <v>692</v>
      </c>
      <c r="J41" t="s">
        <v>693</v>
      </c>
      <c r="O41" s="2" t="s">
        <v>748</v>
      </c>
      <c r="P41" t="s">
        <v>704</v>
      </c>
      <c r="Q41" t="s">
        <v>778</v>
      </c>
      <c r="V41">
        <v>56</v>
      </c>
      <c r="W41">
        <v>-0.09</v>
      </c>
      <c r="AA41">
        <v>-0.18</v>
      </c>
      <c r="AB41">
        <v>7.0000000000000007E-2</v>
      </c>
      <c r="AC41" s="2">
        <f t="shared" si="0"/>
        <v>0.98604651162790702</v>
      </c>
      <c r="AD41" s="2">
        <f t="shared" si="1"/>
        <v>-0.17748837209302326</v>
      </c>
      <c r="AE41" s="2">
        <f t="shared" si="2"/>
        <v>6.8060140616549497E-2</v>
      </c>
    </row>
    <row r="42" spans="1:31" x14ac:dyDescent="0.45">
      <c r="A42">
        <v>3</v>
      </c>
      <c r="B42" t="s">
        <v>883</v>
      </c>
      <c r="C42">
        <v>2019</v>
      </c>
      <c r="D42">
        <v>41</v>
      </c>
      <c r="E42" t="s">
        <v>690</v>
      </c>
      <c r="F42" t="s">
        <v>695</v>
      </c>
      <c r="G42">
        <v>22.73</v>
      </c>
      <c r="H42" t="s">
        <v>691</v>
      </c>
      <c r="I42" t="s">
        <v>692</v>
      </c>
      <c r="J42" t="s">
        <v>693</v>
      </c>
      <c r="O42" s="2" t="s">
        <v>748</v>
      </c>
      <c r="P42" t="s">
        <v>704</v>
      </c>
      <c r="Q42" t="s">
        <v>779</v>
      </c>
      <c r="V42">
        <v>56</v>
      </c>
      <c r="W42">
        <v>0</v>
      </c>
      <c r="AA42">
        <v>0</v>
      </c>
      <c r="AB42">
        <v>7.0000000000000007E-2</v>
      </c>
      <c r="AC42" s="2">
        <f t="shared" si="0"/>
        <v>0.98604651162790702</v>
      </c>
      <c r="AD42" s="2">
        <f t="shared" si="1"/>
        <v>0</v>
      </c>
      <c r="AE42" s="2">
        <f t="shared" si="2"/>
        <v>6.8060140616549497E-2</v>
      </c>
    </row>
    <row r="43" spans="1:31" x14ac:dyDescent="0.45">
      <c r="A43">
        <v>3</v>
      </c>
      <c r="B43" t="s">
        <v>883</v>
      </c>
      <c r="C43">
        <v>2019</v>
      </c>
      <c r="D43">
        <v>42</v>
      </c>
      <c r="E43" t="s">
        <v>690</v>
      </c>
      <c r="F43" t="s">
        <v>695</v>
      </c>
      <c r="G43">
        <v>22.73</v>
      </c>
      <c r="H43" t="s">
        <v>691</v>
      </c>
      <c r="I43" t="s">
        <v>692</v>
      </c>
      <c r="J43" t="s">
        <v>693</v>
      </c>
      <c r="O43" s="2" t="s">
        <v>748</v>
      </c>
      <c r="P43" t="s">
        <v>704</v>
      </c>
      <c r="Q43" t="s">
        <v>780</v>
      </c>
      <c r="V43">
        <v>56</v>
      </c>
      <c r="W43">
        <v>-0.05</v>
      </c>
      <c r="AA43">
        <v>-0.1</v>
      </c>
      <c r="AB43">
        <v>7.0000000000000007E-2</v>
      </c>
      <c r="AC43" s="2">
        <f t="shared" si="0"/>
        <v>0.98604651162790702</v>
      </c>
      <c r="AD43" s="2">
        <f t="shared" si="1"/>
        <v>-9.8604651162790713E-2</v>
      </c>
      <c r="AE43" s="2">
        <f t="shared" si="2"/>
        <v>6.8060140616549497E-2</v>
      </c>
    </row>
    <row r="44" spans="1:31" x14ac:dyDescent="0.45">
      <c r="A44">
        <v>3</v>
      </c>
      <c r="B44" t="s">
        <v>883</v>
      </c>
      <c r="C44">
        <v>2019</v>
      </c>
      <c r="D44">
        <v>43</v>
      </c>
      <c r="E44" t="s">
        <v>690</v>
      </c>
      <c r="F44" t="s">
        <v>695</v>
      </c>
      <c r="G44">
        <v>22.73</v>
      </c>
      <c r="H44" t="s">
        <v>691</v>
      </c>
      <c r="I44" t="s">
        <v>692</v>
      </c>
      <c r="J44" t="s">
        <v>693</v>
      </c>
      <c r="O44" s="2" t="s">
        <v>748</v>
      </c>
      <c r="P44" t="s">
        <v>704</v>
      </c>
      <c r="Q44" t="s">
        <v>781</v>
      </c>
      <c r="V44">
        <v>56</v>
      </c>
      <c r="W44">
        <v>0.02</v>
      </c>
      <c r="AA44">
        <v>0.04</v>
      </c>
      <c r="AB44">
        <v>7.0000000000000007E-2</v>
      </c>
      <c r="AC44" s="2">
        <f t="shared" si="0"/>
        <v>0.98604651162790702</v>
      </c>
      <c r="AD44" s="2">
        <f t="shared" si="1"/>
        <v>3.9441860465116281E-2</v>
      </c>
      <c r="AE44" s="2">
        <f t="shared" si="2"/>
        <v>6.8060140616549497E-2</v>
      </c>
    </row>
    <row r="45" spans="1:31" x14ac:dyDescent="0.45">
      <c r="A45">
        <v>3</v>
      </c>
      <c r="B45" t="s">
        <v>883</v>
      </c>
      <c r="C45">
        <v>2019</v>
      </c>
      <c r="D45">
        <v>44</v>
      </c>
      <c r="E45" t="s">
        <v>690</v>
      </c>
      <c r="F45" t="s">
        <v>695</v>
      </c>
      <c r="G45">
        <v>22.73</v>
      </c>
      <c r="H45" t="s">
        <v>691</v>
      </c>
      <c r="I45" t="s">
        <v>692</v>
      </c>
      <c r="J45" t="s">
        <v>693</v>
      </c>
      <c r="O45" s="2" t="s">
        <v>748</v>
      </c>
      <c r="P45" t="s">
        <v>724</v>
      </c>
      <c r="Q45" t="s">
        <v>782</v>
      </c>
      <c r="V45">
        <v>56</v>
      </c>
      <c r="W45">
        <v>0.33</v>
      </c>
      <c r="AA45">
        <v>0.7</v>
      </c>
      <c r="AB45">
        <v>0.08</v>
      </c>
      <c r="AC45" s="2">
        <f t="shared" si="0"/>
        <v>0.98604651162790702</v>
      </c>
      <c r="AD45" s="2">
        <f t="shared" si="1"/>
        <v>0.69023255813953488</v>
      </c>
      <c r="AE45" s="2">
        <f t="shared" si="2"/>
        <v>7.7783017847485134E-2</v>
      </c>
    </row>
    <row r="46" spans="1:31" x14ac:dyDescent="0.45">
      <c r="A46">
        <v>3</v>
      </c>
      <c r="B46" t="s">
        <v>883</v>
      </c>
      <c r="C46">
        <v>2019</v>
      </c>
      <c r="D46">
        <v>45</v>
      </c>
      <c r="E46" t="s">
        <v>690</v>
      </c>
      <c r="F46" t="s">
        <v>695</v>
      </c>
      <c r="G46">
        <v>22.73</v>
      </c>
      <c r="H46" t="s">
        <v>691</v>
      </c>
      <c r="I46" t="s">
        <v>692</v>
      </c>
      <c r="J46" t="s">
        <v>693</v>
      </c>
      <c r="O46" s="2" t="s">
        <v>748</v>
      </c>
      <c r="P46" t="s">
        <v>724</v>
      </c>
      <c r="Q46" t="s">
        <v>783</v>
      </c>
      <c r="V46">
        <v>56</v>
      </c>
      <c r="W46">
        <v>0.39</v>
      </c>
      <c r="AA46">
        <v>0.85</v>
      </c>
      <c r="AB46">
        <v>0.09</v>
      </c>
      <c r="AC46" s="2">
        <f t="shared" si="0"/>
        <v>0.98604651162790702</v>
      </c>
      <c r="AD46" s="2">
        <f t="shared" si="1"/>
        <v>0.83813953488372095</v>
      </c>
      <c r="AE46" s="2">
        <f t="shared" si="2"/>
        <v>8.750589507842077E-2</v>
      </c>
    </row>
    <row r="47" spans="1:31" x14ac:dyDescent="0.45">
      <c r="A47">
        <v>3</v>
      </c>
      <c r="B47" t="s">
        <v>883</v>
      </c>
      <c r="C47">
        <v>2019</v>
      </c>
      <c r="D47">
        <v>46</v>
      </c>
      <c r="E47" t="s">
        <v>690</v>
      </c>
      <c r="F47" t="s">
        <v>695</v>
      </c>
      <c r="G47">
        <v>22.73</v>
      </c>
      <c r="H47" t="s">
        <v>691</v>
      </c>
      <c r="I47" t="s">
        <v>692</v>
      </c>
      <c r="J47" t="s">
        <v>693</v>
      </c>
      <c r="O47" s="2" t="s">
        <v>748</v>
      </c>
      <c r="P47" t="s">
        <v>724</v>
      </c>
      <c r="Q47" t="s">
        <v>784</v>
      </c>
      <c r="V47">
        <v>56</v>
      </c>
      <c r="W47">
        <v>0.24</v>
      </c>
      <c r="AA47">
        <v>0.49</v>
      </c>
      <c r="AB47">
        <v>0.08</v>
      </c>
      <c r="AC47" s="2">
        <f t="shared" si="0"/>
        <v>0.98604651162790702</v>
      </c>
      <c r="AD47" s="2">
        <f t="shared" si="1"/>
        <v>0.48316279069767443</v>
      </c>
      <c r="AE47" s="2">
        <f t="shared" si="2"/>
        <v>7.7783017847485134E-2</v>
      </c>
    </row>
    <row r="48" spans="1:31" x14ac:dyDescent="0.45">
      <c r="A48">
        <v>3</v>
      </c>
      <c r="B48" t="s">
        <v>883</v>
      </c>
      <c r="C48">
        <v>2019</v>
      </c>
      <c r="D48">
        <v>47</v>
      </c>
      <c r="E48" t="s">
        <v>690</v>
      </c>
      <c r="F48" t="s">
        <v>695</v>
      </c>
      <c r="G48">
        <v>22.73</v>
      </c>
      <c r="H48" t="s">
        <v>691</v>
      </c>
      <c r="I48" t="s">
        <v>692</v>
      </c>
      <c r="J48" t="s">
        <v>693</v>
      </c>
      <c r="O48" s="2" t="s">
        <v>748</v>
      </c>
      <c r="P48" t="s">
        <v>724</v>
      </c>
      <c r="Q48" t="s">
        <v>785</v>
      </c>
      <c r="V48">
        <v>56</v>
      </c>
      <c r="W48">
        <v>0.28000000000000003</v>
      </c>
      <c r="AA48">
        <v>0.57999999999999996</v>
      </c>
      <c r="AB48">
        <v>0.08</v>
      </c>
      <c r="AC48" s="2">
        <f t="shared" si="0"/>
        <v>0.98604651162790702</v>
      </c>
      <c r="AD48" s="2">
        <f t="shared" si="1"/>
        <v>0.571906976744186</v>
      </c>
      <c r="AE48" s="2">
        <f t="shared" si="2"/>
        <v>7.7783017847485134E-2</v>
      </c>
    </row>
    <row r="49" spans="1:31" x14ac:dyDescent="0.45">
      <c r="A49">
        <v>3</v>
      </c>
      <c r="B49" t="s">
        <v>883</v>
      </c>
      <c r="C49">
        <v>2019</v>
      </c>
      <c r="D49">
        <v>48</v>
      </c>
      <c r="E49" t="s">
        <v>690</v>
      </c>
      <c r="F49" t="s">
        <v>695</v>
      </c>
      <c r="G49">
        <v>22.73</v>
      </c>
      <c r="H49" t="s">
        <v>691</v>
      </c>
      <c r="I49" t="s">
        <v>692</v>
      </c>
      <c r="J49" t="s">
        <v>693</v>
      </c>
      <c r="O49" s="2" t="s">
        <v>748</v>
      </c>
      <c r="P49" t="s">
        <v>724</v>
      </c>
      <c r="Q49" t="s">
        <v>786</v>
      </c>
      <c r="V49">
        <v>56</v>
      </c>
      <c r="W49">
        <v>0.24</v>
      </c>
      <c r="AA49">
        <v>0.49</v>
      </c>
      <c r="AB49">
        <v>0.08</v>
      </c>
      <c r="AC49" s="2">
        <f t="shared" si="0"/>
        <v>0.98604651162790702</v>
      </c>
      <c r="AD49" s="2">
        <f t="shared" si="1"/>
        <v>0.48316279069767443</v>
      </c>
      <c r="AE49" s="2">
        <f t="shared" si="2"/>
        <v>7.7783017847485134E-2</v>
      </c>
    </row>
    <row r="50" spans="1:31" x14ac:dyDescent="0.45">
      <c r="A50">
        <v>3</v>
      </c>
      <c r="B50" t="s">
        <v>883</v>
      </c>
      <c r="C50">
        <v>2019</v>
      </c>
      <c r="D50">
        <v>49</v>
      </c>
      <c r="E50" t="s">
        <v>690</v>
      </c>
      <c r="F50" t="s">
        <v>695</v>
      </c>
      <c r="G50">
        <v>22.73</v>
      </c>
      <c r="H50" t="s">
        <v>691</v>
      </c>
      <c r="I50" t="s">
        <v>692</v>
      </c>
      <c r="J50" t="s">
        <v>693</v>
      </c>
      <c r="O50" s="2" t="s">
        <v>748</v>
      </c>
      <c r="P50" t="s">
        <v>724</v>
      </c>
      <c r="Q50" t="s">
        <v>787</v>
      </c>
      <c r="V50">
        <v>56</v>
      </c>
      <c r="W50">
        <v>0.23</v>
      </c>
      <c r="AA50">
        <v>0.47</v>
      </c>
      <c r="AB50">
        <v>0.08</v>
      </c>
      <c r="AC50" s="2">
        <f t="shared" si="0"/>
        <v>0.98604651162790702</v>
      </c>
      <c r="AD50" s="2">
        <f t="shared" si="1"/>
        <v>0.46344186046511626</v>
      </c>
      <c r="AE50" s="2">
        <f t="shared" si="2"/>
        <v>7.7783017847485134E-2</v>
      </c>
    </row>
    <row r="51" spans="1:31" x14ac:dyDescent="0.45">
      <c r="A51">
        <v>4</v>
      </c>
      <c r="B51" t="s">
        <v>882</v>
      </c>
      <c r="C51">
        <v>2019</v>
      </c>
      <c r="D51">
        <v>50</v>
      </c>
      <c r="E51" t="s">
        <v>697</v>
      </c>
      <c r="F51" t="s">
        <v>695</v>
      </c>
      <c r="G51">
        <v>9.5</v>
      </c>
      <c r="H51" t="s">
        <v>705</v>
      </c>
      <c r="I51" t="s">
        <v>692</v>
      </c>
      <c r="J51" t="s">
        <v>693</v>
      </c>
      <c r="K51">
        <v>23</v>
      </c>
      <c r="L51">
        <v>46</v>
      </c>
      <c r="M51" t="s">
        <v>701</v>
      </c>
      <c r="N51" t="s">
        <v>703</v>
      </c>
      <c r="O51" s="2" t="s">
        <v>735</v>
      </c>
      <c r="P51" t="s">
        <v>704</v>
      </c>
      <c r="Q51" t="s">
        <v>788</v>
      </c>
      <c r="V51">
        <f>K51+L51</f>
        <v>69</v>
      </c>
      <c r="Y51">
        <v>5.63</v>
      </c>
      <c r="AA51">
        <v>-0.61</v>
      </c>
      <c r="AB51">
        <v>7.0000000000000007E-2</v>
      </c>
      <c r="AC51" s="2">
        <f t="shared" si="0"/>
        <v>0.9887640449438202</v>
      </c>
      <c r="AD51" s="2">
        <f t="shared" si="1"/>
        <v>-0.60314606741573029</v>
      </c>
      <c r="AE51" s="2">
        <f t="shared" si="2"/>
        <v>6.843580356015655E-2</v>
      </c>
    </row>
    <row r="52" spans="1:31" x14ac:dyDescent="0.45">
      <c r="A52">
        <v>4</v>
      </c>
      <c r="B52" t="s">
        <v>882</v>
      </c>
      <c r="C52">
        <v>2019</v>
      </c>
      <c r="D52">
        <v>51</v>
      </c>
      <c r="E52" t="s">
        <v>697</v>
      </c>
      <c r="F52" t="s">
        <v>695</v>
      </c>
      <c r="G52">
        <v>9.5</v>
      </c>
      <c r="H52" t="s">
        <v>705</v>
      </c>
      <c r="I52" t="s">
        <v>692</v>
      </c>
      <c r="J52" t="s">
        <v>693</v>
      </c>
      <c r="K52">
        <v>23</v>
      </c>
      <c r="L52">
        <v>46</v>
      </c>
      <c r="M52" t="s">
        <v>701</v>
      </c>
      <c r="N52" t="s">
        <v>703</v>
      </c>
      <c r="O52" s="2" t="s">
        <v>748</v>
      </c>
      <c r="P52" s="2" t="s">
        <v>704</v>
      </c>
      <c r="Q52" s="2" t="s">
        <v>789</v>
      </c>
      <c r="R52">
        <v>4.9800000000000004</v>
      </c>
      <c r="S52">
        <v>1.62</v>
      </c>
      <c r="T52">
        <v>6.6</v>
      </c>
      <c r="U52">
        <v>5.88</v>
      </c>
      <c r="V52">
        <f t="shared" ref="V52:V62" si="4">K52+L52</f>
        <v>69</v>
      </c>
      <c r="AA52">
        <v>0.55000000000000004</v>
      </c>
      <c r="AB52">
        <v>7.0000000000000007E-2</v>
      </c>
      <c r="AC52" s="2">
        <f t="shared" si="0"/>
        <v>0.9887640449438202</v>
      </c>
      <c r="AD52" s="2">
        <f t="shared" si="1"/>
        <v>0.54382022471910119</v>
      </c>
      <c r="AE52" s="2">
        <f t="shared" si="2"/>
        <v>6.843580356015655E-2</v>
      </c>
    </row>
    <row r="53" spans="1:31" x14ac:dyDescent="0.45">
      <c r="A53">
        <v>4</v>
      </c>
      <c r="B53" t="s">
        <v>882</v>
      </c>
      <c r="C53">
        <v>2019</v>
      </c>
      <c r="D53">
        <v>52</v>
      </c>
      <c r="E53" t="s">
        <v>697</v>
      </c>
      <c r="F53" t="s">
        <v>695</v>
      </c>
      <c r="G53">
        <v>9.5</v>
      </c>
      <c r="H53" t="s">
        <v>705</v>
      </c>
      <c r="I53" t="s">
        <v>692</v>
      </c>
      <c r="J53" t="s">
        <v>693</v>
      </c>
      <c r="K53">
        <v>23</v>
      </c>
      <c r="L53">
        <v>46</v>
      </c>
      <c r="M53" t="s">
        <v>701</v>
      </c>
      <c r="N53" t="s">
        <v>703</v>
      </c>
      <c r="O53" s="2" t="s">
        <v>748</v>
      </c>
      <c r="P53" s="2" t="s">
        <v>704</v>
      </c>
      <c r="Q53" s="2" t="s">
        <v>790</v>
      </c>
      <c r="V53">
        <f t="shared" si="4"/>
        <v>69</v>
      </c>
      <c r="Y53">
        <v>0</v>
      </c>
      <c r="AA53">
        <v>0</v>
      </c>
      <c r="AB53">
        <v>7.0000000000000007E-2</v>
      </c>
      <c r="AC53" s="2">
        <f t="shared" si="0"/>
        <v>0.9887640449438202</v>
      </c>
      <c r="AD53" s="2">
        <f t="shared" si="1"/>
        <v>0</v>
      </c>
      <c r="AE53" s="2">
        <f t="shared" si="2"/>
        <v>6.843580356015655E-2</v>
      </c>
    </row>
    <row r="54" spans="1:31" x14ac:dyDescent="0.45">
      <c r="A54">
        <v>5</v>
      </c>
      <c r="B54" t="s">
        <v>881</v>
      </c>
      <c r="C54">
        <v>2018</v>
      </c>
      <c r="D54">
        <v>53</v>
      </c>
      <c r="E54" t="s">
        <v>697</v>
      </c>
      <c r="F54" t="s">
        <v>713</v>
      </c>
      <c r="G54">
        <v>14.9</v>
      </c>
      <c r="H54" t="s">
        <v>714</v>
      </c>
      <c r="I54" t="s">
        <v>715</v>
      </c>
      <c r="J54" t="s">
        <v>716</v>
      </c>
      <c r="K54">
        <v>12</v>
      </c>
      <c r="L54">
        <v>12</v>
      </c>
      <c r="M54" t="s">
        <v>707</v>
      </c>
      <c r="N54" t="s">
        <v>703</v>
      </c>
      <c r="O54" s="2" t="s">
        <v>735</v>
      </c>
      <c r="P54" t="s">
        <v>724</v>
      </c>
      <c r="Q54" t="s">
        <v>791</v>
      </c>
      <c r="R54">
        <v>4.04</v>
      </c>
      <c r="S54">
        <v>1.54</v>
      </c>
      <c r="T54">
        <v>2.2599999999999998</v>
      </c>
      <c r="U54">
        <v>1.51</v>
      </c>
      <c r="V54">
        <f t="shared" si="4"/>
        <v>24</v>
      </c>
      <c r="AA54">
        <v>1.3</v>
      </c>
      <c r="AB54">
        <v>0.2</v>
      </c>
      <c r="AC54" s="2">
        <f t="shared" si="0"/>
        <v>0.96551724137931039</v>
      </c>
      <c r="AD54" s="2">
        <f t="shared" si="1"/>
        <v>1.2551724137931035</v>
      </c>
      <c r="AE54" s="2">
        <f t="shared" si="2"/>
        <v>0.18644470868014273</v>
      </c>
    </row>
    <row r="55" spans="1:31" x14ac:dyDescent="0.45">
      <c r="A55">
        <v>5</v>
      </c>
      <c r="B55" t="s">
        <v>881</v>
      </c>
      <c r="C55">
        <v>2018</v>
      </c>
      <c r="D55">
        <v>54</v>
      </c>
      <c r="E55" t="s">
        <v>697</v>
      </c>
      <c r="F55" t="s">
        <v>713</v>
      </c>
      <c r="G55">
        <v>14.9</v>
      </c>
      <c r="H55" t="s">
        <v>714</v>
      </c>
      <c r="I55" t="s">
        <v>715</v>
      </c>
      <c r="J55" t="s">
        <v>716</v>
      </c>
      <c r="K55">
        <v>12</v>
      </c>
      <c r="L55">
        <v>12</v>
      </c>
      <c r="M55" t="s">
        <v>707</v>
      </c>
      <c r="N55" t="s">
        <v>703</v>
      </c>
      <c r="O55" s="2" t="s">
        <v>735</v>
      </c>
      <c r="P55" s="2" t="s">
        <v>724</v>
      </c>
      <c r="Q55" s="2" t="s">
        <v>792</v>
      </c>
      <c r="R55">
        <v>3.32</v>
      </c>
      <c r="S55">
        <v>1.82</v>
      </c>
      <c r="T55">
        <v>2.91</v>
      </c>
      <c r="U55">
        <v>2.2000000000000002</v>
      </c>
      <c r="V55">
        <f t="shared" si="4"/>
        <v>24</v>
      </c>
      <c r="AA55">
        <v>0.57999999999999996</v>
      </c>
      <c r="AB55">
        <v>0.17</v>
      </c>
      <c r="AC55" s="2">
        <f t="shared" si="0"/>
        <v>0.96551724137931039</v>
      </c>
      <c r="AD55" s="2">
        <f t="shared" si="1"/>
        <v>0.55999999999999994</v>
      </c>
      <c r="AE55" s="2">
        <f t="shared" si="2"/>
        <v>0.15847800237812132</v>
      </c>
    </row>
    <row r="56" spans="1:31" x14ac:dyDescent="0.45">
      <c r="A56">
        <v>5</v>
      </c>
      <c r="B56" t="s">
        <v>881</v>
      </c>
      <c r="C56">
        <v>2018</v>
      </c>
      <c r="D56">
        <v>55</v>
      </c>
      <c r="E56" t="s">
        <v>697</v>
      </c>
      <c r="F56" t="s">
        <v>713</v>
      </c>
      <c r="G56">
        <v>14.9</v>
      </c>
      <c r="H56" t="s">
        <v>714</v>
      </c>
      <c r="I56" t="s">
        <v>715</v>
      </c>
      <c r="J56" t="s">
        <v>716</v>
      </c>
      <c r="K56">
        <v>12</v>
      </c>
      <c r="L56">
        <v>12</v>
      </c>
      <c r="M56" t="s">
        <v>707</v>
      </c>
      <c r="N56" t="s">
        <v>703</v>
      </c>
      <c r="O56" s="2" t="s">
        <v>735</v>
      </c>
      <c r="P56" s="2" t="s">
        <v>724</v>
      </c>
      <c r="Q56" s="2" t="s">
        <v>793</v>
      </c>
      <c r="R56">
        <v>0.02</v>
      </c>
      <c r="S56">
        <v>-0.45</v>
      </c>
      <c r="T56">
        <v>1.49</v>
      </c>
      <c r="U56">
        <v>3.22</v>
      </c>
      <c r="V56">
        <f t="shared" si="4"/>
        <v>24</v>
      </c>
      <c r="AA56">
        <v>0.19</v>
      </c>
      <c r="AB56">
        <v>0.17</v>
      </c>
      <c r="AC56" s="2">
        <f t="shared" si="0"/>
        <v>0.96551724137931039</v>
      </c>
      <c r="AD56" s="2">
        <f t="shared" si="1"/>
        <v>0.18344827586206897</v>
      </c>
      <c r="AE56" s="2">
        <f t="shared" si="2"/>
        <v>0.15847800237812132</v>
      </c>
    </row>
    <row r="57" spans="1:31" x14ac:dyDescent="0.45">
      <c r="A57">
        <v>5</v>
      </c>
      <c r="B57" t="s">
        <v>881</v>
      </c>
      <c r="C57">
        <v>2018</v>
      </c>
      <c r="D57">
        <v>56</v>
      </c>
      <c r="E57" t="s">
        <v>697</v>
      </c>
      <c r="F57" t="s">
        <v>713</v>
      </c>
      <c r="G57">
        <v>14.9</v>
      </c>
      <c r="H57" t="s">
        <v>714</v>
      </c>
      <c r="I57" t="s">
        <v>715</v>
      </c>
      <c r="J57" t="s">
        <v>716</v>
      </c>
      <c r="K57">
        <v>12</v>
      </c>
      <c r="L57">
        <v>12</v>
      </c>
      <c r="M57" t="s">
        <v>707</v>
      </c>
      <c r="N57" t="s">
        <v>703</v>
      </c>
      <c r="O57" s="2" t="s">
        <v>735</v>
      </c>
      <c r="P57" s="2" t="s">
        <v>724</v>
      </c>
      <c r="Q57" s="2" t="s">
        <v>794</v>
      </c>
      <c r="R57">
        <v>7.0000000000000007E-2</v>
      </c>
      <c r="S57">
        <v>-0.55000000000000004</v>
      </c>
      <c r="T57">
        <v>1.88</v>
      </c>
      <c r="U57">
        <v>1.59</v>
      </c>
      <c r="V57">
        <f t="shared" si="4"/>
        <v>24</v>
      </c>
      <c r="AA57">
        <v>0.36</v>
      </c>
      <c r="AB57">
        <v>0.17</v>
      </c>
      <c r="AC57" s="2">
        <f t="shared" si="0"/>
        <v>0.96551724137931039</v>
      </c>
      <c r="AD57" s="2">
        <f t="shared" si="1"/>
        <v>0.34758620689655173</v>
      </c>
      <c r="AE57" s="2">
        <f t="shared" si="2"/>
        <v>0.15847800237812132</v>
      </c>
    </row>
    <row r="58" spans="1:31" x14ac:dyDescent="0.45">
      <c r="A58">
        <v>5</v>
      </c>
      <c r="B58" t="s">
        <v>881</v>
      </c>
      <c r="C58">
        <v>2018</v>
      </c>
      <c r="D58">
        <v>57</v>
      </c>
      <c r="E58" t="s">
        <v>697</v>
      </c>
      <c r="F58" t="s">
        <v>713</v>
      </c>
      <c r="G58">
        <v>14.9</v>
      </c>
      <c r="H58" t="s">
        <v>714</v>
      </c>
      <c r="I58" t="s">
        <v>715</v>
      </c>
      <c r="J58" t="s">
        <v>716</v>
      </c>
      <c r="K58">
        <v>12</v>
      </c>
      <c r="L58">
        <v>12</v>
      </c>
      <c r="M58" t="s">
        <v>707</v>
      </c>
      <c r="N58" t="s">
        <v>703</v>
      </c>
      <c r="O58" s="2" t="s">
        <v>735</v>
      </c>
      <c r="P58" s="2" t="s">
        <v>724</v>
      </c>
      <c r="Q58" s="2" t="s">
        <v>795</v>
      </c>
      <c r="R58">
        <v>0.18</v>
      </c>
      <c r="S58">
        <v>-1.34</v>
      </c>
      <c r="T58">
        <v>1.1399999999999999</v>
      </c>
      <c r="U58">
        <v>2.4500000000000002</v>
      </c>
      <c r="V58">
        <f t="shared" si="4"/>
        <v>24</v>
      </c>
      <c r="AA58">
        <v>0.8</v>
      </c>
      <c r="AB58">
        <v>0.18</v>
      </c>
      <c r="AC58" s="2">
        <f t="shared" si="0"/>
        <v>0.96551724137931039</v>
      </c>
      <c r="AD58" s="2">
        <f t="shared" si="1"/>
        <v>0.77241379310344838</v>
      </c>
      <c r="AE58" s="2">
        <f t="shared" si="2"/>
        <v>0.16780023781212844</v>
      </c>
    </row>
    <row r="59" spans="1:31" x14ac:dyDescent="0.45">
      <c r="A59">
        <v>5</v>
      </c>
      <c r="B59" t="s">
        <v>881</v>
      </c>
      <c r="C59">
        <v>2018</v>
      </c>
      <c r="D59">
        <v>58</v>
      </c>
      <c r="E59" t="s">
        <v>697</v>
      </c>
      <c r="F59" t="s">
        <v>713</v>
      </c>
      <c r="G59">
        <v>14.9</v>
      </c>
      <c r="H59" t="s">
        <v>714</v>
      </c>
      <c r="I59" t="s">
        <v>715</v>
      </c>
      <c r="J59" t="s">
        <v>716</v>
      </c>
      <c r="K59">
        <v>12</v>
      </c>
      <c r="L59">
        <v>12</v>
      </c>
      <c r="M59" t="s">
        <v>707</v>
      </c>
      <c r="N59" t="s">
        <v>703</v>
      </c>
      <c r="O59" s="2" t="s">
        <v>735</v>
      </c>
      <c r="P59" s="2" t="s">
        <v>724</v>
      </c>
      <c r="Q59" s="2" t="s">
        <v>796</v>
      </c>
      <c r="R59">
        <v>0.88</v>
      </c>
      <c r="S59">
        <v>-0.35</v>
      </c>
      <c r="T59">
        <v>1.56</v>
      </c>
      <c r="U59">
        <v>2.5299999999999998</v>
      </c>
      <c r="V59">
        <f t="shared" si="4"/>
        <v>24</v>
      </c>
      <c r="AA59">
        <v>0.59</v>
      </c>
      <c r="AB59">
        <v>0.17</v>
      </c>
      <c r="AC59" s="2">
        <f t="shared" si="0"/>
        <v>0.96551724137931039</v>
      </c>
      <c r="AD59" s="2">
        <f t="shared" si="1"/>
        <v>0.56965517241379304</v>
      </c>
      <c r="AE59" s="2">
        <f t="shared" si="2"/>
        <v>0.15847800237812132</v>
      </c>
    </row>
    <row r="60" spans="1:31" x14ac:dyDescent="0.45">
      <c r="A60">
        <v>6</v>
      </c>
      <c r="B60" t="s">
        <v>879</v>
      </c>
      <c r="C60">
        <v>2017</v>
      </c>
      <c r="D60">
        <v>59</v>
      </c>
      <c r="E60" t="s">
        <v>697</v>
      </c>
      <c r="F60" t="s">
        <v>698</v>
      </c>
      <c r="G60">
        <v>41.18</v>
      </c>
      <c r="H60" t="s">
        <v>691</v>
      </c>
      <c r="I60" t="s">
        <v>692</v>
      </c>
      <c r="J60" t="s">
        <v>693</v>
      </c>
      <c r="K60">
        <v>83</v>
      </c>
      <c r="L60">
        <v>152</v>
      </c>
      <c r="M60" t="s">
        <v>700</v>
      </c>
      <c r="N60" t="s">
        <v>701</v>
      </c>
      <c r="O60" s="2" t="s">
        <v>748</v>
      </c>
      <c r="P60" t="s">
        <v>689</v>
      </c>
      <c r="Q60" t="s">
        <v>797</v>
      </c>
      <c r="R60">
        <v>2.98</v>
      </c>
      <c r="S60">
        <v>3.99</v>
      </c>
      <c r="T60">
        <v>4.58</v>
      </c>
      <c r="U60">
        <v>4.8099999999999996</v>
      </c>
      <c r="V60">
        <f t="shared" si="4"/>
        <v>235</v>
      </c>
      <c r="AA60">
        <v>-0.21</v>
      </c>
      <c r="AB60">
        <v>0.02</v>
      </c>
      <c r="AC60" s="2">
        <f t="shared" si="0"/>
        <v>0.99677765843179378</v>
      </c>
      <c r="AD60" s="2">
        <f t="shared" si="1"/>
        <v>-0.20932330827067669</v>
      </c>
      <c r="AE60" s="2">
        <f t="shared" si="2"/>
        <v>1.9871314006975397E-2</v>
      </c>
    </row>
    <row r="61" spans="1:31" x14ac:dyDescent="0.45">
      <c r="A61">
        <v>6</v>
      </c>
      <c r="B61" t="s">
        <v>879</v>
      </c>
      <c r="C61">
        <v>2017</v>
      </c>
      <c r="D61">
        <v>60</v>
      </c>
      <c r="E61" t="s">
        <v>697</v>
      </c>
      <c r="F61" t="s">
        <v>698</v>
      </c>
      <c r="G61">
        <v>41.18</v>
      </c>
      <c r="H61" t="s">
        <v>691</v>
      </c>
      <c r="I61" t="s">
        <v>692</v>
      </c>
      <c r="J61" t="s">
        <v>693</v>
      </c>
      <c r="K61">
        <v>83</v>
      </c>
      <c r="L61">
        <v>152</v>
      </c>
      <c r="M61" t="s">
        <v>700</v>
      </c>
      <c r="N61" t="s">
        <v>701</v>
      </c>
      <c r="O61" s="2" t="s">
        <v>748</v>
      </c>
      <c r="P61" s="2" t="s">
        <v>689</v>
      </c>
      <c r="Q61" s="2" t="s">
        <v>798</v>
      </c>
      <c r="R61">
        <v>-0.64</v>
      </c>
      <c r="S61">
        <v>0.08</v>
      </c>
      <c r="T61">
        <v>3.77</v>
      </c>
      <c r="U61">
        <v>3.93</v>
      </c>
      <c r="V61">
        <f t="shared" si="4"/>
        <v>235</v>
      </c>
      <c r="AA61">
        <v>-0.19</v>
      </c>
      <c r="AB61">
        <v>0.02</v>
      </c>
      <c r="AC61" s="2">
        <f t="shared" si="0"/>
        <v>0.99677765843179378</v>
      </c>
      <c r="AD61" s="2">
        <f t="shared" si="1"/>
        <v>-0.18938775510204081</v>
      </c>
      <c r="AE61" s="2">
        <f t="shared" si="2"/>
        <v>1.9871314006975397E-2</v>
      </c>
    </row>
    <row r="62" spans="1:31" x14ac:dyDescent="0.45">
      <c r="A62">
        <v>6</v>
      </c>
      <c r="B62" t="s">
        <v>879</v>
      </c>
      <c r="C62">
        <v>2017</v>
      </c>
      <c r="D62">
        <v>61</v>
      </c>
      <c r="E62" t="s">
        <v>697</v>
      </c>
      <c r="F62" t="s">
        <v>698</v>
      </c>
      <c r="G62">
        <v>41.18</v>
      </c>
      <c r="H62" t="s">
        <v>691</v>
      </c>
      <c r="I62" t="s">
        <v>692</v>
      </c>
      <c r="J62" t="s">
        <v>693</v>
      </c>
      <c r="K62">
        <v>83</v>
      </c>
      <c r="L62">
        <v>152</v>
      </c>
      <c r="M62" t="s">
        <v>700</v>
      </c>
      <c r="N62" t="s">
        <v>701</v>
      </c>
      <c r="O62" s="2" t="s">
        <v>748</v>
      </c>
      <c r="P62" s="2" t="s">
        <v>689</v>
      </c>
      <c r="Q62" s="2" t="s">
        <v>799</v>
      </c>
      <c r="R62">
        <v>3.49</v>
      </c>
      <c r="S62">
        <v>6.04</v>
      </c>
      <c r="T62">
        <v>5.25</v>
      </c>
      <c r="U62">
        <v>5.43</v>
      </c>
      <c r="V62">
        <f t="shared" si="4"/>
        <v>235</v>
      </c>
      <c r="AA62">
        <v>-0.48</v>
      </c>
      <c r="AB62">
        <v>0.02</v>
      </c>
      <c r="AC62" s="2">
        <f t="shared" si="0"/>
        <v>0.99677765843179378</v>
      </c>
      <c r="AD62" s="2">
        <f t="shared" si="1"/>
        <v>-0.47845327604726101</v>
      </c>
      <c r="AE62" s="2">
        <f t="shared" si="2"/>
        <v>1.9871314006975397E-2</v>
      </c>
    </row>
    <row r="63" spans="1:31" x14ac:dyDescent="0.45">
      <c r="A63">
        <v>7</v>
      </c>
      <c r="B63" t="s">
        <v>880</v>
      </c>
      <c r="C63">
        <v>2018</v>
      </c>
      <c r="D63">
        <v>62</v>
      </c>
      <c r="E63" t="s">
        <v>690</v>
      </c>
      <c r="F63" t="s">
        <v>695</v>
      </c>
      <c r="G63">
        <v>42.45</v>
      </c>
      <c r="H63" t="s">
        <v>691</v>
      </c>
      <c r="I63" t="s">
        <v>692</v>
      </c>
      <c r="J63" t="s">
        <v>717</v>
      </c>
      <c r="O63" s="2" t="s">
        <v>748</v>
      </c>
      <c r="P63" t="s">
        <v>724</v>
      </c>
      <c r="Q63" t="s">
        <v>800</v>
      </c>
      <c r="V63">
        <v>44</v>
      </c>
      <c r="W63">
        <v>-0.28000000000000003</v>
      </c>
      <c r="AA63">
        <v>-0.57999999999999996</v>
      </c>
      <c r="AB63">
        <v>0.1</v>
      </c>
      <c r="AC63" s="2">
        <f t="shared" si="0"/>
        <v>0.98203592814371254</v>
      </c>
      <c r="AD63" s="2">
        <f t="shared" si="1"/>
        <v>-0.56958083832335327</v>
      </c>
      <c r="AE63" s="2">
        <f t="shared" si="2"/>
        <v>9.6439456416508307E-2</v>
      </c>
    </row>
    <row r="64" spans="1:31" x14ac:dyDescent="0.45">
      <c r="A64">
        <v>8</v>
      </c>
      <c r="B64" t="s">
        <v>879</v>
      </c>
      <c r="C64">
        <v>2016</v>
      </c>
      <c r="D64">
        <v>63</v>
      </c>
      <c r="E64" t="s">
        <v>690</v>
      </c>
      <c r="F64" t="s">
        <v>713</v>
      </c>
      <c r="G64">
        <v>42.93</v>
      </c>
      <c r="H64" t="s">
        <v>719</v>
      </c>
      <c r="I64" t="s">
        <v>692</v>
      </c>
      <c r="J64" t="s">
        <v>693</v>
      </c>
      <c r="O64" s="2" t="s">
        <v>748</v>
      </c>
      <c r="P64" t="s">
        <v>689</v>
      </c>
      <c r="Q64" t="s">
        <v>797</v>
      </c>
      <c r="V64">
        <v>177</v>
      </c>
      <c r="W64">
        <v>-0.21</v>
      </c>
      <c r="AA64">
        <v>-0.43</v>
      </c>
      <c r="AB64">
        <v>0.02</v>
      </c>
      <c r="AC64" s="2">
        <f t="shared" si="0"/>
        <v>0.99570815450643779</v>
      </c>
      <c r="AD64" s="2">
        <f t="shared" si="1"/>
        <v>-0.42815450643776826</v>
      </c>
      <c r="AE64" s="2">
        <f t="shared" si="2"/>
        <v>1.9828694579012325E-2</v>
      </c>
    </row>
    <row r="65" spans="1:31" x14ac:dyDescent="0.45">
      <c r="A65">
        <v>8</v>
      </c>
      <c r="B65" t="s">
        <v>879</v>
      </c>
      <c r="C65">
        <v>2016</v>
      </c>
      <c r="D65">
        <v>64</v>
      </c>
      <c r="E65" t="s">
        <v>690</v>
      </c>
      <c r="F65" t="s">
        <v>713</v>
      </c>
      <c r="G65">
        <v>42.93</v>
      </c>
      <c r="H65" t="s">
        <v>719</v>
      </c>
      <c r="I65" t="s">
        <v>692</v>
      </c>
      <c r="J65" t="s">
        <v>693</v>
      </c>
      <c r="O65" s="2" t="s">
        <v>748</v>
      </c>
      <c r="P65" t="s">
        <v>689</v>
      </c>
      <c r="Q65" t="s">
        <v>798</v>
      </c>
      <c r="V65">
        <v>177</v>
      </c>
      <c r="W65">
        <v>-0.1</v>
      </c>
      <c r="AA65">
        <v>-0.2</v>
      </c>
      <c r="AB65">
        <v>0.02</v>
      </c>
      <c r="AC65" s="2">
        <f t="shared" si="0"/>
        <v>0.99570815450643779</v>
      </c>
      <c r="AD65" s="2">
        <f t="shared" si="1"/>
        <v>-0.19914163090128756</v>
      </c>
      <c r="AE65" s="2">
        <f t="shared" si="2"/>
        <v>1.9828694579012325E-2</v>
      </c>
    </row>
    <row r="66" spans="1:31" x14ac:dyDescent="0.45">
      <c r="A66">
        <v>8</v>
      </c>
      <c r="B66" t="s">
        <v>879</v>
      </c>
      <c r="C66">
        <v>2016</v>
      </c>
      <c r="D66">
        <v>65</v>
      </c>
      <c r="E66" t="s">
        <v>690</v>
      </c>
      <c r="F66" t="s">
        <v>713</v>
      </c>
      <c r="G66">
        <v>42.93</v>
      </c>
      <c r="H66" t="s">
        <v>719</v>
      </c>
      <c r="I66" t="s">
        <v>692</v>
      </c>
      <c r="J66" t="s">
        <v>693</v>
      </c>
      <c r="O66" s="2" t="s">
        <v>748</v>
      </c>
      <c r="P66" t="s">
        <v>689</v>
      </c>
      <c r="Q66" t="s">
        <v>799</v>
      </c>
      <c r="V66">
        <v>177</v>
      </c>
      <c r="W66">
        <v>-0.22</v>
      </c>
      <c r="AA66">
        <v>-0.45</v>
      </c>
      <c r="AB66">
        <v>0.02</v>
      </c>
      <c r="AC66" s="2">
        <f t="shared" si="0"/>
        <v>0.99570815450643779</v>
      </c>
      <c r="AD66" s="2">
        <f t="shared" si="1"/>
        <v>-0.44806866952789703</v>
      </c>
      <c r="AE66" s="2">
        <f t="shared" si="2"/>
        <v>1.9828694579012325E-2</v>
      </c>
    </row>
    <row r="67" spans="1:31" x14ac:dyDescent="0.45">
      <c r="A67">
        <v>9</v>
      </c>
      <c r="B67" t="s">
        <v>878</v>
      </c>
      <c r="C67">
        <v>2016</v>
      </c>
      <c r="D67">
        <v>66</v>
      </c>
      <c r="E67" t="s">
        <v>697</v>
      </c>
      <c r="F67" t="s">
        <v>695</v>
      </c>
      <c r="G67">
        <v>19.760000000000002</v>
      </c>
      <c r="H67" t="s">
        <v>719</v>
      </c>
      <c r="I67" t="s">
        <v>692</v>
      </c>
      <c r="J67" t="s">
        <v>693</v>
      </c>
      <c r="K67">
        <v>10</v>
      </c>
      <c r="L67">
        <v>23</v>
      </c>
      <c r="M67" t="s">
        <v>701</v>
      </c>
      <c r="N67" t="s">
        <v>703</v>
      </c>
      <c r="O67" s="2" t="s">
        <v>748</v>
      </c>
      <c r="P67" t="s">
        <v>689</v>
      </c>
      <c r="Q67" t="s">
        <v>740</v>
      </c>
      <c r="R67">
        <v>-1.63</v>
      </c>
      <c r="S67">
        <v>1.3</v>
      </c>
      <c r="T67">
        <v>5.9</v>
      </c>
      <c r="U67">
        <v>6.95</v>
      </c>
      <c r="V67">
        <f>K67+L67</f>
        <v>33</v>
      </c>
      <c r="AA67">
        <v>-0.44</v>
      </c>
      <c r="AB67">
        <v>0.15</v>
      </c>
      <c r="AC67" s="2">
        <f t="shared" ref="AC67:AC115" si="5">1-(3/(4*(V67-2)-1))</f>
        <v>0.97560975609756095</v>
      </c>
      <c r="AD67" s="2">
        <f t="shared" ref="AD67:AD115" si="6">AC67*AA67</f>
        <v>-0.42926829268292682</v>
      </c>
      <c r="AE67" s="2">
        <f t="shared" ref="AE67:AE115" si="7">(AC67^2)*AB67</f>
        <v>0.14277215942891133</v>
      </c>
    </row>
    <row r="68" spans="1:31" x14ac:dyDescent="0.45">
      <c r="A68">
        <v>9</v>
      </c>
      <c r="B68" t="s">
        <v>878</v>
      </c>
      <c r="C68">
        <v>2016</v>
      </c>
      <c r="D68">
        <v>67</v>
      </c>
      <c r="E68" t="s">
        <v>697</v>
      </c>
      <c r="F68" t="s">
        <v>695</v>
      </c>
      <c r="G68">
        <v>19.760000000000002</v>
      </c>
      <c r="H68" t="s">
        <v>719</v>
      </c>
      <c r="I68" t="s">
        <v>692</v>
      </c>
      <c r="J68" t="s">
        <v>693</v>
      </c>
      <c r="K68">
        <v>10</v>
      </c>
      <c r="L68">
        <v>23</v>
      </c>
      <c r="M68" t="s">
        <v>701</v>
      </c>
      <c r="N68" t="s">
        <v>703</v>
      </c>
      <c r="O68" s="2" t="s">
        <v>748</v>
      </c>
      <c r="P68" s="2" t="s">
        <v>689</v>
      </c>
      <c r="Q68" s="2" t="s">
        <v>801</v>
      </c>
      <c r="R68">
        <v>6.54</v>
      </c>
      <c r="S68">
        <v>3.6</v>
      </c>
      <c r="T68">
        <v>11.52</v>
      </c>
      <c r="U68">
        <v>7.2</v>
      </c>
      <c r="V68">
        <f t="shared" ref="V68:V75" si="8">K68+L68</f>
        <v>33</v>
      </c>
      <c r="AA68">
        <v>0.34</v>
      </c>
      <c r="AB68">
        <v>0.15</v>
      </c>
      <c r="AC68" s="2">
        <f t="shared" si="5"/>
        <v>0.97560975609756095</v>
      </c>
      <c r="AD68" s="2">
        <f t="shared" si="6"/>
        <v>0.33170731707317075</v>
      </c>
      <c r="AE68" s="2">
        <f t="shared" si="7"/>
        <v>0.14277215942891133</v>
      </c>
    </row>
    <row r="69" spans="1:31" x14ac:dyDescent="0.45">
      <c r="A69">
        <v>9</v>
      </c>
      <c r="B69" t="s">
        <v>878</v>
      </c>
      <c r="C69">
        <v>2016</v>
      </c>
      <c r="D69">
        <v>68</v>
      </c>
      <c r="E69" t="s">
        <v>697</v>
      </c>
      <c r="F69" t="s">
        <v>695</v>
      </c>
      <c r="G69">
        <v>19.760000000000002</v>
      </c>
      <c r="H69" t="s">
        <v>719</v>
      </c>
      <c r="I69" t="s">
        <v>692</v>
      </c>
      <c r="J69" t="s">
        <v>693</v>
      </c>
      <c r="K69">
        <v>10</v>
      </c>
      <c r="L69">
        <v>23</v>
      </c>
      <c r="M69" t="s">
        <v>701</v>
      </c>
      <c r="N69" t="s">
        <v>703</v>
      </c>
      <c r="O69" s="2" t="s">
        <v>748</v>
      </c>
      <c r="P69" s="2" t="s">
        <v>689</v>
      </c>
      <c r="Q69" s="2" t="s">
        <v>802</v>
      </c>
      <c r="R69">
        <v>0.32</v>
      </c>
      <c r="S69">
        <v>6.34</v>
      </c>
      <c r="T69">
        <v>11.8</v>
      </c>
      <c r="U69">
        <v>9.64</v>
      </c>
      <c r="V69">
        <f t="shared" si="8"/>
        <v>33</v>
      </c>
      <c r="AA69">
        <v>-0.57999999999999996</v>
      </c>
      <c r="AB69">
        <v>0.15</v>
      </c>
      <c r="AC69" s="2">
        <f t="shared" si="5"/>
        <v>0.97560975609756095</v>
      </c>
      <c r="AD69" s="2">
        <f t="shared" si="6"/>
        <v>-0.56585365853658531</v>
      </c>
      <c r="AE69" s="2">
        <f t="shared" si="7"/>
        <v>0.14277215942891133</v>
      </c>
    </row>
    <row r="70" spans="1:31" x14ac:dyDescent="0.45">
      <c r="A70">
        <v>9</v>
      </c>
      <c r="B70" t="s">
        <v>878</v>
      </c>
      <c r="C70">
        <v>2016</v>
      </c>
      <c r="D70">
        <v>69</v>
      </c>
      <c r="E70" t="s">
        <v>697</v>
      </c>
      <c r="F70" t="s">
        <v>695</v>
      </c>
      <c r="G70">
        <v>19.760000000000002</v>
      </c>
      <c r="H70" t="s">
        <v>719</v>
      </c>
      <c r="I70" t="s">
        <v>692</v>
      </c>
      <c r="J70" t="s">
        <v>693</v>
      </c>
      <c r="K70">
        <v>10</v>
      </c>
      <c r="L70">
        <v>23</v>
      </c>
      <c r="M70" t="s">
        <v>701</v>
      </c>
      <c r="N70" t="s">
        <v>703</v>
      </c>
      <c r="O70" s="2" t="s">
        <v>748</v>
      </c>
      <c r="P70" s="2" t="s">
        <v>689</v>
      </c>
      <c r="Q70" s="2" t="s">
        <v>803</v>
      </c>
      <c r="R70">
        <v>2.4</v>
      </c>
      <c r="S70">
        <v>0.65</v>
      </c>
      <c r="T70">
        <v>5.14</v>
      </c>
      <c r="U70">
        <v>7.13</v>
      </c>
      <c r="V70">
        <f t="shared" si="8"/>
        <v>33</v>
      </c>
      <c r="AA70">
        <v>0.26</v>
      </c>
      <c r="AB70">
        <v>0.14000000000000001</v>
      </c>
      <c r="AC70" s="2">
        <f t="shared" si="5"/>
        <v>0.97560975609756095</v>
      </c>
      <c r="AD70" s="2">
        <f t="shared" si="6"/>
        <v>0.25365853658536586</v>
      </c>
      <c r="AE70" s="2">
        <f t="shared" si="7"/>
        <v>0.13325401546698393</v>
      </c>
    </row>
    <row r="71" spans="1:31" x14ac:dyDescent="0.45">
      <c r="A71">
        <v>9</v>
      </c>
      <c r="B71" t="s">
        <v>878</v>
      </c>
      <c r="C71">
        <v>2016</v>
      </c>
      <c r="D71">
        <v>70</v>
      </c>
      <c r="E71" t="s">
        <v>697</v>
      </c>
      <c r="F71" t="s">
        <v>695</v>
      </c>
      <c r="G71">
        <v>19.760000000000002</v>
      </c>
      <c r="H71" t="s">
        <v>719</v>
      </c>
      <c r="I71" t="s">
        <v>692</v>
      </c>
      <c r="J71" t="s">
        <v>693</v>
      </c>
      <c r="K71">
        <v>10</v>
      </c>
      <c r="L71">
        <v>23</v>
      </c>
      <c r="M71" t="s">
        <v>701</v>
      </c>
      <c r="N71" t="s">
        <v>703</v>
      </c>
      <c r="O71" s="2" t="s">
        <v>748</v>
      </c>
      <c r="P71" s="2" t="s">
        <v>689</v>
      </c>
      <c r="Q71" s="2" t="s">
        <v>804</v>
      </c>
      <c r="R71">
        <v>7.5</v>
      </c>
      <c r="S71">
        <v>8.1</v>
      </c>
      <c r="T71">
        <v>7.62</v>
      </c>
      <c r="U71">
        <v>2.54</v>
      </c>
      <c r="V71">
        <f t="shared" si="8"/>
        <v>33</v>
      </c>
      <c r="AA71">
        <v>-0.13</v>
      </c>
      <c r="AB71">
        <v>0.14000000000000001</v>
      </c>
      <c r="AC71" s="2">
        <f t="shared" si="5"/>
        <v>0.97560975609756095</v>
      </c>
      <c r="AD71" s="2">
        <f t="shared" si="6"/>
        <v>-0.12682926829268293</v>
      </c>
      <c r="AE71" s="2">
        <f t="shared" si="7"/>
        <v>0.13325401546698393</v>
      </c>
    </row>
    <row r="72" spans="1:31" x14ac:dyDescent="0.45">
      <c r="A72">
        <v>9</v>
      </c>
      <c r="B72" t="s">
        <v>878</v>
      </c>
      <c r="C72">
        <v>2016</v>
      </c>
      <c r="D72">
        <v>71</v>
      </c>
      <c r="E72" t="s">
        <v>697</v>
      </c>
      <c r="F72" t="s">
        <v>695</v>
      </c>
      <c r="G72">
        <v>19.760000000000002</v>
      </c>
      <c r="H72" t="s">
        <v>719</v>
      </c>
      <c r="I72" t="s">
        <v>692</v>
      </c>
      <c r="J72" t="s">
        <v>693</v>
      </c>
      <c r="K72">
        <v>10</v>
      </c>
      <c r="L72">
        <v>23</v>
      </c>
      <c r="M72" t="s">
        <v>701</v>
      </c>
      <c r="N72" t="s">
        <v>703</v>
      </c>
      <c r="O72" s="2" t="s">
        <v>748</v>
      </c>
      <c r="P72" s="2" t="s">
        <v>689</v>
      </c>
      <c r="Q72" s="2" t="s">
        <v>805</v>
      </c>
      <c r="R72">
        <v>8.4</v>
      </c>
      <c r="S72">
        <v>5.7</v>
      </c>
      <c r="T72">
        <v>12.3</v>
      </c>
      <c r="U72">
        <v>6.5</v>
      </c>
      <c r="V72">
        <f t="shared" si="8"/>
        <v>33</v>
      </c>
      <c r="AA72">
        <v>0.31</v>
      </c>
      <c r="AB72">
        <v>0.14000000000000001</v>
      </c>
      <c r="AC72" s="2">
        <f t="shared" si="5"/>
        <v>0.97560975609756095</v>
      </c>
      <c r="AD72" s="2">
        <f t="shared" si="6"/>
        <v>0.30243902439024389</v>
      </c>
      <c r="AE72" s="2">
        <f t="shared" si="7"/>
        <v>0.13325401546698393</v>
      </c>
    </row>
    <row r="73" spans="1:31" x14ac:dyDescent="0.45">
      <c r="A73">
        <v>9</v>
      </c>
      <c r="B73" t="s">
        <v>878</v>
      </c>
      <c r="C73">
        <v>2016</v>
      </c>
      <c r="D73">
        <v>72</v>
      </c>
      <c r="E73" t="s">
        <v>697</v>
      </c>
      <c r="F73" t="s">
        <v>695</v>
      </c>
      <c r="G73">
        <v>19.760000000000002</v>
      </c>
      <c r="H73" t="s">
        <v>719</v>
      </c>
      <c r="I73" t="s">
        <v>692</v>
      </c>
      <c r="J73" t="s">
        <v>693</v>
      </c>
      <c r="K73">
        <v>10</v>
      </c>
      <c r="L73">
        <v>23</v>
      </c>
      <c r="M73" t="s">
        <v>701</v>
      </c>
      <c r="N73" t="s">
        <v>703</v>
      </c>
      <c r="O73" s="2" t="s">
        <v>748</v>
      </c>
      <c r="P73" s="2" t="s">
        <v>689</v>
      </c>
      <c r="Q73" s="2" t="s">
        <v>806</v>
      </c>
      <c r="R73">
        <v>-1.1499999999999999</v>
      </c>
      <c r="S73">
        <v>2.0299999999999998</v>
      </c>
      <c r="T73">
        <v>12.8</v>
      </c>
      <c r="U73">
        <v>5.12</v>
      </c>
      <c r="V73">
        <f t="shared" si="8"/>
        <v>33</v>
      </c>
      <c r="AA73">
        <v>-0.39</v>
      </c>
      <c r="AB73">
        <v>0.15</v>
      </c>
      <c r="AC73" s="2">
        <f t="shared" si="5"/>
        <v>0.97560975609756095</v>
      </c>
      <c r="AD73" s="2">
        <f t="shared" si="6"/>
        <v>-0.38048780487804879</v>
      </c>
      <c r="AE73" s="2">
        <f t="shared" si="7"/>
        <v>0.14277215942891133</v>
      </c>
    </row>
    <row r="74" spans="1:31" x14ac:dyDescent="0.45">
      <c r="A74">
        <v>9</v>
      </c>
      <c r="B74" t="s">
        <v>878</v>
      </c>
      <c r="C74">
        <v>2016</v>
      </c>
      <c r="D74">
        <v>73</v>
      </c>
      <c r="E74" t="s">
        <v>697</v>
      </c>
      <c r="F74" t="s">
        <v>695</v>
      </c>
      <c r="G74">
        <v>19.760000000000002</v>
      </c>
      <c r="H74" t="s">
        <v>719</v>
      </c>
      <c r="I74" t="s">
        <v>692</v>
      </c>
      <c r="J74" t="s">
        <v>693</v>
      </c>
      <c r="K74">
        <v>10</v>
      </c>
      <c r="L74">
        <v>23</v>
      </c>
      <c r="M74" t="s">
        <v>701</v>
      </c>
      <c r="N74" t="s">
        <v>703</v>
      </c>
      <c r="O74" s="2" t="s">
        <v>748</v>
      </c>
      <c r="P74" s="2" t="s">
        <v>689</v>
      </c>
      <c r="Q74" s="2" t="s">
        <v>807</v>
      </c>
      <c r="R74">
        <v>6.54</v>
      </c>
      <c r="S74">
        <v>6.43</v>
      </c>
      <c r="T74">
        <v>12.6</v>
      </c>
      <c r="U74">
        <v>8.6</v>
      </c>
      <c r="V74">
        <f t="shared" si="8"/>
        <v>33</v>
      </c>
      <c r="AA74">
        <v>0.01</v>
      </c>
      <c r="AB74">
        <v>0.14000000000000001</v>
      </c>
      <c r="AC74" s="2">
        <f t="shared" si="5"/>
        <v>0.97560975609756095</v>
      </c>
      <c r="AD74" s="2">
        <f t="shared" si="6"/>
        <v>9.7560975609756097E-3</v>
      </c>
      <c r="AE74" s="2">
        <f t="shared" si="7"/>
        <v>0.13325401546698393</v>
      </c>
    </row>
    <row r="75" spans="1:31" x14ac:dyDescent="0.45">
      <c r="A75">
        <v>9</v>
      </c>
      <c r="B75" t="s">
        <v>878</v>
      </c>
      <c r="C75">
        <v>2016</v>
      </c>
      <c r="D75">
        <v>74</v>
      </c>
      <c r="E75" t="s">
        <v>697</v>
      </c>
      <c r="F75" t="s">
        <v>695</v>
      </c>
      <c r="G75">
        <v>19.760000000000002</v>
      </c>
      <c r="H75" t="s">
        <v>719</v>
      </c>
      <c r="I75" t="s">
        <v>692</v>
      </c>
      <c r="J75" t="s">
        <v>693</v>
      </c>
      <c r="K75">
        <v>10</v>
      </c>
      <c r="L75">
        <v>23</v>
      </c>
      <c r="M75" t="s">
        <v>701</v>
      </c>
      <c r="N75" t="s">
        <v>703</v>
      </c>
      <c r="O75" s="2" t="s">
        <v>748</v>
      </c>
      <c r="P75" s="2" t="s">
        <v>689</v>
      </c>
      <c r="Q75" s="2" t="s">
        <v>808</v>
      </c>
      <c r="R75">
        <v>11.5</v>
      </c>
      <c r="S75">
        <v>2.8</v>
      </c>
      <c r="T75">
        <v>11</v>
      </c>
      <c r="U75">
        <v>9.34</v>
      </c>
      <c r="V75">
        <f t="shared" si="8"/>
        <v>33</v>
      </c>
      <c r="AA75">
        <v>0.88</v>
      </c>
      <c r="AB75">
        <v>0.16</v>
      </c>
      <c r="AC75" s="2">
        <f t="shared" si="5"/>
        <v>0.97560975609756095</v>
      </c>
      <c r="AD75" s="2">
        <f t="shared" si="6"/>
        <v>0.85853658536585364</v>
      </c>
      <c r="AE75" s="2">
        <f t="shared" si="7"/>
        <v>0.15229030339083877</v>
      </c>
    </row>
    <row r="76" spans="1:31" x14ac:dyDescent="0.45">
      <c r="A76">
        <v>10</v>
      </c>
      <c r="B76" t="s">
        <v>877</v>
      </c>
      <c r="C76">
        <v>2015</v>
      </c>
      <c r="D76">
        <v>75</v>
      </c>
      <c r="E76" t="s">
        <v>690</v>
      </c>
      <c r="F76" t="s">
        <v>713</v>
      </c>
      <c r="G76">
        <v>20.69</v>
      </c>
      <c r="H76" t="s">
        <v>691</v>
      </c>
      <c r="I76" t="s">
        <v>692</v>
      </c>
      <c r="J76" t="s">
        <v>717</v>
      </c>
      <c r="O76" s="2" t="s">
        <v>810</v>
      </c>
      <c r="P76" t="s">
        <v>720</v>
      </c>
      <c r="Q76" t="s">
        <v>720</v>
      </c>
      <c r="V76">
        <v>41</v>
      </c>
      <c r="W76">
        <v>0.31</v>
      </c>
      <c r="AA76">
        <v>0.65</v>
      </c>
      <c r="AB76">
        <v>0.11</v>
      </c>
      <c r="AC76" s="2">
        <f t="shared" si="5"/>
        <v>0.98064516129032253</v>
      </c>
      <c r="AD76" s="2">
        <f t="shared" si="6"/>
        <v>0.63741935483870971</v>
      </c>
      <c r="AE76" s="2">
        <f t="shared" si="7"/>
        <v>0.1057831425598335</v>
      </c>
    </row>
    <row r="77" spans="1:31" x14ac:dyDescent="0.45">
      <c r="A77">
        <v>11</v>
      </c>
      <c r="B77" t="s">
        <v>876</v>
      </c>
      <c r="C77">
        <v>2015</v>
      </c>
      <c r="D77">
        <v>76</v>
      </c>
      <c r="E77" t="s">
        <v>697</v>
      </c>
      <c r="F77" t="s">
        <v>713</v>
      </c>
      <c r="G77">
        <v>43.2</v>
      </c>
      <c r="H77" t="s">
        <v>691</v>
      </c>
      <c r="J77" t="s">
        <v>717</v>
      </c>
      <c r="K77">
        <v>20</v>
      </c>
      <c r="L77">
        <v>20</v>
      </c>
      <c r="M77" t="s">
        <v>707</v>
      </c>
      <c r="N77" t="s">
        <v>703</v>
      </c>
      <c r="O77" s="2" t="s">
        <v>810</v>
      </c>
      <c r="P77" t="s">
        <v>720</v>
      </c>
      <c r="Q77" t="s">
        <v>720</v>
      </c>
      <c r="R77">
        <v>0.26819999999999999</v>
      </c>
      <c r="S77">
        <v>0.32869999999999999</v>
      </c>
      <c r="T77">
        <v>0.28000000000000003</v>
      </c>
      <c r="U77">
        <v>0.24</v>
      </c>
      <c r="V77">
        <v>40</v>
      </c>
      <c r="AA77">
        <v>-0.23</v>
      </c>
      <c r="AB77">
        <v>0.1</v>
      </c>
      <c r="AC77" s="2">
        <f t="shared" si="5"/>
        <v>0.98013245033112584</v>
      </c>
      <c r="AD77" s="2">
        <f t="shared" si="6"/>
        <v>-0.22543046357615895</v>
      </c>
      <c r="AE77" s="2">
        <f t="shared" si="7"/>
        <v>9.6065962019209694E-2</v>
      </c>
    </row>
    <row r="78" spans="1:31" x14ac:dyDescent="0.45">
      <c r="A78">
        <v>12</v>
      </c>
      <c r="B78" t="s">
        <v>875</v>
      </c>
      <c r="C78">
        <v>2014</v>
      </c>
      <c r="D78">
        <v>77</v>
      </c>
      <c r="E78" t="s">
        <v>690</v>
      </c>
      <c r="F78" t="s">
        <v>695</v>
      </c>
      <c r="G78">
        <v>39.549999999999997</v>
      </c>
      <c r="H78" t="s">
        <v>691</v>
      </c>
      <c r="J78" t="s">
        <v>717</v>
      </c>
      <c r="O78" s="2" t="s">
        <v>810</v>
      </c>
      <c r="P78" t="s">
        <v>720</v>
      </c>
      <c r="Q78" t="s">
        <v>720</v>
      </c>
      <c r="V78">
        <v>53</v>
      </c>
      <c r="W78">
        <v>-0.38700000000000001</v>
      </c>
      <c r="AA78">
        <v>-0.84</v>
      </c>
      <c r="AB78">
        <v>0.09</v>
      </c>
      <c r="AC78" s="2">
        <f t="shared" si="5"/>
        <v>0.98522167487684731</v>
      </c>
      <c r="AD78" s="2">
        <f t="shared" si="6"/>
        <v>-0.82758620689655171</v>
      </c>
      <c r="AE78" s="2">
        <f t="shared" si="7"/>
        <v>8.7359557378242622E-2</v>
      </c>
    </row>
    <row r="79" spans="1:31" x14ac:dyDescent="0.45">
      <c r="A79">
        <v>12</v>
      </c>
      <c r="B79" t="s">
        <v>875</v>
      </c>
      <c r="C79">
        <v>2014</v>
      </c>
      <c r="D79">
        <v>78</v>
      </c>
      <c r="E79" t="s">
        <v>690</v>
      </c>
      <c r="F79" t="s">
        <v>695</v>
      </c>
      <c r="G79">
        <v>44.18</v>
      </c>
      <c r="H79" t="s">
        <v>691</v>
      </c>
      <c r="J79" t="s">
        <v>717</v>
      </c>
      <c r="O79" s="2" t="s">
        <v>810</v>
      </c>
      <c r="P79" t="s">
        <v>720</v>
      </c>
      <c r="Q79" t="s">
        <v>720</v>
      </c>
      <c r="V79">
        <v>68</v>
      </c>
      <c r="W79">
        <v>-1.2E-2</v>
      </c>
      <c r="AA79">
        <v>-0.01</v>
      </c>
      <c r="AB79">
        <v>0.06</v>
      </c>
      <c r="AC79" s="2">
        <f t="shared" si="5"/>
        <v>0.98859315589353614</v>
      </c>
      <c r="AD79" s="2">
        <f t="shared" si="6"/>
        <v>-9.8859315589353621E-3</v>
      </c>
      <c r="AE79" s="2">
        <f t="shared" si="7"/>
        <v>5.8638985672772481E-2</v>
      </c>
    </row>
    <row r="80" spans="1:31" x14ac:dyDescent="0.45">
      <c r="A80">
        <v>13</v>
      </c>
      <c r="B80" t="s">
        <v>874</v>
      </c>
      <c r="C80">
        <v>2013</v>
      </c>
      <c r="D80">
        <v>79</v>
      </c>
      <c r="E80" t="s">
        <v>697</v>
      </c>
      <c r="F80" t="s">
        <v>698</v>
      </c>
      <c r="G80">
        <v>40.79</v>
      </c>
      <c r="J80" t="s">
        <v>717</v>
      </c>
      <c r="K80">
        <v>17</v>
      </c>
      <c r="L80">
        <v>21</v>
      </c>
      <c r="M80" t="s">
        <v>700</v>
      </c>
      <c r="N80" t="s">
        <v>701</v>
      </c>
      <c r="O80" s="2" t="s">
        <v>810</v>
      </c>
      <c r="P80" t="s">
        <v>720</v>
      </c>
      <c r="Q80" t="s">
        <v>720</v>
      </c>
      <c r="R80">
        <v>1.45</v>
      </c>
      <c r="S80">
        <v>0.9</v>
      </c>
      <c r="T80">
        <v>0.92</v>
      </c>
      <c r="U80">
        <v>0.65</v>
      </c>
      <c r="V80">
        <v>38</v>
      </c>
      <c r="AA80">
        <v>0.7</v>
      </c>
      <c r="AB80">
        <v>0.11</v>
      </c>
      <c r="AC80" s="2">
        <f t="shared" si="5"/>
        <v>0.97902097902097907</v>
      </c>
      <c r="AD80" s="2">
        <f t="shared" si="6"/>
        <v>0.68531468531468531</v>
      </c>
      <c r="AE80" s="2">
        <f t="shared" si="7"/>
        <v>0.10543302850995159</v>
      </c>
    </row>
    <row r="81" spans="1:31" x14ac:dyDescent="0.45">
      <c r="A81">
        <v>14</v>
      </c>
      <c r="B81" t="s">
        <v>873</v>
      </c>
      <c r="C81">
        <v>2012</v>
      </c>
      <c r="D81">
        <v>80</v>
      </c>
      <c r="E81" t="s">
        <v>697</v>
      </c>
      <c r="F81" t="s">
        <v>698</v>
      </c>
      <c r="G81">
        <v>46.13</v>
      </c>
      <c r="H81" t="s">
        <v>719</v>
      </c>
      <c r="J81" t="s">
        <v>717</v>
      </c>
      <c r="K81">
        <v>11</v>
      </c>
      <c r="L81">
        <v>130</v>
      </c>
      <c r="M81" t="s">
        <v>700</v>
      </c>
      <c r="N81" t="s">
        <v>701</v>
      </c>
      <c r="O81" s="2" t="s">
        <v>810</v>
      </c>
      <c r="P81" t="s">
        <v>720</v>
      </c>
      <c r="Q81" t="s">
        <v>720</v>
      </c>
      <c r="R81">
        <v>1.01</v>
      </c>
      <c r="S81">
        <v>0.89</v>
      </c>
      <c r="T81">
        <v>0.56000000000000005</v>
      </c>
      <c r="U81">
        <v>0.75</v>
      </c>
      <c r="V81">
        <v>141</v>
      </c>
      <c r="AA81">
        <v>0.16</v>
      </c>
      <c r="AB81">
        <v>0.1</v>
      </c>
      <c r="AC81" s="2">
        <f t="shared" si="5"/>
        <v>0.99459459459459465</v>
      </c>
      <c r="AD81" s="2">
        <f t="shared" si="6"/>
        <v>0.15913513513513514</v>
      </c>
      <c r="AE81" s="2">
        <f t="shared" si="7"/>
        <v>9.8921840759678609E-2</v>
      </c>
    </row>
    <row r="82" spans="1:31" x14ac:dyDescent="0.45">
      <c r="A82">
        <v>15</v>
      </c>
      <c r="B82" t="s">
        <v>872</v>
      </c>
      <c r="C82">
        <v>2012</v>
      </c>
      <c r="D82">
        <v>81</v>
      </c>
      <c r="E82" t="s">
        <v>690</v>
      </c>
      <c r="F82" t="s">
        <v>713</v>
      </c>
      <c r="G82">
        <v>25.15</v>
      </c>
      <c r="H82" t="s">
        <v>691</v>
      </c>
      <c r="I82" t="s">
        <v>692</v>
      </c>
      <c r="J82" t="s">
        <v>693</v>
      </c>
      <c r="O82" s="2" t="s">
        <v>810</v>
      </c>
      <c r="P82" t="s">
        <v>720</v>
      </c>
      <c r="Q82" t="s">
        <v>720</v>
      </c>
      <c r="V82">
        <v>41</v>
      </c>
      <c r="W82">
        <v>7.0000000000000007E-2</v>
      </c>
      <c r="AA82">
        <v>0.14000000000000001</v>
      </c>
      <c r="AB82">
        <v>0.1</v>
      </c>
      <c r="AC82" s="2">
        <f t="shared" si="5"/>
        <v>0.98064516129032253</v>
      </c>
      <c r="AD82" s="2">
        <f t="shared" si="6"/>
        <v>0.13729032258064516</v>
      </c>
      <c r="AE82" s="2">
        <f t="shared" si="7"/>
        <v>9.6166493236212278E-2</v>
      </c>
    </row>
    <row r="83" spans="1:31" x14ac:dyDescent="0.45">
      <c r="A83">
        <v>15</v>
      </c>
      <c r="B83" t="s">
        <v>872</v>
      </c>
      <c r="C83">
        <v>2012</v>
      </c>
      <c r="D83">
        <v>82</v>
      </c>
      <c r="E83" t="s">
        <v>690</v>
      </c>
      <c r="F83" t="s">
        <v>695</v>
      </c>
      <c r="G83">
        <v>25.15</v>
      </c>
      <c r="H83" t="s">
        <v>691</v>
      </c>
      <c r="I83" t="s">
        <v>692</v>
      </c>
      <c r="J83" t="s">
        <v>693</v>
      </c>
      <c r="O83" s="2" t="s">
        <v>810</v>
      </c>
      <c r="P83" t="s">
        <v>720</v>
      </c>
      <c r="Q83" t="s">
        <v>720</v>
      </c>
      <c r="V83">
        <v>41</v>
      </c>
      <c r="W83">
        <v>0.16</v>
      </c>
      <c r="AA83">
        <v>0.32</v>
      </c>
      <c r="AB83">
        <v>0.1</v>
      </c>
      <c r="AC83" s="2">
        <f t="shared" si="5"/>
        <v>0.98064516129032253</v>
      </c>
      <c r="AD83" s="2">
        <f t="shared" si="6"/>
        <v>0.31380645161290321</v>
      </c>
      <c r="AE83" s="2">
        <f t="shared" si="7"/>
        <v>9.6166493236212278E-2</v>
      </c>
    </row>
    <row r="84" spans="1:31" x14ac:dyDescent="0.45">
      <c r="A84">
        <v>16</v>
      </c>
      <c r="B84" t="s">
        <v>871</v>
      </c>
      <c r="C84">
        <v>2010</v>
      </c>
      <c r="D84">
        <v>83</v>
      </c>
      <c r="E84" t="s">
        <v>697</v>
      </c>
      <c r="F84" t="s">
        <v>698</v>
      </c>
      <c r="G84">
        <v>48.32</v>
      </c>
      <c r="H84" t="s">
        <v>719</v>
      </c>
      <c r="I84" t="s">
        <v>725</v>
      </c>
      <c r="J84" t="s">
        <v>717</v>
      </c>
      <c r="K84">
        <v>32</v>
      </c>
      <c r="L84">
        <v>18</v>
      </c>
      <c r="M84" t="s">
        <v>700</v>
      </c>
      <c r="N84" t="s">
        <v>703</v>
      </c>
      <c r="O84" s="2" t="s">
        <v>735</v>
      </c>
      <c r="P84" t="s">
        <v>724</v>
      </c>
      <c r="Q84" t="s">
        <v>811</v>
      </c>
      <c r="R84">
        <v>2</v>
      </c>
      <c r="S84">
        <v>0.19700000000000001</v>
      </c>
      <c r="T84">
        <v>0.51</v>
      </c>
      <c r="U84">
        <v>0.47</v>
      </c>
      <c r="V84">
        <f>K84+L84</f>
        <v>50</v>
      </c>
      <c r="AA84">
        <v>3.63</v>
      </c>
      <c r="AB84">
        <v>0.22</v>
      </c>
      <c r="AC84" s="2">
        <f t="shared" si="5"/>
        <v>0.98429319371727753</v>
      </c>
      <c r="AD84" s="2">
        <f t="shared" si="6"/>
        <v>3.5729842931937172</v>
      </c>
      <c r="AE84" s="2">
        <f t="shared" si="7"/>
        <v>0.21314328006359476</v>
      </c>
    </row>
    <row r="85" spans="1:31" x14ac:dyDescent="0.45">
      <c r="A85">
        <v>16</v>
      </c>
      <c r="B85" t="s">
        <v>871</v>
      </c>
      <c r="C85">
        <v>2010</v>
      </c>
      <c r="D85">
        <v>84</v>
      </c>
      <c r="E85" t="s">
        <v>697</v>
      </c>
      <c r="F85" t="s">
        <v>698</v>
      </c>
      <c r="G85">
        <v>48.32</v>
      </c>
      <c r="H85" t="s">
        <v>719</v>
      </c>
      <c r="I85" t="s">
        <v>725</v>
      </c>
      <c r="J85" t="s">
        <v>717</v>
      </c>
      <c r="K85">
        <v>32</v>
      </c>
      <c r="L85">
        <v>18</v>
      </c>
      <c r="M85" t="s">
        <v>700</v>
      </c>
      <c r="N85" t="s">
        <v>703</v>
      </c>
      <c r="O85" s="2" t="s">
        <v>735</v>
      </c>
      <c r="P85" s="2" t="s">
        <v>724</v>
      </c>
      <c r="Q85" s="2" t="s">
        <v>812</v>
      </c>
      <c r="R85">
        <v>-0.1</v>
      </c>
      <c r="S85">
        <v>-0.57599999999999996</v>
      </c>
      <c r="T85">
        <v>3.26</v>
      </c>
      <c r="U85">
        <v>3.13</v>
      </c>
      <c r="V85">
        <f t="shared" ref="V85:V115" si="9">K85+L85</f>
        <v>50</v>
      </c>
      <c r="AA85">
        <v>0.15</v>
      </c>
      <c r="AB85">
        <v>0.09</v>
      </c>
      <c r="AC85" s="2">
        <f t="shared" si="5"/>
        <v>0.98429319371727753</v>
      </c>
      <c r="AD85" s="2">
        <f t="shared" si="6"/>
        <v>0.14764397905759163</v>
      </c>
      <c r="AE85" s="2">
        <f t="shared" si="7"/>
        <v>8.7194978207834214E-2</v>
      </c>
    </row>
    <row r="86" spans="1:31" x14ac:dyDescent="0.45">
      <c r="A86">
        <v>16</v>
      </c>
      <c r="B86" t="s">
        <v>871</v>
      </c>
      <c r="C86">
        <v>2010</v>
      </c>
      <c r="D86">
        <v>85</v>
      </c>
      <c r="E86" t="s">
        <v>697</v>
      </c>
      <c r="F86" t="s">
        <v>698</v>
      </c>
      <c r="G86">
        <v>48.32</v>
      </c>
      <c r="H86" t="s">
        <v>719</v>
      </c>
      <c r="I86" t="s">
        <v>725</v>
      </c>
      <c r="J86" t="s">
        <v>717</v>
      </c>
      <c r="K86">
        <v>32</v>
      </c>
      <c r="L86">
        <v>18</v>
      </c>
      <c r="M86" t="s">
        <v>700</v>
      </c>
      <c r="N86" t="s">
        <v>703</v>
      </c>
      <c r="O86" s="2" t="s">
        <v>735</v>
      </c>
      <c r="P86" s="2" t="s">
        <v>724</v>
      </c>
      <c r="Q86" s="2" t="s">
        <v>813</v>
      </c>
      <c r="R86">
        <v>0.39</v>
      </c>
      <c r="S86">
        <v>-0.14699999999999999</v>
      </c>
      <c r="T86">
        <v>3.14</v>
      </c>
      <c r="U86">
        <v>2.262</v>
      </c>
      <c r="V86">
        <f t="shared" si="9"/>
        <v>50</v>
      </c>
      <c r="AA86">
        <v>0.19</v>
      </c>
      <c r="AB86">
        <v>0.09</v>
      </c>
      <c r="AC86" s="2">
        <f t="shared" si="5"/>
        <v>0.98429319371727753</v>
      </c>
      <c r="AD86" s="2">
        <f t="shared" si="6"/>
        <v>0.18701570680628274</v>
      </c>
      <c r="AE86" s="2">
        <f t="shared" si="7"/>
        <v>8.7194978207834214E-2</v>
      </c>
    </row>
    <row r="87" spans="1:31" x14ac:dyDescent="0.45">
      <c r="A87">
        <v>17</v>
      </c>
      <c r="B87" t="s">
        <v>870</v>
      </c>
      <c r="C87">
        <v>2005</v>
      </c>
      <c r="D87">
        <v>86</v>
      </c>
      <c r="E87" t="s">
        <v>697</v>
      </c>
      <c r="F87" t="s">
        <v>698</v>
      </c>
      <c r="G87">
        <v>27.4</v>
      </c>
      <c r="I87" t="s">
        <v>728</v>
      </c>
      <c r="J87" t="s">
        <v>717</v>
      </c>
      <c r="K87">
        <v>16</v>
      </c>
      <c r="L87">
        <v>50</v>
      </c>
      <c r="M87" t="s">
        <v>700</v>
      </c>
      <c r="N87" t="s">
        <v>701</v>
      </c>
      <c r="O87" s="2" t="s">
        <v>810</v>
      </c>
      <c r="P87" t="s">
        <v>720</v>
      </c>
      <c r="Q87" t="s">
        <v>720</v>
      </c>
      <c r="R87">
        <v>1.69</v>
      </c>
      <c r="S87">
        <v>0.91</v>
      </c>
      <c r="T87">
        <v>1.42</v>
      </c>
      <c r="U87">
        <v>1.1000000000000001</v>
      </c>
      <c r="V87">
        <f t="shared" si="9"/>
        <v>66</v>
      </c>
      <c r="AA87">
        <v>0.66</v>
      </c>
      <c r="AB87">
        <v>0.09</v>
      </c>
      <c r="AC87" s="2">
        <f t="shared" si="5"/>
        <v>0.9882352941176471</v>
      </c>
      <c r="AD87" s="2">
        <f t="shared" si="6"/>
        <v>0.65223529411764714</v>
      </c>
      <c r="AE87" s="2">
        <f t="shared" si="7"/>
        <v>8.7894809688581321E-2</v>
      </c>
    </row>
    <row r="88" spans="1:31" x14ac:dyDescent="0.45">
      <c r="A88">
        <v>17</v>
      </c>
      <c r="B88" t="s">
        <v>870</v>
      </c>
      <c r="C88">
        <v>2005</v>
      </c>
      <c r="D88">
        <v>87</v>
      </c>
      <c r="E88" t="s">
        <v>697</v>
      </c>
      <c r="F88" t="s">
        <v>698</v>
      </c>
      <c r="G88">
        <v>27.4</v>
      </c>
      <c r="I88" t="s">
        <v>728</v>
      </c>
      <c r="J88" t="s">
        <v>717</v>
      </c>
      <c r="K88">
        <v>16</v>
      </c>
      <c r="L88">
        <v>50</v>
      </c>
      <c r="M88" t="s">
        <v>700</v>
      </c>
      <c r="N88" t="s">
        <v>701</v>
      </c>
      <c r="O88" s="2" t="s">
        <v>748</v>
      </c>
      <c r="P88" s="2" t="s">
        <v>724</v>
      </c>
      <c r="Q88" s="2" t="s">
        <v>814</v>
      </c>
      <c r="R88">
        <v>6.54</v>
      </c>
      <c r="S88">
        <v>4.18</v>
      </c>
      <c r="T88">
        <v>3.01</v>
      </c>
      <c r="U88">
        <v>2.75</v>
      </c>
      <c r="V88">
        <f t="shared" si="9"/>
        <v>66</v>
      </c>
      <c r="AA88">
        <v>0.84</v>
      </c>
      <c r="AB88">
        <v>0.09</v>
      </c>
      <c r="AC88" s="2">
        <f t="shared" si="5"/>
        <v>0.9882352941176471</v>
      </c>
      <c r="AD88" s="2">
        <f t="shared" si="6"/>
        <v>0.83011764705882352</v>
      </c>
      <c r="AE88" s="2">
        <f t="shared" si="7"/>
        <v>8.7894809688581321E-2</v>
      </c>
    </row>
    <row r="89" spans="1:31" x14ac:dyDescent="0.45">
      <c r="A89">
        <v>17</v>
      </c>
      <c r="B89" t="s">
        <v>870</v>
      </c>
      <c r="C89">
        <v>2005</v>
      </c>
      <c r="D89">
        <v>88</v>
      </c>
      <c r="E89" t="s">
        <v>697</v>
      </c>
      <c r="F89" t="s">
        <v>698</v>
      </c>
      <c r="G89">
        <v>27.4</v>
      </c>
      <c r="I89" t="s">
        <v>728</v>
      </c>
      <c r="J89" t="s">
        <v>717</v>
      </c>
      <c r="K89">
        <v>16</v>
      </c>
      <c r="L89">
        <v>50</v>
      </c>
      <c r="M89" t="s">
        <v>700</v>
      </c>
      <c r="N89" t="s">
        <v>701</v>
      </c>
      <c r="O89" s="2" t="s">
        <v>748</v>
      </c>
      <c r="P89" s="2" t="s">
        <v>724</v>
      </c>
      <c r="Q89" s="2" t="s">
        <v>815</v>
      </c>
      <c r="R89">
        <v>6.39</v>
      </c>
      <c r="S89">
        <v>4.71</v>
      </c>
      <c r="T89">
        <v>2.68</v>
      </c>
      <c r="U89">
        <v>3.07</v>
      </c>
      <c r="V89">
        <f t="shared" si="9"/>
        <v>66</v>
      </c>
      <c r="AA89">
        <v>0.56000000000000005</v>
      </c>
      <c r="AB89">
        <v>0.08</v>
      </c>
      <c r="AC89" s="2">
        <f t="shared" si="5"/>
        <v>0.9882352941176471</v>
      </c>
      <c r="AD89" s="2">
        <f t="shared" si="6"/>
        <v>0.55341176470588238</v>
      </c>
      <c r="AE89" s="2">
        <f t="shared" si="7"/>
        <v>7.8128719723183401E-2</v>
      </c>
    </row>
    <row r="90" spans="1:31" x14ac:dyDescent="0.45">
      <c r="A90">
        <v>17</v>
      </c>
      <c r="B90" t="s">
        <v>870</v>
      </c>
      <c r="C90">
        <v>2005</v>
      </c>
      <c r="D90">
        <v>89</v>
      </c>
      <c r="E90" t="s">
        <v>697</v>
      </c>
      <c r="F90" t="s">
        <v>698</v>
      </c>
      <c r="G90">
        <v>27.4</v>
      </c>
      <c r="I90" t="s">
        <v>728</v>
      </c>
      <c r="J90" t="s">
        <v>717</v>
      </c>
      <c r="K90">
        <v>16</v>
      </c>
      <c r="L90">
        <v>50</v>
      </c>
      <c r="M90" t="s">
        <v>700</v>
      </c>
      <c r="N90" t="s">
        <v>701</v>
      </c>
      <c r="O90" s="2" t="s">
        <v>748</v>
      </c>
      <c r="P90" s="2" t="s">
        <v>724</v>
      </c>
      <c r="Q90" s="2" t="s">
        <v>816</v>
      </c>
      <c r="R90">
        <v>5.75</v>
      </c>
      <c r="S90">
        <v>4.71</v>
      </c>
      <c r="T90">
        <v>2.2200000000000002</v>
      </c>
      <c r="U90">
        <v>2.5299999999999998</v>
      </c>
      <c r="V90">
        <f t="shared" si="9"/>
        <v>66</v>
      </c>
      <c r="AA90">
        <v>0.42</v>
      </c>
      <c r="AB90">
        <v>0.08</v>
      </c>
      <c r="AC90" s="2">
        <f t="shared" si="5"/>
        <v>0.9882352941176471</v>
      </c>
      <c r="AD90" s="2">
        <f t="shared" si="6"/>
        <v>0.41505882352941176</v>
      </c>
      <c r="AE90" s="2">
        <f t="shared" si="7"/>
        <v>7.8128719723183401E-2</v>
      </c>
    </row>
    <row r="91" spans="1:31" x14ac:dyDescent="0.45">
      <c r="A91">
        <v>18</v>
      </c>
      <c r="B91" t="s">
        <v>867</v>
      </c>
      <c r="C91">
        <v>1996</v>
      </c>
      <c r="D91">
        <v>90</v>
      </c>
      <c r="E91" t="s">
        <v>697</v>
      </c>
      <c r="F91" t="s">
        <v>698</v>
      </c>
      <c r="G91">
        <v>39.93</v>
      </c>
      <c r="H91" t="s">
        <v>714</v>
      </c>
      <c r="I91" t="s">
        <v>728</v>
      </c>
      <c r="J91" t="s">
        <v>717</v>
      </c>
      <c r="K91">
        <v>10</v>
      </c>
      <c r="L91">
        <v>10</v>
      </c>
      <c r="M91" t="s">
        <v>700</v>
      </c>
      <c r="N91" t="s">
        <v>701</v>
      </c>
      <c r="O91" s="2" t="s">
        <v>748</v>
      </c>
      <c r="P91" t="s">
        <v>724</v>
      </c>
      <c r="Q91" t="s">
        <v>724</v>
      </c>
      <c r="R91">
        <v>5.3</v>
      </c>
      <c r="S91">
        <v>17.7</v>
      </c>
      <c r="T91">
        <v>4.2</v>
      </c>
      <c r="U91">
        <v>7.4</v>
      </c>
      <c r="V91">
        <f t="shared" si="9"/>
        <v>20</v>
      </c>
      <c r="AA91">
        <v>-2.06</v>
      </c>
      <c r="AB91">
        <v>0.31</v>
      </c>
      <c r="AC91" s="2">
        <f t="shared" si="5"/>
        <v>0.95774647887323949</v>
      </c>
      <c r="AD91" s="2">
        <f t="shared" si="6"/>
        <v>-1.9729577464788735</v>
      </c>
      <c r="AE91" s="2">
        <f t="shared" si="7"/>
        <v>0.28435627851616746</v>
      </c>
    </row>
    <row r="92" spans="1:31" x14ac:dyDescent="0.45">
      <c r="A92">
        <v>18</v>
      </c>
      <c r="B92" t="s">
        <v>867</v>
      </c>
      <c r="C92">
        <v>1996</v>
      </c>
      <c r="D92">
        <v>91</v>
      </c>
      <c r="E92" t="s">
        <v>697</v>
      </c>
      <c r="F92" t="s">
        <v>698</v>
      </c>
      <c r="G92">
        <v>39.93</v>
      </c>
      <c r="H92" t="s">
        <v>714</v>
      </c>
      <c r="I92" t="s">
        <v>728</v>
      </c>
      <c r="J92" t="s">
        <v>717</v>
      </c>
      <c r="K92">
        <v>10</v>
      </c>
      <c r="L92">
        <v>10</v>
      </c>
      <c r="M92" t="s">
        <v>700</v>
      </c>
      <c r="N92" t="s">
        <v>701</v>
      </c>
      <c r="O92" s="2" t="s">
        <v>748</v>
      </c>
      <c r="P92" s="2" t="s">
        <v>817</v>
      </c>
      <c r="Q92" s="2" t="s">
        <v>817</v>
      </c>
      <c r="R92">
        <v>-9.6999999999999993</v>
      </c>
      <c r="S92">
        <v>-11.4</v>
      </c>
      <c r="T92">
        <v>5.4</v>
      </c>
      <c r="U92">
        <v>6.8</v>
      </c>
      <c r="V92">
        <f t="shared" si="9"/>
        <v>20</v>
      </c>
      <c r="AA92">
        <v>0.28000000000000003</v>
      </c>
      <c r="AB92">
        <v>0.2</v>
      </c>
      <c r="AC92" s="2">
        <f t="shared" si="5"/>
        <v>0.95774647887323949</v>
      </c>
      <c r="AD92" s="2">
        <f t="shared" si="6"/>
        <v>0.26816901408450711</v>
      </c>
      <c r="AE92" s="2">
        <f t="shared" si="7"/>
        <v>0.18345566355881771</v>
      </c>
    </row>
    <row r="93" spans="1:31" x14ac:dyDescent="0.45">
      <c r="A93">
        <v>18</v>
      </c>
      <c r="B93" t="s">
        <v>867</v>
      </c>
      <c r="C93">
        <v>1996</v>
      </c>
      <c r="D93">
        <v>92</v>
      </c>
      <c r="E93" t="s">
        <v>697</v>
      </c>
      <c r="F93" t="s">
        <v>698</v>
      </c>
      <c r="G93">
        <v>39.93</v>
      </c>
      <c r="H93" t="s">
        <v>714</v>
      </c>
      <c r="I93" t="s">
        <v>728</v>
      </c>
      <c r="J93" t="s">
        <v>717</v>
      </c>
      <c r="K93">
        <v>10</v>
      </c>
      <c r="L93">
        <v>10</v>
      </c>
      <c r="M93" t="s">
        <v>700</v>
      </c>
      <c r="N93" t="s">
        <v>701</v>
      </c>
      <c r="O93" s="2" t="s">
        <v>748</v>
      </c>
      <c r="P93" s="2" t="s">
        <v>763</v>
      </c>
      <c r="Q93" s="2" t="s">
        <v>763</v>
      </c>
      <c r="R93">
        <v>2.9</v>
      </c>
      <c r="S93">
        <v>9.3000000000000007</v>
      </c>
      <c r="T93">
        <v>1.8</v>
      </c>
      <c r="U93">
        <v>3.2</v>
      </c>
      <c r="V93">
        <f t="shared" si="9"/>
        <v>20</v>
      </c>
      <c r="AA93">
        <v>-2.4700000000000002</v>
      </c>
      <c r="AB93">
        <v>0.35</v>
      </c>
      <c r="AC93" s="2">
        <f t="shared" si="5"/>
        <v>0.95774647887323949</v>
      </c>
      <c r="AD93" s="2">
        <f t="shared" si="6"/>
        <v>-2.3656338028169017</v>
      </c>
      <c r="AE93" s="2">
        <f t="shared" si="7"/>
        <v>0.32104741122793096</v>
      </c>
    </row>
    <row r="94" spans="1:31" x14ac:dyDescent="0.45">
      <c r="A94">
        <v>18</v>
      </c>
      <c r="B94" t="s">
        <v>867</v>
      </c>
      <c r="C94">
        <v>1996</v>
      </c>
      <c r="D94">
        <v>93</v>
      </c>
      <c r="E94" t="s">
        <v>697</v>
      </c>
      <c r="F94" t="s">
        <v>698</v>
      </c>
      <c r="G94">
        <v>39.93</v>
      </c>
      <c r="H94" t="s">
        <v>714</v>
      </c>
      <c r="I94" t="s">
        <v>728</v>
      </c>
      <c r="J94" t="s">
        <v>717</v>
      </c>
      <c r="K94">
        <v>10</v>
      </c>
      <c r="L94">
        <v>10</v>
      </c>
      <c r="M94" t="s">
        <v>700</v>
      </c>
      <c r="N94" t="s">
        <v>701</v>
      </c>
      <c r="O94" s="2" t="s">
        <v>748</v>
      </c>
      <c r="P94" s="2" t="s">
        <v>731</v>
      </c>
      <c r="Q94" s="2" t="s">
        <v>731</v>
      </c>
      <c r="R94">
        <v>-12.9</v>
      </c>
      <c r="S94">
        <v>-17.899999999999999</v>
      </c>
      <c r="T94">
        <v>4.7</v>
      </c>
      <c r="U94">
        <v>3.7</v>
      </c>
      <c r="V94">
        <f t="shared" si="9"/>
        <v>20</v>
      </c>
      <c r="AA94">
        <v>1.18</v>
      </c>
      <c r="AB94">
        <v>0.23</v>
      </c>
      <c r="AC94" s="2">
        <f t="shared" si="5"/>
        <v>0.95774647887323949</v>
      </c>
      <c r="AD94" s="2">
        <f t="shared" si="6"/>
        <v>1.1301408450704225</v>
      </c>
      <c r="AE94" s="2">
        <f t="shared" si="7"/>
        <v>0.21097401309264038</v>
      </c>
    </row>
    <row r="95" spans="1:31" x14ac:dyDescent="0.45">
      <c r="A95">
        <v>19</v>
      </c>
      <c r="B95" t="s">
        <v>869</v>
      </c>
      <c r="C95">
        <v>1994</v>
      </c>
      <c r="D95">
        <v>94</v>
      </c>
      <c r="E95" t="s">
        <v>697</v>
      </c>
      <c r="F95" t="s">
        <v>698</v>
      </c>
      <c r="G95">
        <v>31.35</v>
      </c>
      <c r="H95" t="s">
        <v>714</v>
      </c>
      <c r="I95" t="s">
        <v>692</v>
      </c>
      <c r="K95">
        <v>40</v>
      </c>
      <c r="L95">
        <v>27</v>
      </c>
      <c r="M95" t="s">
        <v>700</v>
      </c>
      <c r="N95" t="s">
        <v>703</v>
      </c>
      <c r="P95" t="s">
        <v>731</v>
      </c>
      <c r="Q95" t="s">
        <v>731</v>
      </c>
      <c r="R95">
        <v>7.18</v>
      </c>
      <c r="S95">
        <v>9.6300000000000008</v>
      </c>
      <c r="T95">
        <v>3.63</v>
      </c>
      <c r="U95">
        <v>4.7</v>
      </c>
      <c r="V95">
        <f t="shared" si="9"/>
        <v>67</v>
      </c>
      <c r="AA95">
        <v>-0.6</v>
      </c>
      <c r="AB95">
        <v>0.06</v>
      </c>
      <c r="AC95" s="2">
        <f t="shared" si="5"/>
        <v>0.98841698841698844</v>
      </c>
      <c r="AD95" s="2">
        <f t="shared" si="6"/>
        <v>-0.59305019305019302</v>
      </c>
      <c r="AE95" s="2">
        <f t="shared" si="7"/>
        <v>5.861808857947854E-2</v>
      </c>
    </row>
    <row r="96" spans="1:31" x14ac:dyDescent="0.45">
      <c r="A96">
        <v>19</v>
      </c>
      <c r="B96" t="s">
        <v>869</v>
      </c>
      <c r="C96">
        <v>1994</v>
      </c>
      <c r="D96">
        <v>95</v>
      </c>
      <c r="E96" t="s">
        <v>697</v>
      </c>
      <c r="F96" t="s">
        <v>698</v>
      </c>
      <c r="G96">
        <v>31.35</v>
      </c>
      <c r="H96" t="s">
        <v>714</v>
      </c>
      <c r="I96" t="s">
        <v>692</v>
      </c>
      <c r="K96">
        <v>40</v>
      </c>
      <c r="L96">
        <v>27</v>
      </c>
      <c r="M96" t="s">
        <v>700</v>
      </c>
      <c r="N96" t="s">
        <v>703</v>
      </c>
      <c r="P96" t="s">
        <v>818</v>
      </c>
      <c r="Q96" t="s">
        <v>818</v>
      </c>
      <c r="R96">
        <v>3.08</v>
      </c>
      <c r="S96">
        <v>2.11</v>
      </c>
      <c r="T96">
        <v>2.13</v>
      </c>
      <c r="U96">
        <v>2.11</v>
      </c>
      <c r="V96">
        <f t="shared" si="9"/>
        <v>67</v>
      </c>
      <c r="AA96">
        <v>0.46</v>
      </c>
      <c r="AB96">
        <v>0.06</v>
      </c>
      <c r="AC96" s="2">
        <f t="shared" si="5"/>
        <v>0.98841698841698844</v>
      </c>
      <c r="AD96" s="2">
        <f t="shared" si="6"/>
        <v>0.45467181467181472</v>
      </c>
      <c r="AE96" s="2">
        <f t="shared" si="7"/>
        <v>5.861808857947854E-2</v>
      </c>
    </row>
    <row r="97" spans="1:31" x14ac:dyDescent="0.45">
      <c r="A97">
        <v>19</v>
      </c>
      <c r="B97" t="s">
        <v>869</v>
      </c>
      <c r="C97">
        <v>1994</v>
      </c>
      <c r="D97">
        <v>96</v>
      </c>
      <c r="E97" t="s">
        <v>697</v>
      </c>
      <c r="F97" t="s">
        <v>698</v>
      </c>
      <c r="G97">
        <v>31.35</v>
      </c>
      <c r="H97" t="s">
        <v>714</v>
      </c>
      <c r="I97" t="s">
        <v>692</v>
      </c>
      <c r="K97">
        <v>40</v>
      </c>
      <c r="L97">
        <v>27</v>
      </c>
      <c r="M97" t="s">
        <v>700</v>
      </c>
      <c r="N97" t="s">
        <v>703</v>
      </c>
      <c r="O97" t="s">
        <v>810</v>
      </c>
      <c r="P97" t="s">
        <v>720</v>
      </c>
      <c r="Q97" t="s">
        <v>720</v>
      </c>
      <c r="R97">
        <v>19.5</v>
      </c>
      <c r="S97">
        <v>26.4</v>
      </c>
      <c r="T97">
        <v>7.9</v>
      </c>
      <c r="U97">
        <v>18</v>
      </c>
      <c r="V97">
        <f t="shared" si="9"/>
        <v>67</v>
      </c>
      <c r="AA97">
        <v>-0.53</v>
      </c>
      <c r="AB97">
        <v>0.06</v>
      </c>
      <c r="AC97" s="2">
        <f t="shared" si="5"/>
        <v>0.98841698841698844</v>
      </c>
      <c r="AD97" s="2">
        <f t="shared" si="6"/>
        <v>-0.52386100386100387</v>
      </c>
      <c r="AE97" s="2">
        <f t="shared" si="7"/>
        <v>5.861808857947854E-2</v>
      </c>
    </row>
    <row r="98" spans="1:31" x14ac:dyDescent="0.45">
      <c r="A98">
        <v>20</v>
      </c>
      <c r="B98" t="s">
        <v>868</v>
      </c>
      <c r="C98">
        <v>1994</v>
      </c>
      <c r="D98">
        <v>97</v>
      </c>
      <c r="E98" t="s">
        <v>697</v>
      </c>
      <c r="F98" t="s">
        <v>698</v>
      </c>
      <c r="K98">
        <v>10</v>
      </c>
      <c r="L98">
        <v>15</v>
      </c>
      <c r="M98" t="s">
        <v>700</v>
      </c>
      <c r="N98" t="s">
        <v>701</v>
      </c>
      <c r="P98" t="s">
        <v>720</v>
      </c>
      <c r="Q98" t="s">
        <v>819</v>
      </c>
      <c r="R98">
        <v>0.13</v>
      </c>
      <c r="S98">
        <v>0.19</v>
      </c>
      <c r="T98">
        <v>0.05</v>
      </c>
      <c r="U98">
        <v>7.0000000000000007E-2</v>
      </c>
      <c r="V98">
        <f t="shared" si="9"/>
        <v>25</v>
      </c>
      <c r="AA98">
        <v>-0.95</v>
      </c>
      <c r="AB98">
        <v>0.18</v>
      </c>
      <c r="AC98" s="2">
        <f t="shared" si="5"/>
        <v>0.96703296703296704</v>
      </c>
      <c r="AD98" s="2">
        <f t="shared" si="6"/>
        <v>-0.91868131868131864</v>
      </c>
      <c r="AE98" s="2">
        <f t="shared" si="7"/>
        <v>0.16832749667914504</v>
      </c>
    </row>
    <row r="99" spans="1:31" x14ac:dyDescent="0.45">
      <c r="A99">
        <v>20</v>
      </c>
      <c r="B99" t="s">
        <v>868</v>
      </c>
      <c r="C99">
        <v>1994</v>
      </c>
      <c r="D99">
        <v>98</v>
      </c>
      <c r="E99" t="s">
        <v>697</v>
      </c>
      <c r="F99" t="s">
        <v>698</v>
      </c>
      <c r="K99">
        <v>10</v>
      </c>
      <c r="L99">
        <v>15</v>
      </c>
      <c r="M99" t="s">
        <v>700</v>
      </c>
      <c r="N99" t="s">
        <v>701</v>
      </c>
      <c r="P99" t="s">
        <v>720</v>
      </c>
      <c r="Q99" t="s">
        <v>820</v>
      </c>
      <c r="R99">
        <v>0.06</v>
      </c>
      <c r="S99">
        <v>0.05</v>
      </c>
      <c r="T99">
        <v>0.08</v>
      </c>
      <c r="U99">
        <v>0.05</v>
      </c>
      <c r="V99">
        <f t="shared" si="9"/>
        <v>25</v>
      </c>
      <c r="AA99">
        <v>0.16</v>
      </c>
      <c r="AB99">
        <v>0.17</v>
      </c>
      <c r="AC99" s="2">
        <f t="shared" si="5"/>
        <v>0.96703296703296704</v>
      </c>
      <c r="AD99" s="2">
        <f t="shared" si="6"/>
        <v>0.15472527472527473</v>
      </c>
      <c r="AE99" s="2">
        <f t="shared" si="7"/>
        <v>0.1589759690858592</v>
      </c>
    </row>
    <row r="100" spans="1:31" x14ac:dyDescent="0.45">
      <c r="A100">
        <v>20</v>
      </c>
      <c r="B100" t="s">
        <v>868</v>
      </c>
      <c r="C100">
        <v>1994</v>
      </c>
      <c r="D100">
        <v>99</v>
      </c>
      <c r="E100" t="s">
        <v>697</v>
      </c>
      <c r="F100" t="s">
        <v>698</v>
      </c>
      <c r="K100">
        <v>7</v>
      </c>
      <c r="L100">
        <v>15</v>
      </c>
      <c r="M100" t="s">
        <v>700</v>
      </c>
      <c r="N100" t="s">
        <v>701</v>
      </c>
      <c r="P100" t="s">
        <v>720</v>
      </c>
      <c r="Q100" t="s">
        <v>821</v>
      </c>
      <c r="R100">
        <v>1</v>
      </c>
      <c r="S100">
        <v>1.9</v>
      </c>
      <c r="T100">
        <v>0.8</v>
      </c>
      <c r="U100">
        <v>1.7</v>
      </c>
      <c r="V100">
        <f t="shared" si="9"/>
        <v>22</v>
      </c>
      <c r="AA100">
        <v>-0.6</v>
      </c>
      <c r="AB100">
        <v>0.22</v>
      </c>
      <c r="AC100" s="2">
        <f t="shared" si="5"/>
        <v>0.96202531645569622</v>
      </c>
      <c r="AD100" s="2">
        <f t="shared" si="6"/>
        <v>-0.57721518987341769</v>
      </c>
      <c r="AE100" s="2">
        <f t="shared" si="7"/>
        <v>0.20360839609037015</v>
      </c>
    </row>
    <row r="101" spans="1:31" x14ac:dyDescent="0.45">
      <c r="A101">
        <v>20</v>
      </c>
      <c r="B101" t="s">
        <v>868</v>
      </c>
      <c r="C101">
        <v>1994</v>
      </c>
      <c r="D101">
        <v>100</v>
      </c>
      <c r="E101" t="s">
        <v>697</v>
      </c>
      <c r="F101" t="s">
        <v>698</v>
      </c>
      <c r="K101">
        <v>7</v>
      </c>
      <c r="L101">
        <v>15</v>
      </c>
      <c r="M101" t="s">
        <v>700</v>
      </c>
      <c r="N101" t="s">
        <v>701</v>
      </c>
      <c r="P101" t="s">
        <v>720</v>
      </c>
      <c r="Q101" t="s">
        <v>822</v>
      </c>
      <c r="R101">
        <v>0.9</v>
      </c>
      <c r="S101">
        <v>1.2</v>
      </c>
      <c r="T101">
        <v>0.5</v>
      </c>
      <c r="U101">
        <v>1</v>
      </c>
      <c r="V101">
        <f t="shared" si="9"/>
        <v>22</v>
      </c>
      <c r="AA101">
        <v>-0.34</v>
      </c>
      <c r="AB101">
        <v>0.21</v>
      </c>
      <c r="AC101" s="2">
        <f t="shared" si="5"/>
        <v>0.96202531645569622</v>
      </c>
      <c r="AD101" s="2">
        <f t="shared" si="6"/>
        <v>-0.32708860759493674</v>
      </c>
      <c r="AE101" s="2">
        <f t="shared" si="7"/>
        <v>0.19435346899535333</v>
      </c>
    </row>
    <row r="102" spans="1:31" x14ac:dyDescent="0.45">
      <c r="A102">
        <v>20</v>
      </c>
      <c r="B102" t="s">
        <v>868</v>
      </c>
      <c r="C102">
        <v>1994</v>
      </c>
      <c r="D102">
        <v>101</v>
      </c>
      <c r="E102" t="s">
        <v>697</v>
      </c>
      <c r="F102" t="s">
        <v>698</v>
      </c>
      <c r="K102">
        <v>7</v>
      </c>
      <c r="L102">
        <v>15</v>
      </c>
      <c r="M102" t="s">
        <v>700</v>
      </c>
      <c r="N102" t="s">
        <v>701</v>
      </c>
      <c r="P102" t="s">
        <v>720</v>
      </c>
      <c r="Q102" t="s">
        <v>823</v>
      </c>
      <c r="R102">
        <v>0.6</v>
      </c>
      <c r="S102">
        <v>1.2</v>
      </c>
      <c r="T102">
        <v>0.4</v>
      </c>
      <c r="U102">
        <v>1</v>
      </c>
      <c r="V102">
        <f t="shared" si="9"/>
        <v>22</v>
      </c>
      <c r="AA102">
        <v>-0.69</v>
      </c>
      <c r="AB102">
        <v>0.22</v>
      </c>
      <c r="AC102" s="2">
        <f t="shared" si="5"/>
        <v>0.96202531645569622</v>
      </c>
      <c r="AD102" s="2">
        <f t="shared" si="6"/>
        <v>-0.66379746835443032</v>
      </c>
      <c r="AE102" s="2">
        <f t="shared" si="7"/>
        <v>0.20360839609037015</v>
      </c>
    </row>
    <row r="103" spans="1:31" x14ac:dyDescent="0.45">
      <c r="A103">
        <v>20</v>
      </c>
      <c r="B103" t="s">
        <v>868</v>
      </c>
      <c r="C103">
        <v>1994</v>
      </c>
      <c r="D103">
        <v>102</v>
      </c>
      <c r="E103" t="s">
        <v>697</v>
      </c>
      <c r="F103" t="s">
        <v>698</v>
      </c>
      <c r="K103">
        <v>7</v>
      </c>
      <c r="L103">
        <v>6</v>
      </c>
      <c r="M103" t="s">
        <v>700</v>
      </c>
      <c r="N103" t="s">
        <v>701</v>
      </c>
      <c r="P103" t="s">
        <v>720</v>
      </c>
      <c r="Q103" t="s">
        <v>821</v>
      </c>
      <c r="R103">
        <v>0.7</v>
      </c>
      <c r="S103">
        <v>2.1</v>
      </c>
      <c r="T103">
        <v>1</v>
      </c>
      <c r="U103">
        <v>1.6</v>
      </c>
      <c r="V103">
        <f t="shared" si="9"/>
        <v>13</v>
      </c>
      <c r="AA103">
        <v>-1.07</v>
      </c>
      <c r="AB103">
        <v>0.35</v>
      </c>
      <c r="AC103" s="2">
        <f t="shared" si="5"/>
        <v>0.93023255813953487</v>
      </c>
      <c r="AD103" s="2">
        <f t="shared" si="6"/>
        <v>-0.99534883720930234</v>
      </c>
      <c r="AE103" s="2">
        <f t="shared" si="7"/>
        <v>0.30286641427798805</v>
      </c>
    </row>
    <row r="104" spans="1:31" x14ac:dyDescent="0.45">
      <c r="A104">
        <v>20</v>
      </c>
      <c r="B104" t="s">
        <v>868</v>
      </c>
      <c r="C104">
        <v>1994</v>
      </c>
      <c r="D104">
        <v>103</v>
      </c>
      <c r="E104" t="s">
        <v>697</v>
      </c>
      <c r="F104" t="s">
        <v>698</v>
      </c>
      <c r="K104">
        <v>7</v>
      </c>
      <c r="L104">
        <v>6</v>
      </c>
      <c r="M104" t="s">
        <v>700</v>
      </c>
      <c r="N104" t="s">
        <v>701</v>
      </c>
      <c r="P104" t="s">
        <v>720</v>
      </c>
      <c r="Q104" t="s">
        <v>822</v>
      </c>
      <c r="R104">
        <v>0.5</v>
      </c>
      <c r="S104">
        <v>1.4</v>
      </c>
      <c r="T104">
        <v>0.7</v>
      </c>
      <c r="U104">
        <v>0.9</v>
      </c>
      <c r="V104">
        <f t="shared" si="9"/>
        <v>13</v>
      </c>
      <c r="AA104">
        <v>-1.1299999999999999</v>
      </c>
      <c r="AB104">
        <v>0.36</v>
      </c>
      <c r="AC104" s="2">
        <f t="shared" si="5"/>
        <v>0.93023255813953487</v>
      </c>
      <c r="AD104" s="2">
        <f t="shared" si="6"/>
        <v>-1.0511627906976744</v>
      </c>
      <c r="AE104" s="2">
        <f t="shared" si="7"/>
        <v>0.31151974040021629</v>
      </c>
    </row>
    <row r="105" spans="1:31" x14ac:dyDescent="0.45">
      <c r="A105">
        <v>20</v>
      </c>
      <c r="B105" t="s">
        <v>868</v>
      </c>
      <c r="C105">
        <v>1994</v>
      </c>
      <c r="D105">
        <v>104</v>
      </c>
      <c r="E105" t="s">
        <v>697</v>
      </c>
      <c r="F105" t="s">
        <v>698</v>
      </c>
      <c r="K105">
        <v>7</v>
      </c>
      <c r="L105">
        <v>6</v>
      </c>
      <c r="M105" t="s">
        <v>700</v>
      </c>
      <c r="N105" t="s">
        <v>701</v>
      </c>
      <c r="P105" t="s">
        <v>720</v>
      </c>
      <c r="Q105" t="s">
        <v>823</v>
      </c>
      <c r="R105">
        <v>0.7</v>
      </c>
      <c r="S105">
        <v>1.8</v>
      </c>
      <c r="T105">
        <v>0.4</v>
      </c>
      <c r="U105">
        <v>0.9</v>
      </c>
      <c r="V105">
        <f t="shared" si="9"/>
        <v>13</v>
      </c>
      <c r="AA105">
        <v>-1.63</v>
      </c>
      <c r="AB105">
        <v>0.41</v>
      </c>
      <c r="AC105" s="2">
        <f t="shared" si="5"/>
        <v>0.93023255813953487</v>
      </c>
      <c r="AD105" s="2">
        <f t="shared" si="6"/>
        <v>-1.5162790697674418</v>
      </c>
      <c r="AE105" s="2">
        <f t="shared" si="7"/>
        <v>0.35478637101135746</v>
      </c>
    </row>
    <row r="106" spans="1:31" x14ac:dyDescent="0.45">
      <c r="A106">
        <v>21</v>
      </c>
      <c r="B106" t="s">
        <v>867</v>
      </c>
      <c r="C106">
        <v>1994</v>
      </c>
      <c r="D106">
        <v>105</v>
      </c>
      <c r="E106" t="s">
        <v>697</v>
      </c>
      <c r="F106" t="s">
        <v>698</v>
      </c>
      <c r="H106" t="s">
        <v>714</v>
      </c>
      <c r="I106" t="s">
        <v>728</v>
      </c>
      <c r="J106" t="s">
        <v>717</v>
      </c>
      <c r="K106">
        <v>7</v>
      </c>
      <c r="L106">
        <v>7</v>
      </c>
      <c r="M106" t="s">
        <v>700</v>
      </c>
      <c r="N106" t="s">
        <v>703</v>
      </c>
      <c r="O106" t="s">
        <v>735</v>
      </c>
      <c r="P106" t="s">
        <v>724</v>
      </c>
      <c r="Q106" t="s">
        <v>724</v>
      </c>
      <c r="R106">
        <v>6.6</v>
      </c>
      <c r="S106">
        <v>16.600000000000001</v>
      </c>
      <c r="T106">
        <v>5.3</v>
      </c>
      <c r="U106">
        <v>8.3000000000000007</v>
      </c>
      <c r="V106">
        <f t="shared" si="9"/>
        <v>14</v>
      </c>
      <c r="AA106">
        <v>-1.44</v>
      </c>
      <c r="AB106">
        <v>0.36</v>
      </c>
      <c r="AC106" s="2">
        <f t="shared" si="5"/>
        <v>0.93617021276595747</v>
      </c>
      <c r="AD106" s="2">
        <f t="shared" si="6"/>
        <v>-1.3480851063829786</v>
      </c>
      <c r="AE106" s="2">
        <f t="shared" si="7"/>
        <v>0.31550928021729291</v>
      </c>
    </row>
    <row r="107" spans="1:31" x14ac:dyDescent="0.45">
      <c r="A107">
        <v>21</v>
      </c>
      <c r="B107" t="s">
        <v>867</v>
      </c>
      <c r="C107">
        <v>1994</v>
      </c>
      <c r="D107">
        <v>106</v>
      </c>
      <c r="E107" t="s">
        <v>697</v>
      </c>
      <c r="F107" t="s">
        <v>698</v>
      </c>
      <c r="H107" t="s">
        <v>714</v>
      </c>
      <c r="I107" t="s">
        <v>728</v>
      </c>
      <c r="J107" t="s">
        <v>693</v>
      </c>
      <c r="K107">
        <v>7</v>
      </c>
      <c r="L107">
        <v>7</v>
      </c>
      <c r="M107" t="s">
        <v>700</v>
      </c>
      <c r="N107" t="s">
        <v>703</v>
      </c>
      <c r="O107" t="s">
        <v>735</v>
      </c>
      <c r="P107" t="s">
        <v>731</v>
      </c>
      <c r="Q107" t="s">
        <v>731</v>
      </c>
      <c r="R107">
        <v>-14.7</v>
      </c>
      <c r="S107">
        <v>-20.9</v>
      </c>
      <c r="T107">
        <v>4.5</v>
      </c>
      <c r="U107">
        <v>4.5999999999999996</v>
      </c>
      <c r="V107">
        <f t="shared" si="9"/>
        <v>14</v>
      </c>
      <c r="AA107">
        <v>1.36</v>
      </c>
      <c r="AB107">
        <v>0.35</v>
      </c>
      <c r="AC107" s="2">
        <f t="shared" si="5"/>
        <v>0.93617021276595747</v>
      </c>
      <c r="AD107" s="2">
        <f t="shared" si="6"/>
        <v>1.2731914893617022</v>
      </c>
      <c r="AE107" s="2">
        <f t="shared" si="7"/>
        <v>0.30674513354459032</v>
      </c>
    </row>
    <row r="108" spans="1:31" x14ac:dyDescent="0.45">
      <c r="A108">
        <v>22</v>
      </c>
      <c r="B108" t="s">
        <v>866</v>
      </c>
      <c r="C108" t="s">
        <v>865</v>
      </c>
      <c r="D108">
        <v>107</v>
      </c>
      <c r="E108" t="s">
        <v>697</v>
      </c>
      <c r="F108" t="s">
        <v>698</v>
      </c>
      <c r="K108">
        <v>30</v>
      </c>
      <c r="L108">
        <v>30</v>
      </c>
      <c r="M108" t="s">
        <v>700</v>
      </c>
      <c r="N108" t="s">
        <v>703</v>
      </c>
      <c r="O108" t="s">
        <v>735</v>
      </c>
      <c r="P108" t="s">
        <v>724</v>
      </c>
      <c r="Q108" t="s">
        <v>857</v>
      </c>
      <c r="R108">
        <v>0.1716</v>
      </c>
      <c r="S108">
        <v>2.3835000000000002</v>
      </c>
      <c r="T108">
        <v>2.95025</v>
      </c>
      <c r="U108">
        <v>4.83324</v>
      </c>
      <c r="V108">
        <f t="shared" si="9"/>
        <v>60</v>
      </c>
      <c r="AA108">
        <v>-0.55000000000000004</v>
      </c>
      <c r="AB108">
        <v>7.0000000000000007E-2</v>
      </c>
      <c r="AC108" s="2">
        <f t="shared" si="5"/>
        <v>0.98701298701298701</v>
      </c>
      <c r="AD108" s="2">
        <f t="shared" si="6"/>
        <v>-0.54285714285714293</v>
      </c>
      <c r="AE108" s="2">
        <f t="shared" si="7"/>
        <v>6.8193624557260926E-2</v>
      </c>
    </row>
    <row r="109" spans="1:31" x14ac:dyDescent="0.45">
      <c r="A109">
        <v>22</v>
      </c>
      <c r="B109" t="s">
        <v>866</v>
      </c>
      <c r="C109" t="s">
        <v>865</v>
      </c>
      <c r="D109">
        <v>108</v>
      </c>
      <c r="E109" t="s">
        <v>697</v>
      </c>
      <c r="F109" t="s">
        <v>698</v>
      </c>
      <c r="K109">
        <v>30</v>
      </c>
      <c r="L109">
        <v>30</v>
      </c>
      <c r="M109" t="s">
        <v>700</v>
      </c>
      <c r="N109" t="s">
        <v>703</v>
      </c>
      <c r="O109" t="s">
        <v>735</v>
      </c>
      <c r="P109" t="s">
        <v>731</v>
      </c>
      <c r="Q109" t="s">
        <v>731</v>
      </c>
      <c r="R109">
        <v>1.1832</v>
      </c>
      <c r="S109">
        <v>-0.25719999999999998</v>
      </c>
      <c r="T109">
        <v>5.8799900000000003</v>
      </c>
      <c r="U109">
        <v>8.0415399999999995</v>
      </c>
      <c r="V109">
        <f t="shared" si="9"/>
        <v>60</v>
      </c>
      <c r="AA109">
        <v>0.2</v>
      </c>
      <c r="AB109">
        <v>7.0000000000000007E-2</v>
      </c>
      <c r="AC109" s="2">
        <f t="shared" si="5"/>
        <v>0.98701298701298701</v>
      </c>
      <c r="AD109" s="2">
        <f t="shared" si="6"/>
        <v>0.19740259740259741</v>
      </c>
      <c r="AE109" s="2">
        <f t="shared" si="7"/>
        <v>6.8193624557260926E-2</v>
      </c>
    </row>
    <row r="110" spans="1:31" x14ac:dyDescent="0.45">
      <c r="A110">
        <v>22</v>
      </c>
      <c r="B110" t="s">
        <v>866</v>
      </c>
      <c r="C110" t="s">
        <v>865</v>
      </c>
      <c r="D110">
        <v>109</v>
      </c>
      <c r="E110" t="s">
        <v>697</v>
      </c>
      <c r="F110" t="s">
        <v>698</v>
      </c>
      <c r="K110">
        <v>30</v>
      </c>
      <c r="L110">
        <v>30</v>
      </c>
      <c r="M110" t="s">
        <v>700</v>
      </c>
      <c r="N110" t="s">
        <v>703</v>
      </c>
      <c r="O110" t="s">
        <v>735</v>
      </c>
      <c r="P110" t="s">
        <v>858</v>
      </c>
      <c r="Q110" t="s">
        <v>858</v>
      </c>
      <c r="R110">
        <v>-2.4024000000000001</v>
      </c>
      <c r="S110">
        <v>-2.3851</v>
      </c>
      <c r="T110">
        <v>5.2044600000000001</v>
      </c>
      <c r="U110">
        <v>5.89811</v>
      </c>
      <c r="V110">
        <f t="shared" si="9"/>
        <v>60</v>
      </c>
      <c r="AA110">
        <v>0</v>
      </c>
      <c r="AB110">
        <v>7.0000000000000007E-2</v>
      </c>
      <c r="AC110" s="2">
        <f t="shared" si="5"/>
        <v>0.98701298701298701</v>
      </c>
      <c r="AD110" s="2">
        <f t="shared" si="6"/>
        <v>0</v>
      </c>
      <c r="AE110" s="2">
        <f t="shared" si="7"/>
        <v>6.8193624557260926E-2</v>
      </c>
    </row>
    <row r="111" spans="1:31" x14ac:dyDescent="0.45">
      <c r="A111">
        <v>22</v>
      </c>
      <c r="B111" t="s">
        <v>866</v>
      </c>
      <c r="C111" t="s">
        <v>865</v>
      </c>
      <c r="D111">
        <v>110</v>
      </c>
      <c r="E111" t="s">
        <v>697</v>
      </c>
      <c r="F111" t="s">
        <v>698</v>
      </c>
      <c r="K111">
        <v>30</v>
      </c>
      <c r="L111">
        <v>30</v>
      </c>
      <c r="M111" t="s">
        <v>700</v>
      </c>
      <c r="N111" t="s">
        <v>703</v>
      </c>
      <c r="O111" t="s">
        <v>735</v>
      </c>
      <c r="P111" t="s">
        <v>704</v>
      </c>
      <c r="Q111" t="s">
        <v>859</v>
      </c>
      <c r="R111">
        <v>1.2333000000000001</v>
      </c>
      <c r="S111">
        <v>0.31269999999999998</v>
      </c>
      <c r="T111">
        <v>3.8525299999999998</v>
      </c>
      <c r="U111">
        <v>4.7077</v>
      </c>
      <c r="V111">
        <f t="shared" si="9"/>
        <v>60</v>
      </c>
      <c r="AA111">
        <v>0.21</v>
      </c>
      <c r="AB111">
        <v>7.0000000000000007E-2</v>
      </c>
      <c r="AC111" s="2">
        <f t="shared" si="5"/>
        <v>0.98701298701298701</v>
      </c>
      <c r="AD111" s="2">
        <f t="shared" si="6"/>
        <v>0.20727272727272728</v>
      </c>
      <c r="AE111" s="2">
        <f t="shared" si="7"/>
        <v>6.8193624557260926E-2</v>
      </c>
    </row>
    <row r="112" spans="1:31" x14ac:dyDescent="0.45">
      <c r="A112">
        <v>22</v>
      </c>
      <c r="B112" t="s">
        <v>866</v>
      </c>
      <c r="C112" t="s">
        <v>865</v>
      </c>
      <c r="D112">
        <v>111</v>
      </c>
      <c r="E112" t="s">
        <v>697</v>
      </c>
      <c r="F112" t="s">
        <v>698</v>
      </c>
      <c r="K112">
        <v>30</v>
      </c>
      <c r="L112">
        <v>30</v>
      </c>
      <c r="M112" t="s">
        <v>700</v>
      </c>
      <c r="N112" t="s">
        <v>703</v>
      </c>
      <c r="O112" t="s">
        <v>735</v>
      </c>
      <c r="P112" t="s">
        <v>704</v>
      </c>
      <c r="Q112" t="s">
        <v>860</v>
      </c>
      <c r="R112">
        <v>9.7385000000000002</v>
      </c>
      <c r="S112">
        <v>10.6966</v>
      </c>
      <c r="T112">
        <v>5.50617</v>
      </c>
      <c r="U112">
        <v>8.1855899999999995</v>
      </c>
      <c r="V112">
        <f t="shared" si="9"/>
        <v>60</v>
      </c>
      <c r="AA112">
        <v>-0.14000000000000001</v>
      </c>
      <c r="AB112">
        <v>7.0000000000000007E-2</v>
      </c>
      <c r="AC112" s="2">
        <f t="shared" si="5"/>
        <v>0.98701298701298701</v>
      </c>
      <c r="AD112" s="2">
        <f t="shared" si="6"/>
        <v>-0.13818181818181818</v>
      </c>
      <c r="AE112" s="2">
        <f t="shared" si="7"/>
        <v>6.8193624557260926E-2</v>
      </c>
    </row>
    <row r="113" spans="1:31" x14ac:dyDescent="0.45">
      <c r="A113">
        <v>23</v>
      </c>
      <c r="B113" t="s">
        <v>866</v>
      </c>
      <c r="C113" t="s">
        <v>865</v>
      </c>
      <c r="D113">
        <v>112</v>
      </c>
      <c r="E113" t="s">
        <v>697</v>
      </c>
      <c r="F113" t="s">
        <v>698</v>
      </c>
      <c r="K113">
        <v>26</v>
      </c>
      <c r="L113">
        <v>25</v>
      </c>
      <c r="M113" t="s">
        <v>700</v>
      </c>
      <c r="N113" t="s">
        <v>703</v>
      </c>
      <c r="O113" t="s">
        <v>748</v>
      </c>
      <c r="P113" t="s">
        <v>704</v>
      </c>
      <c r="Q113" t="s">
        <v>861</v>
      </c>
      <c r="R113">
        <v>14.4582555</v>
      </c>
      <c r="S113">
        <v>14.654383299999999</v>
      </c>
      <c r="T113">
        <v>8.0728856699999998</v>
      </c>
      <c r="U113">
        <v>8.0824012300000003</v>
      </c>
      <c r="V113">
        <f t="shared" si="9"/>
        <v>51</v>
      </c>
      <c r="AA113">
        <v>-0.02</v>
      </c>
      <c r="AB113">
        <v>0.08</v>
      </c>
      <c r="AC113" s="2">
        <f t="shared" si="5"/>
        <v>0.98461538461538467</v>
      </c>
      <c r="AD113" s="2">
        <f t="shared" si="6"/>
        <v>-1.9692307692307693E-2</v>
      </c>
      <c r="AE113" s="2">
        <f t="shared" si="7"/>
        <v>7.755739644970415E-2</v>
      </c>
    </row>
    <row r="114" spans="1:31" x14ac:dyDescent="0.45">
      <c r="A114">
        <v>23</v>
      </c>
      <c r="B114" t="s">
        <v>866</v>
      </c>
      <c r="C114" t="s">
        <v>865</v>
      </c>
      <c r="D114">
        <v>113</v>
      </c>
      <c r="E114" t="s">
        <v>697</v>
      </c>
      <c r="F114" t="s">
        <v>698</v>
      </c>
      <c r="K114">
        <v>26</v>
      </c>
      <c r="L114">
        <v>25</v>
      </c>
      <c r="M114" t="s">
        <v>700</v>
      </c>
      <c r="N114" t="s">
        <v>703</v>
      </c>
      <c r="O114" t="s">
        <v>748</v>
      </c>
      <c r="P114" t="s">
        <v>704</v>
      </c>
      <c r="Q114" t="s">
        <v>862</v>
      </c>
      <c r="R114">
        <v>16.5448789</v>
      </c>
      <c r="S114">
        <v>18.925938500000001</v>
      </c>
      <c r="T114">
        <v>8.7617645</v>
      </c>
      <c r="U114">
        <v>10.838640099999999</v>
      </c>
      <c r="V114">
        <f t="shared" si="9"/>
        <v>51</v>
      </c>
      <c r="AA114">
        <v>-0.24</v>
      </c>
      <c r="AB114">
        <v>0.08</v>
      </c>
      <c r="AC114" s="2">
        <f t="shared" si="5"/>
        <v>0.98461538461538467</v>
      </c>
      <c r="AD114" s="2">
        <f t="shared" si="6"/>
        <v>-0.2363076923076923</v>
      </c>
      <c r="AE114" s="2">
        <f t="shared" si="7"/>
        <v>7.755739644970415E-2</v>
      </c>
    </row>
    <row r="115" spans="1:31" x14ac:dyDescent="0.45">
      <c r="A115">
        <v>23</v>
      </c>
      <c r="B115" t="s">
        <v>866</v>
      </c>
      <c r="C115" t="s">
        <v>865</v>
      </c>
      <c r="D115">
        <v>114</v>
      </c>
      <c r="E115" t="s">
        <v>697</v>
      </c>
      <c r="F115" t="s">
        <v>698</v>
      </c>
      <c r="K115">
        <v>26</v>
      </c>
      <c r="L115">
        <v>25</v>
      </c>
      <c r="M115" t="s">
        <v>700</v>
      </c>
      <c r="N115" t="s">
        <v>703</v>
      </c>
      <c r="O115" t="s">
        <v>735</v>
      </c>
      <c r="P115" t="s">
        <v>704</v>
      </c>
      <c r="Q115" t="s">
        <v>704</v>
      </c>
      <c r="R115">
        <v>2.08662335</v>
      </c>
      <c r="S115">
        <v>4.2715551899999999</v>
      </c>
      <c r="T115">
        <v>3.7620209999999998</v>
      </c>
      <c r="U115">
        <v>4.8843243699999999</v>
      </c>
      <c r="V115">
        <f t="shared" si="9"/>
        <v>51</v>
      </c>
      <c r="AA115">
        <v>-0.5</v>
      </c>
      <c r="AB115">
        <v>0.08</v>
      </c>
      <c r="AC115" s="2">
        <f t="shared" si="5"/>
        <v>0.98461538461538467</v>
      </c>
      <c r="AD115" s="2">
        <f t="shared" si="6"/>
        <v>-0.49230769230769234</v>
      </c>
      <c r="AE115" s="2">
        <f t="shared" si="7"/>
        <v>7.755739644970415E-2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0"/>
  <sheetViews>
    <sheetView workbookViewId="0">
      <selection activeCell="E13" sqref="E13"/>
    </sheetView>
  </sheetViews>
  <sheetFormatPr defaultRowHeight="14.25" x14ac:dyDescent="0.45"/>
  <cols>
    <col min="1" max="1" width="12.3984375" bestFit="1" customWidth="1"/>
    <col min="2" max="2" width="18.265625" bestFit="1" customWidth="1"/>
  </cols>
  <sheetData>
    <row r="1" spans="1:4" x14ac:dyDescent="0.45">
      <c r="A1" s="1" t="s">
        <v>824</v>
      </c>
      <c r="B1" s="1" t="s">
        <v>708</v>
      </c>
      <c r="C1" s="1" t="s">
        <v>851</v>
      </c>
      <c r="D1" s="1" t="s">
        <v>843</v>
      </c>
    </row>
    <row r="2" spans="1:4" s="8" customFormat="1" x14ac:dyDescent="0.45">
      <c r="A2" s="8" t="s">
        <v>825</v>
      </c>
      <c r="B2" s="9" t="s">
        <v>826</v>
      </c>
      <c r="C2" s="8" t="s">
        <v>845</v>
      </c>
      <c r="D2" s="8" t="s">
        <v>845</v>
      </c>
    </row>
    <row r="3" spans="1:4" s="8" customFormat="1" x14ac:dyDescent="0.45">
      <c r="A3" s="8" t="s">
        <v>827</v>
      </c>
      <c r="B3" s="9" t="s">
        <v>828</v>
      </c>
      <c r="C3" s="8" t="s">
        <v>845</v>
      </c>
      <c r="D3" s="8" t="s">
        <v>845</v>
      </c>
    </row>
    <row r="4" spans="1:4" s="8" customFormat="1" x14ac:dyDescent="0.45">
      <c r="A4" s="8" t="s">
        <v>829</v>
      </c>
      <c r="B4" s="9" t="s">
        <v>830</v>
      </c>
      <c r="C4" s="8" t="s">
        <v>845</v>
      </c>
      <c r="D4" s="8" t="s">
        <v>845</v>
      </c>
    </row>
    <row r="5" spans="1:4" s="6" customFormat="1" x14ac:dyDescent="0.45">
      <c r="A5" s="6" t="s">
        <v>831</v>
      </c>
      <c r="B5" s="6" t="s">
        <v>832</v>
      </c>
      <c r="C5" s="6" t="s">
        <v>845</v>
      </c>
      <c r="D5" s="6" t="s">
        <v>845</v>
      </c>
    </row>
    <row r="6" spans="1:4" s="6" customFormat="1" x14ac:dyDescent="0.45">
      <c r="A6" s="6" t="s">
        <v>833</v>
      </c>
      <c r="B6" s="10" t="s">
        <v>834</v>
      </c>
      <c r="C6" s="6" t="s">
        <v>845</v>
      </c>
      <c r="D6" s="6" t="s">
        <v>845</v>
      </c>
    </row>
    <row r="7" spans="1:4" s="6" customFormat="1" x14ac:dyDescent="0.45">
      <c r="A7" s="6" t="s">
        <v>835</v>
      </c>
      <c r="B7" s="10" t="s">
        <v>836</v>
      </c>
      <c r="C7" s="6" t="s">
        <v>845</v>
      </c>
      <c r="D7" s="6" t="s">
        <v>845</v>
      </c>
    </row>
    <row r="8" spans="1:4" x14ac:dyDescent="0.45">
      <c r="A8" t="s">
        <v>837</v>
      </c>
      <c r="B8" s="4" t="s">
        <v>838</v>
      </c>
      <c r="C8" t="s">
        <v>845</v>
      </c>
    </row>
    <row r="9" spans="1:4" x14ac:dyDescent="0.45">
      <c r="A9" t="s">
        <v>839</v>
      </c>
      <c r="B9" s="4" t="s">
        <v>840</v>
      </c>
      <c r="C9" t="s">
        <v>845</v>
      </c>
    </row>
    <row r="10" spans="1:4" x14ac:dyDescent="0.45">
      <c r="A10" t="s">
        <v>841</v>
      </c>
      <c r="B10" s="4" t="s">
        <v>842</v>
      </c>
      <c r="C10" t="s">
        <v>845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B9A47D-9A6D-4087-8FA8-4E1598E50986}">
  <ds:schemaRefs>
    <ds:schemaRef ds:uri="http://purl.org/dc/terms/"/>
    <ds:schemaRef ds:uri="061b3361-47e6-4fd1-b7fc-4e45b1c77d3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2efe24bd-a7c1-481d-a426-3119fcfe7149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2020-01-21T00:29:48Z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