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3"/>
  </bookViews>
  <sheets>
    <sheet name="Log" sheetId="2" r:id="rId1"/>
    <sheet name="Fundamentals" sheetId="1" r:id="rId2"/>
    <sheet name="Load" sheetId="3" r:id="rId3"/>
    <sheet name="MWP" sheetId="8" r:id="rId4"/>
    <sheet name="Generators_FuelMix" sheetId="4" r:id="rId5"/>
    <sheet name="Generators_Other" sheetId="5" r:id="rId6"/>
    <sheet name="Generators_Categories" sheetId="6" r:id="rId7"/>
    <sheet name="HourlyVariation" sheetId="7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5" i="5"/>
  <c r="B4" i="5"/>
  <c r="B3" i="5"/>
  <c r="B2" i="5"/>
  <c r="E5" i="3" l="1"/>
</calcChain>
</file>

<file path=xl/sharedStrings.xml><?xml version="1.0" encoding="utf-8"?>
<sst xmlns="http://schemas.openxmlformats.org/spreadsheetml/2006/main" count="105" uniqueCount="56">
  <si>
    <t>Coal</t>
  </si>
  <si>
    <t>NatGas</t>
  </si>
  <si>
    <t>Waste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</si>
  <si>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</si>
  <si>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</si>
  <si>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</si>
  <si>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</si>
  <si>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</si>
  <si>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</si>
  <si>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</si>
  <si>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</si>
  <si>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</si>
  <si>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</si>
  <si>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</si>
  <si>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</si>
  <si>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</si>
  <si>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</si>
  <si>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</si>
  <si>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</si>
  <si>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</si>
  <si>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</si>
  <si>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</si>
  <si>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</si>
  <si>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</si>
  <si>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</si>
  <si>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</si>
  <si>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id5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</si>
  <si>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</si>
  <si>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</si>
  <si>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</si>
  <si>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</si>
  <si>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</si>
  <si>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</si>
  <si>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</si>
  <si>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</si>
  <si>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</si>
  <si>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</si>
  <si>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</si>
  <si>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</si>
  <si>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</si>
  <si>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</si>
  <si>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</t>
  </si>
  <si>
    <t>l1</t>
  </si>
  <si>
    <t>Load/Load</t>
  </si>
  <si>
    <t>id2hvt/id</t>
  </si>
  <si>
    <t>id2hvt/hvt</t>
  </si>
  <si>
    <t>CapVariation/h/hvt</t>
  </si>
  <si>
    <t>LoadVariation</t>
  </si>
  <si>
    <t>LoadVariation/l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</si>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</sst>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Fundamentals"/>
      <sheetName val="Load"/>
      <sheetName val="Generators_FuelMix"/>
      <sheetName val="Generators_Other"/>
      <sheetName val="Generators_Categories"/>
    </sheetNames>
    <sheetDataSet>
      <sheetData sheetId="0"/>
      <sheetData sheetId="1"/>
      <sheetData sheetId="2">
        <row r="2">
          <cell r="B2">
            <v>100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7</v>
      </c>
    </row>
    <row r="2" spans="1:2" x14ac:dyDescent="0.25">
      <c r="A2" t="s">
        <v>3</v>
      </c>
      <c r="B2" t="s">
        <v>6</v>
      </c>
    </row>
    <row r="3" spans="1:2" x14ac:dyDescent="0.25">
      <c r="A3" t="s">
        <v>12</v>
      </c>
      <c r="B3" t="s">
        <v>14</v>
      </c>
    </row>
    <row r="4" spans="1:2" x14ac:dyDescent="0.25">
      <c r="A4" t="s">
        <v>12</v>
      </c>
      <c r="B4" t="s">
        <v>13</v>
      </c>
    </row>
    <row r="5" spans="1:2" x14ac:dyDescent="0.25">
      <c r="A5" t="s">
        <v>8</v>
      </c>
      <c r="B5" t="s">
        <v>18</v>
      </c>
    </row>
    <row r="6" spans="1:2" x14ac:dyDescent="0.25">
      <c r="A6" t="s">
        <v>8</v>
      </c>
      <c r="B6" t="s">
        <v>19</v>
      </c>
    </row>
    <row r="7" spans="1:2" x14ac:dyDescent="0.25">
      <c r="A7" t="s">
        <v>20</v>
      </c>
      <c r="B7" t="s">
        <v>38</v>
      </c>
    </row>
    <row r="8" spans="1:2" x14ac:dyDescent="0.25">
      <c r="A8" t="s">
        <v>37</v>
      </c>
      <c r="B8" t="s">
        <v>40</v>
      </c>
    </row>
    <row r="9" spans="1:2" x14ac:dyDescent="0.25">
      <c r="A9" t="s">
        <v>27</v>
      </c>
      <c r="B9" t="s">
        <v>38</v>
      </c>
    </row>
    <row r="10" spans="1:2" x14ac:dyDescent="0.25">
      <c r="A10" t="s">
        <v>30</v>
      </c>
      <c r="B10" t="s">
        <v>39</v>
      </c>
    </row>
    <row r="11" spans="1:2" x14ac:dyDescent="0.25">
      <c r="A11" t="s">
        <v>47</v>
      </c>
      <c r="B11" t="s">
        <v>51</v>
      </c>
    </row>
    <row r="12" spans="1:2" x14ac:dyDescent="0.25">
      <c r="A12" t="s">
        <v>52</v>
      </c>
      <c r="B12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4</v>
      </c>
      <c r="B1" s="2" t="s">
        <v>5</v>
      </c>
      <c r="C1" s="2" t="s">
        <v>9</v>
      </c>
      <c r="D1" s="2" t="s">
        <v>16</v>
      </c>
      <c r="E1" s="2" t="s">
        <v>11</v>
      </c>
      <c r="F1" s="2" t="s">
        <v>15</v>
      </c>
      <c r="G1" s="2" t="s">
        <v>17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10</v>
      </c>
      <c r="E2">
        <v>9.4370000000000009E-2</v>
      </c>
      <c r="F2" t="s">
        <v>10</v>
      </c>
      <c r="G2">
        <v>35.513338652552946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10</v>
      </c>
      <c r="E3">
        <v>5.7000000000000002E-2</v>
      </c>
    </row>
    <row r="4" spans="1:7" x14ac:dyDescent="0.25">
      <c r="A4" t="s">
        <v>55</v>
      </c>
      <c r="B4" s="1">
        <v>6.9963568377391443</v>
      </c>
      <c r="C4" t="s">
        <v>55</v>
      </c>
      <c r="D4" t="s">
        <v>10</v>
      </c>
      <c r="E4">
        <v>0</v>
      </c>
    </row>
    <row r="5" spans="1:7" x14ac:dyDescent="0.25">
      <c r="A5" t="s">
        <v>2</v>
      </c>
      <c r="B5" s="1">
        <v>1.3422818791946308E-2</v>
      </c>
      <c r="C5" t="s">
        <v>2</v>
      </c>
      <c r="D5" t="s">
        <v>10</v>
      </c>
      <c r="E5">
        <v>4.2500000000000003E-2</v>
      </c>
    </row>
    <row r="6" spans="1:7" x14ac:dyDescent="0.25">
      <c r="B6" s="1"/>
    </row>
    <row r="7" spans="1:7" x14ac:dyDescent="0.25"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41</v>
      </c>
      <c r="B1" t="s">
        <v>43</v>
      </c>
      <c r="C1" t="s">
        <v>48</v>
      </c>
      <c r="D1" t="s">
        <v>49</v>
      </c>
      <c r="E1" t="s">
        <v>50</v>
      </c>
    </row>
    <row r="2" spans="1:5" x14ac:dyDescent="0.25">
      <c r="A2" t="s">
        <v>42</v>
      </c>
      <c r="B2">
        <v>400</v>
      </c>
      <c r="C2" t="s">
        <v>42</v>
      </c>
      <c r="D2">
        <v>1</v>
      </c>
      <c r="E2">
        <v>0.1</v>
      </c>
    </row>
    <row r="3" spans="1:5" x14ac:dyDescent="0.25">
      <c r="C3" t="s">
        <v>42</v>
      </c>
      <c r="D3">
        <v>2</v>
      </c>
      <c r="E3">
        <v>0.3</v>
      </c>
    </row>
    <row r="4" spans="1:5" x14ac:dyDescent="0.25">
      <c r="C4" t="s">
        <v>42</v>
      </c>
      <c r="D4">
        <v>3</v>
      </c>
      <c r="E4">
        <v>0.5</v>
      </c>
    </row>
    <row r="5" spans="1:5" x14ac:dyDescent="0.25">
      <c r="C5" t="s">
        <v>42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54</v>
      </c>
      <c r="B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</cols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 t="s">
        <v>0</v>
      </c>
      <c r="B2">
        <v>0.9</v>
      </c>
      <c r="C2">
        <v>0.1</v>
      </c>
      <c r="D2">
        <v>0</v>
      </c>
      <c r="E2">
        <v>0</v>
      </c>
      <c r="F2">
        <v>0</v>
      </c>
    </row>
    <row r="3" spans="1:6" x14ac:dyDescent="0.25">
      <c r="A3" t="s">
        <v>1</v>
      </c>
      <c r="B3">
        <v>0.1</v>
      </c>
      <c r="C3">
        <v>0.9</v>
      </c>
      <c r="D3">
        <v>0</v>
      </c>
      <c r="E3">
        <v>0</v>
      </c>
      <c r="F3">
        <v>0</v>
      </c>
    </row>
    <row r="4" spans="1:6" x14ac:dyDescent="0.25">
      <c r="A4" t="s">
        <v>55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2</v>
      </c>
      <c r="B5">
        <v>0</v>
      </c>
      <c r="C5">
        <v>0</v>
      </c>
      <c r="D5">
        <v>0</v>
      </c>
      <c r="E5">
        <v>1.1499999999999999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6" sqref="B6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4" x14ac:dyDescent="0.25">
      <c r="A1" s="3" t="s">
        <v>28</v>
      </c>
      <c r="B1" s="3" t="s">
        <v>29</v>
      </c>
      <c r="C1" t="s">
        <v>31</v>
      </c>
      <c r="D1" t="s">
        <v>32</v>
      </c>
    </row>
    <row r="2" spans="1:4" x14ac:dyDescent="0.25">
      <c r="A2" t="s">
        <v>22</v>
      </c>
      <c r="B2">
        <f>[1]Load!B$2*0.3</f>
        <v>30</v>
      </c>
      <c r="C2" t="s">
        <v>22</v>
      </c>
      <c r="D2">
        <v>3</v>
      </c>
    </row>
    <row r="3" spans="1:4" x14ac:dyDescent="0.25">
      <c r="A3" t="s">
        <v>23</v>
      </c>
      <c r="B3">
        <f>[1]Load!B$2*0.4</f>
        <v>40</v>
      </c>
      <c r="C3" t="s">
        <v>23</v>
      </c>
      <c r="D3">
        <v>3</v>
      </c>
    </row>
    <row r="4" spans="1:4" x14ac:dyDescent="0.25">
      <c r="A4" t="s">
        <v>24</v>
      </c>
      <c r="B4">
        <f>[1]Load!B$2*0.25</f>
        <v>25</v>
      </c>
      <c r="C4" t="s">
        <v>24</v>
      </c>
      <c r="D4">
        <v>3</v>
      </c>
    </row>
    <row r="5" spans="1:4" x14ac:dyDescent="0.25">
      <c r="A5" t="s">
        <v>25</v>
      </c>
      <c r="B5">
        <f>[1]Load!B$2*0.175</f>
        <v>17.5</v>
      </c>
      <c r="C5" t="s">
        <v>25</v>
      </c>
      <c r="D5">
        <v>3</v>
      </c>
    </row>
    <row r="6" spans="1:4" x14ac:dyDescent="0.25">
      <c r="A6" t="s">
        <v>26</v>
      </c>
      <c r="B6">
        <f>[1]Load!B$2*0.18</f>
        <v>18</v>
      </c>
      <c r="C6" t="s">
        <v>26</v>
      </c>
      <c r="D6"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33</v>
      </c>
      <c r="B1" t="s">
        <v>34</v>
      </c>
      <c r="C1" t="s">
        <v>44</v>
      </c>
      <c r="D1" t="s">
        <v>45</v>
      </c>
    </row>
    <row r="2" spans="1:4" x14ac:dyDescent="0.25">
      <c r="A2" t="s">
        <v>22</v>
      </c>
      <c r="B2" t="s">
        <v>35</v>
      </c>
      <c r="C2" t="s">
        <v>22</v>
      </c>
      <c r="D2" t="s">
        <v>35</v>
      </c>
    </row>
    <row r="3" spans="1:4" x14ac:dyDescent="0.25">
      <c r="A3" t="s">
        <v>23</v>
      </c>
      <c r="B3" t="s">
        <v>35</v>
      </c>
      <c r="C3" t="s">
        <v>23</v>
      </c>
      <c r="D3" t="s">
        <v>35</v>
      </c>
    </row>
    <row r="4" spans="1:4" x14ac:dyDescent="0.25">
      <c r="A4" t="s">
        <v>24</v>
      </c>
      <c r="B4" t="s">
        <v>35</v>
      </c>
      <c r="C4" t="s">
        <v>24</v>
      </c>
      <c r="D4" t="s">
        <v>35</v>
      </c>
    </row>
    <row r="5" spans="1:4" x14ac:dyDescent="0.25">
      <c r="A5" t="s">
        <v>25</v>
      </c>
      <c r="B5" t="s">
        <v>35</v>
      </c>
      <c r="C5" t="s">
        <v>25</v>
      </c>
      <c r="D5" t="s">
        <v>35</v>
      </c>
    </row>
    <row r="6" spans="1:4" x14ac:dyDescent="0.25">
      <c r="A6" t="s">
        <v>26</v>
      </c>
      <c r="B6" t="s">
        <v>36</v>
      </c>
      <c r="C6" t="s">
        <v>26</v>
      </c>
      <c r="D6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3" sqref="D3"/>
    </sheetView>
  </sheetViews>
  <sheetFormatPr defaultRowHeight="15" x14ac:dyDescent="0.25"/>
  <cols>
    <col min="1" max="1" width="16.5703125" bestFit="1" customWidth="1"/>
  </cols>
  <sheetData>
    <row r="1" spans="1:3" x14ac:dyDescent="0.25">
      <c r="A1" t="s">
        <v>46</v>
      </c>
      <c r="B1" t="s">
        <v>35</v>
      </c>
      <c r="C1" t="s">
        <v>36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0.5</v>
      </c>
    </row>
    <row r="4" spans="1:3" x14ac:dyDescent="0.25">
      <c r="A4">
        <v>3</v>
      </c>
      <c r="B4">
        <v>1</v>
      </c>
      <c r="C4">
        <v>0.25</v>
      </c>
    </row>
    <row r="5" spans="1:3" x14ac:dyDescent="0.25">
      <c r="A5">
        <v>4</v>
      </c>
      <c r="B5">
        <v>1</v>
      </c>
      <c r="C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MWP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2022-07-29T12:21:47Z</dcterms:modified>
</cp:coreProperties>
</file>