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varo\Documents\TFM_THN\008_DataProcessing\Procesar_info\NuclearCTF - main\CHECK_CORE\"/>
    </mc:Choice>
  </mc:AlternateContent>
  <xr:revisionPtr revIDLastSave="0" documentId="13_ncr:1_{3C3D2F56-C4B5-45B0-AE7D-477A2F6A0E5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rds_2_3" sheetId="1" r:id="rId1"/>
    <sheet name="FullMap" sheetId="3" r:id="rId2"/>
    <sheet name="Uni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38" i="1" l="1"/>
  <c r="R1142" i="1"/>
  <c r="L1174" i="1"/>
  <c r="L1173" i="1"/>
  <c r="L1172" i="1"/>
  <c r="L1171" i="1"/>
  <c r="L1170" i="1"/>
  <c r="L1169" i="1"/>
  <c r="L1168" i="1"/>
  <c r="L1122" i="1"/>
  <c r="L1121" i="1"/>
  <c r="L1120" i="1"/>
  <c r="L1119" i="1"/>
  <c r="L1118" i="1"/>
  <c r="L1103" i="1"/>
  <c r="L1102" i="1"/>
  <c r="L1101" i="1"/>
  <c r="L1100" i="1"/>
  <c r="L1006" i="1"/>
  <c r="L1005" i="1"/>
  <c r="L1004" i="1"/>
  <c r="L1003" i="1"/>
  <c r="L1002" i="1"/>
  <c r="N972" i="1"/>
  <c r="V972" i="1"/>
  <c r="W972" i="1"/>
  <c r="X972" i="1"/>
  <c r="L971" i="1"/>
  <c r="L970" i="1"/>
  <c r="L969" i="1"/>
  <c r="L968" i="1"/>
  <c r="L685" i="1"/>
  <c r="L684" i="1"/>
  <c r="L683" i="1"/>
  <c r="L682" i="1"/>
  <c r="L681" i="1"/>
  <c r="L680" i="1"/>
  <c r="L679" i="1"/>
  <c r="L678" i="1"/>
  <c r="L677" i="1"/>
  <c r="L646" i="1"/>
  <c r="L645" i="1"/>
  <c r="L644" i="1"/>
  <c r="L643" i="1"/>
  <c r="L642" i="1"/>
  <c r="L641" i="1"/>
  <c r="L640" i="1"/>
  <c r="L639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6" i="1"/>
  <c r="L518" i="1"/>
  <c r="L517" i="1"/>
  <c r="L515" i="1"/>
  <c r="L514" i="1"/>
  <c r="L513" i="1"/>
  <c r="L512" i="1"/>
  <c r="L511" i="1"/>
  <c r="L510" i="1"/>
  <c r="L509" i="1"/>
  <c r="N1168" i="1"/>
  <c r="N1167" i="1"/>
  <c r="N1154" i="1"/>
  <c r="N1153" i="1"/>
  <c r="N1152" i="1"/>
  <c r="N1139" i="1"/>
  <c r="N1138" i="1"/>
  <c r="W1138" i="1" s="1"/>
  <c r="N1137" i="1"/>
  <c r="N1124" i="1"/>
  <c r="N1123" i="1"/>
  <c r="N1122" i="1"/>
  <c r="N1121" i="1"/>
  <c r="N1120" i="1"/>
  <c r="N1105" i="1"/>
  <c r="N1100" i="1"/>
  <c r="N1099" i="1"/>
  <c r="N1070" i="1"/>
  <c r="N1069" i="1"/>
  <c r="N1068" i="1"/>
  <c r="N1039" i="1"/>
  <c r="N1038" i="1"/>
  <c r="N1037" i="1"/>
  <c r="N1008" i="1"/>
  <c r="N1007" i="1"/>
  <c r="N1006" i="1"/>
  <c r="N1005" i="1"/>
  <c r="N1004" i="1"/>
  <c r="N975" i="1"/>
  <c r="N974" i="1"/>
  <c r="N973" i="1"/>
  <c r="N971" i="1"/>
  <c r="N970" i="1"/>
  <c r="N969" i="1"/>
  <c r="N968" i="1"/>
  <c r="N922" i="1"/>
  <c r="N921" i="1"/>
  <c r="N920" i="1"/>
  <c r="N875" i="1"/>
  <c r="N874" i="1"/>
  <c r="N873" i="1"/>
  <c r="N828" i="1"/>
  <c r="N827" i="1"/>
  <c r="N826" i="1"/>
  <c r="N780" i="1"/>
  <c r="N779" i="1"/>
  <c r="N734" i="1"/>
  <c r="N733" i="1"/>
  <c r="N732" i="1"/>
  <c r="N687" i="1"/>
  <c r="N686" i="1"/>
  <c r="N685" i="1"/>
  <c r="N640" i="1"/>
  <c r="N639" i="1"/>
  <c r="W639" i="1" s="1"/>
  <c r="N638" i="1"/>
  <c r="N609" i="1"/>
  <c r="N608" i="1"/>
  <c r="N607" i="1"/>
  <c r="N578" i="1"/>
  <c r="N577" i="1"/>
  <c r="N576" i="1"/>
  <c r="N547" i="1"/>
  <c r="N546" i="1"/>
  <c r="N545" i="1"/>
  <c r="N514" i="1"/>
  <c r="N516" i="1"/>
  <c r="N515" i="1"/>
  <c r="N513" i="1"/>
  <c r="N512" i="1"/>
  <c r="N511" i="1"/>
  <c r="N510" i="1"/>
  <c r="N509" i="1"/>
  <c r="J1111" i="1"/>
  <c r="J1110" i="1"/>
  <c r="J1109" i="1"/>
  <c r="J1108" i="1"/>
  <c r="J1101" i="1"/>
  <c r="J1106" i="1"/>
  <c r="J1102" i="1"/>
  <c r="J971" i="1"/>
  <c r="J615" i="1"/>
  <c r="J614" i="1"/>
  <c r="J613" i="1"/>
  <c r="J612" i="1"/>
  <c r="J611" i="1"/>
  <c r="J610" i="1"/>
  <c r="J609" i="1"/>
  <c r="J608" i="1"/>
  <c r="J1174" i="1"/>
  <c r="H1174" i="1"/>
  <c r="J1173" i="1"/>
  <c r="H1173" i="1"/>
  <c r="J1172" i="1"/>
  <c r="H1172" i="1"/>
  <c r="J1171" i="1"/>
  <c r="H1171" i="1"/>
  <c r="J1170" i="1"/>
  <c r="H1170" i="1"/>
  <c r="J1169" i="1"/>
  <c r="H1169" i="1"/>
  <c r="J1168" i="1"/>
  <c r="H1168" i="1"/>
  <c r="J1122" i="1"/>
  <c r="H1122" i="1"/>
  <c r="J1121" i="1"/>
  <c r="H1121" i="1"/>
  <c r="J1120" i="1"/>
  <c r="H1120" i="1"/>
  <c r="H1006" i="1"/>
  <c r="H1005" i="1"/>
  <c r="H1004" i="1"/>
  <c r="H971" i="1"/>
  <c r="J970" i="1"/>
  <c r="H970" i="1"/>
  <c r="J969" i="1"/>
  <c r="H969" i="1"/>
  <c r="J968" i="1"/>
  <c r="H968" i="1"/>
  <c r="D1153" i="1"/>
  <c r="F1153" i="1" s="1"/>
  <c r="F1140" i="1"/>
  <c r="F1138" i="1"/>
  <c r="D1140" i="1"/>
  <c r="D1142" i="1" s="1"/>
  <c r="D1139" i="1"/>
  <c r="F1139" i="1" s="1"/>
  <c r="D1125" i="1"/>
  <c r="F1124" i="1"/>
  <c r="D1124" i="1"/>
  <c r="F1123" i="1"/>
  <c r="F1122" i="1"/>
  <c r="F1121" i="1"/>
  <c r="F1120" i="1"/>
  <c r="D1038" i="1"/>
  <c r="D1040" i="1" s="1"/>
  <c r="F1008" i="1"/>
  <c r="F1007" i="1"/>
  <c r="D1010" i="1"/>
  <c r="F1010" i="1" s="1"/>
  <c r="D1009" i="1"/>
  <c r="F1009" i="1" s="1"/>
  <c r="D1008" i="1"/>
  <c r="D969" i="1"/>
  <c r="F968" i="1"/>
  <c r="F967" i="1"/>
  <c r="F920" i="1"/>
  <c r="F873" i="1"/>
  <c r="F826" i="1"/>
  <c r="F732" i="1"/>
  <c r="D688" i="1"/>
  <c r="F688" i="1" s="1"/>
  <c r="D686" i="1"/>
  <c r="D733" i="1" s="1"/>
  <c r="D735" i="1" s="1"/>
  <c r="F639" i="1"/>
  <c r="D641" i="1"/>
  <c r="D642" i="1" s="1"/>
  <c r="F642" i="1" s="1"/>
  <c r="D640" i="1"/>
  <c r="F640" i="1" s="1"/>
  <c r="F621" i="1"/>
  <c r="F619" i="1"/>
  <c r="D635" i="1"/>
  <c r="F635" i="1" s="1"/>
  <c r="D633" i="1"/>
  <c r="F633" i="1" s="1"/>
  <c r="D631" i="1"/>
  <c r="F631" i="1" s="1"/>
  <c r="D629" i="1"/>
  <c r="F629" i="1" s="1"/>
  <c r="D627" i="1"/>
  <c r="F627" i="1" s="1"/>
  <c r="D625" i="1"/>
  <c r="F625" i="1" s="1"/>
  <c r="D623" i="1"/>
  <c r="F623" i="1" s="1"/>
  <c r="D621" i="1"/>
  <c r="D619" i="1"/>
  <c r="D617" i="1"/>
  <c r="F617" i="1" s="1"/>
  <c r="D615" i="1"/>
  <c r="F615" i="1" s="1"/>
  <c r="D613" i="1"/>
  <c r="F613" i="1" s="1"/>
  <c r="D611" i="1"/>
  <c r="F611" i="1" s="1"/>
  <c r="D609" i="1"/>
  <c r="F609" i="1" s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F577" i="1"/>
  <c r="R492" i="1"/>
  <c r="R489" i="1"/>
  <c r="R481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484" i="1"/>
  <c r="U483" i="1"/>
  <c r="U482" i="1"/>
  <c r="U481" i="1"/>
  <c r="U480" i="1"/>
  <c r="U479" i="1"/>
  <c r="U478" i="1"/>
  <c r="U468" i="1"/>
  <c r="U467" i="1"/>
  <c r="U466" i="1"/>
  <c r="U465" i="1"/>
  <c r="U464" i="1"/>
  <c r="U463" i="1"/>
  <c r="U462" i="1"/>
  <c r="I1174" i="1"/>
  <c r="T1174" i="1" s="1"/>
  <c r="I1173" i="1"/>
  <c r="T1173" i="1" s="1"/>
  <c r="I1172" i="1"/>
  <c r="T1172" i="1" s="1"/>
  <c r="I1171" i="1"/>
  <c r="T1171" i="1" s="1"/>
  <c r="I1170" i="1"/>
  <c r="T1170" i="1" s="1"/>
  <c r="I1169" i="1"/>
  <c r="T1169" i="1" s="1"/>
  <c r="I1168" i="1"/>
  <c r="T1168" i="1" s="1"/>
  <c r="I1167" i="1"/>
  <c r="T1167" i="1" s="1"/>
  <c r="I1166" i="1"/>
  <c r="T1166" i="1" s="1"/>
  <c r="I1165" i="1"/>
  <c r="T1165" i="1" s="1"/>
  <c r="I1164" i="1"/>
  <c r="T1164" i="1" s="1"/>
  <c r="I1163" i="1"/>
  <c r="T1163" i="1" s="1"/>
  <c r="I1162" i="1"/>
  <c r="T1162" i="1" s="1"/>
  <c r="I1161" i="1"/>
  <c r="T1161" i="1" s="1"/>
  <c r="I1160" i="1"/>
  <c r="T1160" i="1" s="1"/>
  <c r="I1159" i="1"/>
  <c r="T1159" i="1" s="1"/>
  <c r="I1158" i="1"/>
  <c r="T1158" i="1" s="1"/>
  <c r="I1157" i="1"/>
  <c r="T1157" i="1" s="1"/>
  <c r="I1156" i="1"/>
  <c r="T1156" i="1" s="1"/>
  <c r="I1155" i="1"/>
  <c r="T1155" i="1" s="1"/>
  <c r="I1154" i="1"/>
  <c r="T1154" i="1" s="1"/>
  <c r="I1153" i="1"/>
  <c r="T1153" i="1" s="1"/>
  <c r="I1152" i="1"/>
  <c r="T1152" i="1" s="1"/>
  <c r="I1151" i="1"/>
  <c r="T1151" i="1" s="1"/>
  <c r="I1150" i="1"/>
  <c r="T1150" i="1" s="1"/>
  <c r="I1149" i="1"/>
  <c r="T1149" i="1" s="1"/>
  <c r="I1148" i="1"/>
  <c r="T1148" i="1" s="1"/>
  <c r="I1147" i="1"/>
  <c r="T1147" i="1" s="1"/>
  <c r="I1146" i="1"/>
  <c r="T1146" i="1" s="1"/>
  <c r="I1145" i="1"/>
  <c r="T1145" i="1" s="1"/>
  <c r="I1144" i="1"/>
  <c r="T1144" i="1" s="1"/>
  <c r="I1143" i="1"/>
  <c r="T1143" i="1" s="1"/>
  <c r="I1142" i="1"/>
  <c r="T1142" i="1" s="1"/>
  <c r="I1141" i="1"/>
  <c r="T1141" i="1" s="1"/>
  <c r="I1140" i="1"/>
  <c r="T1140" i="1" s="1"/>
  <c r="I1139" i="1"/>
  <c r="T1139" i="1" s="1"/>
  <c r="I1138" i="1"/>
  <c r="T1138" i="1" s="1"/>
  <c r="I1137" i="1"/>
  <c r="T1137" i="1" s="1"/>
  <c r="I1136" i="1"/>
  <c r="T1136" i="1" s="1"/>
  <c r="I1135" i="1"/>
  <c r="T1135" i="1" s="1"/>
  <c r="I1134" i="1"/>
  <c r="T1134" i="1" s="1"/>
  <c r="I1133" i="1"/>
  <c r="T1133" i="1" s="1"/>
  <c r="I1132" i="1"/>
  <c r="T1132" i="1" s="1"/>
  <c r="I1131" i="1"/>
  <c r="T1131" i="1" s="1"/>
  <c r="I1130" i="1"/>
  <c r="T1130" i="1" s="1"/>
  <c r="I1129" i="1"/>
  <c r="T1129" i="1" s="1"/>
  <c r="I1128" i="1"/>
  <c r="T1128" i="1" s="1"/>
  <c r="I1127" i="1"/>
  <c r="T1127" i="1" s="1"/>
  <c r="I1126" i="1"/>
  <c r="T1126" i="1" s="1"/>
  <c r="I1125" i="1"/>
  <c r="T1125" i="1" s="1"/>
  <c r="I1124" i="1"/>
  <c r="T1124" i="1" s="1"/>
  <c r="I1123" i="1"/>
  <c r="T1123" i="1" s="1"/>
  <c r="I1122" i="1"/>
  <c r="T1122" i="1" s="1"/>
  <c r="I1121" i="1"/>
  <c r="T1121" i="1" s="1"/>
  <c r="I1120" i="1"/>
  <c r="T1120" i="1" s="1"/>
  <c r="I1119" i="1"/>
  <c r="T1119" i="1" s="1"/>
  <c r="I1118" i="1"/>
  <c r="T1118" i="1" s="1"/>
  <c r="I1117" i="1"/>
  <c r="T1117" i="1" s="1"/>
  <c r="I1116" i="1"/>
  <c r="T1116" i="1" s="1"/>
  <c r="I1115" i="1"/>
  <c r="T1115" i="1" s="1"/>
  <c r="I1114" i="1"/>
  <c r="T1114" i="1" s="1"/>
  <c r="I1113" i="1"/>
  <c r="T1113" i="1" s="1"/>
  <c r="I1112" i="1"/>
  <c r="T1112" i="1" s="1"/>
  <c r="I1111" i="1"/>
  <c r="T1111" i="1" s="1"/>
  <c r="I1110" i="1"/>
  <c r="T1110" i="1" s="1"/>
  <c r="I1109" i="1"/>
  <c r="T1109" i="1" s="1"/>
  <c r="I1108" i="1"/>
  <c r="T1108" i="1" s="1"/>
  <c r="I1107" i="1"/>
  <c r="T1107" i="1" s="1"/>
  <c r="I1106" i="1"/>
  <c r="T1106" i="1" s="1"/>
  <c r="I1105" i="1"/>
  <c r="T1105" i="1" s="1"/>
  <c r="I1104" i="1"/>
  <c r="T1104" i="1" s="1"/>
  <c r="I1103" i="1"/>
  <c r="T1103" i="1" s="1"/>
  <c r="I1102" i="1"/>
  <c r="T1102" i="1" s="1"/>
  <c r="I1101" i="1"/>
  <c r="T1101" i="1" s="1"/>
  <c r="I1100" i="1"/>
  <c r="T1100" i="1" s="1"/>
  <c r="I1099" i="1"/>
  <c r="T1099" i="1" s="1"/>
  <c r="I1098" i="1"/>
  <c r="T1098" i="1" s="1"/>
  <c r="I1097" i="1"/>
  <c r="T1097" i="1" s="1"/>
  <c r="I1096" i="1"/>
  <c r="T1096" i="1" s="1"/>
  <c r="I1095" i="1"/>
  <c r="T1095" i="1" s="1"/>
  <c r="I1094" i="1"/>
  <c r="T1094" i="1" s="1"/>
  <c r="I1093" i="1"/>
  <c r="T1093" i="1" s="1"/>
  <c r="I1092" i="1"/>
  <c r="T1092" i="1" s="1"/>
  <c r="I1091" i="1"/>
  <c r="T1091" i="1" s="1"/>
  <c r="I1090" i="1"/>
  <c r="T1090" i="1" s="1"/>
  <c r="I1089" i="1"/>
  <c r="T1089" i="1" s="1"/>
  <c r="I1088" i="1"/>
  <c r="T1088" i="1" s="1"/>
  <c r="I1087" i="1"/>
  <c r="T1087" i="1" s="1"/>
  <c r="I1086" i="1"/>
  <c r="T1086" i="1" s="1"/>
  <c r="I1085" i="1"/>
  <c r="T1085" i="1" s="1"/>
  <c r="I1084" i="1"/>
  <c r="T1084" i="1" s="1"/>
  <c r="I1083" i="1"/>
  <c r="T1083" i="1" s="1"/>
  <c r="I1082" i="1"/>
  <c r="T1082" i="1" s="1"/>
  <c r="I1081" i="1"/>
  <c r="T1081" i="1" s="1"/>
  <c r="I1080" i="1"/>
  <c r="T1080" i="1" s="1"/>
  <c r="I1079" i="1"/>
  <c r="T1079" i="1" s="1"/>
  <c r="I1078" i="1"/>
  <c r="T1078" i="1" s="1"/>
  <c r="I1077" i="1"/>
  <c r="T1077" i="1" s="1"/>
  <c r="I1076" i="1"/>
  <c r="T1076" i="1" s="1"/>
  <c r="I1075" i="1"/>
  <c r="T1075" i="1" s="1"/>
  <c r="I1074" i="1"/>
  <c r="T1074" i="1" s="1"/>
  <c r="I1073" i="1"/>
  <c r="T1073" i="1" s="1"/>
  <c r="I1072" i="1"/>
  <c r="T1072" i="1" s="1"/>
  <c r="I1071" i="1"/>
  <c r="T1071" i="1" s="1"/>
  <c r="I1070" i="1"/>
  <c r="T1070" i="1" s="1"/>
  <c r="I1069" i="1"/>
  <c r="T1069" i="1" s="1"/>
  <c r="I1068" i="1"/>
  <c r="T1068" i="1" s="1"/>
  <c r="I1067" i="1"/>
  <c r="T1067" i="1" s="1"/>
  <c r="I1066" i="1"/>
  <c r="T1066" i="1" s="1"/>
  <c r="I1065" i="1"/>
  <c r="T1065" i="1" s="1"/>
  <c r="I1064" i="1"/>
  <c r="T1064" i="1" s="1"/>
  <c r="I1063" i="1"/>
  <c r="T1063" i="1" s="1"/>
  <c r="I1062" i="1"/>
  <c r="T1062" i="1" s="1"/>
  <c r="I1061" i="1"/>
  <c r="T1061" i="1" s="1"/>
  <c r="I1060" i="1"/>
  <c r="T1060" i="1" s="1"/>
  <c r="I1059" i="1"/>
  <c r="T1059" i="1" s="1"/>
  <c r="I1058" i="1"/>
  <c r="T1058" i="1" s="1"/>
  <c r="I1057" i="1"/>
  <c r="T1057" i="1" s="1"/>
  <c r="I1056" i="1"/>
  <c r="T1056" i="1" s="1"/>
  <c r="I1055" i="1"/>
  <c r="T1055" i="1" s="1"/>
  <c r="I1054" i="1"/>
  <c r="T1054" i="1" s="1"/>
  <c r="I1053" i="1"/>
  <c r="T1053" i="1" s="1"/>
  <c r="I1052" i="1"/>
  <c r="T1052" i="1" s="1"/>
  <c r="I1051" i="1"/>
  <c r="T1051" i="1" s="1"/>
  <c r="I1050" i="1"/>
  <c r="T1050" i="1" s="1"/>
  <c r="I1049" i="1"/>
  <c r="T1049" i="1" s="1"/>
  <c r="I1048" i="1"/>
  <c r="T1048" i="1" s="1"/>
  <c r="I1047" i="1"/>
  <c r="T1047" i="1" s="1"/>
  <c r="I1046" i="1"/>
  <c r="T1046" i="1" s="1"/>
  <c r="I1045" i="1"/>
  <c r="T1045" i="1" s="1"/>
  <c r="I1044" i="1"/>
  <c r="T1044" i="1" s="1"/>
  <c r="I1043" i="1"/>
  <c r="T1043" i="1" s="1"/>
  <c r="I1042" i="1"/>
  <c r="T1042" i="1" s="1"/>
  <c r="I1041" i="1"/>
  <c r="T1041" i="1" s="1"/>
  <c r="I1040" i="1"/>
  <c r="T1040" i="1" s="1"/>
  <c r="I1039" i="1"/>
  <c r="T1039" i="1" s="1"/>
  <c r="I1038" i="1"/>
  <c r="T1038" i="1" s="1"/>
  <c r="I1037" i="1"/>
  <c r="T1037" i="1" s="1"/>
  <c r="I1036" i="1"/>
  <c r="T1036" i="1" s="1"/>
  <c r="I1035" i="1"/>
  <c r="T1035" i="1" s="1"/>
  <c r="I1034" i="1"/>
  <c r="T1034" i="1" s="1"/>
  <c r="I1033" i="1"/>
  <c r="T1033" i="1" s="1"/>
  <c r="I1032" i="1"/>
  <c r="T1032" i="1" s="1"/>
  <c r="I1031" i="1"/>
  <c r="T1031" i="1" s="1"/>
  <c r="I1030" i="1"/>
  <c r="T1030" i="1" s="1"/>
  <c r="I1029" i="1"/>
  <c r="T1029" i="1" s="1"/>
  <c r="I1028" i="1"/>
  <c r="T1028" i="1" s="1"/>
  <c r="I1027" i="1"/>
  <c r="T1027" i="1" s="1"/>
  <c r="I1026" i="1"/>
  <c r="T1026" i="1" s="1"/>
  <c r="I1025" i="1"/>
  <c r="T1025" i="1" s="1"/>
  <c r="I1024" i="1"/>
  <c r="T1024" i="1" s="1"/>
  <c r="I1023" i="1"/>
  <c r="T1023" i="1" s="1"/>
  <c r="I1022" i="1"/>
  <c r="T1022" i="1" s="1"/>
  <c r="I1021" i="1"/>
  <c r="T1021" i="1" s="1"/>
  <c r="I1020" i="1"/>
  <c r="T1020" i="1" s="1"/>
  <c r="I1019" i="1"/>
  <c r="T1019" i="1" s="1"/>
  <c r="I1018" i="1"/>
  <c r="T1018" i="1" s="1"/>
  <c r="I1017" i="1"/>
  <c r="T1017" i="1" s="1"/>
  <c r="I1016" i="1"/>
  <c r="T1016" i="1" s="1"/>
  <c r="I1015" i="1"/>
  <c r="T1015" i="1" s="1"/>
  <c r="I1014" i="1"/>
  <c r="T1014" i="1" s="1"/>
  <c r="I1013" i="1"/>
  <c r="T1013" i="1" s="1"/>
  <c r="I1012" i="1"/>
  <c r="T1012" i="1" s="1"/>
  <c r="I1011" i="1"/>
  <c r="T1011" i="1" s="1"/>
  <c r="I1010" i="1"/>
  <c r="T1010" i="1" s="1"/>
  <c r="I1009" i="1"/>
  <c r="T1009" i="1" s="1"/>
  <c r="I1008" i="1"/>
  <c r="T1008" i="1" s="1"/>
  <c r="I1007" i="1"/>
  <c r="T1007" i="1" s="1"/>
  <c r="I1006" i="1"/>
  <c r="T1006" i="1" s="1"/>
  <c r="I1005" i="1"/>
  <c r="T1005" i="1" s="1"/>
  <c r="I1004" i="1"/>
  <c r="T1004" i="1" s="1"/>
  <c r="I1003" i="1"/>
  <c r="T1003" i="1" s="1"/>
  <c r="I1002" i="1"/>
  <c r="T1002" i="1" s="1"/>
  <c r="I1001" i="1"/>
  <c r="T1001" i="1" s="1"/>
  <c r="I1000" i="1"/>
  <c r="T1000" i="1" s="1"/>
  <c r="I999" i="1"/>
  <c r="T999" i="1" s="1"/>
  <c r="I998" i="1"/>
  <c r="T998" i="1" s="1"/>
  <c r="I997" i="1"/>
  <c r="T997" i="1" s="1"/>
  <c r="I996" i="1"/>
  <c r="T996" i="1" s="1"/>
  <c r="I995" i="1"/>
  <c r="T995" i="1" s="1"/>
  <c r="I994" i="1"/>
  <c r="T994" i="1" s="1"/>
  <c r="I993" i="1"/>
  <c r="T993" i="1" s="1"/>
  <c r="I992" i="1"/>
  <c r="T992" i="1" s="1"/>
  <c r="I991" i="1"/>
  <c r="T991" i="1" s="1"/>
  <c r="I990" i="1"/>
  <c r="T990" i="1" s="1"/>
  <c r="I989" i="1"/>
  <c r="T989" i="1" s="1"/>
  <c r="I988" i="1"/>
  <c r="T988" i="1" s="1"/>
  <c r="I987" i="1"/>
  <c r="T987" i="1" s="1"/>
  <c r="I986" i="1"/>
  <c r="T986" i="1" s="1"/>
  <c r="I985" i="1"/>
  <c r="T985" i="1" s="1"/>
  <c r="I984" i="1"/>
  <c r="T984" i="1" s="1"/>
  <c r="I983" i="1"/>
  <c r="T983" i="1" s="1"/>
  <c r="I982" i="1"/>
  <c r="T982" i="1" s="1"/>
  <c r="I981" i="1"/>
  <c r="T981" i="1" s="1"/>
  <c r="I980" i="1"/>
  <c r="T980" i="1" s="1"/>
  <c r="I979" i="1"/>
  <c r="T979" i="1" s="1"/>
  <c r="I978" i="1"/>
  <c r="T978" i="1" s="1"/>
  <c r="I977" i="1"/>
  <c r="T977" i="1" s="1"/>
  <c r="I976" i="1"/>
  <c r="T976" i="1" s="1"/>
  <c r="I975" i="1"/>
  <c r="T975" i="1" s="1"/>
  <c r="I974" i="1"/>
  <c r="T974" i="1" s="1"/>
  <c r="I973" i="1"/>
  <c r="T973" i="1" s="1"/>
  <c r="I972" i="1"/>
  <c r="T972" i="1" s="1"/>
  <c r="I971" i="1"/>
  <c r="T971" i="1" s="1"/>
  <c r="I970" i="1"/>
  <c r="T970" i="1" s="1"/>
  <c r="I969" i="1"/>
  <c r="T969" i="1" s="1"/>
  <c r="I968" i="1"/>
  <c r="T968" i="1" s="1"/>
  <c r="I967" i="1"/>
  <c r="T967" i="1" s="1"/>
  <c r="I966" i="1"/>
  <c r="T966" i="1" s="1"/>
  <c r="I965" i="1"/>
  <c r="T965" i="1" s="1"/>
  <c r="I964" i="1"/>
  <c r="T964" i="1" s="1"/>
  <c r="I963" i="1"/>
  <c r="T963" i="1" s="1"/>
  <c r="I962" i="1"/>
  <c r="T962" i="1" s="1"/>
  <c r="I961" i="1"/>
  <c r="T961" i="1" s="1"/>
  <c r="I960" i="1"/>
  <c r="T960" i="1" s="1"/>
  <c r="I959" i="1"/>
  <c r="T959" i="1" s="1"/>
  <c r="I958" i="1"/>
  <c r="T958" i="1" s="1"/>
  <c r="I957" i="1"/>
  <c r="T957" i="1" s="1"/>
  <c r="I956" i="1"/>
  <c r="T956" i="1" s="1"/>
  <c r="I955" i="1"/>
  <c r="T955" i="1" s="1"/>
  <c r="I954" i="1"/>
  <c r="T954" i="1" s="1"/>
  <c r="I953" i="1"/>
  <c r="T953" i="1" s="1"/>
  <c r="I952" i="1"/>
  <c r="T952" i="1" s="1"/>
  <c r="I951" i="1"/>
  <c r="T951" i="1" s="1"/>
  <c r="I950" i="1"/>
  <c r="T950" i="1" s="1"/>
  <c r="I949" i="1"/>
  <c r="T949" i="1" s="1"/>
  <c r="I948" i="1"/>
  <c r="T948" i="1" s="1"/>
  <c r="I947" i="1"/>
  <c r="T947" i="1" s="1"/>
  <c r="I946" i="1"/>
  <c r="T946" i="1" s="1"/>
  <c r="I945" i="1"/>
  <c r="T945" i="1" s="1"/>
  <c r="I944" i="1"/>
  <c r="T944" i="1" s="1"/>
  <c r="I943" i="1"/>
  <c r="T943" i="1" s="1"/>
  <c r="I942" i="1"/>
  <c r="T942" i="1" s="1"/>
  <c r="I941" i="1"/>
  <c r="T941" i="1" s="1"/>
  <c r="I940" i="1"/>
  <c r="T940" i="1" s="1"/>
  <c r="I939" i="1"/>
  <c r="T939" i="1" s="1"/>
  <c r="I938" i="1"/>
  <c r="T938" i="1" s="1"/>
  <c r="I937" i="1"/>
  <c r="T937" i="1" s="1"/>
  <c r="I936" i="1"/>
  <c r="T936" i="1" s="1"/>
  <c r="I935" i="1"/>
  <c r="T935" i="1" s="1"/>
  <c r="I934" i="1"/>
  <c r="T934" i="1" s="1"/>
  <c r="I933" i="1"/>
  <c r="T933" i="1" s="1"/>
  <c r="I932" i="1"/>
  <c r="T932" i="1" s="1"/>
  <c r="I931" i="1"/>
  <c r="T931" i="1" s="1"/>
  <c r="I930" i="1"/>
  <c r="T930" i="1" s="1"/>
  <c r="I929" i="1"/>
  <c r="T929" i="1" s="1"/>
  <c r="I928" i="1"/>
  <c r="T928" i="1" s="1"/>
  <c r="I927" i="1"/>
  <c r="T927" i="1" s="1"/>
  <c r="I926" i="1"/>
  <c r="T926" i="1" s="1"/>
  <c r="I925" i="1"/>
  <c r="T925" i="1" s="1"/>
  <c r="I924" i="1"/>
  <c r="T924" i="1" s="1"/>
  <c r="I923" i="1"/>
  <c r="T923" i="1" s="1"/>
  <c r="I922" i="1"/>
  <c r="T922" i="1" s="1"/>
  <c r="I921" i="1"/>
  <c r="T921" i="1" s="1"/>
  <c r="I920" i="1"/>
  <c r="T920" i="1" s="1"/>
  <c r="I919" i="1"/>
  <c r="T919" i="1" s="1"/>
  <c r="I918" i="1"/>
  <c r="T918" i="1" s="1"/>
  <c r="I917" i="1"/>
  <c r="T917" i="1" s="1"/>
  <c r="I916" i="1"/>
  <c r="T916" i="1" s="1"/>
  <c r="I915" i="1"/>
  <c r="T915" i="1" s="1"/>
  <c r="I914" i="1"/>
  <c r="T914" i="1" s="1"/>
  <c r="I913" i="1"/>
  <c r="T913" i="1" s="1"/>
  <c r="I912" i="1"/>
  <c r="T912" i="1" s="1"/>
  <c r="I911" i="1"/>
  <c r="T911" i="1" s="1"/>
  <c r="I910" i="1"/>
  <c r="T910" i="1" s="1"/>
  <c r="I909" i="1"/>
  <c r="T909" i="1" s="1"/>
  <c r="I908" i="1"/>
  <c r="T908" i="1" s="1"/>
  <c r="I907" i="1"/>
  <c r="T907" i="1" s="1"/>
  <c r="I906" i="1"/>
  <c r="T906" i="1" s="1"/>
  <c r="I905" i="1"/>
  <c r="T905" i="1" s="1"/>
  <c r="I904" i="1"/>
  <c r="T904" i="1" s="1"/>
  <c r="I903" i="1"/>
  <c r="T903" i="1" s="1"/>
  <c r="I902" i="1"/>
  <c r="T902" i="1" s="1"/>
  <c r="I901" i="1"/>
  <c r="T901" i="1" s="1"/>
  <c r="I900" i="1"/>
  <c r="T900" i="1" s="1"/>
  <c r="I899" i="1"/>
  <c r="T899" i="1" s="1"/>
  <c r="I898" i="1"/>
  <c r="T898" i="1" s="1"/>
  <c r="I897" i="1"/>
  <c r="T897" i="1" s="1"/>
  <c r="I896" i="1"/>
  <c r="T896" i="1" s="1"/>
  <c r="I895" i="1"/>
  <c r="T895" i="1" s="1"/>
  <c r="I894" i="1"/>
  <c r="T894" i="1" s="1"/>
  <c r="I893" i="1"/>
  <c r="T893" i="1" s="1"/>
  <c r="I892" i="1"/>
  <c r="T892" i="1" s="1"/>
  <c r="I891" i="1"/>
  <c r="T891" i="1" s="1"/>
  <c r="I890" i="1"/>
  <c r="T890" i="1" s="1"/>
  <c r="I889" i="1"/>
  <c r="T889" i="1" s="1"/>
  <c r="I888" i="1"/>
  <c r="T888" i="1" s="1"/>
  <c r="I887" i="1"/>
  <c r="T887" i="1" s="1"/>
  <c r="I886" i="1"/>
  <c r="T886" i="1" s="1"/>
  <c r="I885" i="1"/>
  <c r="T885" i="1" s="1"/>
  <c r="I884" i="1"/>
  <c r="T884" i="1" s="1"/>
  <c r="I883" i="1"/>
  <c r="T883" i="1" s="1"/>
  <c r="I882" i="1"/>
  <c r="T882" i="1" s="1"/>
  <c r="I881" i="1"/>
  <c r="T881" i="1" s="1"/>
  <c r="I880" i="1"/>
  <c r="T880" i="1" s="1"/>
  <c r="I879" i="1"/>
  <c r="T879" i="1" s="1"/>
  <c r="I878" i="1"/>
  <c r="T878" i="1" s="1"/>
  <c r="I877" i="1"/>
  <c r="T877" i="1" s="1"/>
  <c r="I876" i="1"/>
  <c r="T876" i="1" s="1"/>
  <c r="I875" i="1"/>
  <c r="T875" i="1" s="1"/>
  <c r="I874" i="1"/>
  <c r="T874" i="1" s="1"/>
  <c r="I873" i="1"/>
  <c r="T873" i="1" s="1"/>
  <c r="I872" i="1"/>
  <c r="T872" i="1" s="1"/>
  <c r="I871" i="1"/>
  <c r="T871" i="1" s="1"/>
  <c r="I870" i="1"/>
  <c r="T870" i="1" s="1"/>
  <c r="I869" i="1"/>
  <c r="T869" i="1" s="1"/>
  <c r="I868" i="1"/>
  <c r="T868" i="1" s="1"/>
  <c r="I867" i="1"/>
  <c r="T867" i="1" s="1"/>
  <c r="I866" i="1"/>
  <c r="T866" i="1" s="1"/>
  <c r="I865" i="1"/>
  <c r="T865" i="1" s="1"/>
  <c r="I864" i="1"/>
  <c r="T864" i="1" s="1"/>
  <c r="I863" i="1"/>
  <c r="T863" i="1" s="1"/>
  <c r="I862" i="1"/>
  <c r="T862" i="1" s="1"/>
  <c r="I861" i="1"/>
  <c r="T861" i="1" s="1"/>
  <c r="I860" i="1"/>
  <c r="T860" i="1" s="1"/>
  <c r="I859" i="1"/>
  <c r="T859" i="1" s="1"/>
  <c r="I858" i="1"/>
  <c r="T858" i="1" s="1"/>
  <c r="I857" i="1"/>
  <c r="T857" i="1" s="1"/>
  <c r="I856" i="1"/>
  <c r="T856" i="1" s="1"/>
  <c r="I855" i="1"/>
  <c r="T855" i="1" s="1"/>
  <c r="I854" i="1"/>
  <c r="T854" i="1" s="1"/>
  <c r="I853" i="1"/>
  <c r="T853" i="1" s="1"/>
  <c r="I852" i="1"/>
  <c r="T852" i="1" s="1"/>
  <c r="I851" i="1"/>
  <c r="T851" i="1" s="1"/>
  <c r="I850" i="1"/>
  <c r="T850" i="1" s="1"/>
  <c r="I849" i="1"/>
  <c r="T849" i="1" s="1"/>
  <c r="I848" i="1"/>
  <c r="T848" i="1" s="1"/>
  <c r="I847" i="1"/>
  <c r="T847" i="1" s="1"/>
  <c r="I846" i="1"/>
  <c r="T846" i="1" s="1"/>
  <c r="I845" i="1"/>
  <c r="T845" i="1" s="1"/>
  <c r="I844" i="1"/>
  <c r="T844" i="1" s="1"/>
  <c r="I843" i="1"/>
  <c r="T843" i="1" s="1"/>
  <c r="I842" i="1"/>
  <c r="T842" i="1" s="1"/>
  <c r="I841" i="1"/>
  <c r="T841" i="1" s="1"/>
  <c r="I840" i="1"/>
  <c r="T840" i="1" s="1"/>
  <c r="I839" i="1"/>
  <c r="T839" i="1" s="1"/>
  <c r="I838" i="1"/>
  <c r="T838" i="1" s="1"/>
  <c r="I837" i="1"/>
  <c r="T837" i="1" s="1"/>
  <c r="I836" i="1"/>
  <c r="T836" i="1" s="1"/>
  <c r="I835" i="1"/>
  <c r="T835" i="1" s="1"/>
  <c r="I834" i="1"/>
  <c r="T834" i="1" s="1"/>
  <c r="I833" i="1"/>
  <c r="T833" i="1" s="1"/>
  <c r="I832" i="1"/>
  <c r="T832" i="1" s="1"/>
  <c r="I831" i="1"/>
  <c r="T831" i="1" s="1"/>
  <c r="I830" i="1"/>
  <c r="T830" i="1" s="1"/>
  <c r="I829" i="1"/>
  <c r="T829" i="1" s="1"/>
  <c r="I828" i="1"/>
  <c r="T828" i="1" s="1"/>
  <c r="I827" i="1"/>
  <c r="T827" i="1" s="1"/>
  <c r="I826" i="1"/>
  <c r="T826" i="1" s="1"/>
  <c r="I825" i="1"/>
  <c r="T825" i="1" s="1"/>
  <c r="I824" i="1"/>
  <c r="T824" i="1" s="1"/>
  <c r="I823" i="1"/>
  <c r="T823" i="1" s="1"/>
  <c r="I822" i="1"/>
  <c r="T822" i="1" s="1"/>
  <c r="I821" i="1"/>
  <c r="T821" i="1" s="1"/>
  <c r="I820" i="1"/>
  <c r="T820" i="1" s="1"/>
  <c r="I819" i="1"/>
  <c r="T819" i="1" s="1"/>
  <c r="I818" i="1"/>
  <c r="T818" i="1" s="1"/>
  <c r="I817" i="1"/>
  <c r="T817" i="1" s="1"/>
  <c r="I816" i="1"/>
  <c r="T816" i="1" s="1"/>
  <c r="I815" i="1"/>
  <c r="T815" i="1" s="1"/>
  <c r="I814" i="1"/>
  <c r="T814" i="1" s="1"/>
  <c r="I813" i="1"/>
  <c r="T813" i="1" s="1"/>
  <c r="I812" i="1"/>
  <c r="T812" i="1" s="1"/>
  <c r="I811" i="1"/>
  <c r="T811" i="1" s="1"/>
  <c r="I810" i="1"/>
  <c r="T810" i="1" s="1"/>
  <c r="I809" i="1"/>
  <c r="T809" i="1" s="1"/>
  <c r="I808" i="1"/>
  <c r="T808" i="1" s="1"/>
  <c r="I807" i="1"/>
  <c r="T807" i="1" s="1"/>
  <c r="I806" i="1"/>
  <c r="T806" i="1" s="1"/>
  <c r="I805" i="1"/>
  <c r="T805" i="1" s="1"/>
  <c r="I804" i="1"/>
  <c r="T804" i="1" s="1"/>
  <c r="I803" i="1"/>
  <c r="T803" i="1" s="1"/>
  <c r="I802" i="1"/>
  <c r="T802" i="1" s="1"/>
  <c r="I801" i="1"/>
  <c r="T801" i="1" s="1"/>
  <c r="I800" i="1"/>
  <c r="T800" i="1" s="1"/>
  <c r="I799" i="1"/>
  <c r="T799" i="1" s="1"/>
  <c r="I798" i="1"/>
  <c r="T798" i="1" s="1"/>
  <c r="I797" i="1"/>
  <c r="T797" i="1" s="1"/>
  <c r="I796" i="1"/>
  <c r="T796" i="1" s="1"/>
  <c r="I795" i="1"/>
  <c r="T795" i="1" s="1"/>
  <c r="I794" i="1"/>
  <c r="T794" i="1" s="1"/>
  <c r="I793" i="1"/>
  <c r="T793" i="1" s="1"/>
  <c r="I792" i="1"/>
  <c r="T792" i="1" s="1"/>
  <c r="I791" i="1"/>
  <c r="T791" i="1" s="1"/>
  <c r="I790" i="1"/>
  <c r="T790" i="1" s="1"/>
  <c r="I789" i="1"/>
  <c r="T789" i="1" s="1"/>
  <c r="I788" i="1"/>
  <c r="T788" i="1" s="1"/>
  <c r="I787" i="1"/>
  <c r="T787" i="1" s="1"/>
  <c r="I786" i="1"/>
  <c r="T786" i="1" s="1"/>
  <c r="I785" i="1"/>
  <c r="T785" i="1" s="1"/>
  <c r="I784" i="1"/>
  <c r="T784" i="1" s="1"/>
  <c r="I783" i="1"/>
  <c r="T783" i="1" s="1"/>
  <c r="I782" i="1"/>
  <c r="T782" i="1" s="1"/>
  <c r="I781" i="1"/>
  <c r="T781" i="1" s="1"/>
  <c r="I780" i="1"/>
  <c r="T780" i="1" s="1"/>
  <c r="I779" i="1"/>
  <c r="T779" i="1" s="1"/>
  <c r="I778" i="1"/>
  <c r="T778" i="1" s="1"/>
  <c r="I777" i="1"/>
  <c r="T777" i="1" s="1"/>
  <c r="I776" i="1"/>
  <c r="T776" i="1" s="1"/>
  <c r="I775" i="1"/>
  <c r="T775" i="1" s="1"/>
  <c r="I774" i="1"/>
  <c r="T774" i="1" s="1"/>
  <c r="I773" i="1"/>
  <c r="T773" i="1" s="1"/>
  <c r="I772" i="1"/>
  <c r="T772" i="1" s="1"/>
  <c r="I771" i="1"/>
  <c r="T771" i="1" s="1"/>
  <c r="I770" i="1"/>
  <c r="T770" i="1" s="1"/>
  <c r="I769" i="1"/>
  <c r="T769" i="1" s="1"/>
  <c r="I768" i="1"/>
  <c r="T768" i="1" s="1"/>
  <c r="I767" i="1"/>
  <c r="T767" i="1" s="1"/>
  <c r="I766" i="1"/>
  <c r="T766" i="1" s="1"/>
  <c r="I765" i="1"/>
  <c r="T765" i="1" s="1"/>
  <c r="I764" i="1"/>
  <c r="T764" i="1" s="1"/>
  <c r="I763" i="1"/>
  <c r="T763" i="1" s="1"/>
  <c r="I762" i="1"/>
  <c r="T762" i="1" s="1"/>
  <c r="I761" i="1"/>
  <c r="T761" i="1" s="1"/>
  <c r="I760" i="1"/>
  <c r="T760" i="1" s="1"/>
  <c r="I759" i="1"/>
  <c r="T759" i="1" s="1"/>
  <c r="I758" i="1"/>
  <c r="T758" i="1" s="1"/>
  <c r="I757" i="1"/>
  <c r="T757" i="1" s="1"/>
  <c r="I756" i="1"/>
  <c r="T756" i="1" s="1"/>
  <c r="I755" i="1"/>
  <c r="T755" i="1" s="1"/>
  <c r="I754" i="1"/>
  <c r="T754" i="1" s="1"/>
  <c r="I753" i="1"/>
  <c r="T753" i="1" s="1"/>
  <c r="I752" i="1"/>
  <c r="T752" i="1" s="1"/>
  <c r="I751" i="1"/>
  <c r="T751" i="1" s="1"/>
  <c r="I750" i="1"/>
  <c r="T750" i="1" s="1"/>
  <c r="I749" i="1"/>
  <c r="T749" i="1" s="1"/>
  <c r="I748" i="1"/>
  <c r="T748" i="1" s="1"/>
  <c r="I747" i="1"/>
  <c r="T747" i="1" s="1"/>
  <c r="I746" i="1"/>
  <c r="T746" i="1" s="1"/>
  <c r="I745" i="1"/>
  <c r="T745" i="1" s="1"/>
  <c r="I744" i="1"/>
  <c r="T744" i="1" s="1"/>
  <c r="I743" i="1"/>
  <c r="T743" i="1" s="1"/>
  <c r="I742" i="1"/>
  <c r="T742" i="1" s="1"/>
  <c r="I741" i="1"/>
  <c r="T741" i="1" s="1"/>
  <c r="I740" i="1"/>
  <c r="T740" i="1" s="1"/>
  <c r="I739" i="1"/>
  <c r="T739" i="1" s="1"/>
  <c r="I738" i="1"/>
  <c r="T738" i="1" s="1"/>
  <c r="I737" i="1"/>
  <c r="T737" i="1" s="1"/>
  <c r="I736" i="1"/>
  <c r="T736" i="1" s="1"/>
  <c r="I735" i="1"/>
  <c r="T735" i="1" s="1"/>
  <c r="I734" i="1"/>
  <c r="T734" i="1" s="1"/>
  <c r="I733" i="1"/>
  <c r="T733" i="1" s="1"/>
  <c r="I732" i="1"/>
  <c r="T732" i="1" s="1"/>
  <c r="I731" i="1"/>
  <c r="T731" i="1" s="1"/>
  <c r="I730" i="1"/>
  <c r="T730" i="1" s="1"/>
  <c r="I729" i="1"/>
  <c r="T729" i="1" s="1"/>
  <c r="I728" i="1"/>
  <c r="T728" i="1" s="1"/>
  <c r="I727" i="1"/>
  <c r="T727" i="1" s="1"/>
  <c r="I726" i="1"/>
  <c r="T726" i="1" s="1"/>
  <c r="I725" i="1"/>
  <c r="T725" i="1" s="1"/>
  <c r="I724" i="1"/>
  <c r="T724" i="1" s="1"/>
  <c r="I723" i="1"/>
  <c r="T723" i="1" s="1"/>
  <c r="I722" i="1"/>
  <c r="T722" i="1" s="1"/>
  <c r="I721" i="1"/>
  <c r="T721" i="1" s="1"/>
  <c r="I720" i="1"/>
  <c r="T720" i="1" s="1"/>
  <c r="I719" i="1"/>
  <c r="T719" i="1" s="1"/>
  <c r="I718" i="1"/>
  <c r="T718" i="1" s="1"/>
  <c r="I717" i="1"/>
  <c r="T717" i="1" s="1"/>
  <c r="I716" i="1"/>
  <c r="T716" i="1" s="1"/>
  <c r="I715" i="1"/>
  <c r="T715" i="1" s="1"/>
  <c r="I714" i="1"/>
  <c r="T714" i="1" s="1"/>
  <c r="I713" i="1"/>
  <c r="T713" i="1" s="1"/>
  <c r="I712" i="1"/>
  <c r="T712" i="1" s="1"/>
  <c r="I711" i="1"/>
  <c r="T711" i="1" s="1"/>
  <c r="I710" i="1"/>
  <c r="T710" i="1" s="1"/>
  <c r="I709" i="1"/>
  <c r="T709" i="1" s="1"/>
  <c r="I708" i="1"/>
  <c r="T708" i="1" s="1"/>
  <c r="I707" i="1"/>
  <c r="T707" i="1" s="1"/>
  <c r="I706" i="1"/>
  <c r="T706" i="1" s="1"/>
  <c r="I705" i="1"/>
  <c r="T705" i="1" s="1"/>
  <c r="I704" i="1"/>
  <c r="T704" i="1" s="1"/>
  <c r="I703" i="1"/>
  <c r="T703" i="1" s="1"/>
  <c r="I702" i="1"/>
  <c r="T702" i="1" s="1"/>
  <c r="I701" i="1"/>
  <c r="T701" i="1" s="1"/>
  <c r="I700" i="1"/>
  <c r="T700" i="1" s="1"/>
  <c r="I699" i="1"/>
  <c r="T699" i="1" s="1"/>
  <c r="I698" i="1"/>
  <c r="T698" i="1" s="1"/>
  <c r="I697" i="1"/>
  <c r="T697" i="1" s="1"/>
  <c r="I696" i="1"/>
  <c r="T696" i="1" s="1"/>
  <c r="I695" i="1"/>
  <c r="T695" i="1" s="1"/>
  <c r="I694" i="1"/>
  <c r="T694" i="1" s="1"/>
  <c r="I693" i="1"/>
  <c r="T693" i="1" s="1"/>
  <c r="I692" i="1"/>
  <c r="T692" i="1" s="1"/>
  <c r="I691" i="1"/>
  <c r="T691" i="1" s="1"/>
  <c r="I690" i="1"/>
  <c r="T690" i="1" s="1"/>
  <c r="I689" i="1"/>
  <c r="T689" i="1" s="1"/>
  <c r="I688" i="1"/>
  <c r="T688" i="1" s="1"/>
  <c r="I687" i="1"/>
  <c r="T687" i="1" s="1"/>
  <c r="I686" i="1"/>
  <c r="T686" i="1" s="1"/>
  <c r="I685" i="1"/>
  <c r="T685" i="1" s="1"/>
  <c r="I684" i="1"/>
  <c r="T684" i="1" s="1"/>
  <c r="I683" i="1"/>
  <c r="T683" i="1" s="1"/>
  <c r="I682" i="1"/>
  <c r="T682" i="1" s="1"/>
  <c r="I681" i="1"/>
  <c r="T681" i="1" s="1"/>
  <c r="I680" i="1"/>
  <c r="T680" i="1" s="1"/>
  <c r="I679" i="1"/>
  <c r="T679" i="1" s="1"/>
  <c r="I678" i="1"/>
  <c r="T678" i="1" s="1"/>
  <c r="I677" i="1"/>
  <c r="T677" i="1" s="1"/>
  <c r="I676" i="1"/>
  <c r="T676" i="1" s="1"/>
  <c r="I675" i="1"/>
  <c r="T675" i="1" s="1"/>
  <c r="I674" i="1"/>
  <c r="T674" i="1" s="1"/>
  <c r="I673" i="1"/>
  <c r="T673" i="1" s="1"/>
  <c r="I672" i="1"/>
  <c r="T672" i="1" s="1"/>
  <c r="I671" i="1"/>
  <c r="T671" i="1" s="1"/>
  <c r="I670" i="1"/>
  <c r="T670" i="1" s="1"/>
  <c r="I669" i="1"/>
  <c r="T669" i="1" s="1"/>
  <c r="I668" i="1"/>
  <c r="T668" i="1" s="1"/>
  <c r="I667" i="1"/>
  <c r="T667" i="1" s="1"/>
  <c r="I666" i="1"/>
  <c r="T666" i="1" s="1"/>
  <c r="I665" i="1"/>
  <c r="T665" i="1" s="1"/>
  <c r="I664" i="1"/>
  <c r="T664" i="1" s="1"/>
  <c r="I663" i="1"/>
  <c r="T663" i="1" s="1"/>
  <c r="I662" i="1"/>
  <c r="T662" i="1" s="1"/>
  <c r="I661" i="1"/>
  <c r="T661" i="1" s="1"/>
  <c r="I660" i="1"/>
  <c r="T660" i="1" s="1"/>
  <c r="I659" i="1"/>
  <c r="T659" i="1" s="1"/>
  <c r="I658" i="1"/>
  <c r="T658" i="1" s="1"/>
  <c r="I657" i="1"/>
  <c r="T657" i="1" s="1"/>
  <c r="I656" i="1"/>
  <c r="T656" i="1" s="1"/>
  <c r="I655" i="1"/>
  <c r="T655" i="1" s="1"/>
  <c r="I654" i="1"/>
  <c r="T654" i="1" s="1"/>
  <c r="I653" i="1"/>
  <c r="T653" i="1" s="1"/>
  <c r="I652" i="1"/>
  <c r="T652" i="1" s="1"/>
  <c r="I651" i="1"/>
  <c r="T651" i="1" s="1"/>
  <c r="I650" i="1"/>
  <c r="T650" i="1" s="1"/>
  <c r="I649" i="1"/>
  <c r="T649" i="1" s="1"/>
  <c r="I648" i="1"/>
  <c r="T648" i="1" s="1"/>
  <c r="I647" i="1"/>
  <c r="T647" i="1" s="1"/>
  <c r="I646" i="1"/>
  <c r="T646" i="1" s="1"/>
  <c r="I645" i="1"/>
  <c r="T645" i="1" s="1"/>
  <c r="I644" i="1"/>
  <c r="T644" i="1" s="1"/>
  <c r="I643" i="1"/>
  <c r="T643" i="1" s="1"/>
  <c r="I642" i="1"/>
  <c r="T642" i="1" s="1"/>
  <c r="I641" i="1"/>
  <c r="T641" i="1" s="1"/>
  <c r="I640" i="1"/>
  <c r="T640" i="1" s="1"/>
  <c r="I639" i="1"/>
  <c r="T639" i="1" s="1"/>
  <c r="I638" i="1"/>
  <c r="T638" i="1" s="1"/>
  <c r="I637" i="1"/>
  <c r="T637" i="1" s="1"/>
  <c r="I636" i="1"/>
  <c r="T636" i="1" s="1"/>
  <c r="I635" i="1"/>
  <c r="T635" i="1" s="1"/>
  <c r="I634" i="1"/>
  <c r="T634" i="1" s="1"/>
  <c r="I633" i="1"/>
  <c r="T633" i="1" s="1"/>
  <c r="I632" i="1"/>
  <c r="T632" i="1" s="1"/>
  <c r="I631" i="1"/>
  <c r="T631" i="1" s="1"/>
  <c r="I630" i="1"/>
  <c r="T630" i="1" s="1"/>
  <c r="I629" i="1"/>
  <c r="T629" i="1" s="1"/>
  <c r="I628" i="1"/>
  <c r="T628" i="1" s="1"/>
  <c r="I627" i="1"/>
  <c r="T627" i="1" s="1"/>
  <c r="I626" i="1"/>
  <c r="T626" i="1" s="1"/>
  <c r="I625" i="1"/>
  <c r="T625" i="1" s="1"/>
  <c r="I624" i="1"/>
  <c r="T624" i="1" s="1"/>
  <c r="I623" i="1"/>
  <c r="T623" i="1" s="1"/>
  <c r="I622" i="1"/>
  <c r="T622" i="1" s="1"/>
  <c r="I621" i="1"/>
  <c r="T621" i="1" s="1"/>
  <c r="I620" i="1"/>
  <c r="T620" i="1" s="1"/>
  <c r="I619" i="1"/>
  <c r="T619" i="1" s="1"/>
  <c r="I618" i="1"/>
  <c r="T618" i="1" s="1"/>
  <c r="I617" i="1"/>
  <c r="T617" i="1" s="1"/>
  <c r="I616" i="1"/>
  <c r="T616" i="1" s="1"/>
  <c r="I615" i="1"/>
  <c r="T615" i="1" s="1"/>
  <c r="I614" i="1"/>
  <c r="T614" i="1" s="1"/>
  <c r="I613" i="1"/>
  <c r="T613" i="1" s="1"/>
  <c r="I612" i="1"/>
  <c r="T612" i="1" s="1"/>
  <c r="I611" i="1"/>
  <c r="T611" i="1" s="1"/>
  <c r="I610" i="1"/>
  <c r="T610" i="1" s="1"/>
  <c r="I609" i="1"/>
  <c r="T609" i="1" s="1"/>
  <c r="I608" i="1"/>
  <c r="T608" i="1" s="1"/>
  <c r="I607" i="1"/>
  <c r="T607" i="1" s="1"/>
  <c r="I606" i="1"/>
  <c r="T606" i="1" s="1"/>
  <c r="I605" i="1"/>
  <c r="T605" i="1" s="1"/>
  <c r="I604" i="1"/>
  <c r="T604" i="1" s="1"/>
  <c r="I603" i="1"/>
  <c r="T603" i="1" s="1"/>
  <c r="I602" i="1"/>
  <c r="T602" i="1" s="1"/>
  <c r="I601" i="1"/>
  <c r="T601" i="1" s="1"/>
  <c r="I600" i="1"/>
  <c r="T600" i="1" s="1"/>
  <c r="I599" i="1"/>
  <c r="T599" i="1" s="1"/>
  <c r="I598" i="1"/>
  <c r="T598" i="1" s="1"/>
  <c r="I597" i="1"/>
  <c r="T597" i="1" s="1"/>
  <c r="I596" i="1"/>
  <c r="T596" i="1" s="1"/>
  <c r="I595" i="1"/>
  <c r="T595" i="1" s="1"/>
  <c r="I594" i="1"/>
  <c r="T594" i="1" s="1"/>
  <c r="I593" i="1"/>
  <c r="T593" i="1" s="1"/>
  <c r="I592" i="1"/>
  <c r="T592" i="1" s="1"/>
  <c r="I591" i="1"/>
  <c r="T591" i="1" s="1"/>
  <c r="I590" i="1"/>
  <c r="T590" i="1" s="1"/>
  <c r="I589" i="1"/>
  <c r="T589" i="1" s="1"/>
  <c r="I588" i="1"/>
  <c r="T588" i="1" s="1"/>
  <c r="I587" i="1"/>
  <c r="T587" i="1" s="1"/>
  <c r="I586" i="1"/>
  <c r="T586" i="1" s="1"/>
  <c r="I585" i="1"/>
  <c r="T585" i="1" s="1"/>
  <c r="I584" i="1"/>
  <c r="T584" i="1" s="1"/>
  <c r="I583" i="1"/>
  <c r="T583" i="1" s="1"/>
  <c r="I582" i="1"/>
  <c r="T582" i="1" s="1"/>
  <c r="I581" i="1"/>
  <c r="T581" i="1" s="1"/>
  <c r="I580" i="1"/>
  <c r="T580" i="1" s="1"/>
  <c r="I579" i="1"/>
  <c r="T579" i="1" s="1"/>
  <c r="I578" i="1"/>
  <c r="T578" i="1" s="1"/>
  <c r="I577" i="1"/>
  <c r="T577" i="1" s="1"/>
  <c r="I576" i="1"/>
  <c r="T576" i="1" s="1"/>
  <c r="I575" i="1"/>
  <c r="T575" i="1" s="1"/>
  <c r="I574" i="1"/>
  <c r="T574" i="1" s="1"/>
  <c r="I573" i="1"/>
  <c r="T573" i="1" s="1"/>
  <c r="I572" i="1"/>
  <c r="T572" i="1" s="1"/>
  <c r="I571" i="1"/>
  <c r="T571" i="1" s="1"/>
  <c r="I570" i="1"/>
  <c r="T570" i="1" s="1"/>
  <c r="I569" i="1"/>
  <c r="T569" i="1" s="1"/>
  <c r="I568" i="1"/>
  <c r="T568" i="1" s="1"/>
  <c r="I567" i="1"/>
  <c r="T567" i="1" s="1"/>
  <c r="I566" i="1"/>
  <c r="T566" i="1" s="1"/>
  <c r="I565" i="1"/>
  <c r="T565" i="1" s="1"/>
  <c r="I564" i="1"/>
  <c r="T564" i="1" s="1"/>
  <c r="I563" i="1"/>
  <c r="T563" i="1" s="1"/>
  <c r="I562" i="1"/>
  <c r="T562" i="1" s="1"/>
  <c r="I561" i="1"/>
  <c r="T561" i="1" s="1"/>
  <c r="I560" i="1"/>
  <c r="T560" i="1" s="1"/>
  <c r="I559" i="1"/>
  <c r="T559" i="1" s="1"/>
  <c r="I558" i="1"/>
  <c r="T558" i="1" s="1"/>
  <c r="I557" i="1"/>
  <c r="T557" i="1" s="1"/>
  <c r="I556" i="1"/>
  <c r="T556" i="1" s="1"/>
  <c r="I555" i="1"/>
  <c r="T555" i="1" s="1"/>
  <c r="I554" i="1"/>
  <c r="T554" i="1" s="1"/>
  <c r="I553" i="1"/>
  <c r="T553" i="1" s="1"/>
  <c r="I552" i="1"/>
  <c r="T552" i="1" s="1"/>
  <c r="I551" i="1"/>
  <c r="T551" i="1" s="1"/>
  <c r="I550" i="1"/>
  <c r="T550" i="1" s="1"/>
  <c r="I549" i="1"/>
  <c r="T549" i="1" s="1"/>
  <c r="I548" i="1"/>
  <c r="T548" i="1" s="1"/>
  <c r="I547" i="1"/>
  <c r="T547" i="1" s="1"/>
  <c r="I546" i="1"/>
  <c r="T546" i="1" s="1"/>
  <c r="I545" i="1"/>
  <c r="T545" i="1" s="1"/>
  <c r="I544" i="1"/>
  <c r="T544" i="1" s="1"/>
  <c r="I543" i="1"/>
  <c r="T543" i="1" s="1"/>
  <c r="I542" i="1"/>
  <c r="T542" i="1" s="1"/>
  <c r="I541" i="1"/>
  <c r="T541" i="1" s="1"/>
  <c r="I540" i="1"/>
  <c r="T540" i="1" s="1"/>
  <c r="I539" i="1"/>
  <c r="T539" i="1" s="1"/>
  <c r="I538" i="1"/>
  <c r="T538" i="1" s="1"/>
  <c r="I537" i="1"/>
  <c r="T537" i="1" s="1"/>
  <c r="I536" i="1"/>
  <c r="T536" i="1" s="1"/>
  <c r="I535" i="1"/>
  <c r="T535" i="1" s="1"/>
  <c r="I534" i="1"/>
  <c r="T534" i="1" s="1"/>
  <c r="I533" i="1"/>
  <c r="T533" i="1" s="1"/>
  <c r="I532" i="1"/>
  <c r="T532" i="1" s="1"/>
  <c r="I531" i="1"/>
  <c r="T531" i="1" s="1"/>
  <c r="I530" i="1"/>
  <c r="T530" i="1" s="1"/>
  <c r="I529" i="1"/>
  <c r="T529" i="1" s="1"/>
  <c r="I528" i="1"/>
  <c r="T528" i="1" s="1"/>
  <c r="I527" i="1"/>
  <c r="T527" i="1" s="1"/>
  <c r="I526" i="1"/>
  <c r="T526" i="1" s="1"/>
  <c r="I525" i="1"/>
  <c r="T525" i="1" s="1"/>
  <c r="I524" i="1"/>
  <c r="T524" i="1" s="1"/>
  <c r="I523" i="1"/>
  <c r="T523" i="1" s="1"/>
  <c r="I522" i="1"/>
  <c r="T522" i="1" s="1"/>
  <c r="I521" i="1"/>
  <c r="T521" i="1" s="1"/>
  <c r="I520" i="1"/>
  <c r="T520" i="1" s="1"/>
  <c r="I519" i="1"/>
  <c r="T519" i="1" s="1"/>
  <c r="I518" i="1"/>
  <c r="T518" i="1" s="1"/>
  <c r="I517" i="1"/>
  <c r="T517" i="1" s="1"/>
  <c r="I516" i="1"/>
  <c r="T516" i="1" s="1"/>
  <c r="I515" i="1"/>
  <c r="T515" i="1" s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T484" i="1" s="1"/>
  <c r="I483" i="1"/>
  <c r="T483" i="1" s="1"/>
  <c r="I482" i="1"/>
  <c r="T482" i="1" s="1"/>
  <c r="I481" i="1"/>
  <c r="T481" i="1" s="1"/>
  <c r="I480" i="1"/>
  <c r="T480" i="1" s="1"/>
  <c r="I479" i="1"/>
  <c r="T479" i="1" s="1"/>
  <c r="I478" i="1"/>
  <c r="T478" i="1" s="1"/>
  <c r="I477" i="1"/>
  <c r="I476" i="1"/>
  <c r="I475" i="1"/>
  <c r="I474" i="1"/>
  <c r="I473" i="1"/>
  <c r="I472" i="1"/>
  <c r="I471" i="1"/>
  <c r="I470" i="1"/>
  <c r="I469" i="1"/>
  <c r="I468" i="1"/>
  <c r="T468" i="1" s="1"/>
  <c r="I467" i="1"/>
  <c r="T467" i="1" s="1"/>
  <c r="I466" i="1"/>
  <c r="T466" i="1" s="1"/>
  <c r="I465" i="1"/>
  <c r="T465" i="1" s="1"/>
  <c r="I464" i="1"/>
  <c r="T464" i="1" s="1"/>
  <c r="I463" i="1"/>
  <c r="T463" i="1" s="1"/>
  <c r="I462" i="1"/>
  <c r="T462" i="1" s="1"/>
  <c r="I461" i="1"/>
  <c r="I460" i="1"/>
  <c r="I459" i="1"/>
  <c r="W1174" i="1"/>
  <c r="V1174" i="1"/>
  <c r="W1173" i="1"/>
  <c r="V1173" i="1"/>
  <c r="W1172" i="1"/>
  <c r="V1172" i="1"/>
  <c r="W1171" i="1"/>
  <c r="V1171" i="1"/>
  <c r="W1170" i="1"/>
  <c r="V1170" i="1"/>
  <c r="W1169" i="1"/>
  <c r="V1169" i="1"/>
  <c r="W1168" i="1"/>
  <c r="V1168" i="1"/>
  <c r="W1167" i="1"/>
  <c r="V1167" i="1"/>
  <c r="W1166" i="1"/>
  <c r="V1166" i="1"/>
  <c r="W1165" i="1"/>
  <c r="V1165" i="1"/>
  <c r="W1164" i="1"/>
  <c r="V1164" i="1"/>
  <c r="W1163" i="1"/>
  <c r="V1163" i="1"/>
  <c r="W1162" i="1"/>
  <c r="V1162" i="1"/>
  <c r="W1161" i="1"/>
  <c r="V1161" i="1"/>
  <c r="W1160" i="1"/>
  <c r="V1160" i="1"/>
  <c r="W1159" i="1"/>
  <c r="V1159" i="1"/>
  <c r="W1158" i="1"/>
  <c r="V1158" i="1"/>
  <c r="W1157" i="1"/>
  <c r="V1157" i="1"/>
  <c r="W1156" i="1"/>
  <c r="V1156" i="1"/>
  <c r="W1155" i="1"/>
  <c r="V1155" i="1"/>
  <c r="W1154" i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V1147" i="1"/>
  <c r="W1146" i="1"/>
  <c r="V1146" i="1"/>
  <c r="W1145" i="1"/>
  <c r="V1145" i="1"/>
  <c r="W1144" i="1"/>
  <c r="V1144" i="1"/>
  <c r="W1143" i="1"/>
  <c r="V1143" i="1"/>
  <c r="W1142" i="1"/>
  <c r="V1142" i="1"/>
  <c r="W1141" i="1"/>
  <c r="V1141" i="1"/>
  <c r="W1140" i="1"/>
  <c r="V1140" i="1"/>
  <c r="W1139" i="1"/>
  <c r="V1139" i="1"/>
  <c r="V1138" i="1"/>
  <c r="W1137" i="1"/>
  <c r="V1137" i="1"/>
  <c r="W1136" i="1"/>
  <c r="V1136" i="1"/>
  <c r="W1135" i="1"/>
  <c r="V1135" i="1"/>
  <c r="W1134" i="1"/>
  <c r="V1134" i="1"/>
  <c r="W1133" i="1"/>
  <c r="V1133" i="1"/>
  <c r="W1132" i="1"/>
  <c r="V1132" i="1"/>
  <c r="W1131" i="1"/>
  <c r="V1131" i="1"/>
  <c r="W1130" i="1"/>
  <c r="V1130" i="1"/>
  <c r="W1129" i="1"/>
  <c r="V1129" i="1"/>
  <c r="W1128" i="1"/>
  <c r="V1128" i="1"/>
  <c r="W1127" i="1"/>
  <c r="V1127" i="1"/>
  <c r="W1126" i="1"/>
  <c r="V1126" i="1"/>
  <c r="W1125" i="1"/>
  <c r="V1125" i="1"/>
  <c r="W1124" i="1"/>
  <c r="V1124" i="1"/>
  <c r="W1123" i="1"/>
  <c r="V1123" i="1"/>
  <c r="W1122" i="1"/>
  <c r="V1122" i="1"/>
  <c r="W1121" i="1"/>
  <c r="V1121" i="1"/>
  <c r="W1120" i="1"/>
  <c r="V1120" i="1"/>
  <c r="W1119" i="1"/>
  <c r="V1119" i="1"/>
  <c r="W1118" i="1"/>
  <c r="V1118" i="1"/>
  <c r="W1117" i="1"/>
  <c r="V1117" i="1"/>
  <c r="W1116" i="1"/>
  <c r="V1116" i="1"/>
  <c r="W1115" i="1"/>
  <c r="V1115" i="1"/>
  <c r="W1114" i="1"/>
  <c r="V1114" i="1"/>
  <c r="W1113" i="1"/>
  <c r="V1113" i="1"/>
  <c r="W1112" i="1"/>
  <c r="V1112" i="1"/>
  <c r="W1111" i="1"/>
  <c r="V1111" i="1"/>
  <c r="W1110" i="1"/>
  <c r="V1110" i="1"/>
  <c r="W1109" i="1"/>
  <c r="V1109" i="1"/>
  <c r="W1108" i="1"/>
  <c r="V1108" i="1"/>
  <c r="W1107" i="1"/>
  <c r="V1107" i="1"/>
  <c r="W1106" i="1"/>
  <c r="V1106" i="1"/>
  <c r="W1105" i="1"/>
  <c r="V1105" i="1"/>
  <c r="W1104" i="1"/>
  <c r="V1104" i="1"/>
  <c r="W1103" i="1"/>
  <c r="V1103" i="1"/>
  <c r="W1102" i="1"/>
  <c r="V1102" i="1"/>
  <c r="W1101" i="1"/>
  <c r="V1101" i="1"/>
  <c r="W1100" i="1"/>
  <c r="V1100" i="1"/>
  <c r="W1099" i="1"/>
  <c r="V1099" i="1"/>
  <c r="W1098" i="1"/>
  <c r="V1098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V1086" i="1"/>
  <c r="W1085" i="1"/>
  <c r="V1085" i="1"/>
  <c r="W1084" i="1"/>
  <c r="V1084" i="1"/>
  <c r="W1083" i="1"/>
  <c r="V1083" i="1"/>
  <c r="W1082" i="1"/>
  <c r="V1082" i="1"/>
  <c r="W1081" i="1"/>
  <c r="V1081" i="1"/>
  <c r="W1080" i="1"/>
  <c r="V1080" i="1"/>
  <c r="W1079" i="1"/>
  <c r="V1079" i="1"/>
  <c r="W1078" i="1"/>
  <c r="V1078" i="1"/>
  <c r="W1077" i="1"/>
  <c r="V1077" i="1"/>
  <c r="W1076" i="1"/>
  <c r="V1076" i="1"/>
  <c r="W1075" i="1"/>
  <c r="V1075" i="1"/>
  <c r="W1074" i="1"/>
  <c r="V1074" i="1"/>
  <c r="W1073" i="1"/>
  <c r="V1073" i="1"/>
  <c r="W1072" i="1"/>
  <c r="V1072" i="1"/>
  <c r="W1071" i="1"/>
  <c r="V1071" i="1"/>
  <c r="W1070" i="1"/>
  <c r="V1070" i="1"/>
  <c r="W1069" i="1"/>
  <c r="V1069" i="1"/>
  <c r="W1068" i="1"/>
  <c r="V1068" i="1"/>
  <c r="W1067" i="1"/>
  <c r="V1067" i="1"/>
  <c r="W1066" i="1"/>
  <c r="V1066" i="1"/>
  <c r="W1065" i="1"/>
  <c r="V1065" i="1"/>
  <c r="W1064" i="1"/>
  <c r="V1064" i="1"/>
  <c r="W1063" i="1"/>
  <c r="V1063" i="1"/>
  <c r="W1062" i="1"/>
  <c r="V1062" i="1"/>
  <c r="W1061" i="1"/>
  <c r="V1061" i="1"/>
  <c r="W1060" i="1"/>
  <c r="V1060" i="1"/>
  <c r="W1059" i="1"/>
  <c r="V1059" i="1"/>
  <c r="W1058" i="1"/>
  <c r="V1058" i="1"/>
  <c r="W1057" i="1"/>
  <c r="V1057" i="1"/>
  <c r="W1056" i="1"/>
  <c r="V1056" i="1"/>
  <c r="W1055" i="1"/>
  <c r="V1055" i="1"/>
  <c r="W1054" i="1"/>
  <c r="V1054" i="1"/>
  <c r="W1053" i="1"/>
  <c r="V1053" i="1"/>
  <c r="W1052" i="1"/>
  <c r="V1052" i="1"/>
  <c r="W1051" i="1"/>
  <c r="V1051" i="1"/>
  <c r="W1050" i="1"/>
  <c r="V1050" i="1"/>
  <c r="W1049" i="1"/>
  <c r="V1049" i="1"/>
  <c r="W1048" i="1"/>
  <c r="V1048" i="1"/>
  <c r="W1047" i="1"/>
  <c r="V1047" i="1"/>
  <c r="W1046" i="1"/>
  <c r="V1046" i="1"/>
  <c r="W1045" i="1"/>
  <c r="V1045" i="1"/>
  <c r="W1044" i="1"/>
  <c r="V1044" i="1"/>
  <c r="W1043" i="1"/>
  <c r="V1043" i="1"/>
  <c r="W1042" i="1"/>
  <c r="V1042" i="1"/>
  <c r="W1041" i="1"/>
  <c r="V1041" i="1"/>
  <c r="W1040" i="1"/>
  <c r="V1040" i="1"/>
  <c r="W1039" i="1"/>
  <c r="V1039" i="1"/>
  <c r="W1038" i="1"/>
  <c r="V1038" i="1"/>
  <c r="W1037" i="1"/>
  <c r="V1037" i="1"/>
  <c r="W1036" i="1"/>
  <c r="V1036" i="1"/>
  <c r="W1035" i="1"/>
  <c r="V1035" i="1"/>
  <c r="W1034" i="1"/>
  <c r="V1034" i="1"/>
  <c r="W1033" i="1"/>
  <c r="V1033" i="1"/>
  <c r="W1032" i="1"/>
  <c r="V1032" i="1"/>
  <c r="W1031" i="1"/>
  <c r="V1031" i="1"/>
  <c r="W1030" i="1"/>
  <c r="V1030" i="1"/>
  <c r="W1029" i="1"/>
  <c r="V1029" i="1"/>
  <c r="W1028" i="1"/>
  <c r="V1028" i="1"/>
  <c r="W1027" i="1"/>
  <c r="V1027" i="1"/>
  <c r="W1026" i="1"/>
  <c r="V1026" i="1"/>
  <c r="W1025" i="1"/>
  <c r="V1025" i="1"/>
  <c r="W1024" i="1"/>
  <c r="V1024" i="1"/>
  <c r="W1023" i="1"/>
  <c r="V1023" i="1"/>
  <c r="W1022" i="1"/>
  <c r="V1022" i="1"/>
  <c r="W1021" i="1"/>
  <c r="V1021" i="1"/>
  <c r="W1020" i="1"/>
  <c r="V1020" i="1"/>
  <c r="W1019" i="1"/>
  <c r="V1019" i="1"/>
  <c r="W1018" i="1"/>
  <c r="V1018" i="1"/>
  <c r="W1017" i="1"/>
  <c r="V1017" i="1"/>
  <c r="W1016" i="1"/>
  <c r="V1016" i="1"/>
  <c r="W1015" i="1"/>
  <c r="V1015" i="1"/>
  <c r="W1014" i="1"/>
  <c r="V1014" i="1"/>
  <c r="W1013" i="1"/>
  <c r="V1013" i="1"/>
  <c r="W1012" i="1"/>
  <c r="V1012" i="1"/>
  <c r="W1011" i="1"/>
  <c r="V1011" i="1"/>
  <c r="W1010" i="1"/>
  <c r="V1010" i="1"/>
  <c r="W1009" i="1"/>
  <c r="V1009" i="1"/>
  <c r="W1008" i="1"/>
  <c r="V1008" i="1"/>
  <c r="W1007" i="1"/>
  <c r="V1007" i="1"/>
  <c r="W1006" i="1"/>
  <c r="V1006" i="1"/>
  <c r="W1005" i="1"/>
  <c r="V1005" i="1"/>
  <c r="W1004" i="1"/>
  <c r="V1004" i="1"/>
  <c r="W1003" i="1"/>
  <c r="V1003" i="1"/>
  <c r="W1002" i="1"/>
  <c r="V1002" i="1"/>
  <c r="W1001" i="1"/>
  <c r="V1001" i="1"/>
  <c r="W1000" i="1"/>
  <c r="V1000" i="1"/>
  <c r="W999" i="1"/>
  <c r="V999" i="1"/>
  <c r="W998" i="1"/>
  <c r="V998" i="1"/>
  <c r="W997" i="1"/>
  <c r="V997" i="1"/>
  <c r="W996" i="1"/>
  <c r="V996" i="1"/>
  <c r="W995" i="1"/>
  <c r="V995" i="1"/>
  <c r="W994" i="1"/>
  <c r="V994" i="1"/>
  <c r="W993" i="1"/>
  <c r="V993" i="1"/>
  <c r="W992" i="1"/>
  <c r="V992" i="1"/>
  <c r="W991" i="1"/>
  <c r="V991" i="1"/>
  <c r="W990" i="1"/>
  <c r="V990" i="1"/>
  <c r="W989" i="1"/>
  <c r="V989" i="1"/>
  <c r="W988" i="1"/>
  <c r="V988" i="1"/>
  <c r="W987" i="1"/>
  <c r="V987" i="1"/>
  <c r="W986" i="1"/>
  <c r="V986" i="1"/>
  <c r="W985" i="1"/>
  <c r="V985" i="1"/>
  <c r="W984" i="1"/>
  <c r="V984" i="1"/>
  <c r="W983" i="1"/>
  <c r="V983" i="1"/>
  <c r="W982" i="1"/>
  <c r="V982" i="1"/>
  <c r="W981" i="1"/>
  <c r="V981" i="1"/>
  <c r="W980" i="1"/>
  <c r="V980" i="1"/>
  <c r="W979" i="1"/>
  <c r="V979" i="1"/>
  <c r="W978" i="1"/>
  <c r="V978" i="1"/>
  <c r="W977" i="1"/>
  <c r="V977" i="1"/>
  <c r="W976" i="1"/>
  <c r="V976" i="1"/>
  <c r="W975" i="1"/>
  <c r="V975" i="1"/>
  <c r="W974" i="1"/>
  <c r="V974" i="1"/>
  <c r="W973" i="1"/>
  <c r="V973" i="1"/>
  <c r="W971" i="1"/>
  <c r="V971" i="1"/>
  <c r="W970" i="1"/>
  <c r="V970" i="1"/>
  <c r="W969" i="1"/>
  <c r="V969" i="1"/>
  <c r="W968" i="1"/>
  <c r="V968" i="1"/>
  <c r="W967" i="1"/>
  <c r="V967" i="1"/>
  <c r="W966" i="1"/>
  <c r="V966" i="1"/>
  <c r="W965" i="1"/>
  <c r="V965" i="1"/>
  <c r="W964" i="1"/>
  <c r="V964" i="1"/>
  <c r="W963" i="1"/>
  <c r="V963" i="1"/>
  <c r="W962" i="1"/>
  <c r="V962" i="1"/>
  <c r="W961" i="1"/>
  <c r="V961" i="1"/>
  <c r="W960" i="1"/>
  <c r="V960" i="1"/>
  <c r="W959" i="1"/>
  <c r="V959" i="1"/>
  <c r="W958" i="1"/>
  <c r="V958" i="1"/>
  <c r="W957" i="1"/>
  <c r="V957" i="1"/>
  <c r="W956" i="1"/>
  <c r="V956" i="1"/>
  <c r="W955" i="1"/>
  <c r="V955" i="1"/>
  <c r="W954" i="1"/>
  <c r="V954" i="1"/>
  <c r="W953" i="1"/>
  <c r="V953" i="1"/>
  <c r="W952" i="1"/>
  <c r="V952" i="1"/>
  <c r="W951" i="1"/>
  <c r="V951" i="1"/>
  <c r="W950" i="1"/>
  <c r="V950" i="1"/>
  <c r="W949" i="1"/>
  <c r="V949" i="1"/>
  <c r="W948" i="1"/>
  <c r="V948" i="1"/>
  <c r="W947" i="1"/>
  <c r="V947" i="1"/>
  <c r="W946" i="1"/>
  <c r="V946" i="1"/>
  <c r="W945" i="1"/>
  <c r="V945" i="1"/>
  <c r="W944" i="1"/>
  <c r="V944" i="1"/>
  <c r="W943" i="1"/>
  <c r="V943" i="1"/>
  <c r="W942" i="1"/>
  <c r="V942" i="1"/>
  <c r="W941" i="1"/>
  <c r="V941" i="1"/>
  <c r="W940" i="1"/>
  <c r="V940" i="1"/>
  <c r="W939" i="1"/>
  <c r="V939" i="1"/>
  <c r="W938" i="1"/>
  <c r="V938" i="1"/>
  <c r="W937" i="1"/>
  <c r="V937" i="1"/>
  <c r="W936" i="1"/>
  <c r="V936" i="1"/>
  <c r="W935" i="1"/>
  <c r="V935" i="1"/>
  <c r="W934" i="1"/>
  <c r="V934" i="1"/>
  <c r="W933" i="1"/>
  <c r="V933" i="1"/>
  <c r="W932" i="1"/>
  <c r="V932" i="1"/>
  <c r="W931" i="1"/>
  <c r="V931" i="1"/>
  <c r="W930" i="1"/>
  <c r="V930" i="1"/>
  <c r="W929" i="1"/>
  <c r="V929" i="1"/>
  <c r="W928" i="1"/>
  <c r="V928" i="1"/>
  <c r="W927" i="1"/>
  <c r="V927" i="1"/>
  <c r="W926" i="1"/>
  <c r="V926" i="1"/>
  <c r="W925" i="1"/>
  <c r="V925" i="1"/>
  <c r="W924" i="1"/>
  <c r="V924" i="1"/>
  <c r="W923" i="1"/>
  <c r="V923" i="1"/>
  <c r="W922" i="1"/>
  <c r="V922" i="1"/>
  <c r="W921" i="1"/>
  <c r="V921" i="1"/>
  <c r="W920" i="1"/>
  <c r="V920" i="1"/>
  <c r="W919" i="1"/>
  <c r="V919" i="1"/>
  <c r="W918" i="1"/>
  <c r="V918" i="1"/>
  <c r="W917" i="1"/>
  <c r="V917" i="1"/>
  <c r="W916" i="1"/>
  <c r="V916" i="1"/>
  <c r="W915" i="1"/>
  <c r="V915" i="1"/>
  <c r="W914" i="1"/>
  <c r="V914" i="1"/>
  <c r="W913" i="1"/>
  <c r="V913" i="1"/>
  <c r="W912" i="1"/>
  <c r="V912" i="1"/>
  <c r="W911" i="1"/>
  <c r="V911" i="1"/>
  <c r="W910" i="1"/>
  <c r="V910" i="1"/>
  <c r="W909" i="1"/>
  <c r="V909" i="1"/>
  <c r="W908" i="1"/>
  <c r="V908" i="1"/>
  <c r="W907" i="1"/>
  <c r="V907" i="1"/>
  <c r="W906" i="1"/>
  <c r="V906" i="1"/>
  <c r="W905" i="1"/>
  <c r="V905" i="1"/>
  <c r="W904" i="1"/>
  <c r="V904" i="1"/>
  <c r="W903" i="1"/>
  <c r="V903" i="1"/>
  <c r="W902" i="1"/>
  <c r="V902" i="1"/>
  <c r="W901" i="1"/>
  <c r="V901" i="1"/>
  <c r="W900" i="1"/>
  <c r="V900" i="1"/>
  <c r="W899" i="1"/>
  <c r="V899" i="1"/>
  <c r="W898" i="1"/>
  <c r="V898" i="1"/>
  <c r="W897" i="1"/>
  <c r="V897" i="1"/>
  <c r="W896" i="1"/>
  <c r="V896" i="1"/>
  <c r="W895" i="1"/>
  <c r="V895" i="1"/>
  <c r="W894" i="1"/>
  <c r="V894" i="1"/>
  <c r="W893" i="1"/>
  <c r="V893" i="1"/>
  <c r="W892" i="1"/>
  <c r="V892" i="1"/>
  <c r="W891" i="1"/>
  <c r="V891" i="1"/>
  <c r="W890" i="1"/>
  <c r="V890" i="1"/>
  <c r="W889" i="1"/>
  <c r="V889" i="1"/>
  <c r="W888" i="1"/>
  <c r="V888" i="1"/>
  <c r="W887" i="1"/>
  <c r="V887" i="1"/>
  <c r="W886" i="1"/>
  <c r="V886" i="1"/>
  <c r="W885" i="1"/>
  <c r="V885" i="1"/>
  <c r="W884" i="1"/>
  <c r="V884" i="1"/>
  <c r="W883" i="1"/>
  <c r="V883" i="1"/>
  <c r="W882" i="1"/>
  <c r="V882" i="1"/>
  <c r="W881" i="1"/>
  <c r="V881" i="1"/>
  <c r="W880" i="1"/>
  <c r="V880" i="1"/>
  <c r="W879" i="1"/>
  <c r="V879" i="1"/>
  <c r="W878" i="1"/>
  <c r="V878" i="1"/>
  <c r="W877" i="1"/>
  <c r="V877" i="1"/>
  <c r="W876" i="1"/>
  <c r="V876" i="1"/>
  <c r="W875" i="1"/>
  <c r="V875" i="1"/>
  <c r="W874" i="1"/>
  <c r="V874" i="1"/>
  <c r="W873" i="1"/>
  <c r="V873" i="1"/>
  <c r="W872" i="1"/>
  <c r="V872" i="1"/>
  <c r="W871" i="1"/>
  <c r="V871" i="1"/>
  <c r="W870" i="1"/>
  <c r="V870" i="1"/>
  <c r="W869" i="1"/>
  <c r="V869" i="1"/>
  <c r="W868" i="1"/>
  <c r="V868" i="1"/>
  <c r="W867" i="1"/>
  <c r="V867" i="1"/>
  <c r="W866" i="1"/>
  <c r="V866" i="1"/>
  <c r="W865" i="1"/>
  <c r="V865" i="1"/>
  <c r="W864" i="1"/>
  <c r="V864" i="1"/>
  <c r="W863" i="1"/>
  <c r="V863" i="1"/>
  <c r="W862" i="1"/>
  <c r="V862" i="1"/>
  <c r="W861" i="1"/>
  <c r="V861" i="1"/>
  <c r="W860" i="1"/>
  <c r="V860" i="1"/>
  <c r="W859" i="1"/>
  <c r="V859" i="1"/>
  <c r="W858" i="1"/>
  <c r="V858" i="1"/>
  <c r="W857" i="1"/>
  <c r="V857" i="1"/>
  <c r="W856" i="1"/>
  <c r="V856" i="1"/>
  <c r="W855" i="1"/>
  <c r="V855" i="1"/>
  <c r="W854" i="1"/>
  <c r="V854" i="1"/>
  <c r="W853" i="1"/>
  <c r="V853" i="1"/>
  <c r="W852" i="1"/>
  <c r="V852" i="1"/>
  <c r="W851" i="1"/>
  <c r="V851" i="1"/>
  <c r="W850" i="1"/>
  <c r="V850" i="1"/>
  <c r="W849" i="1"/>
  <c r="V849" i="1"/>
  <c r="W848" i="1"/>
  <c r="V848" i="1"/>
  <c r="W847" i="1"/>
  <c r="V847" i="1"/>
  <c r="W846" i="1"/>
  <c r="V846" i="1"/>
  <c r="W845" i="1"/>
  <c r="V845" i="1"/>
  <c r="W844" i="1"/>
  <c r="V844" i="1"/>
  <c r="W843" i="1"/>
  <c r="V843" i="1"/>
  <c r="W842" i="1"/>
  <c r="V842" i="1"/>
  <c r="W841" i="1"/>
  <c r="V841" i="1"/>
  <c r="W840" i="1"/>
  <c r="V840" i="1"/>
  <c r="W839" i="1"/>
  <c r="V839" i="1"/>
  <c r="W838" i="1"/>
  <c r="V838" i="1"/>
  <c r="W837" i="1"/>
  <c r="V837" i="1"/>
  <c r="W836" i="1"/>
  <c r="V836" i="1"/>
  <c r="W835" i="1"/>
  <c r="V835" i="1"/>
  <c r="W834" i="1"/>
  <c r="V834" i="1"/>
  <c r="W833" i="1"/>
  <c r="V833" i="1"/>
  <c r="W832" i="1"/>
  <c r="V832" i="1"/>
  <c r="W831" i="1"/>
  <c r="V831" i="1"/>
  <c r="W830" i="1"/>
  <c r="V830" i="1"/>
  <c r="W829" i="1"/>
  <c r="V829" i="1"/>
  <c r="W828" i="1"/>
  <c r="V828" i="1"/>
  <c r="W827" i="1"/>
  <c r="V827" i="1"/>
  <c r="W826" i="1"/>
  <c r="V826" i="1"/>
  <c r="W825" i="1"/>
  <c r="V825" i="1"/>
  <c r="W824" i="1"/>
  <c r="V824" i="1"/>
  <c r="W823" i="1"/>
  <c r="V823" i="1"/>
  <c r="W822" i="1"/>
  <c r="V822" i="1"/>
  <c r="W821" i="1"/>
  <c r="V821" i="1"/>
  <c r="W820" i="1"/>
  <c r="V820" i="1"/>
  <c r="W819" i="1"/>
  <c r="V819" i="1"/>
  <c r="W818" i="1"/>
  <c r="V818" i="1"/>
  <c r="W817" i="1"/>
  <c r="V817" i="1"/>
  <c r="W816" i="1"/>
  <c r="V816" i="1"/>
  <c r="W815" i="1"/>
  <c r="V815" i="1"/>
  <c r="W814" i="1"/>
  <c r="V814" i="1"/>
  <c r="W813" i="1"/>
  <c r="V813" i="1"/>
  <c r="W812" i="1"/>
  <c r="V812" i="1"/>
  <c r="W811" i="1"/>
  <c r="V811" i="1"/>
  <c r="W810" i="1"/>
  <c r="V810" i="1"/>
  <c r="W809" i="1"/>
  <c r="V809" i="1"/>
  <c r="W808" i="1"/>
  <c r="V808" i="1"/>
  <c r="W807" i="1"/>
  <c r="V807" i="1"/>
  <c r="W806" i="1"/>
  <c r="V806" i="1"/>
  <c r="W805" i="1"/>
  <c r="V805" i="1"/>
  <c r="W804" i="1"/>
  <c r="V804" i="1"/>
  <c r="W803" i="1"/>
  <c r="V803" i="1"/>
  <c r="W802" i="1"/>
  <c r="V802" i="1"/>
  <c r="W801" i="1"/>
  <c r="V801" i="1"/>
  <c r="W800" i="1"/>
  <c r="V800" i="1"/>
  <c r="W799" i="1"/>
  <c r="V799" i="1"/>
  <c r="W798" i="1"/>
  <c r="V798" i="1"/>
  <c r="W797" i="1"/>
  <c r="V797" i="1"/>
  <c r="W796" i="1"/>
  <c r="V796" i="1"/>
  <c r="W795" i="1"/>
  <c r="V795" i="1"/>
  <c r="W794" i="1"/>
  <c r="V794" i="1"/>
  <c r="W793" i="1"/>
  <c r="V793" i="1"/>
  <c r="W792" i="1"/>
  <c r="V792" i="1"/>
  <c r="W791" i="1"/>
  <c r="V791" i="1"/>
  <c r="W790" i="1"/>
  <c r="V790" i="1"/>
  <c r="W789" i="1"/>
  <c r="V789" i="1"/>
  <c r="W788" i="1"/>
  <c r="V788" i="1"/>
  <c r="W787" i="1"/>
  <c r="V787" i="1"/>
  <c r="W786" i="1"/>
  <c r="V786" i="1"/>
  <c r="W785" i="1"/>
  <c r="V785" i="1"/>
  <c r="W784" i="1"/>
  <c r="V784" i="1"/>
  <c r="W783" i="1"/>
  <c r="V783" i="1"/>
  <c r="W782" i="1"/>
  <c r="V782" i="1"/>
  <c r="W781" i="1"/>
  <c r="V781" i="1"/>
  <c r="W780" i="1"/>
  <c r="V780" i="1"/>
  <c r="W779" i="1"/>
  <c r="V779" i="1"/>
  <c r="W778" i="1"/>
  <c r="V778" i="1"/>
  <c r="W777" i="1"/>
  <c r="V777" i="1"/>
  <c r="W776" i="1"/>
  <c r="V776" i="1"/>
  <c r="W775" i="1"/>
  <c r="V775" i="1"/>
  <c r="W774" i="1"/>
  <c r="V774" i="1"/>
  <c r="W773" i="1"/>
  <c r="V773" i="1"/>
  <c r="W772" i="1"/>
  <c r="V772" i="1"/>
  <c r="W771" i="1"/>
  <c r="V771" i="1"/>
  <c r="W770" i="1"/>
  <c r="V770" i="1"/>
  <c r="W769" i="1"/>
  <c r="V769" i="1"/>
  <c r="W768" i="1"/>
  <c r="V768" i="1"/>
  <c r="W767" i="1"/>
  <c r="V767" i="1"/>
  <c r="W766" i="1"/>
  <c r="V766" i="1"/>
  <c r="W765" i="1"/>
  <c r="V765" i="1"/>
  <c r="W764" i="1"/>
  <c r="V764" i="1"/>
  <c r="W763" i="1"/>
  <c r="V763" i="1"/>
  <c r="W762" i="1"/>
  <c r="V762" i="1"/>
  <c r="W761" i="1"/>
  <c r="V761" i="1"/>
  <c r="W760" i="1"/>
  <c r="V760" i="1"/>
  <c r="W759" i="1"/>
  <c r="V759" i="1"/>
  <c r="W758" i="1"/>
  <c r="V758" i="1"/>
  <c r="W757" i="1"/>
  <c r="V757" i="1"/>
  <c r="W756" i="1"/>
  <c r="V756" i="1"/>
  <c r="W755" i="1"/>
  <c r="V755" i="1"/>
  <c r="W754" i="1"/>
  <c r="V754" i="1"/>
  <c r="W753" i="1"/>
  <c r="V753" i="1"/>
  <c r="W752" i="1"/>
  <c r="V752" i="1"/>
  <c r="W751" i="1"/>
  <c r="V751" i="1"/>
  <c r="W750" i="1"/>
  <c r="V750" i="1"/>
  <c r="W749" i="1"/>
  <c r="V749" i="1"/>
  <c r="W748" i="1"/>
  <c r="V748" i="1"/>
  <c r="W747" i="1"/>
  <c r="V747" i="1"/>
  <c r="W746" i="1"/>
  <c r="V746" i="1"/>
  <c r="W745" i="1"/>
  <c r="V745" i="1"/>
  <c r="W744" i="1"/>
  <c r="V744" i="1"/>
  <c r="W743" i="1"/>
  <c r="V743" i="1"/>
  <c r="W742" i="1"/>
  <c r="V742" i="1"/>
  <c r="W741" i="1"/>
  <c r="V741" i="1"/>
  <c r="W740" i="1"/>
  <c r="V740" i="1"/>
  <c r="W739" i="1"/>
  <c r="V739" i="1"/>
  <c r="W738" i="1"/>
  <c r="V738" i="1"/>
  <c r="W737" i="1"/>
  <c r="V737" i="1"/>
  <c r="W736" i="1"/>
  <c r="V736" i="1"/>
  <c r="W735" i="1"/>
  <c r="V735" i="1"/>
  <c r="W734" i="1"/>
  <c r="V734" i="1"/>
  <c r="W733" i="1"/>
  <c r="V733" i="1"/>
  <c r="W732" i="1"/>
  <c r="V732" i="1"/>
  <c r="W731" i="1"/>
  <c r="V731" i="1"/>
  <c r="W730" i="1"/>
  <c r="V730" i="1"/>
  <c r="W729" i="1"/>
  <c r="V729" i="1"/>
  <c r="W728" i="1"/>
  <c r="V728" i="1"/>
  <c r="W727" i="1"/>
  <c r="V727" i="1"/>
  <c r="W726" i="1"/>
  <c r="V726" i="1"/>
  <c r="W725" i="1"/>
  <c r="V725" i="1"/>
  <c r="W724" i="1"/>
  <c r="V724" i="1"/>
  <c r="W723" i="1"/>
  <c r="V723" i="1"/>
  <c r="W722" i="1"/>
  <c r="V722" i="1"/>
  <c r="W721" i="1"/>
  <c r="V721" i="1"/>
  <c r="W720" i="1"/>
  <c r="V720" i="1"/>
  <c r="W719" i="1"/>
  <c r="V719" i="1"/>
  <c r="W718" i="1"/>
  <c r="V718" i="1"/>
  <c r="W717" i="1"/>
  <c r="V717" i="1"/>
  <c r="W716" i="1"/>
  <c r="V716" i="1"/>
  <c r="W715" i="1"/>
  <c r="V715" i="1"/>
  <c r="W714" i="1"/>
  <c r="V714" i="1"/>
  <c r="W713" i="1"/>
  <c r="V713" i="1"/>
  <c r="W712" i="1"/>
  <c r="V712" i="1"/>
  <c r="W711" i="1"/>
  <c r="V711" i="1"/>
  <c r="W710" i="1"/>
  <c r="V710" i="1"/>
  <c r="W709" i="1"/>
  <c r="V709" i="1"/>
  <c r="W708" i="1"/>
  <c r="V708" i="1"/>
  <c r="W707" i="1"/>
  <c r="V707" i="1"/>
  <c r="W706" i="1"/>
  <c r="V706" i="1"/>
  <c r="W705" i="1"/>
  <c r="V705" i="1"/>
  <c r="W704" i="1"/>
  <c r="V704" i="1"/>
  <c r="W703" i="1"/>
  <c r="V703" i="1"/>
  <c r="W702" i="1"/>
  <c r="V702" i="1"/>
  <c r="W701" i="1"/>
  <c r="V701" i="1"/>
  <c r="W700" i="1"/>
  <c r="V700" i="1"/>
  <c r="W699" i="1"/>
  <c r="V699" i="1"/>
  <c r="W698" i="1"/>
  <c r="V698" i="1"/>
  <c r="W697" i="1"/>
  <c r="V697" i="1"/>
  <c r="W696" i="1"/>
  <c r="V696" i="1"/>
  <c r="W695" i="1"/>
  <c r="V695" i="1"/>
  <c r="W694" i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V687" i="1"/>
  <c r="W686" i="1"/>
  <c r="V686" i="1"/>
  <c r="W685" i="1"/>
  <c r="V685" i="1"/>
  <c r="W684" i="1"/>
  <c r="V684" i="1"/>
  <c r="W683" i="1"/>
  <c r="V683" i="1"/>
  <c r="W682" i="1"/>
  <c r="V682" i="1"/>
  <c r="W681" i="1"/>
  <c r="V681" i="1"/>
  <c r="W680" i="1"/>
  <c r="V680" i="1"/>
  <c r="W679" i="1"/>
  <c r="V679" i="1"/>
  <c r="W678" i="1"/>
  <c r="V678" i="1"/>
  <c r="W677" i="1"/>
  <c r="V677" i="1"/>
  <c r="W676" i="1"/>
  <c r="V676" i="1"/>
  <c r="W675" i="1"/>
  <c r="V675" i="1"/>
  <c r="W674" i="1"/>
  <c r="V674" i="1"/>
  <c r="W673" i="1"/>
  <c r="V673" i="1"/>
  <c r="W672" i="1"/>
  <c r="V672" i="1"/>
  <c r="W671" i="1"/>
  <c r="V671" i="1"/>
  <c r="W670" i="1"/>
  <c r="V670" i="1"/>
  <c r="W669" i="1"/>
  <c r="V669" i="1"/>
  <c r="W668" i="1"/>
  <c r="V668" i="1"/>
  <c r="W667" i="1"/>
  <c r="V667" i="1"/>
  <c r="W666" i="1"/>
  <c r="V666" i="1"/>
  <c r="W665" i="1"/>
  <c r="V665" i="1"/>
  <c r="W664" i="1"/>
  <c r="V664" i="1"/>
  <c r="W663" i="1"/>
  <c r="V663" i="1"/>
  <c r="W662" i="1"/>
  <c r="V662" i="1"/>
  <c r="W661" i="1"/>
  <c r="V661" i="1"/>
  <c r="W660" i="1"/>
  <c r="V660" i="1"/>
  <c r="W659" i="1"/>
  <c r="V659" i="1"/>
  <c r="W658" i="1"/>
  <c r="V658" i="1"/>
  <c r="W657" i="1"/>
  <c r="V657" i="1"/>
  <c r="W656" i="1"/>
  <c r="V656" i="1"/>
  <c r="W655" i="1"/>
  <c r="V655" i="1"/>
  <c r="W654" i="1"/>
  <c r="V654" i="1"/>
  <c r="W653" i="1"/>
  <c r="V653" i="1"/>
  <c r="W652" i="1"/>
  <c r="V652" i="1"/>
  <c r="W651" i="1"/>
  <c r="V651" i="1"/>
  <c r="W650" i="1"/>
  <c r="V650" i="1"/>
  <c r="W649" i="1"/>
  <c r="V649" i="1"/>
  <c r="W648" i="1"/>
  <c r="V648" i="1"/>
  <c r="W647" i="1"/>
  <c r="V647" i="1"/>
  <c r="W646" i="1"/>
  <c r="V646" i="1"/>
  <c r="W645" i="1"/>
  <c r="V645" i="1"/>
  <c r="W644" i="1"/>
  <c r="V644" i="1"/>
  <c r="W643" i="1"/>
  <c r="V643" i="1"/>
  <c r="W642" i="1"/>
  <c r="V642" i="1"/>
  <c r="W641" i="1"/>
  <c r="V641" i="1"/>
  <c r="W640" i="1"/>
  <c r="V640" i="1"/>
  <c r="V639" i="1"/>
  <c r="W638" i="1"/>
  <c r="V638" i="1"/>
  <c r="W637" i="1"/>
  <c r="V637" i="1"/>
  <c r="W636" i="1"/>
  <c r="V636" i="1"/>
  <c r="W635" i="1"/>
  <c r="V635" i="1"/>
  <c r="W634" i="1"/>
  <c r="V634" i="1"/>
  <c r="W633" i="1"/>
  <c r="V633" i="1"/>
  <c r="W632" i="1"/>
  <c r="V632" i="1"/>
  <c r="W631" i="1"/>
  <c r="V631" i="1"/>
  <c r="W630" i="1"/>
  <c r="V630" i="1"/>
  <c r="W629" i="1"/>
  <c r="V629" i="1"/>
  <c r="W628" i="1"/>
  <c r="V628" i="1"/>
  <c r="W627" i="1"/>
  <c r="V627" i="1"/>
  <c r="W626" i="1"/>
  <c r="V626" i="1"/>
  <c r="W625" i="1"/>
  <c r="V625" i="1"/>
  <c r="W624" i="1"/>
  <c r="V624" i="1"/>
  <c r="W623" i="1"/>
  <c r="V623" i="1"/>
  <c r="W622" i="1"/>
  <c r="V622" i="1"/>
  <c r="W621" i="1"/>
  <c r="V621" i="1"/>
  <c r="W620" i="1"/>
  <c r="V620" i="1"/>
  <c r="W619" i="1"/>
  <c r="V619" i="1"/>
  <c r="W618" i="1"/>
  <c r="V618" i="1"/>
  <c r="W617" i="1"/>
  <c r="V617" i="1"/>
  <c r="W616" i="1"/>
  <c r="V616" i="1"/>
  <c r="W615" i="1"/>
  <c r="V615" i="1"/>
  <c r="W614" i="1"/>
  <c r="V614" i="1"/>
  <c r="W613" i="1"/>
  <c r="V613" i="1"/>
  <c r="W612" i="1"/>
  <c r="V612" i="1"/>
  <c r="W611" i="1"/>
  <c r="V611" i="1"/>
  <c r="W610" i="1"/>
  <c r="V610" i="1"/>
  <c r="W609" i="1"/>
  <c r="V609" i="1"/>
  <c r="W608" i="1"/>
  <c r="V608" i="1"/>
  <c r="W607" i="1"/>
  <c r="V607" i="1"/>
  <c r="W606" i="1"/>
  <c r="V606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V486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V473" i="1"/>
  <c r="V472" i="1"/>
  <c r="V471" i="1"/>
  <c r="V470" i="1"/>
  <c r="W469" i="1"/>
  <c r="W468" i="1"/>
  <c r="W467" i="1"/>
  <c r="W466" i="1"/>
  <c r="W465" i="1"/>
  <c r="W464" i="1"/>
  <c r="W463" i="1"/>
  <c r="I458" i="1"/>
  <c r="I457" i="1"/>
  <c r="I456" i="1"/>
  <c r="I455" i="1"/>
  <c r="C460" i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S1153" i="1"/>
  <c r="S1152" i="1"/>
  <c r="S1140" i="1"/>
  <c r="S1139" i="1"/>
  <c r="S1138" i="1"/>
  <c r="S1124" i="1"/>
  <c r="S1123" i="1"/>
  <c r="S1122" i="1"/>
  <c r="S1121" i="1"/>
  <c r="S1120" i="1"/>
  <c r="S1010" i="1"/>
  <c r="S1009" i="1"/>
  <c r="S1008" i="1"/>
  <c r="S1007" i="1"/>
  <c r="S972" i="1"/>
  <c r="S968" i="1"/>
  <c r="S967" i="1"/>
  <c r="S920" i="1"/>
  <c r="S873" i="1"/>
  <c r="S826" i="1"/>
  <c r="S779" i="1"/>
  <c r="S732" i="1"/>
  <c r="S688" i="1"/>
  <c r="S685" i="1"/>
  <c r="S642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599" i="1"/>
  <c r="S598" i="1"/>
  <c r="S597" i="1"/>
  <c r="S596" i="1"/>
  <c r="S595" i="1"/>
  <c r="S594" i="1"/>
  <c r="S593" i="1"/>
  <c r="S591" i="1"/>
  <c r="S590" i="1"/>
  <c r="S589" i="1"/>
  <c r="S588" i="1"/>
  <c r="S587" i="1"/>
  <c r="S586" i="1"/>
  <c r="S585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R1153" i="1"/>
  <c r="R1152" i="1"/>
  <c r="R1140" i="1"/>
  <c r="R1139" i="1"/>
  <c r="R1138" i="1"/>
  <c r="R1125" i="1"/>
  <c r="R1124" i="1"/>
  <c r="R1123" i="1"/>
  <c r="R1122" i="1"/>
  <c r="R1121" i="1"/>
  <c r="R1120" i="1"/>
  <c r="R1040" i="1"/>
  <c r="R1010" i="1"/>
  <c r="R1009" i="1"/>
  <c r="R1008" i="1"/>
  <c r="R1007" i="1"/>
  <c r="R972" i="1"/>
  <c r="R969" i="1"/>
  <c r="R968" i="1"/>
  <c r="R967" i="1"/>
  <c r="R920" i="1"/>
  <c r="R873" i="1"/>
  <c r="R826" i="1"/>
  <c r="R779" i="1"/>
  <c r="R735" i="1"/>
  <c r="R733" i="1"/>
  <c r="R732" i="1"/>
  <c r="R688" i="1"/>
  <c r="R686" i="1"/>
  <c r="R685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599" i="1"/>
  <c r="R598" i="1"/>
  <c r="R597" i="1"/>
  <c r="R596" i="1"/>
  <c r="R595" i="1"/>
  <c r="R594" i="1"/>
  <c r="R593" i="1"/>
  <c r="R591" i="1"/>
  <c r="R590" i="1"/>
  <c r="R589" i="1"/>
  <c r="R588" i="1"/>
  <c r="R587" i="1"/>
  <c r="R586" i="1"/>
  <c r="R585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1" i="1"/>
  <c r="R490" i="1"/>
  <c r="R488" i="1"/>
  <c r="R487" i="1"/>
  <c r="R486" i="1"/>
  <c r="R485" i="1"/>
  <c r="R484" i="1"/>
  <c r="R483" i="1"/>
  <c r="R482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J339" i="1"/>
  <c r="J338" i="1"/>
  <c r="J337" i="1"/>
  <c r="J336" i="1"/>
  <c r="J335" i="1"/>
  <c r="J334" i="1"/>
  <c r="S334" i="1" s="1"/>
  <c r="J333" i="1"/>
  <c r="J332" i="1"/>
  <c r="S332" i="1" s="1"/>
  <c r="J331" i="1"/>
  <c r="J330" i="1"/>
  <c r="J329" i="1"/>
  <c r="J328" i="1"/>
  <c r="J327" i="1"/>
  <c r="J326" i="1"/>
  <c r="S326" i="1" s="1"/>
  <c r="J325" i="1"/>
  <c r="J324" i="1"/>
  <c r="S324" i="1" s="1"/>
  <c r="J323" i="1"/>
  <c r="J322" i="1"/>
  <c r="J321" i="1"/>
  <c r="J320" i="1"/>
  <c r="J319" i="1"/>
  <c r="J318" i="1"/>
  <c r="J317" i="1"/>
  <c r="J315" i="1"/>
  <c r="J314" i="1"/>
  <c r="J313" i="1"/>
  <c r="J312" i="1"/>
  <c r="J311" i="1"/>
  <c r="J310" i="1"/>
  <c r="S310" i="1" s="1"/>
  <c r="J309" i="1"/>
  <c r="J308" i="1"/>
  <c r="S308" i="1" s="1"/>
  <c r="J307" i="1"/>
  <c r="J306" i="1"/>
  <c r="J305" i="1"/>
  <c r="J304" i="1"/>
  <c r="J303" i="1"/>
  <c r="J302" i="1"/>
  <c r="S302" i="1" s="1"/>
  <c r="J301" i="1"/>
  <c r="J300" i="1"/>
  <c r="S300" i="1" s="1"/>
  <c r="J299" i="1"/>
  <c r="J298" i="1"/>
  <c r="J297" i="1"/>
  <c r="J296" i="1"/>
  <c r="J295" i="1"/>
  <c r="J294" i="1"/>
  <c r="S294" i="1" s="1"/>
  <c r="J293" i="1"/>
  <c r="J291" i="1"/>
  <c r="J290" i="1"/>
  <c r="J289" i="1"/>
  <c r="J288" i="1"/>
  <c r="J287" i="1"/>
  <c r="J286" i="1"/>
  <c r="S286" i="1" s="1"/>
  <c r="J285" i="1"/>
  <c r="J284" i="1"/>
  <c r="S284" i="1" s="1"/>
  <c r="J283" i="1"/>
  <c r="J282" i="1"/>
  <c r="J281" i="1"/>
  <c r="J280" i="1"/>
  <c r="J279" i="1"/>
  <c r="J278" i="1"/>
  <c r="S278" i="1" s="1"/>
  <c r="J277" i="1"/>
  <c r="J276" i="1"/>
  <c r="S276" i="1" s="1"/>
  <c r="J275" i="1"/>
  <c r="J274" i="1"/>
  <c r="J273" i="1"/>
  <c r="J272" i="1"/>
  <c r="J271" i="1"/>
  <c r="J270" i="1"/>
  <c r="S270" i="1" s="1"/>
  <c r="J269" i="1"/>
  <c r="J267" i="1"/>
  <c r="J266" i="1"/>
  <c r="J265" i="1"/>
  <c r="J264" i="1"/>
  <c r="J263" i="1"/>
  <c r="J262" i="1"/>
  <c r="S262" i="1" s="1"/>
  <c r="J261" i="1"/>
  <c r="J260" i="1"/>
  <c r="S260" i="1" s="1"/>
  <c r="J259" i="1"/>
  <c r="J258" i="1"/>
  <c r="J257" i="1"/>
  <c r="J256" i="1"/>
  <c r="J255" i="1"/>
  <c r="J254" i="1"/>
  <c r="J253" i="1"/>
  <c r="J252" i="1"/>
  <c r="S252" i="1" s="1"/>
  <c r="J251" i="1"/>
  <c r="J250" i="1"/>
  <c r="J249" i="1"/>
  <c r="J248" i="1"/>
  <c r="J247" i="1"/>
  <c r="J246" i="1"/>
  <c r="S246" i="1" s="1"/>
  <c r="J245" i="1"/>
  <c r="U219" i="1"/>
  <c r="P95" i="1"/>
  <c r="P87" i="1"/>
  <c r="L67" i="1"/>
  <c r="L66" i="1"/>
  <c r="L65" i="1"/>
  <c r="L64" i="1"/>
  <c r="U435" i="1"/>
  <c r="T435" i="1"/>
  <c r="S435" i="1"/>
  <c r="R435" i="1"/>
  <c r="Q435" i="1"/>
  <c r="P435" i="1"/>
  <c r="U434" i="1"/>
  <c r="T434" i="1"/>
  <c r="S434" i="1"/>
  <c r="R434" i="1"/>
  <c r="Q434" i="1"/>
  <c r="P434" i="1"/>
  <c r="U433" i="1"/>
  <c r="T433" i="1"/>
  <c r="S433" i="1"/>
  <c r="R433" i="1"/>
  <c r="Q433" i="1"/>
  <c r="P433" i="1"/>
  <c r="U432" i="1"/>
  <c r="T432" i="1"/>
  <c r="S432" i="1"/>
  <c r="R432" i="1"/>
  <c r="Q432" i="1"/>
  <c r="P432" i="1"/>
  <c r="U431" i="1"/>
  <c r="T431" i="1"/>
  <c r="S431" i="1"/>
  <c r="R431" i="1"/>
  <c r="Q431" i="1"/>
  <c r="P431" i="1"/>
  <c r="U430" i="1"/>
  <c r="T430" i="1"/>
  <c r="S430" i="1"/>
  <c r="R430" i="1"/>
  <c r="Q430" i="1"/>
  <c r="P430" i="1"/>
  <c r="U429" i="1"/>
  <c r="T429" i="1"/>
  <c r="S429" i="1"/>
  <c r="R429" i="1"/>
  <c r="Q429" i="1"/>
  <c r="P429" i="1"/>
  <c r="U428" i="1"/>
  <c r="T428" i="1"/>
  <c r="R428" i="1"/>
  <c r="Q428" i="1"/>
  <c r="P428" i="1"/>
  <c r="U427" i="1"/>
  <c r="T427" i="1"/>
  <c r="S427" i="1"/>
  <c r="R427" i="1"/>
  <c r="Q427" i="1"/>
  <c r="P427" i="1"/>
  <c r="U426" i="1"/>
  <c r="T426" i="1"/>
  <c r="S426" i="1"/>
  <c r="R426" i="1"/>
  <c r="Q426" i="1"/>
  <c r="P426" i="1"/>
  <c r="U425" i="1"/>
  <c r="T425" i="1"/>
  <c r="S425" i="1"/>
  <c r="R425" i="1"/>
  <c r="Q425" i="1"/>
  <c r="P425" i="1"/>
  <c r="U424" i="1"/>
  <c r="T424" i="1"/>
  <c r="S424" i="1"/>
  <c r="R424" i="1"/>
  <c r="Q424" i="1"/>
  <c r="P424" i="1"/>
  <c r="U423" i="1"/>
  <c r="T423" i="1"/>
  <c r="S423" i="1"/>
  <c r="R423" i="1"/>
  <c r="Q423" i="1"/>
  <c r="P423" i="1"/>
  <c r="U422" i="1"/>
  <c r="T422" i="1"/>
  <c r="S422" i="1"/>
  <c r="R422" i="1"/>
  <c r="Q422" i="1"/>
  <c r="P422" i="1"/>
  <c r="U421" i="1"/>
  <c r="T421" i="1"/>
  <c r="S421" i="1"/>
  <c r="R421" i="1"/>
  <c r="Q421" i="1"/>
  <c r="P421" i="1"/>
  <c r="U420" i="1"/>
  <c r="T420" i="1"/>
  <c r="R420" i="1"/>
  <c r="Q420" i="1"/>
  <c r="P420" i="1"/>
  <c r="U419" i="1"/>
  <c r="T419" i="1"/>
  <c r="S419" i="1"/>
  <c r="R419" i="1"/>
  <c r="Q419" i="1"/>
  <c r="P419" i="1"/>
  <c r="U418" i="1"/>
  <c r="T418" i="1"/>
  <c r="S418" i="1"/>
  <c r="R418" i="1"/>
  <c r="Q418" i="1"/>
  <c r="P418" i="1"/>
  <c r="U417" i="1"/>
  <c r="T417" i="1"/>
  <c r="S417" i="1"/>
  <c r="R417" i="1"/>
  <c r="Q417" i="1"/>
  <c r="P417" i="1"/>
  <c r="U416" i="1"/>
  <c r="T416" i="1"/>
  <c r="S416" i="1"/>
  <c r="R416" i="1"/>
  <c r="Q416" i="1"/>
  <c r="P416" i="1"/>
  <c r="U415" i="1"/>
  <c r="T415" i="1"/>
  <c r="S415" i="1"/>
  <c r="R415" i="1"/>
  <c r="Q415" i="1"/>
  <c r="P415" i="1"/>
  <c r="U414" i="1"/>
  <c r="T414" i="1"/>
  <c r="S414" i="1"/>
  <c r="R414" i="1"/>
  <c r="Q414" i="1"/>
  <c r="P414" i="1"/>
  <c r="U413" i="1"/>
  <c r="T413" i="1"/>
  <c r="S413" i="1"/>
  <c r="R413" i="1"/>
  <c r="Q413" i="1"/>
  <c r="P413" i="1"/>
  <c r="U412" i="1"/>
  <c r="T412" i="1"/>
  <c r="R412" i="1"/>
  <c r="Q412" i="1"/>
  <c r="P412" i="1"/>
  <c r="U411" i="1"/>
  <c r="T411" i="1"/>
  <c r="S411" i="1"/>
  <c r="R411" i="1"/>
  <c r="Q411" i="1"/>
  <c r="P411" i="1"/>
  <c r="U410" i="1"/>
  <c r="T410" i="1"/>
  <c r="S410" i="1"/>
  <c r="R410" i="1"/>
  <c r="Q410" i="1"/>
  <c r="P410" i="1"/>
  <c r="U409" i="1"/>
  <c r="T409" i="1"/>
  <c r="S409" i="1"/>
  <c r="R409" i="1"/>
  <c r="Q409" i="1"/>
  <c r="P409" i="1"/>
  <c r="U408" i="1"/>
  <c r="T408" i="1"/>
  <c r="S408" i="1"/>
  <c r="R408" i="1"/>
  <c r="Q408" i="1"/>
  <c r="P408" i="1"/>
  <c r="U407" i="1"/>
  <c r="T407" i="1"/>
  <c r="S407" i="1"/>
  <c r="R407" i="1"/>
  <c r="Q407" i="1"/>
  <c r="P407" i="1"/>
  <c r="U406" i="1"/>
  <c r="T406" i="1"/>
  <c r="S406" i="1"/>
  <c r="R406" i="1"/>
  <c r="Q406" i="1"/>
  <c r="P406" i="1"/>
  <c r="U405" i="1"/>
  <c r="T405" i="1"/>
  <c r="S405" i="1"/>
  <c r="R405" i="1"/>
  <c r="Q405" i="1"/>
  <c r="P405" i="1"/>
  <c r="U404" i="1"/>
  <c r="T404" i="1"/>
  <c r="R404" i="1"/>
  <c r="Q404" i="1"/>
  <c r="P404" i="1"/>
  <c r="U403" i="1"/>
  <c r="T403" i="1"/>
  <c r="S403" i="1"/>
  <c r="R403" i="1"/>
  <c r="Q403" i="1"/>
  <c r="P403" i="1"/>
  <c r="U402" i="1"/>
  <c r="T402" i="1"/>
  <c r="S402" i="1"/>
  <c r="R402" i="1"/>
  <c r="Q402" i="1"/>
  <c r="P402" i="1"/>
  <c r="U401" i="1"/>
  <c r="T401" i="1"/>
  <c r="S401" i="1"/>
  <c r="R401" i="1"/>
  <c r="Q401" i="1"/>
  <c r="P401" i="1"/>
  <c r="U400" i="1"/>
  <c r="T400" i="1"/>
  <c r="S400" i="1"/>
  <c r="R400" i="1"/>
  <c r="Q400" i="1"/>
  <c r="P400" i="1"/>
  <c r="U399" i="1"/>
  <c r="T399" i="1"/>
  <c r="S399" i="1"/>
  <c r="R399" i="1"/>
  <c r="Q399" i="1"/>
  <c r="P399" i="1"/>
  <c r="U398" i="1"/>
  <c r="T398" i="1"/>
  <c r="S398" i="1"/>
  <c r="R398" i="1"/>
  <c r="Q398" i="1"/>
  <c r="P398" i="1"/>
  <c r="U397" i="1"/>
  <c r="T397" i="1"/>
  <c r="S397" i="1"/>
  <c r="R397" i="1"/>
  <c r="Q397" i="1"/>
  <c r="P397" i="1"/>
  <c r="U396" i="1"/>
  <c r="T396" i="1"/>
  <c r="S396" i="1"/>
  <c r="R396" i="1"/>
  <c r="Q396" i="1"/>
  <c r="P396" i="1"/>
  <c r="U395" i="1"/>
  <c r="T395" i="1"/>
  <c r="S395" i="1"/>
  <c r="R395" i="1"/>
  <c r="Q395" i="1"/>
  <c r="P395" i="1"/>
  <c r="U394" i="1"/>
  <c r="T394" i="1"/>
  <c r="S394" i="1"/>
  <c r="R394" i="1"/>
  <c r="Q394" i="1"/>
  <c r="P394" i="1"/>
  <c r="U393" i="1"/>
  <c r="T393" i="1"/>
  <c r="S393" i="1"/>
  <c r="R393" i="1"/>
  <c r="Q393" i="1"/>
  <c r="P393" i="1"/>
  <c r="U392" i="1"/>
  <c r="T392" i="1"/>
  <c r="S392" i="1"/>
  <c r="R392" i="1"/>
  <c r="Q392" i="1"/>
  <c r="P392" i="1"/>
  <c r="U391" i="1"/>
  <c r="T391" i="1"/>
  <c r="S391" i="1"/>
  <c r="R391" i="1"/>
  <c r="Q391" i="1"/>
  <c r="P391" i="1"/>
  <c r="U390" i="1"/>
  <c r="T390" i="1"/>
  <c r="S390" i="1"/>
  <c r="R390" i="1"/>
  <c r="Q390" i="1"/>
  <c r="P390" i="1"/>
  <c r="U389" i="1"/>
  <c r="T389" i="1"/>
  <c r="S389" i="1"/>
  <c r="R389" i="1"/>
  <c r="Q389" i="1"/>
  <c r="P389" i="1"/>
  <c r="U388" i="1"/>
  <c r="T388" i="1"/>
  <c r="R388" i="1"/>
  <c r="Q388" i="1"/>
  <c r="P388" i="1"/>
  <c r="U387" i="1"/>
  <c r="T387" i="1"/>
  <c r="S387" i="1"/>
  <c r="R387" i="1"/>
  <c r="Q387" i="1"/>
  <c r="P387" i="1"/>
  <c r="U386" i="1"/>
  <c r="T386" i="1"/>
  <c r="S386" i="1"/>
  <c r="R386" i="1"/>
  <c r="Q386" i="1"/>
  <c r="P386" i="1"/>
  <c r="U385" i="1"/>
  <c r="T385" i="1"/>
  <c r="S385" i="1"/>
  <c r="R385" i="1"/>
  <c r="Q385" i="1"/>
  <c r="P385" i="1"/>
  <c r="U384" i="1"/>
  <c r="T384" i="1"/>
  <c r="S384" i="1"/>
  <c r="R384" i="1"/>
  <c r="Q384" i="1"/>
  <c r="P384" i="1"/>
  <c r="U383" i="1"/>
  <c r="T383" i="1"/>
  <c r="S383" i="1"/>
  <c r="R383" i="1"/>
  <c r="Q383" i="1"/>
  <c r="P383" i="1"/>
  <c r="U382" i="1"/>
  <c r="T382" i="1"/>
  <c r="S382" i="1"/>
  <c r="R382" i="1"/>
  <c r="Q382" i="1"/>
  <c r="P382" i="1"/>
  <c r="U381" i="1"/>
  <c r="T381" i="1"/>
  <c r="S381" i="1"/>
  <c r="R381" i="1"/>
  <c r="Q381" i="1"/>
  <c r="P381" i="1"/>
  <c r="U380" i="1"/>
  <c r="T380" i="1"/>
  <c r="S380" i="1"/>
  <c r="R380" i="1"/>
  <c r="Q380" i="1"/>
  <c r="P380" i="1"/>
  <c r="U379" i="1"/>
  <c r="T379" i="1"/>
  <c r="S379" i="1"/>
  <c r="R379" i="1"/>
  <c r="Q379" i="1"/>
  <c r="P379" i="1"/>
  <c r="U378" i="1"/>
  <c r="T378" i="1"/>
  <c r="S378" i="1"/>
  <c r="R378" i="1"/>
  <c r="Q378" i="1"/>
  <c r="P378" i="1"/>
  <c r="U377" i="1"/>
  <c r="T377" i="1"/>
  <c r="S377" i="1"/>
  <c r="R377" i="1"/>
  <c r="Q377" i="1"/>
  <c r="P377" i="1"/>
  <c r="U376" i="1"/>
  <c r="T376" i="1"/>
  <c r="S376" i="1"/>
  <c r="R376" i="1"/>
  <c r="Q376" i="1"/>
  <c r="P376" i="1"/>
  <c r="U375" i="1"/>
  <c r="T375" i="1"/>
  <c r="S375" i="1"/>
  <c r="R375" i="1"/>
  <c r="Q375" i="1"/>
  <c r="P375" i="1"/>
  <c r="U374" i="1"/>
  <c r="T374" i="1"/>
  <c r="S374" i="1"/>
  <c r="R374" i="1"/>
  <c r="Q374" i="1"/>
  <c r="P374" i="1"/>
  <c r="U373" i="1"/>
  <c r="T373" i="1"/>
  <c r="S373" i="1"/>
  <c r="R373" i="1"/>
  <c r="Q373" i="1"/>
  <c r="P373" i="1"/>
  <c r="U372" i="1"/>
  <c r="T372" i="1"/>
  <c r="R372" i="1"/>
  <c r="Q372" i="1"/>
  <c r="P372" i="1"/>
  <c r="U371" i="1"/>
  <c r="T371" i="1"/>
  <c r="S371" i="1"/>
  <c r="R371" i="1"/>
  <c r="Q371" i="1"/>
  <c r="P371" i="1"/>
  <c r="U370" i="1"/>
  <c r="T370" i="1"/>
  <c r="S370" i="1"/>
  <c r="R370" i="1"/>
  <c r="Q370" i="1"/>
  <c r="P370" i="1"/>
  <c r="U369" i="1"/>
  <c r="T369" i="1"/>
  <c r="S369" i="1"/>
  <c r="R369" i="1"/>
  <c r="Q369" i="1"/>
  <c r="P369" i="1"/>
  <c r="U368" i="1"/>
  <c r="T368" i="1"/>
  <c r="S368" i="1"/>
  <c r="R368" i="1"/>
  <c r="Q368" i="1"/>
  <c r="P368" i="1"/>
  <c r="U367" i="1"/>
  <c r="T367" i="1"/>
  <c r="S367" i="1"/>
  <c r="R367" i="1"/>
  <c r="Q367" i="1"/>
  <c r="P367" i="1"/>
  <c r="U366" i="1"/>
  <c r="T366" i="1"/>
  <c r="S366" i="1"/>
  <c r="R366" i="1"/>
  <c r="Q366" i="1"/>
  <c r="P366" i="1"/>
  <c r="U365" i="1"/>
  <c r="T365" i="1"/>
  <c r="S365" i="1"/>
  <c r="R365" i="1"/>
  <c r="Q365" i="1"/>
  <c r="P365" i="1"/>
  <c r="U364" i="1"/>
  <c r="T364" i="1"/>
  <c r="S364" i="1"/>
  <c r="R364" i="1"/>
  <c r="Q364" i="1"/>
  <c r="P364" i="1"/>
  <c r="U363" i="1"/>
  <c r="T363" i="1"/>
  <c r="S363" i="1"/>
  <c r="R363" i="1"/>
  <c r="Q363" i="1"/>
  <c r="P363" i="1"/>
  <c r="U362" i="1"/>
  <c r="T362" i="1"/>
  <c r="S362" i="1"/>
  <c r="R362" i="1"/>
  <c r="Q362" i="1"/>
  <c r="P362" i="1"/>
  <c r="U361" i="1"/>
  <c r="T361" i="1"/>
  <c r="S361" i="1"/>
  <c r="R361" i="1"/>
  <c r="Q361" i="1"/>
  <c r="P361" i="1"/>
  <c r="U360" i="1"/>
  <c r="T360" i="1"/>
  <c r="S360" i="1"/>
  <c r="R360" i="1"/>
  <c r="Q360" i="1"/>
  <c r="P360" i="1"/>
  <c r="U359" i="1"/>
  <c r="T359" i="1"/>
  <c r="S359" i="1"/>
  <c r="R359" i="1"/>
  <c r="Q359" i="1"/>
  <c r="P359" i="1"/>
  <c r="U358" i="1"/>
  <c r="T358" i="1"/>
  <c r="S358" i="1"/>
  <c r="R358" i="1"/>
  <c r="Q358" i="1"/>
  <c r="P358" i="1"/>
  <c r="U357" i="1"/>
  <c r="T357" i="1"/>
  <c r="S357" i="1"/>
  <c r="R357" i="1"/>
  <c r="Q357" i="1"/>
  <c r="P357" i="1"/>
  <c r="U356" i="1"/>
  <c r="T356" i="1"/>
  <c r="R356" i="1"/>
  <c r="Q356" i="1"/>
  <c r="P356" i="1"/>
  <c r="U355" i="1"/>
  <c r="T355" i="1"/>
  <c r="S355" i="1"/>
  <c r="R355" i="1"/>
  <c r="Q355" i="1"/>
  <c r="P355" i="1"/>
  <c r="U354" i="1"/>
  <c r="T354" i="1"/>
  <c r="S354" i="1"/>
  <c r="R354" i="1"/>
  <c r="Q354" i="1"/>
  <c r="P354" i="1"/>
  <c r="U353" i="1"/>
  <c r="T353" i="1"/>
  <c r="S353" i="1"/>
  <c r="R353" i="1"/>
  <c r="Q353" i="1"/>
  <c r="P353" i="1"/>
  <c r="U352" i="1"/>
  <c r="T352" i="1"/>
  <c r="S352" i="1"/>
  <c r="R352" i="1"/>
  <c r="Q352" i="1"/>
  <c r="P352" i="1"/>
  <c r="U351" i="1"/>
  <c r="T351" i="1"/>
  <c r="S351" i="1"/>
  <c r="R351" i="1"/>
  <c r="Q351" i="1"/>
  <c r="P351" i="1"/>
  <c r="U350" i="1"/>
  <c r="T350" i="1"/>
  <c r="S350" i="1"/>
  <c r="R350" i="1"/>
  <c r="Q350" i="1"/>
  <c r="P350" i="1"/>
  <c r="U349" i="1"/>
  <c r="T349" i="1"/>
  <c r="S349" i="1"/>
  <c r="R349" i="1"/>
  <c r="Q349" i="1"/>
  <c r="P349" i="1"/>
  <c r="U348" i="1"/>
  <c r="T348" i="1"/>
  <c r="S348" i="1"/>
  <c r="R348" i="1"/>
  <c r="Q348" i="1"/>
  <c r="P348" i="1"/>
  <c r="U347" i="1"/>
  <c r="T347" i="1"/>
  <c r="S347" i="1"/>
  <c r="R347" i="1"/>
  <c r="Q347" i="1"/>
  <c r="P347" i="1"/>
  <c r="U346" i="1"/>
  <c r="T346" i="1"/>
  <c r="S346" i="1"/>
  <c r="R346" i="1"/>
  <c r="Q346" i="1"/>
  <c r="P346" i="1"/>
  <c r="U345" i="1"/>
  <c r="T345" i="1"/>
  <c r="S345" i="1"/>
  <c r="R345" i="1"/>
  <c r="Q345" i="1"/>
  <c r="P345" i="1"/>
  <c r="U344" i="1"/>
  <c r="T344" i="1"/>
  <c r="S344" i="1"/>
  <c r="R344" i="1"/>
  <c r="Q344" i="1"/>
  <c r="P344" i="1"/>
  <c r="U343" i="1"/>
  <c r="T343" i="1"/>
  <c r="S343" i="1"/>
  <c r="R343" i="1"/>
  <c r="Q343" i="1"/>
  <c r="P343" i="1"/>
  <c r="U342" i="1"/>
  <c r="T342" i="1"/>
  <c r="S342" i="1"/>
  <c r="R342" i="1"/>
  <c r="Q342" i="1"/>
  <c r="P342" i="1"/>
  <c r="U341" i="1"/>
  <c r="T341" i="1"/>
  <c r="S341" i="1"/>
  <c r="R341" i="1"/>
  <c r="Q341" i="1"/>
  <c r="P341" i="1"/>
  <c r="U340" i="1"/>
  <c r="T340" i="1"/>
  <c r="R340" i="1"/>
  <c r="Q340" i="1"/>
  <c r="P340" i="1"/>
  <c r="U339" i="1"/>
  <c r="T339" i="1"/>
  <c r="S339" i="1"/>
  <c r="R339" i="1"/>
  <c r="Q339" i="1"/>
  <c r="P339" i="1"/>
  <c r="U338" i="1"/>
  <c r="T338" i="1"/>
  <c r="S338" i="1"/>
  <c r="R338" i="1"/>
  <c r="Q338" i="1"/>
  <c r="P338" i="1"/>
  <c r="U337" i="1"/>
  <c r="T337" i="1"/>
  <c r="S337" i="1"/>
  <c r="R337" i="1"/>
  <c r="Q337" i="1"/>
  <c r="P337" i="1"/>
  <c r="U336" i="1"/>
  <c r="T336" i="1"/>
  <c r="S336" i="1"/>
  <c r="R336" i="1"/>
  <c r="Q336" i="1"/>
  <c r="P336" i="1"/>
  <c r="U335" i="1"/>
  <c r="T335" i="1"/>
  <c r="S335" i="1"/>
  <c r="R335" i="1"/>
  <c r="Q335" i="1"/>
  <c r="P335" i="1"/>
  <c r="U334" i="1"/>
  <c r="T334" i="1"/>
  <c r="R334" i="1"/>
  <c r="Q334" i="1"/>
  <c r="P334" i="1"/>
  <c r="U333" i="1"/>
  <c r="T333" i="1"/>
  <c r="S333" i="1"/>
  <c r="R333" i="1"/>
  <c r="Q333" i="1"/>
  <c r="P333" i="1"/>
  <c r="U332" i="1"/>
  <c r="T332" i="1"/>
  <c r="R332" i="1"/>
  <c r="Q332" i="1"/>
  <c r="P332" i="1"/>
  <c r="U331" i="1"/>
  <c r="T331" i="1"/>
  <c r="S331" i="1"/>
  <c r="R331" i="1"/>
  <c r="Q331" i="1"/>
  <c r="P331" i="1"/>
  <c r="U330" i="1"/>
  <c r="T330" i="1"/>
  <c r="S330" i="1"/>
  <c r="R330" i="1"/>
  <c r="Q330" i="1"/>
  <c r="P330" i="1"/>
  <c r="U329" i="1"/>
  <c r="T329" i="1"/>
  <c r="S329" i="1"/>
  <c r="R329" i="1"/>
  <c r="Q329" i="1"/>
  <c r="P329" i="1"/>
  <c r="U328" i="1"/>
  <c r="T328" i="1"/>
  <c r="S328" i="1"/>
  <c r="R328" i="1"/>
  <c r="Q328" i="1"/>
  <c r="P328" i="1"/>
  <c r="U327" i="1"/>
  <c r="T327" i="1"/>
  <c r="S327" i="1"/>
  <c r="R327" i="1"/>
  <c r="Q327" i="1"/>
  <c r="P327" i="1"/>
  <c r="U326" i="1"/>
  <c r="T326" i="1"/>
  <c r="R326" i="1"/>
  <c r="Q326" i="1"/>
  <c r="P326" i="1"/>
  <c r="U325" i="1"/>
  <c r="T325" i="1"/>
  <c r="S325" i="1"/>
  <c r="R325" i="1"/>
  <c r="Q325" i="1"/>
  <c r="P325" i="1"/>
  <c r="U324" i="1"/>
  <c r="T324" i="1"/>
  <c r="R324" i="1"/>
  <c r="Q324" i="1"/>
  <c r="P324" i="1"/>
  <c r="U323" i="1"/>
  <c r="T323" i="1"/>
  <c r="S323" i="1"/>
  <c r="R323" i="1"/>
  <c r="Q323" i="1"/>
  <c r="P323" i="1"/>
  <c r="U322" i="1"/>
  <c r="T322" i="1"/>
  <c r="S322" i="1"/>
  <c r="R322" i="1"/>
  <c r="Q322" i="1"/>
  <c r="P322" i="1"/>
  <c r="U321" i="1"/>
  <c r="T321" i="1"/>
  <c r="S321" i="1"/>
  <c r="R321" i="1"/>
  <c r="Q321" i="1"/>
  <c r="P321" i="1"/>
  <c r="U320" i="1"/>
  <c r="T320" i="1"/>
  <c r="S320" i="1"/>
  <c r="R320" i="1"/>
  <c r="Q320" i="1"/>
  <c r="P320" i="1"/>
  <c r="U319" i="1"/>
  <c r="T319" i="1"/>
  <c r="S319" i="1"/>
  <c r="R319" i="1"/>
  <c r="Q319" i="1"/>
  <c r="P319" i="1"/>
  <c r="U318" i="1"/>
  <c r="T318" i="1"/>
  <c r="S318" i="1"/>
  <c r="R318" i="1"/>
  <c r="Q318" i="1"/>
  <c r="P318" i="1"/>
  <c r="U317" i="1"/>
  <c r="T317" i="1"/>
  <c r="S317" i="1"/>
  <c r="R317" i="1"/>
  <c r="Q317" i="1"/>
  <c r="P317" i="1"/>
  <c r="U316" i="1"/>
  <c r="T316" i="1"/>
  <c r="R316" i="1"/>
  <c r="Q316" i="1"/>
  <c r="P316" i="1"/>
  <c r="U315" i="1"/>
  <c r="T315" i="1"/>
  <c r="S315" i="1"/>
  <c r="R315" i="1"/>
  <c r="Q315" i="1"/>
  <c r="P315" i="1"/>
  <c r="U314" i="1"/>
  <c r="T314" i="1"/>
  <c r="S314" i="1"/>
  <c r="R314" i="1"/>
  <c r="Q314" i="1"/>
  <c r="P314" i="1"/>
  <c r="U313" i="1"/>
  <c r="T313" i="1"/>
  <c r="S313" i="1"/>
  <c r="R313" i="1"/>
  <c r="Q313" i="1"/>
  <c r="P313" i="1"/>
  <c r="U312" i="1"/>
  <c r="T312" i="1"/>
  <c r="S312" i="1"/>
  <c r="R312" i="1"/>
  <c r="Q312" i="1"/>
  <c r="P312" i="1"/>
  <c r="U311" i="1"/>
  <c r="T311" i="1"/>
  <c r="S311" i="1"/>
  <c r="R311" i="1"/>
  <c r="Q311" i="1"/>
  <c r="P311" i="1"/>
  <c r="U310" i="1"/>
  <c r="T310" i="1"/>
  <c r="R310" i="1"/>
  <c r="Q310" i="1"/>
  <c r="P310" i="1"/>
  <c r="U309" i="1"/>
  <c r="T309" i="1"/>
  <c r="S309" i="1"/>
  <c r="R309" i="1"/>
  <c r="Q309" i="1"/>
  <c r="P309" i="1"/>
  <c r="U308" i="1"/>
  <c r="T308" i="1"/>
  <c r="R308" i="1"/>
  <c r="Q308" i="1"/>
  <c r="P308" i="1"/>
  <c r="U307" i="1"/>
  <c r="T307" i="1"/>
  <c r="S307" i="1"/>
  <c r="R307" i="1"/>
  <c r="Q307" i="1"/>
  <c r="P307" i="1"/>
  <c r="U306" i="1"/>
  <c r="T306" i="1"/>
  <c r="S306" i="1"/>
  <c r="R306" i="1"/>
  <c r="Q306" i="1"/>
  <c r="P306" i="1"/>
  <c r="U305" i="1"/>
  <c r="T305" i="1"/>
  <c r="S305" i="1"/>
  <c r="R305" i="1"/>
  <c r="Q305" i="1"/>
  <c r="P305" i="1"/>
  <c r="U304" i="1"/>
  <c r="T304" i="1"/>
  <c r="S304" i="1"/>
  <c r="R304" i="1"/>
  <c r="Q304" i="1"/>
  <c r="P304" i="1"/>
  <c r="U303" i="1"/>
  <c r="T303" i="1"/>
  <c r="S303" i="1"/>
  <c r="R303" i="1"/>
  <c r="Q303" i="1"/>
  <c r="P303" i="1"/>
  <c r="U302" i="1"/>
  <c r="T302" i="1"/>
  <c r="R302" i="1"/>
  <c r="Q302" i="1"/>
  <c r="P302" i="1"/>
  <c r="U301" i="1"/>
  <c r="T301" i="1"/>
  <c r="S301" i="1"/>
  <c r="R301" i="1"/>
  <c r="Q301" i="1"/>
  <c r="P301" i="1"/>
  <c r="U300" i="1"/>
  <c r="T300" i="1"/>
  <c r="R300" i="1"/>
  <c r="Q300" i="1"/>
  <c r="P300" i="1"/>
  <c r="U299" i="1"/>
  <c r="T299" i="1"/>
  <c r="S299" i="1"/>
  <c r="R299" i="1"/>
  <c r="Q299" i="1"/>
  <c r="P299" i="1"/>
  <c r="U298" i="1"/>
  <c r="T298" i="1"/>
  <c r="S298" i="1"/>
  <c r="R298" i="1"/>
  <c r="Q298" i="1"/>
  <c r="P298" i="1"/>
  <c r="U297" i="1"/>
  <c r="T297" i="1"/>
  <c r="S297" i="1"/>
  <c r="R297" i="1"/>
  <c r="Q297" i="1"/>
  <c r="P297" i="1"/>
  <c r="U296" i="1"/>
  <c r="T296" i="1"/>
  <c r="S296" i="1"/>
  <c r="R296" i="1"/>
  <c r="Q296" i="1"/>
  <c r="P296" i="1"/>
  <c r="U295" i="1"/>
  <c r="T295" i="1"/>
  <c r="S295" i="1"/>
  <c r="R295" i="1"/>
  <c r="Q295" i="1"/>
  <c r="P295" i="1"/>
  <c r="U294" i="1"/>
  <c r="T294" i="1"/>
  <c r="R294" i="1"/>
  <c r="Q294" i="1"/>
  <c r="P294" i="1"/>
  <c r="U293" i="1"/>
  <c r="T293" i="1"/>
  <c r="S293" i="1"/>
  <c r="R293" i="1"/>
  <c r="Q293" i="1"/>
  <c r="P293" i="1"/>
  <c r="U292" i="1"/>
  <c r="T292" i="1"/>
  <c r="R292" i="1"/>
  <c r="Q292" i="1"/>
  <c r="P292" i="1"/>
  <c r="U291" i="1"/>
  <c r="T291" i="1"/>
  <c r="S291" i="1"/>
  <c r="R291" i="1"/>
  <c r="Q291" i="1"/>
  <c r="P291" i="1"/>
  <c r="U290" i="1"/>
  <c r="T290" i="1"/>
  <c r="S290" i="1"/>
  <c r="R290" i="1"/>
  <c r="Q290" i="1"/>
  <c r="P290" i="1"/>
  <c r="U289" i="1"/>
  <c r="T289" i="1"/>
  <c r="S289" i="1"/>
  <c r="R289" i="1"/>
  <c r="Q289" i="1"/>
  <c r="P289" i="1"/>
  <c r="U288" i="1"/>
  <c r="T288" i="1"/>
  <c r="S288" i="1"/>
  <c r="R288" i="1"/>
  <c r="Q288" i="1"/>
  <c r="P288" i="1"/>
  <c r="U287" i="1"/>
  <c r="T287" i="1"/>
  <c r="S287" i="1"/>
  <c r="R287" i="1"/>
  <c r="Q287" i="1"/>
  <c r="P287" i="1"/>
  <c r="U286" i="1"/>
  <c r="T286" i="1"/>
  <c r="R286" i="1"/>
  <c r="Q286" i="1"/>
  <c r="P286" i="1"/>
  <c r="U285" i="1"/>
  <c r="T285" i="1"/>
  <c r="S285" i="1"/>
  <c r="R285" i="1"/>
  <c r="Q285" i="1"/>
  <c r="P285" i="1"/>
  <c r="U284" i="1"/>
  <c r="T284" i="1"/>
  <c r="R284" i="1"/>
  <c r="Q284" i="1"/>
  <c r="P284" i="1"/>
  <c r="U283" i="1"/>
  <c r="T283" i="1"/>
  <c r="S283" i="1"/>
  <c r="R283" i="1"/>
  <c r="Q283" i="1"/>
  <c r="P283" i="1"/>
  <c r="U282" i="1"/>
  <c r="T282" i="1"/>
  <c r="S282" i="1"/>
  <c r="R282" i="1"/>
  <c r="Q282" i="1"/>
  <c r="P282" i="1"/>
  <c r="U281" i="1"/>
  <c r="T281" i="1"/>
  <c r="S281" i="1"/>
  <c r="R281" i="1"/>
  <c r="Q281" i="1"/>
  <c r="P281" i="1"/>
  <c r="U280" i="1"/>
  <c r="T280" i="1"/>
  <c r="S280" i="1"/>
  <c r="R280" i="1"/>
  <c r="Q280" i="1"/>
  <c r="P280" i="1"/>
  <c r="U279" i="1"/>
  <c r="T279" i="1"/>
  <c r="S279" i="1"/>
  <c r="R279" i="1"/>
  <c r="Q279" i="1"/>
  <c r="P279" i="1"/>
  <c r="U278" i="1"/>
  <c r="T278" i="1"/>
  <c r="R278" i="1"/>
  <c r="Q278" i="1"/>
  <c r="P278" i="1"/>
  <c r="U277" i="1"/>
  <c r="T277" i="1"/>
  <c r="S277" i="1"/>
  <c r="R277" i="1"/>
  <c r="Q277" i="1"/>
  <c r="P277" i="1"/>
  <c r="U276" i="1"/>
  <c r="T276" i="1"/>
  <c r="R276" i="1"/>
  <c r="Q276" i="1"/>
  <c r="P276" i="1"/>
  <c r="U275" i="1"/>
  <c r="T275" i="1"/>
  <c r="S275" i="1"/>
  <c r="R275" i="1"/>
  <c r="Q275" i="1"/>
  <c r="P275" i="1"/>
  <c r="U274" i="1"/>
  <c r="T274" i="1"/>
  <c r="S274" i="1"/>
  <c r="R274" i="1"/>
  <c r="Q274" i="1"/>
  <c r="P274" i="1"/>
  <c r="U273" i="1"/>
  <c r="T273" i="1"/>
  <c r="S273" i="1"/>
  <c r="R273" i="1"/>
  <c r="Q273" i="1"/>
  <c r="P273" i="1"/>
  <c r="U272" i="1"/>
  <c r="T272" i="1"/>
  <c r="S272" i="1"/>
  <c r="R272" i="1"/>
  <c r="Q272" i="1"/>
  <c r="P272" i="1"/>
  <c r="U271" i="1"/>
  <c r="T271" i="1"/>
  <c r="S271" i="1"/>
  <c r="R271" i="1"/>
  <c r="Q271" i="1"/>
  <c r="P271" i="1"/>
  <c r="U270" i="1"/>
  <c r="T270" i="1"/>
  <c r="R270" i="1"/>
  <c r="Q270" i="1"/>
  <c r="P270" i="1"/>
  <c r="U269" i="1"/>
  <c r="T269" i="1"/>
  <c r="S269" i="1"/>
  <c r="R269" i="1"/>
  <c r="Q269" i="1"/>
  <c r="P269" i="1"/>
  <c r="U268" i="1"/>
  <c r="T268" i="1"/>
  <c r="R268" i="1"/>
  <c r="Q268" i="1"/>
  <c r="P268" i="1"/>
  <c r="U267" i="1"/>
  <c r="T267" i="1"/>
  <c r="S267" i="1"/>
  <c r="R267" i="1"/>
  <c r="Q267" i="1"/>
  <c r="P267" i="1"/>
  <c r="U266" i="1"/>
  <c r="T266" i="1"/>
  <c r="S266" i="1"/>
  <c r="R266" i="1"/>
  <c r="Q266" i="1"/>
  <c r="P266" i="1"/>
  <c r="U265" i="1"/>
  <c r="T265" i="1"/>
  <c r="S265" i="1"/>
  <c r="R265" i="1"/>
  <c r="Q265" i="1"/>
  <c r="P265" i="1"/>
  <c r="U264" i="1"/>
  <c r="T264" i="1"/>
  <c r="S264" i="1"/>
  <c r="R264" i="1"/>
  <c r="Q264" i="1"/>
  <c r="P264" i="1"/>
  <c r="U263" i="1"/>
  <c r="T263" i="1"/>
  <c r="S263" i="1"/>
  <c r="R263" i="1"/>
  <c r="Q263" i="1"/>
  <c r="P263" i="1"/>
  <c r="U262" i="1"/>
  <c r="T262" i="1"/>
  <c r="R262" i="1"/>
  <c r="Q262" i="1"/>
  <c r="P262" i="1"/>
  <c r="U261" i="1"/>
  <c r="T261" i="1"/>
  <c r="S261" i="1"/>
  <c r="R261" i="1"/>
  <c r="Q261" i="1"/>
  <c r="P261" i="1"/>
  <c r="U260" i="1"/>
  <c r="T260" i="1"/>
  <c r="R260" i="1"/>
  <c r="Q260" i="1"/>
  <c r="P260" i="1"/>
  <c r="U259" i="1"/>
  <c r="T259" i="1"/>
  <c r="S259" i="1"/>
  <c r="R259" i="1"/>
  <c r="Q259" i="1"/>
  <c r="P259" i="1"/>
  <c r="U258" i="1"/>
  <c r="T258" i="1"/>
  <c r="S258" i="1"/>
  <c r="R258" i="1"/>
  <c r="Q258" i="1"/>
  <c r="P258" i="1"/>
  <c r="U257" i="1"/>
  <c r="T257" i="1"/>
  <c r="S257" i="1"/>
  <c r="R257" i="1"/>
  <c r="Q257" i="1"/>
  <c r="P257" i="1"/>
  <c r="U256" i="1"/>
  <c r="T256" i="1"/>
  <c r="S256" i="1"/>
  <c r="R256" i="1"/>
  <c r="Q256" i="1"/>
  <c r="P256" i="1"/>
  <c r="U255" i="1"/>
  <c r="T255" i="1"/>
  <c r="S255" i="1"/>
  <c r="R255" i="1"/>
  <c r="Q255" i="1"/>
  <c r="P255" i="1"/>
  <c r="U254" i="1"/>
  <c r="T254" i="1"/>
  <c r="S254" i="1"/>
  <c r="R254" i="1"/>
  <c r="Q254" i="1"/>
  <c r="P254" i="1"/>
  <c r="U253" i="1"/>
  <c r="T253" i="1"/>
  <c r="S253" i="1"/>
  <c r="R253" i="1"/>
  <c r="Q253" i="1"/>
  <c r="P253" i="1"/>
  <c r="U252" i="1"/>
  <c r="T252" i="1"/>
  <c r="R252" i="1"/>
  <c r="Q252" i="1"/>
  <c r="P252" i="1"/>
  <c r="U251" i="1"/>
  <c r="T251" i="1"/>
  <c r="S251" i="1"/>
  <c r="R251" i="1"/>
  <c r="Q251" i="1"/>
  <c r="P251" i="1"/>
  <c r="U250" i="1"/>
  <c r="T250" i="1"/>
  <c r="S250" i="1"/>
  <c r="R250" i="1"/>
  <c r="Q250" i="1"/>
  <c r="P250" i="1"/>
  <c r="U249" i="1"/>
  <c r="T249" i="1"/>
  <c r="S249" i="1"/>
  <c r="R249" i="1"/>
  <c r="Q249" i="1"/>
  <c r="P249" i="1"/>
  <c r="U248" i="1"/>
  <c r="T248" i="1"/>
  <c r="S248" i="1"/>
  <c r="R248" i="1"/>
  <c r="Q248" i="1"/>
  <c r="P248" i="1"/>
  <c r="U247" i="1"/>
  <c r="T247" i="1"/>
  <c r="S247" i="1"/>
  <c r="R247" i="1"/>
  <c r="Q247" i="1"/>
  <c r="P247" i="1"/>
  <c r="U246" i="1"/>
  <c r="T246" i="1"/>
  <c r="R246" i="1"/>
  <c r="Q246" i="1"/>
  <c r="P246" i="1"/>
  <c r="U245" i="1"/>
  <c r="T245" i="1"/>
  <c r="S245" i="1"/>
  <c r="R245" i="1"/>
  <c r="Q245" i="1"/>
  <c r="P245" i="1"/>
  <c r="U244" i="1"/>
  <c r="T244" i="1"/>
  <c r="R244" i="1"/>
  <c r="Q244" i="1"/>
  <c r="P244" i="1"/>
  <c r="U243" i="1"/>
  <c r="T243" i="1"/>
  <c r="S243" i="1"/>
  <c r="R243" i="1"/>
  <c r="Q243" i="1"/>
  <c r="P243" i="1"/>
  <c r="U242" i="1"/>
  <c r="T242" i="1"/>
  <c r="S242" i="1"/>
  <c r="R242" i="1"/>
  <c r="Q242" i="1"/>
  <c r="P242" i="1"/>
  <c r="U241" i="1"/>
  <c r="T241" i="1"/>
  <c r="S241" i="1"/>
  <c r="R241" i="1"/>
  <c r="Q241" i="1"/>
  <c r="P241" i="1"/>
  <c r="U240" i="1"/>
  <c r="T240" i="1"/>
  <c r="S240" i="1"/>
  <c r="R240" i="1"/>
  <c r="Q240" i="1"/>
  <c r="P240" i="1"/>
  <c r="U239" i="1"/>
  <c r="T239" i="1"/>
  <c r="S239" i="1"/>
  <c r="R239" i="1"/>
  <c r="Q239" i="1"/>
  <c r="P239" i="1"/>
  <c r="U238" i="1"/>
  <c r="T238" i="1"/>
  <c r="S238" i="1"/>
  <c r="R238" i="1"/>
  <c r="Q238" i="1"/>
  <c r="P238" i="1"/>
  <c r="U237" i="1"/>
  <c r="T237" i="1"/>
  <c r="S237" i="1"/>
  <c r="R237" i="1"/>
  <c r="Q237" i="1"/>
  <c r="P237" i="1"/>
  <c r="U236" i="1"/>
  <c r="T236" i="1"/>
  <c r="S236" i="1"/>
  <c r="R236" i="1"/>
  <c r="Q236" i="1"/>
  <c r="P236" i="1"/>
  <c r="U235" i="1"/>
  <c r="T235" i="1"/>
  <c r="S235" i="1"/>
  <c r="R235" i="1"/>
  <c r="Q235" i="1"/>
  <c r="P235" i="1"/>
  <c r="U234" i="1"/>
  <c r="T234" i="1"/>
  <c r="S234" i="1"/>
  <c r="R234" i="1"/>
  <c r="Q234" i="1"/>
  <c r="P234" i="1"/>
  <c r="U233" i="1"/>
  <c r="T233" i="1"/>
  <c r="S233" i="1"/>
  <c r="R233" i="1"/>
  <c r="Q233" i="1"/>
  <c r="P233" i="1"/>
  <c r="U232" i="1"/>
  <c r="T232" i="1"/>
  <c r="S232" i="1"/>
  <c r="R232" i="1"/>
  <c r="Q232" i="1"/>
  <c r="P232" i="1"/>
  <c r="U231" i="1"/>
  <c r="T231" i="1"/>
  <c r="S231" i="1"/>
  <c r="R231" i="1"/>
  <c r="Q231" i="1"/>
  <c r="P231" i="1"/>
  <c r="U230" i="1"/>
  <c r="T230" i="1"/>
  <c r="S230" i="1"/>
  <c r="R230" i="1"/>
  <c r="Q230" i="1"/>
  <c r="P230" i="1"/>
  <c r="U229" i="1"/>
  <c r="T229" i="1"/>
  <c r="S229" i="1"/>
  <c r="R229" i="1"/>
  <c r="Q229" i="1"/>
  <c r="P229" i="1"/>
  <c r="U228" i="1"/>
  <c r="T228" i="1"/>
  <c r="S228" i="1"/>
  <c r="R228" i="1"/>
  <c r="Q228" i="1"/>
  <c r="P228" i="1"/>
  <c r="U227" i="1"/>
  <c r="T227" i="1"/>
  <c r="S227" i="1"/>
  <c r="R227" i="1"/>
  <c r="Q227" i="1"/>
  <c r="P227" i="1"/>
  <c r="U226" i="1"/>
  <c r="T226" i="1"/>
  <c r="S226" i="1"/>
  <c r="R226" i="1"/>
  <c r="Q226" i="1"/>
  <c r="P226" i="1"/>
  <c r="U225" i="1"/>
  <c r="T225" i="1"/>
  <c r="S225" i="1"/>
  <c r="R225" i="1"/>
  <c r="Q225" i="1"/>
  <c r="P225" i="1"/>
  <c r="U224" i="1"/>
  <c r="T224" i="1"/>
  <c r="S224" i="1"/>
  <c r="R224" i="1"/>
  <c r="Q224" i="1"/>
  <c r="P224" i="1"/>
  <c r="U223" i="1"/>
  <c r="T223" i="1"/>
  <c r="S223" i="1"/>
  <c r="R223" i="1"/>
  <c r="Q223" i="1"/>
  <c r="P223" i="1"/>
  <c r="U222" i="1"/>
  <c r="T222" i="1"/>
  <c r="S222" i="1"/>
  <c r="R222" i="1"/>
  <c r="Q222" i="1"/>
  <c r="P222" i="1"/>
  <c r="U221" i="1"/>
  <c r="T221" i="1"/>
  <c r="S221" i="1"/>
  <c r="R221" i="1"/>
  <c r="Q221" i="1"/>
  <c r="P221" i="1"/>
  <c r="U220" i="1"/>
  <c r="T220" i="1"/>
  <c r="R220" i="1"/>
  <c r="Q220" i="1"/>
  <c r="P220" i="1"/>
  <c r="T219" i="1"/>
  <c r="S219" i="1"/>
  <c r="R219" i="1"/>
  <c r="Q219" i="1"/>
  <c r="P219" i="1"/>
  <c r="U218" i="1"/>
  <c r="T218" i="1"/>
  <c r="S218" i="1"/>
  <c r="R218" i="1"/>
  <c r="Q218" i="1"/>
  <c r="P218" i="1"/>
  <c r="U217" i="1"/>
  <c r="T217" i="1"/>
  <c r="S217" i="1"/>
  <c r="R217" i="1"/>
  <c r="Q217" i="1"/>
  <c r="P217" i="1"/>
  <c r="U216" i="1"/>
  <c r="T216" i="1"/>
  <c r="S216" i="1"/>
  <c r="R216" i="1"/>
  <c r="Q216" i="1"/>
  <c r="P216" i="1"/>
  <c r="U215" i="1"/>
  <c r="T215" i="1"/>
  <c r="S215" i="1"/>
  <c r="R215" i="1"/>
  <c r="Q215" i="1"/>
  <c r="P215" i="1"/>
  <c r="U214" i="1"/>
  <c r="T214" i="1"/>
  <c r="S214" i="1"/>
  <c r="R214" i="1"/>
  <c r="Q214" i="1"/>
  <c r="P214" i="1"/>
  <c r="U213" i="1"/>
  <c r="T213" i="1"/>
  <c r="S213" i="1"/>
  <c r="R213" i="1"/>
  <c r="Q213" i="1"/>
  <c r="P213" i="1"/>
  <c r="U212" i="1"/>
  <c r="T212" i="1"/>
  <c r="S212" i="1"/>
  <c r="R212" i="1"/>
  <c r="Q212" i="1"/>
  <c r="P212" i="1"/>
  <c r="U211" i="1"/>
  <c r="T211" i="1"/>
  <c r="S211" i="1"/>
  <c r="R211" i="1"/>
  <c r="Q211" i="1"/>
  <c r="P211" i="1"/>
  <c r="U210" i="1"/>
  <c r="T210" i="1"/>
  <c r="S210" i="1"/>
  <c r="R210" i="1"/>
  <c r="Q210" i="1"/>
  <c r="P210" i="1"/>
  <c r="U209" i="1"/>
  <c r="T209" i="1"/>
  <c r="S209" i="1"/>
  <c r="R209" i="1"/>
  <c r="Q209" i="1"/>
  <c r="P209" i="1"/>
  <c r="U208" i="1"/>
  <c r="T208" i="1"/>
  <c r="S208" i="1"/>
  <c r="R208" i="1"/>
  <c r="Q208" i="1"/>
  <c r="P208" i="1"/>
  <c r="U207" i="1"/>
  <c r="T207" i="1"/>
  <c r="S207" i="1"/>
  <c r="R207" i="1"/>
  <c r="Q207" i="1"/>
  <c r="P207" i="1"/>
  <c r="U206" i="1"/>
  <c r="T206" i="1"/>
  <c r="S206" i="1"/>
  <c r="R206" i="1"/>
  <c r="Q206" i="1"/>
  <c r="P206" i="1"/>
  <c r="U205" i="1"/>
  <c r="T205" i="1"/>
  <c r="S205" i="1"/>
  <c r="R205" i="1"/>
  <c r="Q205" i="1"/>
  <c r="P205" i="1"/>
  <c r="U204" i="1"/>
  <c r="T204" i="1"/>
  <c r="S204" i="1"/>
  <c r="R204" i="1"/>
  <c r="Q204" i="1"/>
  <c r="P204" i="1"/>
  <c r="U203" i="1"/>
  <c r="T203" i="1"/>
  <c r="S203" i="1"/>
  <c r="R203" i="1"/>
  <c r="Q203" i="1"/>
  <c r="P203" i="1"/>
  <c r="U202" i="1"/>
  <c r="T202" i="1"/>
  <c r="S202" i="1"/>
  <c r="R202" i="1"/>
  <c r="Q202" i="1"/>
  <c r="P202" i="1"/>
  <c r="U201" i="1"/>
  <c r="T201" i="1"/>
  <c r="S201" i="1"/>
  <c r="R201" i="1"/>
  <c r="Q201" i="1"/>
  <c r="P201" i="1"/>
  <c r="U200" i="1"/>
  <c r="T200" i="1"/>
  <c r="S200" i="1"/>
  <c r="R200" i="1"/>
  <c r="Q200" i="1"/>
  <c r="P200" i="1"/>
  <c r="U199" i="1"/>
  <c r="T199" i="1"/>
  <c r="S199" i="1"/>
  <c r="R199" i="1"/>
  <c r="Q199" i="1"/>
  <c r="P199" i="1"/>
  <c r="U198" i="1"/>
  <c r="T198" i="1"/>
  <c r="S198" i="1"/>
  <c r="R198" i="1"/>
  <c r="Q198" i="1"/>
  <c r="P198" i="1"/>
  <c r="U197" i="1"/>
  <c r="T197" i="1"/>
  <c r="S197" i="1"/>
  <c r="R197" i="1"/>
  <c r="Q197" i="1"/>
  <c r="P197" i="1"/>
  <c r="T196" i="1"/>
  <c r="R196" i="1"/>
  <c r="Q196" i="1"/>
  <c r="P196" i="1"/>
  <c r="U195" i="1"/>
  <c r="T195" i="1"/>
  <c r="S195" i="1"/>
  <c r="R195" i="1"/>
  <c r="Q195" i="1"/>
  <c r="P195" i="1"/>
  <c r="U194" i="1"/>
  <c r="T194" i="1"/>
  <c r="S194" i="1"/>
  <c r="R194" i="1"/>
  <c r="Q194" i="1"/>
  <c r="P194" i="1"/>
  <c r="U193" i="1"/>
  <c r="T193" i="1"/>
  <c r="S193" i="1"/>
  <c r="R193" i="1"/>
  <c r="Q193" i="1"/>
  <c r="P193" i="1"/>
  <c r="U192" i="1"/>
  <c r="T192" i="1"/>
  <c r="S192" i="1"/>
  <c r="R192" i="1"/>
  <c r="Q192" i="1"/>
  <c r="P192" i="1"/>
  <c r="U191" i="1"/>
  <c r="T191" i="1"/>
  <c r="S191" i="1"/>
  <c r="R191" i="1"/>
  <c r="Q191" i="1"/>
  <c r="P191" i="1"/>
  <c r="U190" i="1"/>
  <c r="T190" i="1"/>
  <c r="S190" i="1"/>
  <c r="R190" i="1"/>
  <c r="Q190" i="1"/>
  <c r="P190" i="1"/>
  <c r="U189" i="1"/>
  <c r="T189" i="1"/>
  <c r="S189" i="1"/>
  <c r="R189" i="1"/>
  <c r="Q189" i="1"/>
  <c r="P189" i="1"/>
  <c r="U188" i="1"/>
  <c r="T188" i="1"/>
  <c r="S188" i="1"/>
  <c r="R188" i="1"/>
  <c r="Q188" i="1"/>
  <c r="P188" i="1"/>
  <c r="U187" i="1"/>
  <c r="T187" i="1"/>
  <c r="S187" i="1"/>
  <c r="R187" i="1"/>
  <c r="Q187" i="1"/>
  <c r="P187" i="1"/>
  <c r="U186" i="1"/>
  <c r="T186" i="1"/>
  <c r="S186" i="1"/>
  <c r="R186" i="1"/>
  <c r="Q186" i="1"/>
  <c r="P186" i="1"/>
  <c r="U185" i="1"/>
  <c r="T185" i="1"/>
  <c r="S185" i="1"/>
  <c r="R185" i="1"/>
  <c r="Q185" i="1"/>
  <c r="P185" i="1"/>
  <c r="U184" i="1"/>
  <c r="T184" i="1"/>
  <c r="S184" i="1"/>
  <c r="R184" i="1"/>
  <c r="Q184" i="1"/>
  <c r="P184" i="1"/>
  <c r="U183" i="1"/>
  <c r="T183" i="1"/>
  <c r="S183" i="1"/>
  <c r="R183" i="1"/>
  <c r="Q183" i="1"/>
  <c r="P183" i="1"/>
  <c r="U182" i="1"/>
  <c r="T182" i="1"/>
  <c r="S182" i="1"/>
  <c r="R182" i="1"/>
  <c r="Q182" i="1"/>
  <c r="P182" i="1"/>
  <c r="U181" i="1"/>
  <c r="T181" i="1"/>
  <c r="S181" i="1"/>
  <c r="R181" i="1"/>
  <c r="Q181" i="1"/>
  <c r="P181" i="1"/>
  <c r="U180" i="1"/>
  <c r="T180" i="1"/>
  <c r="S180" i="1"/>
  <c r="R180" i="1"/>
  <c r="Q180" i="1"/>
  <c r="P180" i="1"/>
  <c r="U179" i="1"/>
  <c r="T179" i="1"/>
  <c r="S179" i="1"/>
  <c r="R179" i="1"/>
  <c r="Q179" i="1"/>
  <c r="P179" i="1"/>
  <c r="U178" i="1"/>
  <c r="T178" i="1"/>
  <c r="S178" i="1"/>
  <c r="R178" i="1"/>
  <c r="Q178" i="1"/>
  <c r="P178" i="1"/>
  <c r="U177" i="1"/>
  <c r="T177" i="1"/>
  <c r="S177" i="1"/>
  <c r="R177" i="1"/>
  <c r="Q177" i="1"/>
  <c r="P177" i="1"/>
  <c r="U176" i="1"/>
  <c r="T176" i="1"/>
  <c r="S176" i="1"/>
  <c r="R176" i="1"/>
  <c r="Q176" i="1"/>
  <c r="P176" i="1"/>
  <c r="U175" i="1"/>
  <c r="T175" i="1"/>
  <c r="S175" i="1"/>
  <c r="R175" i="1"/>
  <c r="Q175" i="1"/>
  <c r="P175" i="1"/>
  <c r="U174" i="1"/>
  <c r="T174" i="1"/>
  <c r="S174" i="1"/>
  <c r="R174" i="1"/>
  <c r="Q174" i="1"/>
  <c r="P174" i="1"/>
  <c r="U173" i="1"/>
  <c r="T173" i="1"/>
  <c r="S173" i="1"/>
  <c r="R173" i="1"/>
  <c r="Q173" i="1"/>
  <c r="P173" i="1"/>
  <c r="U172" i="1"/>
  <c r="T172" i="1"/>
  <c r="R172" i="1"/>
  <c r="Q172" i="1"/>
  <c r="P172" i="1"/>
  <c r="U171" i="1"/>
  <c r="T171" i="1"/>
  <c r="S171" i="1"/>
  <c r="Q171" i="1"/>
  <c r="P171" i="1"/>
  <c r="U170" i="1"/>
  <c r="T170" i="1"/>
  <c r="S170" i="1"/>
  <c r="Q170" i="1"/>
  <c r="P170" i="1"/>
  <c r="U169" i="1"/>
  <c r="T169" i="1"/>
  <c r="S169" i="1"/>
  <c r="Q169" i="1"/>
  <c r="P169" i="1"/>
  <c r="U168" i="1"/>
  <c r="T168" i="1"/>
  <c r="S168" i="1"/>
  <c r="Q168" i="1"/>
  <c r="P168" i="1"/>
  <c r="U167" i="1"/>
  <c r="T167" i="1"/>
  <c r="S167" i="1"/>
  <c r="R167" i="1"/>
  <c r="Q167" i="1"/>
  <c r="P167" i="1"/>
  <c r="U166" i="1"/>
  <c r="T166" i="1"/>
  <c r="S166" i="1"/>
  <c r="R166" i="1"/>
  <c r="Q166" i="1"/>
  <c r="P166" i="1"/>
  <c r="U165" i="1"/>
  <c r="T165" i="1"/>
  <c r="S165" i="1"/>
  <c r="R165" i="1"/>
  <c r="Q165" i="1"/>
  <c r="P165" i="1"/>
  <c r="U164" i="1"/>
  <c r="T164" i="1"/>
  <c r="S164" i="1"/>
  <c r="R164" i="1"/>
  <c r="Q164" i="1"/>
  <c r="P164" i="1"/>
  <c r="U163" i="1"/>
  <c r="T163" i="1"/>
  <c r="S163" i="1"/>
  <c r="R163" i="1"/>
  <c r="Q163" i="1"/>
  <c r="P163" i="1"/>
  <c r="U162" i="1"/>
  <c r="T162" i="1"/>
  <c r="S162" i="1"/>
  <c r="R162" i="1"/>
  <c r="Q162" i="1"/>
  <c r="P162" i="1"/>
  <c r="U161" i="1"/>
  <c r="T161" i="1"/>
  <c r="S161" i="1"/>
  <c r="R161" i="1"/>
  <c r="Q161" i="1"/>
  <c r="P161" i="1"/>
  <c r="U160" i="1"/>
  <c r="T160" i="1"/>
  <c r="S160" i="1"/>
  <c r="R160" i="1"/>
  <c r="Q160" i="1"/>
  <c r="P160" i="1"/>
  <c r="U159" i="1"/>
  <c r="T159" i="1"/>
  <c r="S159" i="1"/>
  <c r="R159" i="1"/>
  <c r="Q159" i="1"/>
  <c r="P159" i="1"/>
  <c r="U158" i="1"/>
  <c r="T158" i="1"/>
  <c r="S158" i="1"/>
  <c r="R158" i="1"/>
  <c r="Q158" i="1"/>
  <c r="P158" i="1"/>
  <c r="U157" i="1"/>
  <c r="T157" i="1"/>
  <c r="S157" i="1"/>
  <c r="R157" i="1"/>
  <c r="Q157" i="1"/>
  <c r="P157" i="1"/>
  <c r="U156" i="1"/>
  <c r="T156" i="1"/>
  <c r="S156" i="1"/>
  <c r="R156" i="1"/>
  <c r="Q156" i="1"/>
  <c r="P156" i="1"/>
  <c r="U155" i="1"/>
  <c r="T155" i="1"/>
  <c r="S155" i="1"/>
  <c r="R155" i="1"/>
  <c r="Q155" i="1"/>
  <c r="P155" i="1"/>
  <c r="U154" i="1"/>
  <c r="T154" i="1"/>
  <c r="S154" i="1"/>
  <c r="R154" i="1"/>
  <c r="Q154" i="1"/>
  <c r="P154" i="1"/>
  <c r="U153" i="1"/>
  <c r="T153" i="1"/>
  <c r="S153" i="1"/>
  <c r="R153" i="1"/>
  <c r="Q153" i="1"/>
  <c r="P153" i="1"/>
  <c r="U152" i="1"/>
  <c r="T152" i="1"/>
  <c r="S152" i="1"/>
  <c r="R152" i="1"/>
  <c r="Q152" i="1"/>
  <c r="P152" i="1"/>
  <c r="U151" i="1"/>
  <c r="T151" i="1"/>
  <c r="S151" i="1"/>
  <c r="Q151" i="1"/>
  <c r="P151" i="1"/>
  <c r="U150" i="1"/>
  <c r="T150" i="1"/>
  <c r="S150" i="1"/>
  <c r="Q150" i="1"/>
  <c r="P150" i="1"/>
  <c r="U149" i="1"/>
  <c r="T149" i="1"/>
  <c r="S149" i="1"/>
  <c r="Q149" i="1"/>
  <c r="P149" i="1"/>
  <c r="U148" i="1"/>
  <c r="T148" i="1"/>
  <c r="Q148" i="1"/>
  <c r="P148" i="1"/>
  <c r="U147" i="1"/>
  <c r="T147" i="1"/>
  <c r="S147" i="1"/>
  <c r="R147" i="1"/>
  <c r="Q147" i="1"/>
  <c r="P147" i="1"/>
  <c r="U146" i="1"/>
  <c r="T146" i="1"/>
  <c r="S146" i="1"/>
  <c r="R146" i="1"/>
  <c r="Q146" i="1"/>
  <c r="P146" i="1"/>
  <c r="U145" i="1"/>
  <c r="T145" i="1"/>
  <c r="S145" i="1"/>
  <c r="R145" i="1"/>
  <c r="Q145" i="1"/>
  <c r="P145" i="1"/>
  <c r="U144" i="1"/>
  <c r="T144" i="1"/>
  <c r="S144" i="1"/>
  <c r="R144" i="1"/>
  <c r="Q144" i="1"/>
  <c r="P144" i="1"/>
  <c r="U143" i="1"/>
  <c r="T143" i="1"/>
  <c r="S143" i="1"/>
  <c r="R143" i="1"/>
  <c r="Q143" i="1"/>
  <c r="P143" i="1"/>
  <c r="U142" i="1"/>
  <c r="T142" i="1"/>
  <c r="S142" i="1"/>
  <c r="R142" i="1"/>
  <c r="Q142" i="1"/>
  <c r="P142" i="1"/>
  <c r="U141" i="1"/>
  <c r="T141" i="1"/>
  <c r="S141" i="1"/>
  <c r="R141" i="1"/>
  <c r="Q141" i="1"/>
  <c r="P141" i="1"/>
  <c r="U140" i="1"/>
  <c r="T140" i="1"/>
  <c r="S140" i="1"/>
  <c r="R140" i="1"/>
  <c r="Q140" i="1"/>
  <c r="P140" i="1"/>
  <c r="U139" i="1"/>
  <c r="T139" i="1"/>
  <c r="S139" i="1"/>
  <c r="R139" i="1"/>
  <c r="Q139" i="1"/>
  <c r="P139" i="1"/>
  <c r="U138" i="1"/>
  <c r="T138" i="1"/>
  <c r="S138" i="1"/>
  <c r="R138" i="1"/>
  <c r="Q138" i="1"/>
  <c r="P138" i="1"/>
  <c r="U137" i="1"/>
  <c r="T137" i="1"/>
  <c r="S137" i="1"/>
  <c r="R137" i="1"/>
  <c r="Q137" i="1"/>
  <c r="P137" i="1"/>
  <c r="U136" i="1"/>
  <c r="T136" i="1"/>
  <c r="S136" i="1"/>
  <c r="R136" i="1"/>
  <c r="Q136" i="1"/>
  <c r="P136" i="1"/>
  <c r="U135" i="1"/>
  <c r="T135" i="1"/>
  <c r="S135" i="1"/>
  <c r="R135" i="1"/>
  <c r="Q135" i="1"/>
  <c r="P135" i="1"/>
  <c r="U134" i="1"/>
  <c r="T134" i="1"/>
  <c r="S134" i="1"/>
  <c r="R134" i="1"/>
  <c r="Q134" i="1"/>
  <c r="P134" i="1"/>
  <c r="U133" i="1"/>
  <c r="T133" i="1"/>
  <c r="S133" i="1"/>
  <c r="R133" i="1"/>
  <c r="Q133" i="1"/>
  <c r="P133" i="1"/>
  <c r="U132" i="1"/>
  <c r="T132" i="1"/>
  <c r="R132" i="1"/>
  <c r="Q132" i="1"/>
  <c r="P132" i="1"/>
  <c r="U131" i="1"/>
  <c r="T131" i="1"/>
  <c r="S131" i="1"/>
  <c r="R131" i="1"/>
  <c r="Q131" i="1"/>
  <c r="P131" i="1"/>
  <c r="U130" i="1"/>
  <c r="T130" i="1"/>
  <c r="S130" i="1"/>
  <c r="R130" i="1"/>
  <c r="Q130" i="1"/>
  <c r="P130" i="1"/>
  <c r="U129" i="1"/>
  <c r="T129" i="1"/>
  <c r="S129" i="1"/>
  <c r="R129" i="1"/>
  <c r="Q129" i="1"/>
  <c r="P129" i="1"/>
  <c r="U128" i="1"/>
  <c r="T128" i="1"/>
  <c r="S128" i="1"/>
  <c r="R128" i="1"/>
  <c r="Q128" i="1"/>
  <c r="P128" i="1"/>
  <c r="U127" i="1"/>
  <c r="T127" i="1"/>
  <c r="S127" i="1"/>
  <c r="R127" i="1"/>
  <c r="Q127" i="1"/>
  <c r="P127" i="1"/>
  <c r="U126" i="1"/>
  <c r="T126" i="1"/>
  <c r="S126" i="1"/>
  <c r="R126" i="1"/>
  <c r="Q126" i="1"/>
  <c r="P126" i="1"/>
  <c r="U125" i="1"/>
  <c r="T125" i="1"/>
  <c r="S125" i="1"/>
  <c r="R125" i="1"/>
  <c r="Q125" i="1"/>
  <c r="P125" i="1"/>
  <c r="U124" i="1"/>
  <c r="T124" i="1"/>
  <c r="S124" i="1"/>
  <c r="R124" i="1"/>
  <c r="Q124" i="1"/>
  <c r="P124" i="1"/>
  <c r="U123" i="1"/>
  <c r="T123" i="1"/>
  <c r="S123" i="1"/>
  <c r="R123" i="1"/>
  <c r="Q123" i="1"/>
  <c r="P123" i="1"/>
  <c r="U122" i="1"/>
  <c r="T122" i="1"/>
  <c r="S122" i="1"/>
  <c r="R122" i="1"/>
  <c r="Q122" i="1"/>
  <c r="P122" i="1"/>
  <c r="U121" i="1"/>
  <c r="T121" i="1"/>
  <c r="S121" i="1"/>
  <c r="R121" i="1"/>
  <c r="Q121" i="1"/>
  <c r="P121" i="1"/>
  <c r="U120" i="1"/>
  <c r="T120" i="1"/>
  <c r="S120" i="1"/>
  <c r="R120" i="1"/>
  <c r="Q120" i="1"/>
  <c r="P120" i="1"/>
  <c r="U119" i="1"/>
  <c r="T119" i="1"/>
  <c r="S119" i="1"/>
  <c r="R119" i="1"/>
  <c r="Q119" i="1"/>
  <c r="P119" i="1"/>
  <c r="U118" i="1"/>
  <c r="T118" i="1"/>
  <c r="S118" i="1"/>
  <c r="R118" i="1"/>
  <c r="Q118" i="1"/>
  <c r="P118" i="1"/>
  <c r="U117" i="1"/>
  <c r="T117" i="1"/>
  <c r="S117" i="1"/>
  <c r="R117" i="1"/>
  <c r="Q117" i="1"/>
  <c r="P117" i="1"/>
  <c r="U116" i="1"/>
  <c r="T116" i="1"/>
  <c r="R116" i="1"/>
  <c r="Q116" i="1"/>
  <c r="P116" i="1"/>
  <c r="U115" i="1"/>
  <c r="T115" i="1"/>
  <c r="S115" i="1"/>
  <c r="R115" i="1"/>
  <c r="Q115" i="1"/>
  <c r="P115" i="1"/>
  <c r="U114" i="1"/>
  <c r="T114" i="1"/>
  <c r="S114" i="1"/>
  <c r="R114" i="1"/>
  <c r="Q114" i="1"/>
  <c r="P114" i="1"/>
  <c r="U113" i="1"/>
  <c r="T113" i="1"/>
  <c r="S113" i="1"/>
  <c r="R113" i="1"/>
  <c r="Q113" i="1"/>
  <c r="P113" i="1"/>
  <c r="U112" i="1"/>
  <c r="T112" i="1"/>
  <c r="S112" i="1"/>
  <c r="R112" i="1"/>
  <c r="Q112" i="1"/>
  <c r="P112" i="1"/>
  <c r="U111" i="1"/>
  <c r="T111" i="1"/>
  <c r="S111" i="1"/>
  <c r="R111" i="1"/>
  <c r="Q111" i="1"/>
  <c r="P111" i="1"/>
  <c r="U110" i="1"/>
  <c r="T110" i="1"/>
  <c r="S110" i="1"/>
  <c r="R110" i="1"/>
  <c r="Q110" i="1"/>
  <c r="P110" i="1"/>
  <c r="U109" i="1"/>
  <c r="T109" i="1"/>
  <c r="S109" i="1"/>
  <c r="R109" i="1"/>
  <c r="Q109" i="1"/>
  <c r="P109" i="1"/>
  <c r="U108" i="1"/>
  <c r="T108" i="1"/>
  <c r="S108" i="1"/>
  <c r="R108" i="1"/>
  <c r="Q108" i="1"/>
  <c r="P108" i="1"/>
  <c r="U107" i="1"/>
  <c r="T107" i="1"/>
  <c r="S107" i="1"/>
  <c r="R107" i="1"/>
  <c r="Q107" i="1"/>
  <c r="P107" i="1"/>
  <c r="U106" i="1"/>
  <c r="T106" i="1"/>
  <c r="S106" i="1"/>
  <c r="R106" i="1"/>
  <c r="Q106" i="1"/>
  <c r="P106" i="1"/>
  <c r="U105" i="1"/>
  <c r="T105" i="1"/>
  <c r="S105" i="1"/>
  <c r="R105" i="1"/>
  <c r="Q105" i="1"/>
  <c r="P105" i="1"/>
  <c r="U104" i="1"/>
  <c r="T104" i="1"/>
  <c r="S104" i="1"/>
  <c r="R104" i="1"/>
  <c r="Q104" i="1"/>
  <c r="P104" i="1"/>
  <c r="U103" i="1"/>
  <c r="T103" i="1"/>
  <c r="S103" i="1"/>
  <c r="R103" i="1"/>
  <c r="Q103" i="1"/>
  <c r="P103" i="1"/>
  <c r="U102" i="1"/>
  <c r="T102" i="1"/>
  <c r="S102" i="1"/>
  <c r="R102" i="1"/>
  <c r="Q102" i="1"/>
  <c r="P102" i="1"/>
  <c r="U101" i="1"/>
  <c r="T101" i="1"/>
  <c r="S101" i="1"/>
  <c r="R101" i="1"/>
  <c r="Q101" i="1"/>
  <c r="P101" i="1"/>
  <c r="U100" i="1"/>
  <c r="T100" i="1"/>
  <c r="R100" i="1"/>
  <c r="Q100" i="1"/>
  <c r="P100" i="1"/>
  <c r="U99" i="1"/>
  <c r="T99" i="1"/>
  <c r="S99" i="1"/>
  <c r="Q99" i="1"/>
  <c r="P99" i="1"/>
  <c r="U98" i="1"/>
  <c r="T98" i="1"/>
  <c r="S98" i="1"/>
  <c r="Q98" i="1"/>
  <c r="P98" i="1"/>
  <c r="U97" i="1"/>
  <c r="T97" i="1"/>
  <c r="S97" i="1"/>
  <c r="Q97" i="1"/>
  <c r="P97" i="1"/>
  <c r="U96" i="1"/>
  <c r="T96" i="1"/>
  <c r="S96" i="1"/>
  <c r="Q96" i="1"/>
  <c r="P96" i="1"/>
  <c r="U95" i="1"/>
  <c r="T95" i="1"/>
  <c r="S95" i="1"/>
  <c r="R95" i="1"/>
  <c r="Q95" i="1"/>
  <c r="U94" i="1"/>
  <c r="T94" i="1"/>
  <c r="S94" i="1"/>
  <c r="R94" i="1"/>
  <c r="Q94" i="1"/>
  <c r="P94" i="1"/>
  <c r="U93" i="1"/>
  <c r="T93" i="1"/>
  <c r="S93" i="1"/>
  <c r="R93" i="1"/>
  <c r="Q93" i="1"/>
  <c r="P93" i="1"/>
  <c r="U92" i="1"/>
  <c r="T92" i="1"/>
  <c r="S92" i="1"/>
  <c r="R92" i="1"/>
  <c r="Q92" i="1"/>
  <c r="P92" i="1"/>
  <c r="U91" i="1"/>
  <c r="T91" i="1"/>
  <c r="S91" i="1"/>
  <c r="R91" i="1"/>
  <c r="Q91" i="1"/>
  <c r="P91" i="1"/>
  <c r="U90" i="1"/>
  <c r="T90" i="1"/>
  <c r="S90" i="1"/>
  <c r="R90" i="1"/>
  <c r="Q90" i="1"/>
  <c r="P90" i="1"/>
  <c r="U89" i="1"/>
  <c r="T89" i="1"/>
  <c r="S89" i="1"/>
  <c r="R89" i="1"/>
  <c r="Q89" i="1"/>
  <c r="P89" i="1"/>
  <c r="U88" i="1"/>
  <c r="T88" i="1"/>
  <c r="S88" i="1"/>
  <c r="R88" i="1"/>
  <c r="Q88" i="1"/>
  <c r="P88" i="1"/>
  <c r="U87" i="1"/>
  <c r="T87" i="1"/>
  <c r="S87" i="1"/>
  <c r="Q87" i="1"/>
  <c r="U86" i="1"/>
  <c r="T86" i="1"/>
  <c r="S86" i="1"/>
  <c r="Q86" i="1"/>
  <c r="P86" i="1"/>
  <c r="U85" i="1"/>
  <c r="T85" i="1"/>
  <c r="S85" i="1"/>
  <c r="Q85" i="1"/>
  <c r="P85" i="1"/>
  <c r="U84" i="1"/>
  <c r="T84" i="1"/>
  <c r="S84" i="1"/>
  <c r="Q84" i="1"/>
  <c r="P84" i="1"/>
  <c r="U83" i="1"/>
  <c r="T83" i="1"/>
  <c r="S83" i="1"/>
  <c r="R83" i="1"/>
  <c r="Q83" i="1"/>
  <c r="P83" i="1"/>
  <c r="U82" i="1"/>
  <c r="T82" i="1"/>
  <c r="S82" i="1"/>
  <c r="R82" i="1"/>
  <c r="Q82" i="1"/>
  <c r="P82" i="1"/>
  <c r="U81" i="1"/>
  <c r="T81" i="1"/>
  <c r="S81" i="1"/>
  <c r="R81" i="1"/>
  <c r="Q81" i="1"/>
  <c r="P81" i="1"/>
  <c r="U80" i="1"/>
  <c r="T80" i="1"/>
  <c r="S80" i="1"/>
  <c r="R80" i="1"/>
  <c r="Q80" i="1"/>
  <c r="P80" i="1"/>
  <c r="U79" i="1"/>
  <c r="T79" i="1"/>
  <c r="S79" i="1"/>
  <c r="R79" i="1"/>
  <c r="U78" i="1"/>
  <c r="T78" i="1"/>
  <c r="S78" i="1"/>
  <c r="R78" i="1"/>
  <c r="U77" i="1"/>
  <c r="T77" i="1"/>
  <c r="S77" i="1"/>
  <c r="R77" i="1"/>
  <c r="U76" i="1"/>
  <c r="T76" i="1"/>
  <c r="R76" i="1"/>
  <c r="U75" i="1"/>
  <c r="T75" i="1"/>
  <c r="S75" i="1"/>
  <c r="R75" i="1"/>
  <c r="Q75" i="1"/>
  <c r="P75" i="1"/>
  <c r="U74" i="1"/>
  <c r="T74" i="1"/>
  <c r="S74" i="1"/>
  <c r="R74" i="1"/>
  <c r="Q74" i="1"/>
  <c r="P74" i="1"/>
  <c r="U73" i="1"/>
  <c r="T73" i="1"/>
  <c r="S73" i="1"/>
  <c r="R73" i="1"/>
  <c r="Q73" i="1"/>
  <c r="P73" i="1"/>
  <c r="U72" i="1"/>
  <c r="T72" i="1"/>
  <c r="S72" i="1"/>
  <c r="R72" i="1"/>
  <c r="Q72" i="1"/>
  <c r="P72" i="1"/>
  <c r="U71" i="1"/>
  <c r="T71" i="1"/>
  <c r="S71" i="1"/>
  <c r="R71" i="1"/>
  <c r="U70" i="1"/>
  <c r="T70" i="1"/>
  <c r="S70" i="1"/>
  <c r="R70" i="1"/>
  <c r="U69" i="1"/>
  <c r="T69" i="1"/>
  <c r="S69" i="1"/>
  <c r="R69" i="1"/>
  <c r="U68" i="1"/>
  <c r="T68" i="1"/>
  <c r="R68" i="1"/>
  <c r="U67" i="1"/>
  <c r="T67" i="1"/>
  <c r="S67" i="1"/>
  <c r="R67" i="1"/>
  <c r="U66" i="1"/>
  <c r="T66" i="1"/>
  <c r="S66" i="1"/>
  <c r="R66" i="1"/>
  <c r="Q66" i="1"/>
  <c r="P66" i="1"/>
  <c r="U65" i="1"/>
  <c r="T65" i="1"/>
  <c r="S65" i="1"/>
  <c r="R65" i="1"/>
  <c r="Q65" i="1"/>
  <c r="P65" i="1"/>
  <c r="U64" i="1"/>
  <c r="T64" i="1"/>
  <c r="S64" i="1"/>
  <c r="R64" i="1"/>
  <c r="U63" i="1"/>
  <c r="S63" i="1"/>
  <c r="R63" i="1"/>
  <c r="U62" i="1"/>
  <c r="S62" i="1"/>
  <c r="R62" i="1"/>
  <c r="U61" i="1"/>
  <c r="S61" i="1"/>
  <c r="R61" i="1"/>
  <c r="U60" i="1"/>
  <c r="R60" i="1"/>
  <c r="U59" i="1"/>
  <c r="T59" i="1"/>
  <c r="S59" i="1"/>
  <c r="Q59" i="1"/>
  <c r="P59" i="1"/>
  <c r="U58" i="1"/>
  <c r="T58" i="1"/>
  <c r="S58" i="1"/>
  <c r="Q58" i="1"/>
  <c r="P58" i="1"/>
  <c r="U57" i="1"/>
  <c r="T57" i="1"/>
  <c r="S57" i="1"/>
  <c r="Q57" i="1"/>
  <c r="P57" i="1"/>
  <c r="U56" i="1"/>
  <c r="T56" i="1"/>
  <c r="S56" i="1"/>
  <c r="Q56" i="1"/>
  <c r="P56" i="1"/>
  <c r="S55" i="1"/>
  <c r="S54" i="1"/>
  <c r="AF472" i="3"/>
  <c r="AL472" i="3"/>
  <c r="AR472" i="3" s="1"/>
  <c r="AX472" i="3" s="1"/>
  <c r="BD472" i="3" s="1"/>
  <c r="BJ472" i="3" s="1"/>
  <c r="BP472" i="3" s="1"/>
  <c r="AL466" i="3"/>
  <c r="AR466" i="3" s="1"/>
  <c r="AX466" i="3" s="1"/>
  <c r="BD466" i="3" s="1"/>
  <c r="BJ466" i="3" s="1"/>
  <c r="BP466" i="3" s="1"/>
  <c r="AF466" i="3"/>
  <c r="T460" i="3"/>
  <c r="Z460" i="3" s="1"/>
  <c r="AF460" i="3" s="1"/>
  <c r="AL460" i="3" s="1"/>
  <c r="AR460" i="3" s="1"/>
  <c r="AX460" i="3" s="1"/>
  <c r="BD460" i="3" s="1"/>
  <c r="BJ460" i="3" s="1"/>
  <c r="BP460" i="3" s="1"/>
  <c r="BV460" i="3" s="1"/>
  <c r="CB460" i="3" s="1"/>
  <c r="T454" i="3"/>
  <c r="Z454" i="3" s="1"/>
  <c r="AF454" i="3" s="1"/>
  <c r="AL454" i="3" s="1"/>
  <c r="AR454" i="3" s="1"/>
  <c r="AX454" i="3" s="1"/>
  <c r="BD454" i="3" s="1"/>
  <c r="BJ454" i="3" s="1"/>
  <c r="BP454" i="3" s="1"/>
  <c r="BV454" i="3" s="1"/>
  <c r="CB454" i="3" s="1"/>
  <c r="T448" i="3"/>
  <c r="Z448" i="3" s="1"/>
  <c r="AF448" i="3" s="1"/>
  <c r="AL448" i="3" s="1"/>
  <c r="AR448" i="3" s="1"/>
  <c r="AX448" i="3" s="1"/>
  <c r="BD448" i="3" s="1"/>
  <c r="BJ448" i="3" s="1"/>
  <c r="BP448" i="3" s="1"/>
  <c r="BV448" i="3" s="1"/>
  <c r="CB448" i="3" s="1"/>
  <c r="T442" i="3"/>
  <c r="Z442" i="3" s="1"/>
  <c r="AF442" i="3" s="1"/>
  <c r="AL442" i="3" s="1"/>
  <c r="AR442" i="3" s="1"/>
  <c r="AX442" i="3" s="1"/>
  <c r="BD442" i="3" s="1"/>
  <c r="BJ442" i="3" s="1"/>
  <c r="BP442" i="3" s="1"/>
  <c r="BV442" i="3" s="1"/>
  <c r="CB442" i="3" s="1"/>
  <c r="AL436" i="3"/>
  <c r="AR436" i="3" s="1"/>
  <c r="AX436" i="3" s="1"/>
  <c r="BD436" i="3" s="1"/>
  <c r="BJ436" i="3" s="1"/>
  <c r="BP436" i="3" s="1"/>
  <c r="AF436" i="3"/>
  <c r="AL430" i="3"/>
  <c r="AR430" i="3" s="1"/>
  <c r="AX430" i="3" s="1"/>
  <c r="BD430" i="3" s="1"/>
  <c r="BJ430" i="3" s="1"/>
  <c r="BP430" i="3" s="1"/>
  <c r="AF430" i="3"/>
  <c r="BD418" i="3"/>
  <c r="AX418" i="3"/>
  <c r="AR418" i="3"/>
  <c r="AP371" i="3"/>
  <c r="AT371" i="3"/>
  <c r="AX371" i="3" s="1"/>
  <c r="BB371" i="3" s="1"/>
  <c r="BF371" i="3" s="1"/>
  <c r="AP367" i="3"/>
  <c r="AT367" i="3" s="1"/>
  <c r="AX367" i="3" s="1"/>
  <c r="BB367" i="3" s="1"/>
  <c r="BF367" i="3" s="1"/>
  <c r="AD363" i="3"/>
  <c r="AH363" i="3" s="1"/>
  <c r="AL363" i="3" s="1"/>
  <c r="AP363" i="3" s="1"/>
  <c r="AT363" i="3" s="1"/>
  <c r="AX363" i="3" s="1"/>
  <c r="BB363" i="3" s="1"/>
  <c r="BF363" i="3" s="1"/>
  <c r="BJ363" i="3" s="1"/>
  <c r="BN363" i="3" s="1"/>
  <c r="BR363" i="3" s="1"/>
  <c r="AD359" i="3"/>
  <c r="AH359" i="3" s="1"/>
  <c r="AL359" i="3" s="1"/>
  <c r="AP359" i="3" s="1"/>
  <c r="AT359" i="3" s="1"/>
  <c r="AX359" i="3" s="1"/>
  <c r="BB359" i="3" s="1"/>
  <c r="BF359" i="3" s="1"/>
  <c r="BJ359" i="3" s="1"/>
  <c r="BN359" i="3" s="1"/>
  <c r="BR359" i="3" s="1"/>
  <c r="AD355" i="3"/>
  <c r="AH355" i="3" s="1"/>
  <c r="AL355" i="3" s="1"/>
  <c r="AP355" i="3" s="1"/>
  <c r="AT355" i="3" s="1"/>
  <c r="AX355" i="3" s="1"/>
  <c r="BB355" i="3" s="1"/>
  <c r="BF355" i="3" s="1"/>
  <c r="BJ355" i="3" s="1"/>
  <c r="BN355" i="3" s="1"/>
  <c r="BR355" i="3" s="1"/>
  <c r="R351" i="3"/>
  <c r="V351" i="3"/>
  <c r="Z351" i="3" s="1"/>
  <c r="AD351" i="3" s="1"/>
  <c r="AH351" i="3" s="1"/>
  <c r="AL351" i="3" s="1"/>
  <c r="AP351" i="3" s="1"/>
  <c r="AT351" i="3" s="1"/>
  <c r="AX351" i="3" s="1"/>
  <c r="BB351" i="3" s="1"/>
  <c r="BF351" i="3" s="1"/>
  <c r="BJ351" i="3" s="1"/>
  <c r="BN351" i="3" s="1"/>
  <c r="BR351" i="3" s="1"/>
  <c r="BV351" i="3" s="1"/>
  <c r="BZ351" i="3" s="1"/>
  <c r="CD351" i="3" s="1"/>
  <c r="V347" i="3"/>
  <c r="Z347" i="3" s="1"/>
  <c r="AD347" i="3" s="1"/>
  <c r="AH347" i="3" s="1"/>
  <c r="AL347" i="3" s="1"/>
  <c r="AP347" i="3" s="1"/>
  <c r="AT347" i="3" s="1"/>
  <c r="AX347" i="3" s="1"/>
  <c r="BB347" i="3" s="1"/>
  <c r="BF347" i="3" s="1"/>
  <c r="BJ347" i="3" s="1"/>
  <c r="BN347" i="3" s="1"/>
  <c r="BR347" i="3" s="1"/>
  <c r="BV347" i="3" s="1"/>
  <c r="BZ347" i="3" s="1"/>
  <c r="CD347" i="3" s="1"/>
  <c r="R347" i="3"/>
  <c r="V343" i="3"/>
  <c r="Z343" i="3" s="1"/>
  <c r="AD343" i="3" s="1"/>
  <c r="AH343" i="3" s="1"/>
  <c r="AL343" i="3" s="1"/>
  <c r="AP343" i="3" s="1"/>
  <c r="AT343" i="3" s="1"/>
  <c r="AX343" i="3" s="1"/>
  <c r="BB343" i="3" s="1"/>
  <c r="BF343" i="3" s="1"/>
  <c r="BJ343" i="3" s="1"/>
  <c r="BN343" i="3" s="1"/>
  <c r="BR343" i="3" s="1"/>
  <c r="BV343" i="3" s="1"/>
  <c r="BZ343" i="3" s="1"/>
  <c r="CD343" i="3" s="1"/>
  <c r="R343" i="3"/>
  <c r="V339" i="3"/>
  <c r="Z339" i="3" s="1"/>
  <c r="AD339" i="3" s="1"/>
  <c r="AH339" i="3" s="1"/>
  <c r="AL339" i="3" s="1"/>
  <c r="AP339" i="3" s="1"/>
  <c r="AT339" i="3" s="1"/>
  <c r="AX339" i="3" s="1"/>
  <c r="BB339" i="3" s="1"/>
  <c r="BF339" i="3" s="1"/>
  <c r="BJ339" i="3" s="1"/>
  <c r="BN339" i="3" s="1"/>
  <c r="BR339" i="3" s="1"/>
  <c r="BV339" i="3" s="1"/>
  <c r="BZ339" i="3" s="1"/>
  <c r="CD339" i="3" s="1"/>
  <c r="R339" i="3"/>
  <c r="V335" i="3"/>
  <c r="Z335" i="3" s="1"/>
  <c r="AD335" i="3" s="1"/>
  <c r="AH335" i="3" s="1"/>
  <c r="AL335" i="3" s="1"/>
  <c r="AP335" i="3" s="1"/>
  <c r="AT335" i="3" s="1"/>
  <c r="AX335" i="3" s="1"/>
  <c r="BB335" i="3" s="1"/>
  <c r="BF335" i="3" s="1"/>
  <c r="BJ335" i="3" s="1"/>
  <c r="BN335" i="3" s="1"/>
  <c r="BR335" i="3" s="1"/>
  <c r="BV335" i="3" s="1"/>
  <c r="BZ335" i="3" s="1"/>
  <c r="CD335" i="3" s="1"/>
  <c r="R335" i="3"/>
  <c r="V331" i="3"/>
  <c r="Z331" i="3" s="1"/>
  <c r="AD331" i="3" s="1"/>
  <c r="AH331" i="3" s="1"/>
  <c r="AL331" i="3" s="1"/>
  <c r="AP331" i="3" s="1"/>
  <c r="AT331" i="3" s="1"/>
  <c r="AX331" i="3" s="1"/>
  <c r="BB331" i="3" s="1"/>
  <c r="BF331" i="3" s="1"/>
  <c r="BJ331" i="3" s="1"/>
  <c r="BN331" i="3" s="1"/>
  <c r="BR331" i="3" s="1"/>
  <c r="BV331" i="3" s="1"/>
  <c r="BZ331" i="3" s="1"/>
  <c r="CD331" i="3" s="1"/>
  <c r="R331" i="3"/>
  <c r="AD327" i="3"/>
  <c r="AH327" i="3" s="1"/>
  <c r="AL327" i="3" s="1"/>
  <c r="AP327" i="3" s="1"/>
  <c r="AT327" i="3" s="1"/>
  <c r="AX327" i="3" s="1"/>
  <c r="BB327" i="3" s="1"/>
  <c r="BF327" i="3" s="1"/>
  <c r="BJ327" i="3" s="1"/>
  <c r="BN327" i="3" s="1"/>
  <c r="BR327" i="3" s="1"/>
  <c r="AD323" i="3"/>
  <c r="AH323" i="3" s="1"/>
  <c r="AL323" i="3" s="1"/>
  <c r="AP323" i="3" s="1"/>
  <c r="AT323" i="3" s="1"/>
  <c r="AX323" i="3" s="1"/>
  <c r="BB323" i="3" s="1"/>
  <c r="BF323" i="3" s="1"/>
  <c r="BJ323" i="3" s="1"/>
  <c r="BN323" i="3" s="1"/>
  <c r="BR323" i="3" s="1"/>
  <c r="AD319" i="3"/>
  <c r="AH319" i="3" s="1"/>
  <c r="AL319" i="3" s="1"/>
  <c r="AP319" i="3" s="1"/>
  <c r="AT319" i="3" s="1"/>
  <c r="AX319" i="3" s="1"/>
  <c r="BB319" i="3" s="1"/>
  <c r="BF319" i="3" s="1"/>
  <c r="BJ319" i="3" s="1"/>
  <c r="BN319" i="3" s="1"/>
  <c r="BR319" i="3" s="1"/>
  <c r="AP315" i="3"/>
  <c r="AT315" i="3" s="1"/>
  <c r="AX315" i="3" s="1"/>
  <c r="BB315" i="3" s="1"/>
  <c r="BF315" i="3" s="1"/>
  <c r="AP311" i="3"/>
  <c r="AT311" i="3" s="1"/>
  <c r="AX311" i="3" s="1"/>
  <c r="BB311" i="3" s="1"/>
  <c r="BF311" i="3" s="1"/>
  <c r="AX307" i="3"/>
  <c r="BB307" i="3" s="1"/>
  <c r="BF307" i="3" s="1"/>
  <c r="AT307" i="3"/>
  <c r="AP307" i="3"/>
  <c r="AN278" i="3"/>
  <c r="AP278" i="3" s="1"/>
  <c r="AR278" i="3" s="1"/>
  <c r="AT278" i="3" s="1"/>
  <c r="AV278" i="3" s="1"/>
  <c r="AX278" i="3" s="1"/>
  <c r="AZ278" i="3" s="1"/>
  <c r="BB278" i="3" s="1"/>
  <c r="BD278" i="3" s="1"/>
  <c r="BF278" i="3" s="1"/>
  <c r="BH278" i="3" s="1"/>
  <c r="AN276" i="3"/>
  <c r="AP276" i="3" s="1"/>
  <c r="AR276" i="3" s="1"/>
  <c r="AT276" i="3" s="1"/>
  <c r="AV276" i="3" s="1"/>
  <c r="AX276" i="3" s="1"/>
  <c r="AZ276" i="3" s="1"/>
  <c r="BB276" i="3" s="1"/>
  <c r="BD276" i="3" s="1"/>
  <c r="BF276" i="3" s="1"/>
  <c r="BH276" i="3" s="1"/>
  <c r="AN274" i="3"/>
  <c r="AP274" i="3" s="1"/>
  <c r="AR274" i="3" s="1"/>
  <c r="AT274" i="3" s="1"/>
  <c r="AV274" i="3" s="1"/>
  <c r="AX274" i="3" s="1"/>
  <c r="AZ274" i="3" s="1"/>
  <c r="BB274" i="3" s="1"/>
  <c r="BD274" i="3" s="1"/>
  <c r="BF274" i="3" s="1"/>
  <c r="BH274" i="3" s="1"/>
  <c r="AN272" i="3"/>
  <c r="AP272" i="3" s="1"/>
  <c r="AR272" i="3" s="1"/>
  <c r="AT272" i="3" s="1"/>
  <c r="AV272" i="3" s="1"/>
  <c r="AX272" i="3" s="1"/>
  <c r="AZ272" i="3" s="1"/>
  <c r="BB272" i="3" s="1"/>
  <c r="BD272" i="3" s="1"/>
  <c r="BF272" i="3" s="1"/>
  <c r="BH272" i="3" s="1"/>
  <c r="AN270" i="3"/>
  <c r="AP270" i="3" s="1"/>
  <c r="AR270" i="3" s="1"/>
  <c r="AT270" i="3" s="1"/>
  <c r="AV270" i="3" s="1"/>
  <c r="AX270" i="3" s="1"/>
  <c r="AZ270" i="3" s="1"/>
  <c r="BB270" i="3" s="1"/>
  <c r="BD270" i="3" s="1"/>
  <c r="BF270" i="3" s="1"/>
  <c r="BH270" i="3" s="1"/>
  <c r="AN268" i="3"/>
  <c r="AP268" i="3" s="1"/>
  <c r="AR268" i="3" s="1"/>
  <c r="AT268" i="3" s="1"/>
  <c r="AV268" i="3" s="1"/>
  <c r="AX268" i="3" s="1"/>
  <c r="AZ268" i="3" s="1"/>
  <c r="BB268" i="3" s="1"/>
  <c r="BD268" i="3" s="1"/>
  <c r="BF268" i="3" s="1"/>
  <c r="BH268" i="3" s="1"/>
  <c r="AB266" i="3"/>
  <c r="AD266" i="3" s="1"/>
  <c r="AF266" i="3" s="1"/>
  <c r="AH266" i="3" s="1"/>
  <c r="AJ266" i="3" s="1"/>
  <c r="AL266" i="3" s="1"/>
  <c r="AN266" i="3" s="1"/>
  <c r="AP266" i="3" s="1"/>
  <c r="AR266" i="3" s="1"/>
  <c r="AT266" i="3" s="1"/>
  <c r="AV266" i="3" s="1"/>
  <c r="AX266" i="3" s="1"/>
  <c r="AZ266" i="3" s="1"/>
  <c r="BB266" i="3" s="1"/>
  <c r="BD266" i="3" s="1"/>
  <c r="BF266" i="3" s="1"/>
  <c r="BH266" i="3" s="1"/>
  <c r="BJ266" i="3" s="1"/>
  <c r="BL266" i="3" s="1"/>
  <c r="BN266" i="3" s="1"/>
  <c r="BP266" i="3" s="1"/>
  <c r="BR266" i="3" s="1"/>
  <c r="BT266" i="3" s="1"/>
  <c r="AB264" i="3"/>
  <c r="AD264" i="3" s="1"/>
  <c r="AF264" i="3" s="1"/>
  <c r="AH264" i="3" s="1"/>
  <c r="AJ264" i="3" s="1"/>
  <c r="AL264" i="3" s="1"/>
  <c r="AN264" i="3" s="1"/>
  <c r="AP264" i="3" s="1"/>
  <c r="AR264" i="3" s="1"/>
  <c r="AT264" i="3" s="1"/>
  <c r="AV264" i="3" s="1"/>
  <c r="AX264" i="3" s="1"/>
  <c r="AZ264" i="3" s="1"/>
  <c r="BB264" i="3" s="1"/>
  <c r="BD264" i="3" s="1"/>
  <c r="BF264" i="3" s="1"/>
  <c r="BH264" i="3" s="1"/>
  <c r="BJ264" i="3" s="1"/>
  <c r="BL264" i="3" s="1"/>
  <c r="BN264" i="3" s="1"/>
  <c r="BP264" i="3" s="1"/>
  <c r="BR264" i="3" s="1"/>
  <c r="BT264" i="3" s="1"/>
  <c r="AB262" i="3"/>
  <c r="AD262" i="3" s="1"/>
  <c r="AF262" i="3" s="1"/>
  <c r="AH262" i="3" s="1"/>
  <c r="AJ262" i="3" s="1"/>
  <c r="AL262" i="3" s="1"/>
  <c r="AN262" i="3" s="1"/>
  <c r="AP262" i="3" s="1"/>
  <c r="AR262" i="3" s="1"/>
  <c r="AT262" i="3" s="1"/>
  <c r="AV262" i="3" s="1"/>
  <c r="AX262" i="3" s="1"/>
  <c r="AZ262" i="3" s="1"/>
  <c r="BB262" i="3" s="1"/>
  <c r="BD262" i="3" s="1"/>
  <c r="BF262" i="3" s="1"/>
  <c r="BH262" i="3" s="1"/>
  <c r="BJ262" i="3" s="1"/>
  <c r="BL262" i="3" s="1"/>
  <c r="BN262" i="3" s="1"/>
  <c r="BP262" i="3" s="1"/>
  <c r="BR262" i="3" s="1"/>
  <c r="BT262" i="3" s="1"/>
  <c r="AB260" i="3"/>
  <c r="AD260" i="3" s="1"/>
  <c r="AF260" i="3" s="1"/>
  <c r="AH260" i="3" s="1"/>
  <c r="AJ260" i="3" s="1"/>
  <c r="AL260" i="3" s="1"/>
  <c r="AN260" i="3" s="1"/>
  <c r="AP260" i="3" s="1"/>
  <c r="AR260" i="3" s="1"/>
  <c r="AT260" i="3" s="1"/>
  <c r="AV260" i="3" s="1"/>
  <c r="AX260" i="3" s="1"/>
  <c r="AZ260" i="3" s="1"/>
  <c r="BB260" i="3" s="1"/>
  <c r="BD260" i="3" s="1"/>
  <c r="BF260" i="3" s="1"/>
  <c r="BH260" i="3" s="1"/>
  <c r="BJ260" i="3" s="1"/>
  <c r="BL260" i="3" s="1"/>
  <c r="BN260" i="3" s="1"/>
  <c r="BP260" i="3" s="1"/>
  <c r="BR260" i="3" s="1"/>
  <c r="BT260" i="3" s="1"/>
  <c r="AB258" i="3"/>
  <c r="AD258" i="3" s="1"/>
  <c r="AF258" i="3" s="1"/>
  <c r="AH258" i="3" s="1"/>
  <c r="AJ258" i="3" s="1"/>
  <c r="AL258" i="3" s="1"/>
  <c r="AN258" i="3" s="1"/>
  <c r="AP258" i="3" s="1"/>
  <c r="AR258" i="3" s="1"/>
  <c r="AT258" i="3" s="1"/>
  <c r="AV258" i="3" s="1"/>
  <c r="AX258" i="3" s="1"/>
  <c r="AZ258" i="3" s="1"/>
  <c r="BB258" i="3" s="1"/>
  <c r="BD258" i="3" s="1"/>
  <c r="BF258" i="3" s="1"/>
  <c r="BH258" i="3" s="1"/>
  <c r="BJ258" i="3" s="1"/>
  <c r="BL258" i="3" s="1"/>
  <c r="BN258" i="3" s="1"/>
  <c r="BP258" i="3" s="1"/>
  <c r="BR258" i="3" s="1"/>
  <c r="BT258" i="3" s="1"/>
  <c r="AF256" i="3"/>
  <c r="AH256" i="3" s="1"/>
  <c r="AJ256" i="3" s="1"/>
  <c r="AL256" i="3" s="1"/>
  <c r="AN256" i="3" s="1"/>
  <c r="AP256" i="3" s="1"/>
  <c r="AR256" i="3" s="1"/>
  <c r="AT256" i="3" s="1"/>
  <c r="AV256" i="3" s="1"/>
  <c r="AX256" i="3" s="1"/>
  <c r="AZ256" i="3" s="1"/>
  <c r="BB256" i="3" s="1"/>
  <c r="BD256" i="3" s="1"/>
  <c r="BF256" i="3" s="1"/>
  <c r="BH256" i="3" s="1"/>
  <c r="BJ256" i="3" s="1"/>
  <c r="BL256" i="3" s="1"/>
  <c r="BN256" i="3" s="1"/>
  <c r="BP256" i="3" s="1"/>
  <c r="BR256" i="3" s="1"/>
  <c r="BT256" i="3" s="1"/>
  <c r="AD256" i="3"/>
  <c r="AB256" i="3"/>
  <c r="P254" i="3"/>
  <c r="R254" i="3" s="1"/>
  <c r="T254" i="3" s="1"/>
  <c r="V254" i="3" s="1"/>
  <c r="X254" i="3" s="1"/>
  <c r="Z254" i="3" s="1"/>
  <c r="AB254" i="3" s="1"/>
  <c r="AD254" i="3" s="1"/>
  <c r="AF254" i="3" s="1"/>
  <c r="AH254" i="3" s="1"/>
  <c r="AJ254" i="3" s="1"/>
  <c r="AL254" i="3" s="1"/>
  <c r="AN254" i="3" s="1"/>
  <c r="AP254" i="3" s="1"/>
  <c r="AR254" i="3" s="1"/>
  <c r="AT254" i="3" s="1"/>
  <c r="AV254" i="3" s="1"/>
  <c r="AX254" i="3" s="1"/>
  <c r="AZ254" i="3" s="1"/>
  <c r="BB254" i="3" s="1"/>
  <c r="BD254" i="3" s="1"/>
  <c r="BF254" i="3" s="1"/>
  <c r="BH254" i="3" s="1"/>
  <c r="BJ254" i="3" s="1"/>
  <c r="BL254" i="3" s="1"/>
  <c r="BN254" i="3" s="1"/>
  <c r="BP254" i="3" s="1"/>
  <c r="BR254" i="3" s="1"/>
  <c r="BT254" i="3" s="1"/>
  <c r="BV254" i="3" s="1"/>
  <c r="BX254" i="3" s="1"/>
  <c r="BZ254" i="3" s="1"/>
  <c r="CB254" i="3" s="1"/>
  <c r="CD254" i="3" s="1"/>
  <c r="CF254" i="3" s="1"/>
  <c r="R252" i="3"/>
  <c r="T252" i="3" s="1"/>
  <c r="V252" i="3" s="1"/>
  <c r="X252" i="3" s="1"/>
  <c r="Z252" i="3" s="1"/>
  <c r="AB252" i="3" s="1"/>
  <c r="AD252" i="3" s="1"/>
  <c r="AF252" i="3" s="1"/>
  <c r="AH252" i="3" s="1"/>
  <c r="AJ252" i="3" s="1"/>
  <c r="AL252" i="3" s="1"/>
  <c r="AN252" i="3" s="1"/>
  <c r="AP252" i="3" s="1"/>
  <c r="AR252" i="3" s="1"/>
  <c r="AT252" i="3" s="1"/>
  <c r="AV252" i="3" s="1"/>
  <c r="AX252" i="3" s="1"/>
  <c r="AZ252" i="3" s="1"/>
  <c r="BB252" i="3" s="1"/>
  <c r="BD252" i="3" s="1"/>
  <c r="BF252" i="3" s="1"/>
  <c r="BH252" i="3" s="1"/>
  <c r="BJ252" i="3" s="1"/>
  <c r="BL252" i="3" s="1"/>
  <c r="BN252" i="3" s="1"/>
  <c r="BP252" i="3" s="1"/>
  <c r="BR252" i="3" s="1"/>
  <c r="BT252" i="3" s="1"/>
  <c r="BV252" i="3" s="1"/>
  <c r="BX252" i="3" s="1"/>
  <c r="BZ252" i="3" s="1"/>
  <c r="CB252" i="3" s="1"/>
  <c r="CD252" i="3" s="1"/>
  <c r="CF252" i="3" s="1"/>
  <c r="P252" i="3"/>
  <c r="P250" i="3"/>
  <c r="R250" i="3" s="1"/>
  <c r="T250" i="3" s="1"/>
  <c r="V250" i="3" s="1"/>
  <c r="X250" i="3" s="1"/>
  <c r="Z250" i="3" s="1"/>
  <c r="AB250" i="3" s="1"/>
  <c r="AD250" i="3" s="1"/>
  <c r="AF250" i="3" s="1"/>
  <c r="AH250" i="3" s="1"/>
  <c r="AJ250" i="3" s="1"/>
  <c r="AL250" i="3" s="1"/>
  <c r="AN250" i="3" s="1"/>
  <c r="AP250" i="3" s="1"/>
  <c r="AR250" i="3" s="1"/>
  <c r="AT250" i="3" s="1"/>
  <c r="AV250" i="3" s="1"/>
  <c r="AX250" i="3" s="1"/>
  <c r="AZ250" i="3" s="1"/>
  <c r="BB250" i="3" s="1"/>
  <c r="BD250" i="3" s="1"/>
  <c r="BF250" i="3" s="1"/>
  <c r="BH250" i="3" s="1"/>
  <c r="BJ250" i="3" s="1"/>
  <c r="BL250" i="3" s="1"/>
  <c r="BN250" i="3" s="1"/>
  <c r="BP250" i="3" s="1"/>
  <c r="BR250" i="3" s="1"/>
  <c r="BT250" i="3" s="1"/>
  <c r="BV250" i="3" s="1"/>
  <c r="BX250" i="3" s="1"/>
  <c r="BZ250" i="3" s="1"/>
  <c r="CB250" i="3" s="1"/>
  <c r="CD250" i="3" s="1"/>
  <c r="CF250" i="3" s="1"/>
  <c r="T248" i="3"/>
  <c r="V248" i="3" s="1"/>
  <c r="X248" i="3" s="1"/>
  <c r="Z248" i="3" s="1"/>
  <c r="AB248" i="3" s="1"/>
  <c r="AD248" i="3" s="1"/>
  <c r="AF248" i="3" s="1"/>
  <c r="AH248" i="3" s="1"/>
  <c r="AJ248" i="3" s="1"/>
  <c r="AL248" i="3" s="1"/>
  <c r="AN248" i="3" s="1"/>
  <c r="AP248" i="3" s="1"/>
  <c r="AR248" i="3" s="1"/>
  <c r="AT248" i="3" s="1"/>
  <c r="AV248" i="3" s="1"/>
  <c r="AX248" i="3" s="1"/>
  <c r="AZ248" i="3" s="1"/>
  <c r="BB248" i="3" s="1"/>
  <c r="BD248" i="3" s="1"/>
  <c r="BF248" i="3" s="1"/>
  <c r="BH248" i="3" s="1"/>
  <c r="BJ248" i="3" s="1"/>
  <c r="BL248" i="3" s="1"/>
  <c r="BN248" i="3" s="1"/>
  <c r="BP248" i="3" s="1"/>
  <c r="BR248" i="3" s="1"/>
  <c r="BT248" i="3" s="1"/>
  <c r="BV248" i="3" s="1"/>
  <c r="BX248" i="3" s="1"/>
  <c r="BZ248" i="3" s="1"/>
  <c r="CB248" i="3" s="1"/>
  <c r="CD248" i="3" s="1"/>
  <c r="CF248" i="3" s="1"/>
  <c r="R248" i="3"/>
  <c r="P248" i="3"/>
  <c r="P246" i="3"/>
  <c r="R246" i="3" s="1"/>
  <c r="T246" i="3" s="1"/>
  <c r="V246" i="3" s="1"/>
  <c r="X246" i="3" s="1"/>
  <c r="Z246" i="3" s="1"/>
  <c r="AB246" i="3" s="1"/>
  <c r="AD246" i="3" s="1"/>
  <c r="AF246" i="3" s="1"/>
  <c r="AH246" i="3" s="1"/>
  <c r="AJ246" i="3" s="1"/>
  <c r="AL246" i="3" s="1"/>
  <c r="AN246" i="3" s="1"/>
  <c r="AP246" i="3" s="1"/>
  <c r="AR246" i="3" s="1"/>
  <c r="AT246" i="3" s="1"/>
  <c r="AV246" i="3" s="1"/>
  <c r="AX246" i="3" s="1"/>
  <c r="AZ246" i="3" s="1"/>
  <c r="BB246" i="3" s="1"/>
  <c r="BD246" i="3" s="1"/>
  <c r="BF246" i="3" s="1"/>
  <c r="BH246" i="3" s="1"/>
  <c r="BJ246" i="3" s="1"/>
  <c r="BL246" i="3" s="1"/>
  <c r="BN246" i="3" s="1"/>
  <c r="BP246" i="3" s="1"/>
  <c r="BR246" i="3" s="1"/>
  <c r="BT246" i="3" s="1"/>
  <c r="BV246" i="3" s="1"/>
  <c r="BX246" i="3" s="1"/>
  <c r="BZ246" i="3" s="1"/>
  <c r="CB246" i="3" s="1"/>
  <c r="CD246" i="3" s="1"/>
  <c r="CF246" i="3" s="1"/>
  <c r="P244" i="3"/>
  <c r="R244" i="3" s="1"/>
  <c r="T244" i="3" s="1"/>
  <c r="V244" i="3" s="1"/>
  <c r="X244" i="3" s="1"/>
  <c r="Z244" i="3" s="1"/>
  <c r="AB244" i="3" s="1"/>
  <c r="AD244" i="3" s="1"/>
  <c r="AF244" i="3" s="1"/>
  <c r="AH244" i="3" s="1"/>
  <c r="AJ244" i="3" s="1"/>
  <c r="AL244" i="3" s="1"/>
  <c r="AN244" i="3" s="1"/>
  <c r="AP244" i="3" s="1"/>
  <c r="AR244" i="3" s="1"/>
  <c r="AT244" i="3" s="1"/>
  <c r="AV244" i="3" s="1"/>
  <c r="AX244" i="3" s="1"/>
  <c r="AZ244" i="3" s="1"/>
  <c r="BB244" i="3" s="1"/>
  <c r="BD244" i="3" s="1"/>
  <c r="BF244" i="3" s="1"/>
  <c r="BH244" i="3" s="1"/>
  <c r="BJ244" i="3" s="1"/>
  <c r="BL244" i="3" s="1"/>
  <c r="BN244" i="3" s="1"/>
  <c r="BP244" i="3" s="1"/>
  <c r="BR244" i="3" s="1"/>
  <c r="BT244" i="3" s="1"/>
  <c r="BV244" i="3" s="1"/>
  <c r="BX244" i="3" s="1"/>
  <c r="BZ244" i="3" s="1"/>
  <c r="CB244" i="3" s="1"/>
  <c r="CD244" i="3" s="1"/>
  <c r="CF244" i="3" s="1"/>
  <c r="P242" i="3"/>
  <c r="R242" i="3" s="1"/>
  <c r="T242" i="3" s="1"/>
  <c r="V242" i="3" s="1"/>
  <c r="X242" i="3" s="1"/>
  <c r="Z242" i="3" s="1"/>
  <c r="AB242" i="3" s="1"/>
  <c r="AD242" i="3" s="1"/>
  <c r="AF242" i="3" s="1"/>
  <c r="AH242" i="3" s="1"/>
  <c r="AJ242" i="3" s="1"/>
  <c r="AL242" i="3" s="1"/>
  <c r="AN242" i="3" s="1"/>
  <c r="AP242" i="3" s="1"/>
  <c r="AR242" i="3" s="1"/>
  <c r="AT242" i="3" s="1"/>
  <c r="AV242" i="3" s="1"/>
  <c r="AX242" i="3" s="1"/>
  <c r="AZ242" i="3" s="1"/>
  <c r="BB242" i="3" s="1"/>
  <c r="BD242" i="3" s="1"/>
  <c r="BF242" i="3" s="1"/>
  <c r="BH242" i="3" s="1"/>
  <c r="BJ242" i="3" s="1"/>
  <c r="BL242" i="3" s="1"/>
  <c r="BN242" i="3" s="1"/>
  <c r="BP242" i="3" s="1"/>
  <c r="BR242" i="3" s="1"/>
  <c r="BT242" i="3" s="1"/>
  <c r="BV242" i="3" s="1"/>
  <c r="BX242" i="3" s="1"/>
  <c r="BZ242" i="3" s="1"/>
  <c r="CB242" i="3" s="1"/>
  <c r="CD242" i="3" s="1"/>
  <c r="CF242" i="3" s="1"/>
  <c r="P240" i="3"/>
  <c r="R240" i="3" s="1"/>
  <c r="T240" i="3" s="1"/>
  <c r="V240" i="3" s="1"/>
  <c r="X240" i="3" s="1"/>
  <c r="Z240" i="3" s="1"/>
  <c r="AB240" i="3" s="1"/>
  <c r="AD240" i="3" s="1"/>
  <c r="AF240" i="3" s="1"/>
  <c r="AH240" i="3" s="1"/>
  <c r="AJ240" i="3" s="1"/>
  <c r="AL240" i="3" s="1"/>
  <c r="AN240" i="3" s="1"/>
  <c r="AP240" i="3" s="1"/>
  <c r="AR240" i="3" s="1"/>
  <c r="AT240" i="3" s="1"/>
  <c r="AV240" i="3" s="1"/>
  <c r="AX240" i="3" s="1"/>
  <c r="AZ240" i="3" s="1"/>
  <c r="BB240" i="3" s="1"/>
  <c r="BD240" i="3" s="1"/>
  <c r="BF240" i="3" s="1"/>
  <c r="BH240" i="3" s="1"/>
  <c r="BJ240" i="3" s="1"/>
  <c r="BL240" i="3" s="1"/>
  <c r="BN240" i="3" s="1"/>
  <c r="BP240" i="3" s="1"/>
  <c r="BR240" i="3" s="1"/>
  <c r="BT240" i="3" s="1"/>
  <c r="BV240" i="3" s="1"/>
  <c r="BX240" i="3" s="1"/>
  <c r="BZ240" i="3" s="1"/>
  <c r="CB240" i="3" s="1"/>
  <c r="CD240" i="3" s="1"/>
  <c r="CF240" i="3" s="1"/>
  <c r="R238" i="3"/>
  <c r="T238" i="3" s="1"/>
  <c r="V238" i="3" s="1"/>
  <c r="X238" i="3" s="1"/>
  <c r="Z238" i="3" s="1"/>
  <c r="AB238" i="3" s="1"/>
  <c r="AD238" i="3" s="1"/>
  <c r="AF238" i="3" s="1"/>
  <c r="AH238" i="3" s="1"/>
  <c r="AJ238" i="3" s="1"/>
  <c r="AL238" i="3" s="1"/>
  <c r="AN238" i="3" s="1"/>
  <c r="AP238" i="3" s="1"/>
  <c r="AR238" i="3" s="1"/>
  <c r="AT238" i="3" s="1"/>
  <c r="AV238" i="3" s="1"/>
  <c r="AX238" i="3" s="1"/>
  <c r="AZ238" i="3" s="1"/>
  <c r="BB238" i="3" s="1"/>
  <c r="BD238" i="3" s="1"/>
  <c r="BF238" i="3" s="1"/>
  <c r="BH238" i="3" s="1"/>
  <c r="BJ238" i="3" s="1"/>
  <c r="BL238" i="3" s="1"/>
  <c r="BN238" i="3" s="1"/>
  <c r="BP238" i="3" s="1"/>
  <c r="BR238" i="3" s="1"/>
  <c r="BT238" i="3" s="1"/>
  <c r="BV238" i="3" s="1"/>
  <c r="BX238" i="3" s="1"/>
  <c r="BZ238" i="3" s="1"/>
  <c r="CB238" i="3" s="1"/>
  <c r="CD238" i="3" s="1"/>
  <c r="CF238" i="3" s="1"/>
  <c r="P238" i="3"/>
  <c r="T236" i="3"/>
  <c r="V236" i="3" s="1"/>
  <c r="X236" i="3" s="1"/>
  <c r="Z236" i="3" s="1"/>
  <c r="AB236" i="3" s="1"/>
  <c r="AD236" i="3" s="1"/>
  <c r="AF236" i="3" s="1"/>
  <c r="AH236" i="3" s="1"/>
  <c r="AJ236" i="3" s="1"/>
  <c r="AL236" i="3" s="1"/>
  <c r="AN236" i="3" s="1"/>
  <c r="AP236" i="3" s="1"/>
  <c r="AR236" i="3" s="1"/>
  <c r="AT236" i="3" s="1"/>
  <c r="AV236" i="3" s="1"/>
  <c r="AX236" i="3" s="1"/>
  <c r="AZ236" i="3" s="1"/>
  <c r="BB236" i="3" s="1"/>
  <c r="BD236" i="3" s="1"/>
  <c r="BF236" i="3" s="1"/>
  <c r="BH236" i="3" s="1"/>
  <c r="BJ236" i="3" s="1"/>
  <c r="BL236" i="3" s="1"/>
  <c r="BN236" i="3" s="1"/>
  <c r="BP236" i="3" s="1"/>
  <c r="BR236" i="3" s="1"/>
  <c r="BT236" i="3" s="1"/>
  <c r="BV236" i="3" s="1"/>
  <c r="BX236" i="3" s="1"/>
  <c r="BZ236" i="3" s="1"/>
  <c r="CB236" i="3" s="1"/>
  <c r="CD236" i="3" s="1"/>
  <c r="CF236" i="3" s="1"/>
  <c r="R236" i="3"/>
  <c r="P236" i="3"/>
  <c r="R234" i="3"/>
  <c r="T234" i="3" s="1"/>
  <c r="V234" i="3" s="1"/>
  <c r="X234" i="3" s="1"/>
  <c r="Z234" i="3" s="1"/>
  <c r="AB234" i="3" s="1"/>
  <c r="AD234" i="3" s="1"/>
  <c r="AF234" i="3" s="1"/>
  <c r="AH234" i="3" s="1"/>
  <c r="AJ234" i="3" s="1"/>
  <c r="AL234" i="3" s="1"/>
  <c r="AN234" i="3" s="1"/>
  <c r="AP234" i="3" s="1"/>
  <c r="AR234" i="3" s="1"/>
  <c r="AT234" i="3" s="1"/>
  <c r="AV234" i="3" s="1"/>
  <c r="AX234" i="3" s="1"/>
  <c r="AZ234" i="3" s="1"/>
  <c r="BB234" i="3" s="1"/>
  <c r="BD234" i="3" s="1"/>
  <c r="BF234" i="3" s="1"/>
  <c r="BH234" i="3" s="1"/>
  <c r="BJ234" i="3" s="1"/>
  <c r="BL234" i="3" s="1"/>
  <c r="BN234" i="3" s="1"/>
  <c r="BP234" i="3" s="1"/>
  <c r="BR234" i="3" s="1"/>
  <c r="BT234" i="3" s="1"/>
  <c r="BV234" i="3" s="1"/>
  <c r="BX234" i="3" s="1"/>
  <c r="BZ234" i="3" s="1"/>
  <c r="CB234" i="3" s="1"/>
  <c r="CD234" i="3" s="1"/>
  <c r="CF234" i="3" s="1"/>
  <c r="P234" i="3"/>
  <c r="V232" i="3"/>
  <c r="X232" i="3" s="1"/>
  <c r="Z232" i="3" s="1"/>
  <c r="AB232" i="3" s="1"/>
  <c r="AD232" i="3" s="1"/>
  <c r="AF232" i="3" s="1"/>
  <c r="AH232" i="3" s="1"/>
  <c r="AJ232" i="3" s="1"/>
  <c r="AL232" i="3" s="1"/>
  <c r="AN232" i="3" s="1"/>
  <c r="AP232" i="3" s="1"/>
  <c r="AR232" i="3" s="1"/>
  <c r="AT232" i="3" s="1"/>
  <c r="AV232" i="3" s="1"/>
  <c r="AX232" i="3" s="1"/>
  <c r="AZ232" i="3" s="1"/>
  <c r="BB232" i="3" s="1"/>
  <c r="BD232" i="3" s="1"/>
  <c r="BF232" i="3" s="1"/>
  <c r="BH232" i="3" s="1"/>
  <c r="BJ232" i="3" s="1"/>
  <c r="BL232" i="3" s="1"/>
  <c r="BN232" i="3" s="1"/>
  <c r="BP232" i="3" s="1"/>
  <c r="BR232" i="3" s="1"/>
  <c r="BT232" i="3" s="1"/>
  <c r="BV232" i="3" s="1"/>
  <c r="BX232" i="3" s="1"/>
  <c r="BZ232" i="3" s="1"/>
  <c r="CB232" i="3" s="1"/>
  <c r="CD232" i="3" s="1"/>
  <c r="CF232" i="3" s="1"/>
  <c r="T232" i="3"/>
  <c r="R232" i="3"/>
  <c r="P232" i="3"/>
  <c r="AB230" i="3"/>
  <c r="AD230" i="3"/>
  <c r="AF230" i="3" s="1"/>
  <c r="AH230" i="3" s="1"/>
  <c r="AJ230" i="3" s="1"/>
  <c r="AL230" i="3" s="1"/>
  <c r="AN230" i="3" s="1"/>
  <c r="AP230" i="3" s="1"/>
  <c r="AR230" i="3" s="1"/>
  <c r="AT230" i="3" s="1"/>
  <c r="AV230" i="3" s="1"/>
  <c r="AX230" i="3" s="1"/>
  <c r="AZ230" i="3" s="1"/>
  <c r="BB230" i="3" s="1"/>
  <c r="BD230" i="3" s="1"/>
  <c r="BF230" i="3" s="1"/>
  <c r="BH230" i="3" s="1"/>
  <c r="BJ230" i="3" s="1"/>
  <c r="BL230" i="3" s="1"/>
  <c r="BN230" i="3" s="1"/>
  <c r="BP230" i="3" s="1"/>
  <c r="BR230" i="3" s="1"/>
  <c r="BT230" i="3" s="1"/>
  <c r="AB228" i="3"/>
  <c r="AD228" i="3"/>
  <c r="AF228" i="3"/>
  <c r="AH228" i="3" s="1"/>
  <c r="AJ228" i="3" s="1"/>
  <c r="AL228" i="3" s="1"/>
  <c r="AN228" i="3" s="1"/>
  <c r="AP228" i="3" s="1"/>
  <c r="AR228" i="3" s="1"/>
  <c r="AT228" i="3" s="1"/>
  <c r="AV228" i="3" s="1"/>
  <c r="AX228" i="3" s="1"/>
  <c r="AZ228" i="3" s="1"/>
  <c r="BB228" i="3" s="1"/>
  <c r="BD228" i="3" s="1"/>
  <c r="BF228" i="3" s="1"/>
  <c r="BH228" i="3" s="1"/>
  <c r="BJ228" i="3" s="1"/>
  <c r="BL228" i="3" s="1"/>
  <c r="BN228" i="3" s="1"/>
  <c r="BP228" i="3" s="1"/>
  <c r="BR228" i="3" s="1"/>
  <c r="BT228" i="3" s="1"/>
  <c r="AB226" i="3"/>
  <c r="AD226" i="3" s="1"/>
  <c r="AF226" i="3" s="1"/>
  <c r="AH226" i="3" s="1"/>
  <c r="AJ226" i="3" s="1"/>
  <c r="AL226" i="3" s="1"/>
  <c r="AN226" i="3" s="1"/>
  <c r="AP226" i="3" s="1"/>
  <c r="AR226" i="3" s="1"/>
  <c r="AT226" i="3" s="1"/>
  <c r="AV226" i="3" s="1"/>
  <c r="AX226" i="3" s="1"/>
  <c r="AZ226" i="3" s="1"/>
  <c r="BB226" i="3" s="1"/>
  <c r="BD226" i="3" s="1"/>
  <c r="BF226" i="3" s="1"/>
  <c r="BH226" i="3" s="1"/>
  <c r="BJ226" i="3" s="1"/>
  <c r="BL226" i="3" s="1"/>
  <c r="BN226" i="3" s="1"/>
  <c r="BP226" i="3" s="1"/>
  <c r="BR226" i="3" s="1"/>
  <c r="BT226" i="3" s="1"/>
  <c r="AB224" i="3"/>
  <c r="AD224" i="3" s="1"/>
  <c r="AF224" i="3" s="1"/>
  <c r="AH224" i="3" s="1"/>
  <c r="AJ224" i="3" s="1"/>
  <c r="AL224" i="3" s="1"/>
  <c r="AN224" i="3" s="1"/>
  <c r="AP224" i="3" s="1"/>
  <c r="AR224" i="3" s="1"/>
  <c r="AT224" i="3" s="1"/>
  <c r="AV224" i="3" s="1"/>
  <c r="AX224" i="3" s="1"/>
  <c r="AZ224" i="3" s="1"/>
  <c r="BB224" i="3" s="1"/>
  <c r="BD224" i="3" s="1"/>
  <c r="BF224" i="3" s="1"/>
  <c r="BH224" i="3" s="1"/>
  <c r="BJ224" i="3" s="1"/>
  <c r="BL224" i="3" s="1"/>
  <c r="BN224" i="3" s="1"/>
  <c r="BP224" i="3" s="1"/>
  <c r="BR224" i="3" s="1"/>
  <c r="BT224" i="3" s="1"/>
  <c r="AB222" i="3"/>
  <c r="AD222" i="3" s="1"/>
  <c r="AF222" i="3" s="1"/>
  <c r="AH222" i="3" s="1"/>
  <c r="AJ222" i="3" s="1"/>
  <c r="AL222" i="3" s="1"/>
  <c r="AN222" i="3" s="1"/>
  <c r="AP222" i="3" s="1"/>
  <c r="AR222" i="3" s="1"/>
  <c r="AT222" i="3" s="1"/>
  <c r="AV222" i="3" s="1"/>
  <c r="AX222" i="3" s="1"/>
  <c r="AZ222" i="3" s="1"/>
  <c r="BB222" i="3" s="1"/>
  <c r="BD222" i="3" s="1"/>
  <c r="BF222" i="3" s="1"/>
  <c r="BH222" i="3" s="1"/>
  <c r="BJ222" i="3" s="1"/>
  <c r="BL222" i="3" s="1"/>
  <c r="BN222" i="3" s="1"/>
  <c r="BP222" i="3" s="1"/>
  <c r="BR222" i="3" s="1"/>
  <c r="BT222" i="3" s="1"/>
  <c r="AD220" i="3"/>
  <c r="AF220" i="3" s="1"/>
  <c r="AH220" i="3" s="1"/>
  <c r="AJ220" i="3" s="1"/>
  <c r="AL220" i="3" s="1"/>
  <c r="AN220" i="3" s="1"/>
  <c r="AP220" i="3" s="1"/>
  <c r="AR220" i="3" s="1"/>
  <c r="AT220" i="3" s="1"/>
  <c r="AV220" i="3" s="1"/>
  <c r="AX220" i="3" s="1"/>
  <c r="AZ220" i="3" s="1"/>
  <c r="BB220" i="3" s="1"/>
  <c r="BD220" i="3" s="1"/>
  <c r="BF220" i="3" s="1"/>
  <c r="BH220" i="3" s="1"/>
  <c r="BJ220" i="3" s="1"/>
  <c r="BL220" i="3" s="1"/>
  <c r="BN220" i="3" s="1"/>
  <c r="BP220" i="3" s="1"/>
  <c r="BR220" i="3" s="1"/>
  <c r="BT220" i="3" s="1"/>
  <c r="AB220" i="3"/>
  <c r="AN218" i="3"/>
  <c r="AP218" i="3"/>
  <c r="AR218" i="3" s="1"/>
  <c r="AT218" i="3" s="1"/>
  <c r="AV218" i="3" s="1"/>
  <c r="AX218" i="3" s="1"/>
  <c r="AZ218" i="3" s="1"/>
  <c r="BB218" i="3" s="1"/>
  <c r="BD218" i="3" s="1"/>
  <c r="BF218" i="3" s="1"/>
  <c r="BH218" i="3" s="1"/>
  <c r="AN216" i="3"/>
  <c r="AP216" i="3"/>
  <c r="AR216" i="3" s="1"/>
  <c r="AT216" i="3" s="1"/>
  <c r="AV216" i="3" s="1"/>
  <c r="AX216" i="3" s="1"/>
  <c r="AZ216" i="3" s="1"/>
  <c r="BB216" i="3" s="1"/>
  <c r="BD216" i="3" s="1"/>
  <c r="BF216" i="3" s="1"/>
  <c r="BH216" i="3" s="1"/>
  <c r="AP214" i="3"/>
  <c r="AR214" i="3" s="1"/>
  <c r="AT214" i="3" s="1"/>
  <c r="AV214" i="3" s="1"/>
  <c r="AX214" i="3" s="1"/>
  <c r="AZ214" i="3" s="1"/>
  <c r="BB214" i="3" s="1"/>
  <c r="BD214" i="3" s="1"/>
  <c r="BF214" i="3" s="1"/>
  <c r="BH214" i="3" s="1"/>
  <c r="AN214" i="3"/>
  <c r="AP212" i="3"/>
  <c r="AR212" i="3" s="1"/>
  <c r="AT212" i="3" s="1"/>
  <c r="AV212" i="3" s="1"/>
  <c r="AX212" i="3" s="1"/>
  <c r="AZ212" i="3" s="1"/>
  <c r="BB212" i="3" s="1"/>
  <c r="BD212" i="3" s="1"/>
  <c r="BF212" i="3" s="1"/>
  <c r="BH212" i="3" s="1"/>
  <c r="AN212" i="3"/>
  <c r="AN210" i="3"/>
  <c r="AP210" i="3" s="1"/>
  <c r="AR210" i="3" s="1"/>
  <c r="AT210" i="3" s="1"/>
  <c r="AV210" i="3" s="1"/>
  <c r="AX210" i="3" s="1"/>
  <c r="AZ210" i="3" s="1"/>
  <c r="BB210" i="3" s="1"/>
  <c r="BD210" i="3" s="1"/>
  <c r="BF210" i="3" s="1"/>
  <c r="BH210" i="3" s="1"/>
  <c r="AR208" i="3"/>
  <c r="AT208" i="3" s="1"/>
  <c r="AV208" i="3" s="1"/>
  <c r="AX208" i="3" s="1"/>
  <c r="AZ208" i="3" s="1"/>
  <c r="BB208" i="3" s="1"/>
  <c r="BD208" i="3" s="1"/>
  <c r="BF208" i="3" s="1"/>
  <c r="BH208" i="3" s="1"/>
  <c r="AP208" i="3"/>
  <c r="AN208" i="3"/>
  <c r="AO174" i="3"/>
  <c r="AR174" i="3"/>
  <c r="AU174" i="3" s="1"/>
  <c r="AX174" i="3" s="1"/>
  <c r="BA174" i="3" s="1"/>
  <c r="BD174" i="3" s="1"/>
  <c r="BG174" i="3" s="1"/>
  <c r="AO171" i="3"/>
  <c r="AR171" i="3" s="1"/>
  <c r="AU171" i="3" s="1"/>
  <c r="AX171" i="3" s="1"/>
  <c r="BA171" i="3" s="1"/>
  <c r="BD171" i="3" s="1"/>
  <c r="BG171" i="3" s="1"/>
  <c r="AO168" i="3"/>
  <c r="AR168" i="3" s="1"/>
  <c r="AU168" i="3" s="1"/>
  <c r="AX168" i="3" s="1"/>
  <c r="BA168" i="3" s="1"/>
  <c r="BD168" i="3" s="1"/>
  <c r="BG168" i="3" s="1"/>
  <c r="AO165" i="3"/>
  <c r="AR165" i="3" s="1"/>
  <c r="AU165" i="3" s="1"/>
  <c r="AX165" i="3" s="1"/>
  <c r="BA165" i="3" s="1"/>
  <c r="BD165" i="3" s="1"/>
  <c r="BG165" i="3" s="1"/>
  <c r="AC162" i="3"/>
  <c r="AF162" i="3"/>
  <c r="AI162" i="3" s="1"/>
  <c r="AL162" i="3" s="1"/>
  <c r="AO162" i="3" s="1"/>
  <c r="AR162" i="3" s="1"/>
  <c r="AU162" i="3" s="1"/>
  <c r="AX162" i="3" s="1"/>
  <c r="BA162" i="3" s="1"/>
  <c r="BD162" i="3" s="1"/>
  <c r="BG162" i="3" s="1"/>
  <c r="BJ162" i="3" s="1"/>
  <c r="BM162" i="3" s="1"/>
  <c r="BP162" i="3" s="1"/>
  <c r="BS162" i="3" s="1"/>
  <c r="AC159" i="3"/>
  <c r="AF159" i="3" s="1"/>
  <c r="AI159" i="3" s="1"/>
  <c r="AL159" i="3" s="1"/>
  <c r="AO159" i="3" s="1"/>
  <c r="AR159" i="3" s="1"/>
  <c r="AU159" i="3" s="1"/>
  <c r="AX159" i="3" s="1"/>
  <c r="BA159" i="3" s="1"/>
  <c r="BD159" i="3" s="1"/>
  <c r="BG159" i="3" s="1"/>
  <c r="BJ159" i="3" s="1"/>
  <c r="BM159" i="3" s="1"/>
  <c r="BP159" i="3" s="1"/>
  <c r="BS159" i="3" s="1"/>
  <c r="AC156" i="3"/>
  <c r="AF156" i="3"/>
  <c r="AI156" i="3" s="1"/>
  <c r="AL156" i="3" s="1"/>
  <c r="AO156" i="3" s="1"/>
  <c r="AR156" i="3" s="1"/>
  <c r="AU156" i="3" s="1"/>
  <c r="AX156" i="3" s="1"/>
  <c r="BA156" i="3" s="1"/>
  <c r="BD156" i="3" s="1"/>
  <c r="BG156" i="3" s="1"/>
  <c r="BJ156" i="3" s="1"/>
  <c r="BM156" i="3" s="1"/>
  <c r="BP156" i="3" s="1"/>
  <c r="BS156" i="3" s="1"/>
  <c r="AC153" i="3"/>
  <c r="AF153" i="3" s="1"/>
  <c r="AI153" i="3" s="1"/>
  <c r="AL153" i="3" s="1"/>
  <c r="AO153" i="3" s="1"/>
  <c r="AR153" i="3" s="1"/>
  <c r="AU153" i="3" s="1"/>
  <c r="AX153" i="3" s="1"/>
  <c r="BA153" i="3" s="1"/>
  <c r="BD153" i="3" s="1"/>
  <c r="BG153" i="3" s="1"/>
  <c r="BJ153" i="3" s="1"/>
  <c r="BM153" i="3" s="1"/>
  <c r="BP153" i="3" s="1"/>
  <c r="BS153" i="3" s="1"/>
  <c r="Q150" i="3"/>
  <c r="T150" i="3"/>
  <c r="W150" i="3" s="1"/>
  <c r="Z150" i="3" s="1"/>
  <c r="AC150" i="3" s="1"/>
  <c r="AF150" i="3" s="1"/>
  <c r="AI150" i="3" s="1"/>
  <c r="AL150" i="3" s="1"/>
  <c r="AO150" i="3" s="1"/>
  <c r="AR150" i="3" s="1"/>
  <c r="AU150" i="3" s="1"/>
  <c r="AX150" i="3" s="1"/>
  <c r="BA150" i="3" s="1"/>
  <c r="BD150" i="3" s="1"/>
  <c r="BG150" i="3" s="1"/>
  <c r="BJ150" i="3" s="1"/>
  <c r="BM150" i="3" s="1"/>
  <c r="BP150" i="3" s="1"/>
  <c r="BS150" i="3" s="1"/>
  <c r="BV150" i="3" s="1"/>
  <c r="BY150" i="3" s="1"/>
  <c r="CB150" i="3" s="1"/>
  <c r="CE150" i="3" s="1"/>
  <c r="Q147" i="3"/>
  <c r="T147" i="3" s="1"/>
  <c r="W147" i="3" s="1"/>
  <c r="Z147" i="3" s="1"/>
  <c r="AC147" i="3" s="1"/>
  <c r="AF147" i="3" s="1"/>
  <c r="AI147" i="3" s="1"/>
  <c r="AL147" i="3" s="1"/>
  <c r="AO147" i="3" s="1"/>
  <c r="AR147" i="3" s="1"/>
  <c r="AU147" i="3" s="1"/>
  <c r="AX147" i="3" s="1"/>
  <c r="BA147" i="3" s="1"/>
  <c r="BD147" i="3" s="1"/>
  <c r="BG147" i="3" s="1"/>
  <c r="BJ147" i="3" s="1"/>
  <c r="BM147" i="3" s="1"/>
  <c r="BP147" i="3" s="1"/>
  <c r="BS147" i="3" s="1"/>
  <c r="BV147" i="3" s="1"/>
  <c r="BY147" i="3" s="1"/>
  <c r="CB147" i="3" s="1"/>
  <c r="CE147" i="3" s="1"/>
  <c r="Q144" i="3"/>
  <c r="T144" i="3"/>
  <c r="W144" i="3" s="1"/>
  <c r="Z144" i="3" s="1"/>
  <c r="AC144" i="3" s="1"/>
  <c r="AF144" i="3" s="1"/>
  <c r="AI144" i="3" s="1"/>
  <c r="AL144" i="3" s="1"/>
  <c r="AO144" i="3" s="1"/>
  <c r="AR144" i="3" s="1"/>
  <c r="AU144" i="3" s="1"/>
  <c r="AX144" i="3" s="1"/>
  <c r="BA144" i="3" s="1"/>
  <c r="BD144" i="3" s="1"/>
  <c r="BG144" i="3" s="1"/>
  <c r="BJ144" i="3" s="1"/>
  <c r="BM144" i="3" s="1"/>
  <c r="BP144" i="3" s="1"/>
  <c r="BS144" i="3" s="1"/>
  <c r="BV144" i="3" s="1"/>
  <c r="BY144" i="3" s="1"/>
  <c r="CB144" i="3" s="1"/>
  <c r="CE144" i="3" s="1"/>
  <c r="Q141" i="3"/>
  <c r="T141" i="3"/>
  <c r="W141" i="3" s="1"/>
  <c r="Z141" i="3" s="1"/>
  <c r="AC141" i="3" s="1"/>
  <c r="AF141" i="3" s="1"/>
  <c r="AI141" i="3" s="1"/>
  <c r="AL141" i="3" s="1"/>
  <c r="AO141" i="3" s="1"/>
  <c r="AR141" i="3" s="1"/>
  <c r="AU141" i="3" s="1"/>
  <c r="AX141" i="3" s="1"/>
  <c r="BA141" i="3" s="1"/>
  <c r="BD141" i="3" s="1"/>
  <c r="BG141" i="3" s="1"/>
  <c r="BJ141" i="3" s="1"/>
  <c r="BM141" i="3" s="1"/>
  <c r="BP141" i="3" s="1"/>
  <c r="BS141" i="3" s="1"/>
  <c r="BV141" i="3" s="1"/>
  <c r="BY141" i="3" s="1"/>
  <c r="CB141" i="3" s="1"/>
  <c r="CE141" i="3" s="1"/>
  <c r="Q138" i="3"/>
  <c r="T138" i="3" s="1"/>
  <c r="W138" i="3" s="1"/>
  <c r="Z138" i="3" s="1"/>
  <c r="AC138" i="3" s="1"/>
  <c r="AF138" i="3" s="1"/>
  <c r="AI138" i="3" s="1"/>
  <c r="AL138" i="3" s="1"/>
  <c r="AO138" i="3" s="1"/>
  <c r="AR138" i="3" s="1"/>
  <c r="AU138" i="3" s="1"/>
  <c r="AX138" i="3" s="1"/>
  <c r="BA138" i="3" s="1"/>
  <c r="BD138" i="3" s="1"/>
  <c r="BG138" i="3" s="1"/>
  <c r="BJ138" i="3" s="1"/>
  <c r="BM138" i="3" s="1"/>
  <c r="BP138" i="3" s="1"/>
  <c r="BS138" i="3" s="1"/>
  <c r="BV138" i="3" s="1"/>
  <c r="BY138" i="3" s="1"/>
  <c r="CB138" i="3" s="1"/>
  <c r="CE138" i="3" s="1"/>
  <c r="Q135" i="3"/>
  <c r="T135" i="3" s="1"/>
  <c r="W135" i="3" s="1"/>
  <c r="Z135" i="3" s="1"/>
  <c r="AC135" i="3" s="1"/>
  <c r="AF135" i="3" s="1"/>
  <c r="AI135" i="3" s="1"/>
  <c r="AL135" i="3" s="1"/>
  <c r="AO135" i="3" s="1"/>
  <c r="AR135" i="3" s="1"/>
  <c r="AU135" i="3" s="1"/>
  <c r="AX135" i="3" s="1"/>
  <c r="BA135" i="3" s="1"/>
  <c r="BD135" i="3" s="1"/>
  <c r="BG135" i="3" s="1"/>
  <c r="BJ135" i="3" s="1"/>
  <c r="BM135" i="3" s="1"/>
  <c r="BP135" i="3" s="1"/>
  <c r="BS135" i="3" s="1"/>
  <c r="BV135" i="3" s="1"/>
  <c r="BY135" i="3" s="1"/>
  <c r="CB135" i="3" s="1"/>
  <c r="CE135" i="3" s="1"/>
  <c r="Q132" i="3"/>
  <c r="T132" i="3" s="1"/>
  <c r="W132" i="3" s="1"/>
  <c r="Z132" i="3" s="1"/>
  <c r="AC132" i="3" s="1"/>
  <c r="AF132" i="3" s="1"/>
  <c r="AI132" i="3" s="1"/>
  <c r="AL132" i="3" s="1"/>
  <c r="AO132" i="3" s="1"/>
  <c r="AR132" i="3" s="1"/>
  <c r="AU132" i="3" s="1"/>
  <c r="AX132" i="3" s="1"/>
  <c r="BA132" i="3" s="1"/>
  <c r="BD132" i="3" s="1"/>
  <c r="BG132" i="3" s="1"/>
  <c r="BJ132" i="3" s="1"/>
  <c r="BM132" i="3" s="1"/>
  <c r="BP132" i="3" s="1"/>
  <c r="BS132" i="3" s="1"/>
  <c r="BV132" i="3" s="1"/>
  <c r="BY132" i="3" s="1"/>
  <c r="CB132" i="3" s="1"/>
  <c r="CE132" i="3" s="1"/>
  <c r="T129" i="3"/>
  <c r="W129" i="3" s="1"/>
  <c r="Z129" i="3" s="1"/>
  <c r="AC129" i="3" s="1"/>
  <c r="AF129" i="3" s="1"/>
  <c r="AI129" i="3" s="1"/>
  <c r="AL129" i="3" s="1"/>
  <c r="AO129" i="3" s="1"/>
  <c r="AR129" i="3" s="1"/>
  <c r="AU129" i="3" s="1"/>
  <c r="AX129" i="3" s="1"/>
  <c r="BA129" i="3" s="1"/>
  <c r="BD129" i="3" s="1"/>
  <c r="BG129" i="3" s="1"/>
  <c r="BJ129" i="3" s="1"/>
  <c r="BM129" i="3" s="1"/>
  <c r="BP129" i="3" s="1"/>
  <c r="BS129" i="3" s="1"/>
  <c r="BV129" i="3" s="1"/>
  <c r="BY129" i="3" s="1"/>
  <c r="CB129" i="3" s="1"/>
  <c r="CE129" i="3" s="1"/>
  <c r="Q129" i="3"/>
  <c r="AF126" i="3"/>
  <c r="AI126" i="3" s="1"/>
  <c r="AL126" i="3" s="1"/>
  <c r="AO126" i="3" s="1"/>
  <c r="AR126" i="3" s="1"/>
  <c r="AU126" i="3" s="1"/>
  <c r="AX126" i="3" s="1"/>
  <c r="BA126" i="3" s="1"/>
  <c r="BD126" i="3" s="1"/>
  <c r="BG126" i="3" s="1"/>
  <c r="BJ126" i="3" s="1"/>
  <c r="BM126" i="3" s="1"/>
  <c r="BP126" i="3" s="1"/>
  <c r="BS126" i="3" s="1"/>
  <c r="AC126" i="3"/>
  <c r="AC123" i="3"/>
  <c r="AF123" i="3" s="1"/>
  <c r="AI123" i="3" s="1"/>
  <c r="AL123" i="3" s="1"/>
  <c r="AO123" i="3" s="1"/>
  <c r="AR123" i="3" s="1"/>
  <c r="AU123" i="3" s="1"/>
  <c r="AX123" i="3" s="1"/>
  <c r="BA123" i="3" s="1"/>
  <c r="BD123" i="3" s="1"/>
  <c r="BG123" i="3" s="1"/>
  <c r="BJ123" i="3" s="1"/>
  <c r="BM123" i="3" s="1"/>
  <c r="BP123" i="3" s="1"/>
  <c r="BS123" i="3" s="1"/>
  <c r="AF120" i="3"/>
  <c r="AI120" i="3" s="1"/>
  <c r="AL120" i="3" s="1"/>
  <c r="AO120" i="3" s="1"/>
  <c r="AR120" i="3" s="1"/>
  <c r="AU120" i="3" s="1"/>
  <c r="AX120" i="3" s="1"/>
  <c r="BA120" i="3" s="1"/>
  <c r="BD120" i="3" s="1"/>
  <c r="BG120" i="3" s="1"/>
  <c r="BJ120" i="3" s="1"/>
  <c r="BM120" i="3" s="1"/>
  <c r="BP120" i="3" s="1"/>
  <c r="BS120" i="3" s="1"/>
  <c r="AC120" i="3"/>
  <c r="AF117" i="3"/>
  <c r="AI117" i="3" s="1"/>
  <c r="AL117" i="3" s="1"/>
  <c r="AO117" i="3" s="1"/>
  <c r="AR117" i="3" s="1"/>
  <c r="AU117" i="3" s="1"/>
  <c r="AX117" i="3" s="1"/>
  <c r="BA117" i="3" s="1"/>
  <c r="BD117" i="3" s="1"/>
  <c r="BG117" i="3" s="1"/>
  <c r="BJ117" i="3" s="1"/>
  <c r="BM117" i="3" s="1"/>
  <c r="BP117" i="3" s="1"/>
  <c r="BS117" i="3" s="1"/>
  <c r="AC117" i="3"/>
  <c r="AO114" i="3"/>
  <c r="AR114" i="3" s="1"/>
  <c r="AU114" i="3" s="1"/>
  <c r="AX114" i="3" s="1"/>
  <c r="BA114" i="3" s="1"/>
  <c r="BD114" i="3" s="1"/>
  <c r="BG114" i="3" s="1"/>
  <c r="AR111" i="3"/>
  <c r="AU111" i="3" s="1"/>
  <c r="AX111" i="3" s="1"/>
  <c r="BA111" i="3" s="1"/>
  <c r="BD111" i="3" s="1"/>
  <c r="BG111" i="3" s="1"/>
  <c r="AO111" i="3"/>
  <c r="AO108" i="3"/>
  <c r="AR108" i="3" s="1"/>
  <c r="AU108" i="3" s="1"/>
  <c r="AX108" i="3" s="1"/>
  <c r="BA108" i="3" s="1"/>
  <c r="BD108" i="3" s="1"/>
  <c r="BG108" i="3" s="1"/>
  <c r="BA105" i="3"/>
  <c r="BD105" i="3" s="1"/>
  <c r="BG105" i="3" s="1"/>
  <c r="AX105" i="3"/>
  <c r="J34" i="1"/>
  <c r="I34" i="1"/>
  <c r="K34" i="1"/>
  <c r="K45" i="1" s="1"/>
  <c r="F69" i="1" s="1"/>
  <c r="Q69" i="1" s="1"/>
  <c r="Z65" i="2"/>
  <c r="AB62" i="2"/>
  <c r="J14" i="1"/>
  <c r="Y62" i="2"/>
  <c r="D36" i="2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F9" i="1"/>
  <c r="J40" i="1"/>
  <c r="O39" i="1" s="1"/>
  <c r="C9" i="1"/>
  <c r="G39" i="1" s="1"/>
  <c r="G41" i="1" s="1"/>
  <c r="F6" i="1"/>
  <c r="H24" i="1"/>
  <c r="I24" i="1" s="1"/>
  <c r="G24" i="1"/>
  <c r="F24" i="1"/>
  <c r="E24" i="1" s="1"/>
  <c r="D24" i="1" s="1"/>
  <c r="G23" i="1"/>
  <c r="H23" i="1" s="1"/>
  <c r="I23" i="1" s="1"/>
  <c r="F23" i="1"/>
  <c r="E23" i="1" s="1"/>
  <c r="D23" i="1" s="1"/>
  <c r="K10" i="1"/>
  <c r="J39" i="1" s="1"/>
  <c r="N501" i="1" s="1"/>
  <c r="N503" i="1" s="1"/>
  <c r="N505" i="1" s="1"/>
  <c r="N507" i="1" s="1"/>
  <c r="W507" i="1" s="1"/>
  <c r="C13" i="1"/>
  <c r="C8" i="1"/>
  <c r="Q8" i="1"/>
  <c r="K6" i="1"/>
  <c r="K42" i="1" l="1"/>
  <c r="F76" i="1" s="1"/>
  <c r="W501" i="1"/>
  <c r="K44" i="1"/>
  <c r="F68" i="1" s="1"/>
  <c r="Q68" i="1" s="1"/>
  <c r="K43" i="1"/>
  <c r="F53" i="1" s="1"/>
  <c r="Q53" i="1" s="1"/>
  <c r="K46" i="1"/>
  <c r="F61" i="1" s="1"/>
  <c r="Q61" i="1" s="1"/>
  <c r="W503" i="1"/>
  <c r="D1143" i="1"/>
  <c r="F1143" i="1" s="1"/>
  <c r="S1143" i="1" s="1"/>
  <c r="D1144" i="1"/>
  <c r="F1142" i="1"/>
  <c r="S1142" i="1" s="1"/>
  <c r="R1143" i="1"/>
  <c r="F735" i="1"/>
  <c r="S735" i="1" s="1"/>
  <c r="D736" i="1"/>
  <c r="D737" i="1"/>
  <c r="W505" i="1"/>
  <c r="R737" i="1"/>
  <c r="S641" i="1"/>
  <c r="F641" i="1"/>
  <c r="D1127" i="1"/>
  <c r="D1126" i="1"/>
  <c r="D689" i="1"/>
  <c r="F689" i="1" s="1"/>
  <c r="S689" i="1" s="1"/>
  <c r="D643" i="1"/>
  <c r="D690" i="1"/>
  <c r="F733" i="1"/>
  <c r="S733" i="1" s="1"/>
  <c r="D780" i="1"/>
  <c r="D1041" i="1"/>
  <c r="F1040" i="1"/>
  <c r="S1040" i="1" s="1"/>
  <c r="D1069" i="1"/>
  <c r="D644" i="1"/>
  <c r="F686" i="1"/>
  <c r="S686" i="1" s="1"/>
  <c r="F969" i="1"/>
  <c r="D970" i="1"/>
  <c r="D1039" i="1"/>
  <c r="F1125" i="1"/>
  <c r="S1125" i="1" s="1"/>
  <c r="D1154" i="1"/>
  <c r="D1042" i="1"/>
  <c r="D1155" i="1"/>
  <c r="D734" i="1"/>
  <c r="D1011" i="1"/>
  <c r="D1141" i="1"/>
  <c r="D687" i="1"/>
  <c r="F1038" i="1"/>
  <c r="S1038" i="1" s="1"/>
  <c r="F1137" i="1"/>
  <c r="S1137" i="1" s="1"/>
  <c r="R1144" i="1"/>
  <c r="R1069" i="1"/>
  <c r="S969" i="1"/>
  <c r="D781" i="1"/>
  <c r="S584" i="1"/>
  <c r="S592" i="1"/>
  <c r="S600" i="1"/>
  <c r="R584" i="1"/>
  <c r="R592" i="1"/>
  <c r="R600" i="1"/>
  <c r="J340" i="1"/>
  <c r="S340" i="1" s="1"/>
  <c r="J172" i="1"/>
  <c r="G439" i="1"/>
  <c r="J132" i="1"/>
  <c r="S132" i="1" s="1"/>
  <c r="N52" i="1"/>
  <c r="J43" i="1"/>
  <c r="D53" i="1" s="1"/>
  <c r="P53" i="1" s="1"/>
  <c r="J428" i="1"/>
  <c r="S428" i="1" s="1"/>
  <c r="L52" i="1"/>
  <c r="D52" i="1"/>
  <c r="P52" i="1" s="1"/>
  <c r="J148" i="1"/>
  <c r="J47" i="1"/>
  <c r="H441" i="1"/>
  <c r="J412" i="1"/>
  <c r="S412" i="1" s="1"/>
  <c r="J220" i="1"/>
  <c r="J42" i="1"/>
  <c r="G441" i="1"/>
  <c r="J404" i="1"/>
  <c r="S404" i="1" s="1"/>
  <c r="J44" i="1"/>
  <c r="D68" i="1" s="1"/>
  <c r="P68" i="1" s="1"/>
  <c r="J388" i="1"/>
  <c r="S388" i="1" s="1"/>
  <c r="H443" i="1"/>
  <c r="J356" i="1"/>
  <c r="S356" i="1" s="1"/>
  <c r="F79" i="1"/>
  <c r="Q79" i="1" s="1"/>
  <c r="Q76" i="1"/>
  <c r="K47" i="1"/>
  <c r="F62" i="1"/>
  <c r="Q62" i="1" s="1"/>
  <c r="J196" i="1"/>
  <c r="N39" i="1"/>
  <c r="M39" i="1" s="1"/>
  <c r="H168" i="1" s="1"/>
  <c r="N40" i="1"/>
  <c r="M40" i="1" s="1"/>
  <c r="J52" i="1" s="1"/>
  <c r="N456" i="1" s="1"/>
  <c r="N196" i="1"/>
  <c r="U196" i="1" s="1"/>
  <c r="O40" i="1"/>
  <c r="P40" i="1" s="1"/>
  <c r="J45" i="1"/>
  <c r="D69" i="1" s="1"/>
  <c r="P69" i="1" s="1"/>
  <c r="H84" i="1"/>
  <c r="J100" i="1"/>
  <c r="S100" i="1" s="1"/>
  <c r="J420" i="1"/>
  <c r="S420" i="1" s="1"/>
  <c r="P39" i="1"/>
  <c r="L53" i="1"/>
  <c r="H56" i="1"/>
  <c r="J116" i="1"/>
  <c r="S116" i="1" s="1"/>
  <c r="H442" i="1"/>
  <c r="G40" i="1"/>
  <c r="G42" i="1" s="1"/>
  <c r="G43" i="1" s="1"/>
  <c r="F52" i="1"/>
  <c r="J46" i="1"/>
  <c r="F70" i="1"/>
  <c r="Q70" i="1" s="1"/>
  <c r="G443" i="1"/>
  <c r="H96" i="1"/>
  <c r="J372" i="1"/>
  <c r="S372" i="1" s="1"/>
  <c r="G440" i="1"/>
  <c r="G444" i="1"/>
  <c r="N458" i="1" l="1"/>
  <c r="N471" i="1"/>
  <c r="W456" i="1"/>
  <c r="R781" i="1"/>
  <c r="F781" i="1"/>
  <c r="S781" i="1" s="1"/>
  <c r="H444" i="1"/>
  <c r="J493" i="1"/>
  <c r="U493" i="1" s="1"/>
  <c r="J485" i="1"/>
  <c r="U485" i="1" s="1"/>
  <c r="J504" i="1"/>
  <c r="J499" i="1"/>
  <c r="U499" i="1" s="1"/>
  <c r="J508" i="1"/>
  <c r="U508" i="1" s="1"/>
  <c r="J494" i="1"/>
  <c r="U494" i="1" s="1"/>
  <c r="J486" i="1"/>
  <c r="U486" i="1" s="1"/>
  <c r="J455" i="1"/>
  <c r="J500" i="1"/>
  <c r="U500" i="1" s="1"/>
  <c r="J492" i="1"/>
  <c r="U492" i="1" s="1"/>
  <c r="J459" i="1"/>
  <c r="U459" i="1" s="1"/>
  <c r="D971" i="1"/>
  <c r="F970" i="1"/>
  <c r="S970" i="1" s="1"/>
  <c r="R970" i="1"/>
  <c r="H439" i="1"/>
  <c r="H506" i="1"/>
  <c r="H501" i="1"/>
  <c r="T501" i="1" s="1"/>
  <c r="H461" i="1"/>
  <c r="T461" i="1" s="1"/>
  <c r="F687" i="1"/>
  <c r="S687" i="1" s="1"/>
  <c r="R687" i="1"/>
  <c r="F736" i="1"/>
  <c r="S736" i="1" s="1"/>
  <c r="R736" i="1"/>
  <c r="F1141" i="1"/>
  <c r="S1141" i="1" s="1"/>
  <c r="R1141" i="1"/>
  <c r="D645" i="1"/>
  <c r="F643" i="1"/>
  <c r="S643" i="1" s="1"/>
  <c r="R643" i="1"/>
  <c r="H470" i="1"/>
  <c r="T470" i="1" s="1"/>
  <c r="H474" i="1"/>
  <c r="T474" i="1" s="1"/>
  <c r="H490" i="1"/>
  <c r="T490" i="1" s="1"/>
  <c r="H458" i="1"/>
  <c r="T458" i="1" s="1"/>
  <c r="H460" i="1"/>
  <c r="T460" i="1" s="1"/>
  <c r="H497" i="1"/>
  <c r="H489" i="1"/>
  <c r="T489" i="1" s="1"/>
  <c r="H496" i="1"/>
  <c r="T496" i="1" s="1"/>
  <c r="H488" i="1"/>
  <c r="T488" i="1" s="1"/>
  <c r="G445" i="1"/>
  <c r="D1012" i="1"/>
  <c r="D1013" i="1"/>
  <c r="F1011" i="1"/>
  <c r="S1011" i="1" s="1"/>
  <c r="R1011" i="1"/>
  <c r="R689" i="1"/>
  <c r="H491" i="1"/>
  <c r="T491" i="1" s="1"/>
  <c r="H503" i="1"/>
  <c r="H476" i="1"/>
  <c r="T476" i="1" s="1"/>
  <c r="J471" i="1"/>
  <c r="U471" i="1" s="1"/>
  <c r="J477" i="1"/>
  <c r="U477" i="1" s="1"/>
  <c r="H445" i="1"/>
  <c r="J502" i="1"/>
  <c r="J457" i="1"/>
  <c r="U457" i="1" s="1"/>
  <c r="G442" i="1"/>
  <c r="H508" i="1"/>
  <c r="T508" i="1" s="1"/>
  <c r="H504" i="1"/>
  <c r="H499" i="1"/>
  <c r="T499" i="1" s="1"/>
  <c r="H494" i="1"/>
  <c r="T494" i="1" s="1"/>
  <c r="H486" i="1"/>
  <c r="T486" i="1" s="1"/>
  <c r="H455" i="1"/>
  <c r="H500" i="1"/>
  <c r="T500" i="1" s="1"/>
  <c r="H492" i="1"/>
  <c r="T492" i="1" s="1"/>
  <c r="F734" i="1"/>
  <c r="S734" i="1" s="1"/>
  <c r="R734" i="1"/>
  <c r="D1157" i="1"/>
  <c r="D1156" i="1"/>
  <c r="F1155" i="1"/>
  <c r="S1155" i="1" s="1"/>
  <c r="R1155" i="1"/>
  <c r="F1069" i="1"/>
  <c r="S1069" i="1" s="1"/>
  <c r="D1071" i="1"/>
  <c r="D1070" i="1"/>
  <c r="D1100" i="1"/>
  <c r="F1126" i="1"/>
  <c r="S1126" i="1" s="1"/>
  <c r="R1126" i="1"/>
  <c r="F1154" i="1"/>
  <c r="S1154" i="1" s="1"/>
  <c r="R1154" i="1"/>
  <c r="D1128" i="1"/>
  <c r="F1127" i="1"/>
  <c r="S1127" i="1" s="1"/>
  <c r="D1129" i="1"/>
  <c r="R1127" i="1"/>
  <c r="F1041" i="1"/>
  <c r="S1041" i="1" s="1"/>
  <c r="R1041" i="1"/>
  <c r="H493" i="1"/>
  <c r="T493" i="1" s="1"/>
  <c r="H485" i="1"/>
  <c r="T485" i="1" s="1"/>
  <c r="F1039" i="1"/>
  <c r="S1039" i="1" s="1"/>
  <c r="R1039" i="1"/>
  <c r="D782" i="1"/>
  <c r="D827" i="1"/>
  <c r="F780" i="1"/>
  <c r="S780" i="1" s="1"/>
  <c r="R780" i="1"/>
  <c r="D1043" i="1"/>
  <c r="D1044" i="1"/>
  <c r="F1042" i="1"/>
  <c r="S1042" i="1" s="1"/>
  <c r="D646" i="1"/>
  <c r="F644" i="1"/>
  <c r="S644" i="1" s="1"/>
  <c r="D691" i="1"/>
  <c r="D692" i="1"/>
  <c r="F690" i="1"/>
  <c r="S690" i="1" s="1"/>
  <c r="D738" i="1"/>
  <c r="F737" i="1"/>
  <c r="S737" i="1" s="1"/>
  <c r="D739" i="1"/>
  <c r="R1042" i="1"/>
  <c r="D1145" i="1"/>
  <c r="F1144" i="1"/>
  <c r="S1144" i="1" s="1"/>
  <c r="D1146" i="1"/>
  <c r="R690" i="1"/>
  <c r="R644" i="1"/>
  <c r="L60" i="1"/>
  <c r="T60" i="1" s="1"/>
  <c r="T52" i="1"/>
  <c r="L55" i="1"/>
  <c r="R96" i="1"/>
  <c r="H97" i="1"/>
  <c r="H57" i="1"/>
  <c r="R56" i="1"/>
  <c r="D55" i="1"/>
  <c r="P55" i="1" s="1"/>
  <c r="D76" i="1"/>
  <c r="J316" i="1"/>
  <c r="S316" i="1" s="1"/>
  <c r="S220" i="1"/>
  <c r="H169" i="1"/>
  <c r="R168" i="1"/>
  <c r="J60" i="1"/>
  <c r="N455" i="1"/>
  <c r="S52" i="1"/>
  <c r="J53" i="1"/>
  <c r="S53" i="1" s="1"/>
  <c r="U52" i="1"/>
  <c r="N53" i="1"/>
  <c r="G44" i="1"/>
  <c r="D62" i="1"/>
  <c r="P62" i="1" s="1"/>
  <c r="D61" i="1"/>
  <c r="P61" i="1" s="1"/>
  <c r="D70" i="1"/>
  <c r="P70" i="1" s="1"/>
  <c r="H52" i="1"/>
  <c r="L456" i="1" s="1"/>
  <c r="H148" i="1"/>
  <c r="L54" i="1"/>
  <c r="L61" i="1"/>
  <c r="T61" i="1" s="1"/>
  <c r="T53" i="1"/>
  <c r="F55" i="1"/>
  <c r="Q55" i="1" s="1"/>
  <c r="Q52" i="1"/>
  <c r="J292" i="1"/>
  <c r="S292" i="1" s="1"/>
  <c r="S196" i="1"/>
  <c r="D67" i="1"/>
  <c r="P67" i="1" s="1"/>
  <c r="D54" i="1"/>
  <c r="P54" i="1" s="1"/>
  <c r="D64" i="1"/>
  <c r="P64" i="1" s="1"/>
  <c r="D77" i="1"/>
  <c r="D60" i="1"/>
  <c r="P60" i="1" s="1"/>
  <c r="D63" i="1"/>
  <c r="P63" i="1" s="1"/>
  <c r="D71" i="1"/>
  <c r="P71" i="1" s="1"/>
  <c r="G45" i="1"/>
  <c r="R84" i="1"/>
  <c r="H85" i="1"/>
  <c r="J244" i="1"/>
  <c r="S244" i="1" s="1"/>
  <c r="S148" i="1"/>
  <c r="J268" i="1"/>
  <c r="S268" i="1" s="1"/>
  <c r="S172" i="1"/>
  <c r="F71" i="1"/>
  <c r="Q71" i="1" s="1"/>
  <c r="F54" i="1"/>
  <c r="Q54" i="1" s="1"/>
  <c r="F64" i="1"/>
  <c r="Q64" i="1" s="1"/>
  <c r="F67" i="1"/>
  <c r="Q67" i="1" s="1"/>
  <c r="F77" i="1"/>
  <c r="F60" i="1"/>
  <c r="Q60" i="1" s="1"/>
  <c r="F63" i="1"/>
  <c r="Q63" i="1" s="1"/>
  <c r="L501" i="1" l="1"/>
  <c r="V501" i="1" s="1"/>
  <c r="L464" i="1"/>
  <c r="V464" i="1" s="1"/>
  <c r="V456" i="1"/>
  <c r="D741" i="1"/>
  <c r="F739" i="1"/>
  <c r="S739" i="1" s="1"/>
  <c r="D740" i="1"/>
  <c r="R739" i="1"/>
  <c r="F1128" i="1"/>
  <c r="S1128" i="1" s="1"/>
  <c r="R1128" i="1"/>
  <c r="F1044" i="1"/>
  <c r="S1044" i="1" s="1"/>
  <c r="D1046" i="1"/>
  <c r="D1045" i="1"/>
  <c r="R1044" i="1"/>
  <c r="H469" i="1"/>
  <c r="T469" i="1" s="1"/>
  <c r="H456" i="1"/>
  <c r="T456" i="1" s="1"/>
  <c r="T455" i="1"/>
  <c r="J510" i="1"/>
  <c r="U510" i="1" s="1"/>
  <c r="U502" i="1"/>
  <c r="H498" i="1"/>
  <c r="T498" i="1" s="1"/>
  <c r="T497" i="1"/>
  <c r="D647" i="1"/>
  <c r="F645" i="1"/>
  <c r="S645" i="1" s="1"/>
  <c r="R645" i="1"/>
  <c r="F738" i="1"/>
  <c r="S738" i="1" s="1"/>
  <c r="R738" i="1"/>
  <c r="F1043" i="1"/>
  <c r="S1043" i="1" s="1"/>
  <c r="R1043" i="1"/>
  <c r="J495" i="1"/>
  <c r="U495" i="1" s="1"/>
  <c r="J487" i="1"/>
  <c r="U487" i="1" s="1"/>
  <c r="J472" i="1"/>
  <c r="J475" i="1"/>
  <c r="U475" i="1" s="1"/>
  <c r="H507" i="1"/>
  <c r="T506" i="1"/>
  <c r="J469" i="1"/>
  <c r="U469" i="1" s="1"/>
  <c r="J456" i="1"/>
  <c r="U456" i="1" s="1"/>
  <c r="U455" i="1"/>
  <c r="J474" i="1"/>
  <c r="U474" i="1" s="1"/>
  <c r="J490" i="1"/>
  <c r="U490" i="1" s="1"/>
  <c r="J458" i="1"/>
  <c r="U458" i="1" s="1"/>
  <c r="J460" i="1"/>
  <c r="U460" i="1" s="1"/>
  <c r="J497" i="1"/>
  <c r="J489" i="1"/>
  <c r="U489" i="1" s="1"/>
  <c r="J496" i="1"/>
  <c r="U496" i="1" s="1"/>
  <c r="J488" i="1"/>
  <c r="U488" i="1" s="1"/>
  <c r="J470" i="1"/>
  <c r="U470" i="1" s="1"/>
  <c r="F1156" i="1"/>
  <c r="S1156" i="1" s="1"/>
  <c r="R1156" i="1"/>
  <c r="D1015" i="1"/>
  <c r="F1013" i="1"/>
  <c r="S1013" i="1" s="1"/>
  <c r="D1014" i="1"/>
  <c r="R1013" i="1"/>
  <c r="H440" i="1"/>
  <c r="J506" i="1"/>
  <c r="J501" i="1"/>
  <c r="U501" i="1" s="1"/>
  <c r="J461" i="1"/>
  <c r="U461" i="1" s="1"/>
  <c r="D1148" i="1"/>
  <c r="F1146" i="1"/>
  <c r="S1146" i="1" s="1"/>
  <c r="D1147" i="1"/>
  <c r="R1146" i="1"/>
  <c r="D694" i="1"/>
  <c r="F692" i="1"/>
  <c r="S692" i="1" s="1"/>
  <c r="D693" i="1"/>
  <c r="R692" i="1"/>
  <c r="D1158" i="1"/>
  <c r="F1157" i="1"/>
  <c r="S1157" i="1" s="1"/>
  <c r="D1159" i="1"/>
  <c r="R1157" i="1"/>
  <c r="F1012" i="1"/>
  <c r="S1012" i="1" s="1"/>
  <c r="R1012" i="1"/>
  <c r="F691" i="1"/>
  <c r="S691" i="1" s="1"/>
  <c r="R691" i="1"/>
  <c r="D828" i="1"/>
  <c r="F827" i="1"/>
  <c r="S827" i="1" s="1"/>
  <c r="D829" i="1"/>
  <c r="D874" i="1"/>
  <c r="R827" i="1"/>
  <c r="F1100" i="1"/>
  <c r="S1100" i="1" s="1"/>
  <c r="D1101" i="1"/>
  <c r="R1100" i="1"/>
  <c r="H512" i="1"/>
  <c r="T512" i="1" s="1"/>
  <c r="T504" i="1"/>
  <c r="H475" i="1"/>
  <c r="T475" i="1" s="1"/>
  <c r="H495" i="1"/>
  <c r="T495" i="1" s="1"/>
  <c r="H487" i="1"/>
  <c r="T487" i="1" s="1"/>
  <c r="H472" i="1"/>
  <c r="F1145" i="1"/>
  <c r="S1145" i="1" s="1"/>
  <c r="R1145" i="1"/>
  <c r="F782" i="1"/>
  <c r="S782" i="1" s="1"/>
  <c r="R782" i="1"/>
  <c r="D784" i="1"/>
  <c r="D783" i="1"/>
  <c r="D1130" i="1"/>
  <c r="F1129" i="1"/>
  <c r="S1129" i="1" s="1"/>
  <c r="D1131" i="1"/>
  <c r="R1129" i="1"/>
  <c r="F1070" i="1"/>
  <c r="S1070" i="1" s="1"/>
  <c r="R1070" i="1"/>
  <c r="H511" i="1"/>
  <c r="T511" i="1" s="1"/>
  <c r="H505" i="1"/>
  <c r="T503" i="1"/>
  <c r="F971" i="1"/>
  <c r="S971" i="1" s="1"/>
  <c r="D972" i="1"/>
  <c r="R971" i="1"/>
  <c r="N486" i="1"/>
  <c r="W486" i="1" s="1"/>
  <c r="N473" i="1"/>
  <c r="W473" i="1" s="1"/>
  <c r="W471" i="1"/>
  <c r="N461" i="1"/>
  <c r="W461" i="1" s="1"/>
  <c r="N457" i="1"/>
  <c r="N470" i="1"/>
  <c r="W455" i="1"/>
  <c r="D648" i="1"/>
  <c r="F646" i="1"/>
  <c r="S646" i="1" s="1"/>
  <c r="R646" i="1"/>
  <c r="D1073" i="1"/>
  <c r="F1071" i="1"/>
  <c r="S1071" i="1" s="1"/>
  <c r="R1071" i="1"/>
  <c r="D1072" i="1"/>
  <c r="H502" i="1"/>
  <c r="H471" i="1"/>
  <c r="T471" i="1" s="1"/>
  <c r="H477" i="1"/>
  <c r="T477" i="1" s="1"/>
  <c r="H457" i="1"/>
  <c r="J512" i="1"/>
  <c r="U512" i="1" s="1"/>
  <c r="U504" i="1"/>
  <c r="N460" i="1"/>
  <c r="W458" i="1"/>
  <c r="R52" i="1"/>
  <c r="L455" i="1"/>
  <c r="H53" i="1"/>
  <c r="J68" i="1"/>
  <c r="S60" i="1"/>
  <c r="H58" i="1"/>
  <c r="R57" i="1"/>
  <c r="H98" i="1"/>
  <c r="R97" i="1"/>
  <c r="D78" i="1"/>
  <c r="P78" i="1" s="1"/>
  <c r="P77" i="1"/>
  <c r="H170" i="1"/>
  <c r="R169" i="1"/>
  <c r="F78" i="1"/>
  <c r="Q78" i="1" s="1"/>
  <c r="Q77" i="1"/>
  <c r="N54" i="1"/>
  <c r="U53" i="1"/>
  <c r="T55" i="1"/>
  <c r="L63" i="1"/>
  <c r="T63" i="1" s="1"/>
  <c r="R85" i="1"/>
  <c r="H86" i="1"/>
  <c r="L62" i="1"/>
  <c r="T62" i="1" s="1"/>
  <c r="T54" i="1"/>
  <c r="H149" i="1"/>
  <c r="R148" i="1"/>
  <c r="P76" i="1"/>
  <c r="D79" i="1"/>
  <c r="P79" i="1" s="1"/>
  <c r="L463" i="1" l="1"/>
  <c r="L500" i="1"/>
  <c r="V500" i="1" s="1"/>
  <c r="V455" i="1"/>
  <c r="D1160" i="1"/>
  <c r="D1161" i="1"/>
  <c r="F1159" i="1"/>
  <c r="S1159" i="1" s="1"/>
  <c r="R1159" i="1"/>
  <c r="H459" i="1"/>
  <c r="T459" i="1" s="1"/>
  <c r="T457" i="1"/>
  <c r="J498" i="1"/>
  <c r="U498" i="1" s="1"/>
  <c r="U497" i="1"/>
  <c r="F828" i="1"/>
  <c r="S828" i="1" s="1"/>
  <c r="R828" i="1"/>
  <c r="F1158" i="1"/>
  <c r="S1158" i="1" s="1"/>
  <c r="R1158" i="1"/>
  <c r="F1148" i="1"/>
  <c r="S1148" i="1" s="1"/>
  <c r="D1149" i="1"/>
  <c r="R1148" i="1"/>
  <c r="D1150" i="1"/>
  <c r="F1015" i="1"/>
  <c r="S1015" i="1" s="1"/>
  <c r="D1017" i="1"/>
  <c r="D1016" i="1"/>
  <c r="R1015" i="1"/>
  <c r="H514" i="1"/>
  <c r="T514" i="1" s="1"/>
  <c r="H509" i="1"/>
  <c r="T509" i="1" s="1"/>
  <c r="T507" i="1"/>
  <c r="D650" i="1"/>
  <c r="F648" i="1"/>
  <c r="S648" i="1" s="1"/>
  <c r="R648" i="1"/>
  <c r="H510" i="1"/>
  <c r="T510" i="1" s="1"/>
  <c r="T502" i="1"/>
  <c r="R693" i="1"/>
  <c r="F693" i="1"/>
  <c r="S693" i="1" s="1"/>
  <c r="J473" i="1"/>
  <c r="U473" i="1" s="1"/>
  <c r="U472" i="1"/>
  <c r="F740" i="1"/>
  <c r="S740" i="1" s="1"/>
  <c r="R740" i="1"/>
  <c r="R1072" i="1"/>
  <c r="F1072" i="1"/>
  <c r="S1072" i="1" s="1"/>
  <c r="D973" i="1"/>
  <c r="F972" i="1"/>
  <c r="D1133" i="1"/>
  <c r="F1131" i="1"/>
  <c r="S1131" i="1" s="1"/>
  <c r="D1132" i="1"/>
  <c r="R1131" i="1"/>
  <c r="F1101" i="1"/>
  <c r="S1101" i="1" s="1"/>
  <c r="D1102" i="1"/>
  <c r="R1101" i="1"/>
  <c r="N485" i="1"/>
  <c r="W470" i="1"/>
  <c r="H473" i="1"/>
  <c r="T473" i="1" s="1"/>
  <c r="T472" i="1"/>
  <c r="J507" i="1"/>
  <c r="U506" i="1"/>
  <c r="D649" i="1"/>
  <c r="F647" i="1"/>
  <c r="S647" i="1" s="1"/>
  <c r="R647" i="1"/>
  <c r="N462" i="1"/>
  <c r="W462" i="1" s="1"/>
  <c r="W460" i="1"/>
  <c r="N472" i="1"/>
  <c r="W472" i="1" s="1"/>
  <c r="N459" i="1"/>
  <c r="W459" i="1" s="1"/>
  <c r="W457" i="1"/>
  <c r="F1130" i="1"/>
  <c r="S1130" i="1" s="1"/>
  <c r="R1130" i="1"/>
  <c r="F694" i="1"/>
  <c r="S694" i="1" s="1"/>
  <c r="R694" i="1"/>
  <c r="D696" i="1"/>
  <c r="D695" i="1"/>
  <c r="J491" i="1"/>
  <c r="U491" i="1" s="1"/>
  <c r="J503" i="1"/>
  <c r="J476" i="1"/>
  <c r="U476" i="1" s="1"/>
  <c r="F1045" i="1"/>
  <c r="S1045" i="1" s="1"/>
  <c r="R1045" i="1"/>
  <c r="F741" i="1"/>
  <c r="S741" i="1" s="1"/>
  <c r="D743" i="1"/>
  <c r="R741" i="1"/>
  <c r="D742" i="1"/>
  <c r="L458" i="1"/>
  <c r="L457" i="1"/>
  <c r="H513" i="1"/>
  <c r="T513" i="1" s="1"/>
  <c r="T505" i="1"/>
  <c r="F783" i="1"/>
  <c r="S783" i="1" s="1"/>
  <c r="R783" i="1"/>
  <c r="D876" i="1"/>
  <c r="D921" i="1"/>
  <c r="F874" i="1"/>
  <c r="S874" i="1" s="1"/>
  <c r="R874" i="1"/>
  <c r="D875" i="1"/>
  <c r="D1047" i="1"/>
  <c r="D1048" i="1"/>
  <c r="F1046" i="1"/>
  <c r="S1046" i="1" s="1"/>
  <c r="R1046" i="1"/>
  <c r="F1073" i="1"/>
  <c r="S1073" i="1" s="1"/>
  <c r="D1075" i="1"/>
  <c r="D1074" i="1"/>
  <c r="R1073" i="1"/>
  <c r="F784" i="1"/>
  <c r="S784" i="1" s="1"/>
  <c r="R784" i="1"/>
  <c r="D785" i="1"/>
  <c r="D786" i="1"/>
  <c r="D831" i="1"/>
  <c r="F829" i="1"/>
  <c r="S829" i="1" s="1"/>
  <c r="R829" i="1"/>
  <c r="D830" i="1"/>
  <c r="F1147" i="1"/>
  <c r="S1147" i="1" s="1"/>
  <c r="R1147" i="1"/>
  <c r="F1014" i="1"/>
  <c r="S1014" i="1" s="1"/>
  <c r="R1014" i="1"/>
  <c r="R149" i="1"/>
  <c r="H150" i="1"/>
  <c r="N55" i="1"/>
  <c r="U55" i="1" s="1"/>
  <c r="U54" i="1"/>
  <c r="H99" i="1"/>
  <c r="R99" i="1" s="1"/>
  <c r="R98" i="1"/>
  <c r="R58" i="1"/>
  <c r="H59" i="1"/>
  <c r="R59" i="1" s="1"/>
  <c r="H87" i="1"/>
  <c r="R87" i="1" s="1"/>
  <c r="R86" i="1"/>
  <c r="H171" i="1"/>
  <c r="R171" i="1" s="1"/>
  <c r="R170" i="1"/>
  <c r="S68" i="1"/>
  <c r="J76" i="1"/>
  <c r="S76" i="1" s="1"/>
  <c r="H54" i="1"/>
  <c r="R53" i="1"/>
  <c r="D1049" i="1" l="1"/>
  <c r="F1048" i="1"/>
  <c r="S1048" i="1" s="1"/>
  <c r="D1050" i="1"/>
  <c r="R1048" i="1"/>
  <c r="F1047" i="1"/>
  <c r="S1047" i="1" s="1"/>
  <c r="R1047" i="1"/>
  <c r="R830" i="1"/>
  <c r="F830" i="1"/>
  <c r="S830" i="1" s="1"/>
  <c r="R875" i="1"/>
  <c r="F875" i="1"/>
  <c r="S875" i="1" s="1"/>
  <c r="F1149" i="1"/>
  <c r="S1149" i="1" s="1"/>
  <c r="R1149" i="1"/>
  <c r="L508" i="1"/>
  <c r="V508" i="1" s="1"/>
  <c r="V463" i="1"/>
  <c r="F1074" i="1"/>
  <c r="S1074" i="1" s="1"/>
  <c r="R1074" i="1"/>
  <c r="L465" i="1"/>
  <c r="V465" i="1" s="1"/>
  <c r="L502" i="1"/>
  <c r="V502" i="1" s="1"/>
  <c r="V457" i="1"/>
  <c r="D651" i="1"/>
  <c r="F649" i="1"/>
  <c r="S649" i="1" s="1"/>
  <c r="R649" i="1"/>
  <c r="F1102" i="1"/>
  <c r="S1102" i="1" s="1"/>
  <c r="D1103" i="1"/>
  <c r="R1102" i="1"/>
  <c r="D974" i="1"/>
  <c r="F973" i="1"/>
  <c r="S973" i="1" s="1"/>
  <c r="R973" i="1"/>
  <c r="L503" i="1"/>
  <c r="V503" i="1" s="1"/>
  <c r="L466" i="1"/>
  <c r="V466" i="1" s="1"/>
  <c r="V458" i="1"/>
  <c r="L460" i="1"/>
  <c r="L459" i="1"/>
  <c r="F742" i="1"/>
  <c r="S742" i="1" s="1"/>
  <c r="R742" i="1"/>
  <c r="J514" i="1"/>
  <c r="U514" i="1" s="1"/>
  <c r="J509" i="1"/>
  <c r="U509" i="1" s="1"/>
  <c r="U507" i="1"/>
  <c r="F1016" i="1"/>
  <c r="S1016" i="1" s="1"/>
  <c r="R1016" i="1"/>
  <c r="F695" i="1"/>
  <c r="S695" i="1" s="1"/>
  <c r="R695" i="1"/>
  <c r="R1075" i="1"/>
  <c r="F1075" i="1"/>
  <c r="S1075" i="1" s="1"/>
  <c r="D1077" i="1"/>
  <c r="D1076" i="1"/>
  <c r="J511" i="1"/>
  <c r="U511" i="1" s="1"/>
  <c r="J505" i="1"/>
  <c r="U503" i="1"/>
  <c r="F831" i="1"/>
  <c r="S831" i="1" s="1"/>
  <c r="D832" i="1"/>
  <c r="D833" i="1"/>
  <c r="R831" i="1"/>
  <c r="D923" i="1"/>
  <c r="F921" i="1"/>
  <c r="S921" i="1" s="1"/>
  <c r="R921" i="1"/>
  <c r="D922" i="1"/>
  <c r="F786" i="1"/>
  <c r="S786" i="1" s="1"/>
  <c r="R786" i="1"/>
  <c r="D788" i="1"/>
  <c r="D787" i="1"/>
  <c r="F876" i="1"/>
  <c r="S876" i="1" s="1"/>
  <c r="R876" i="1"/>
  <c r="D878" i="1"/>
  <c r="D877" i="1"/>
  <c r="R1132" i="1"/>
  <c r="F1132" i="1"/>
  <c r="S1132" i="1" s="1"/>
  <c r="F1017" i="1"/>
  <c r="S1017" i="1" s="1"/>
  <c r="R1017" i="1"/>
  <c r="D1019" i="1"/>
  <c r="D1018" i="1"/>
  <c r="D1163" i="1"/>
  <c r="F1161" i="1"/>
  <c r="S1161" i="1" s="1"/>
  <c r="D1162" i="1"/>
  <c r="R1161" i="1"/>
  <c r="R785" i="1"/>
  <c r="F785" i="1"/>
  <c r="S785" i="1" s="1"/>
  <c r="F743" i="1"/>
  <c r="S743" i="1" s="1"/>
  <c r="R743" i="1"/>
  <c r="D745" i="1"/>
  <c r="D744" i="1"/>
  <c r="F696" i="1"/>
  <c r="S696" i="1" s="1"/>
  <c r="R696" i="1"/>
  <c r="D698" i="1"/>
  <c r="D697" i="1"/>
  <c r="F1160" i="1"/>
  <c r="S1160" i="1" s="1"/>
  <c r="R1160" i="1"/>
  <c r="F1133" i="1"/>
  <c r="S1133" i="1" s="1"/>
  <c r="D1135" i="1"/>
  <c r="D1134" i="1"/>
  <c r="R1133" i="1"/>
  <c r="D652" i="1"/>
  <c r="F650" i="1"/>
  <c r="S650" i="1" s="1"/>
  <c r="R650" i="1"/>
  <c r="D1151" i="1"/>
  <c r="F1150" i="1"/>
  <c r="S1150" i="1" s="1"/>
  <c r="R1150" i="1"/>
  <c r="N500" i="1"/>
  <c r="W485" i="1"/>
  <c r="R54" i="1"/>
  <c r="H55" i="1"/>
  <c r="H151" i="1"/>
  <c r="R151" i="1" s="1"/>
  <c r="R150" i="1"/>
  <c r="R1134" i="1" l="1"/>
  <c r="F1134" i="1"/>
  <c r="S1134" i="1" s="1"/>
  <c r="D1136" i="1"/>
  <c r="D1137" i="1"/>
  <c r="R1137" i="1" s="1"/>
  <c r="F1135" i="1"/>
  <c r="S1135" i="1" s="1"/>
  <c r="R1135" i="1"/>
  <c r="R744" i="1"/>
  <c r="F744" i="1"/>
  <c r="S744" i="1" s="1"/>
  <c r="F877" i="1"/>
  <c r="S877" i="1" s="1"/>
  <c r="R877" i="1"/>
  <c r="R922" i="1"/>
  <c r="F922" i="1"/>
  <c r="S922" i="1" s="1"/>
  <c r="L504" i="1"/>
  <c r="V504" i="1" s="1"/>
  <c r="L467" i="1"/>
  <c r="V467" i="1" s="1"/>
  <c r="V459" i="1"/>
  <c r="F1049" i="1"/>
  <c r="S1049" i="1" s="1"/>
  <c r="R1049" i="1"/>
  <c r="F745" i="1"/>
  <c r="S745" i="1" s="1"/>
  <c r="D746" i="1"/>
  <c r="D747" i="1"/>
  <c r="R745" i="1"/>
  <c r="F1163" i="1"/>
  <c r="S1163" i="1" s="1"/>
  <c r="D1164" i="1"/>
  <c r="R1163" i="1"/>
  <c r="D1165" i="1"/>
  <c r="F878" i="1"/>
  <c r="S878" i="1" s="1"/>
  <c r="R878" i="1"/>
  <c r="D880" i="1"/>
  <c r="D879" i="1"/>
  <c r="J513" i="1"/>
  <c r="U513" i="1" s="1"/>
  <c r="U505" i="1"/>
  <c r="L505" i="1"/>
  <c r="V505" i="1" s="1"/>
  <c r="L468" i="1"/>
  <c r="V468" i="1" s="1"/>
  <c r="V460" i="1"/>
  <c r="D1104" i="1"/>
  <c r="F1103" i="1"/>
  <c r="S1103" i="1" s="1"/>
  <c r="R1103" i="1"/>
  <c r="R1018" i="1"/>
  <c r="F1018" i="1"/>
  <c r="S1018" i="1" s="1"/>
  <c r="R55" i="1"/>
  <c r="L462" i="1"/>
  <c r="L461" i="1"/>
  <c r="F1019" i="1"/>
  <c r="S1019" i="1" s="1"/>
  <c r="D1020" i="1"/>
  <c r="D1021" i="1"/>
  <c r="R1019" i="1"/>
  <c r="F923" i="1"/>
  <c r="S923" i="1" s="1"/>
  <c r="R923" i="1"/>
  <c r="D925" i="1"/>
  <c r="D924" i="1"/>
  <c r="R1076" i="1"/>
  <c r="F1076" i="1"/>
  <c r="S1076" i="1" s="1"/>
  <c r="R697" i="1"/>
  <c r="F697" i="1"/>
  <c r="S697" i="1" s="1"/>
  <c r="F1151" i="1"/>
  <c r="S1151" i="1" s="1"/>
  <c r="R1151" i="1"/>
  <c r="R787" i="1"/>
  <c r="F787" i="1"/>
  <c r="S787" i="1" s="1"/>
  <c r="F1077" i="1"/>
  <c r="S1077" i="1" s="1"/>
  <c r="D1079" i="1"/>
  <c r="D1078" i="1"/>
  <c r="R1077" i="1"/>
  <c r="D654" i="1"/>
  <c r="F652" i="1"/>
  <c r="S652" i="1" s="1"/>
  <c r="R652" i="1"/>
  <c r="F698" i="1"/>
  <c r="S698" i="1" s="1"/>
  <c r="D700" i="1"/>
  <c r="D699" i="1"/>
  <c r="R698" i="1"/>
  <c r="F788" i="1"/>
  <c r="S788" i="1" s="1"/>
  <c r="R788" i="1"/>
  <c r="D790" i="1"/>
  <c r="D789" i="1"/>
  <c r="F833" i="1"/>
  <c r="S833" i="1" s="1"/>
  <c r="R833" i="1"/>
  <c r="D835" i="1"/>
  <c r="D834" i="1"/>
  <c r="D653" i="1"/>
  <c r="F651" i="1"/>
  <c r="S651" i="1" s="1"/>
  <c r="R651" i="1"/>
  <c r="F832" i="1"/>
  <c r="S832" i="1" s="1"/>
  <c r="R832" i="1"/>
  <c r="D1051" i="1"/>
  <c r="D1052" i="1"/>
  <c r="F1050" i="1"/>
  <c r="S1050" i="1" s="1"/>
  <c r="R1050" i="1"/>
  <c r="N502" i="1"/>
  <c r="W500" i="1"/>
  <c r="F1162" i="1"/>
  <c r="S1162" i="1" s="1"/>
  <c r="R1162" i="1"/>
  <c r="D975" i="1"/>
  <c r="F974" i="1"/>
  <c r="S974" i="1" s="1"/>
  <c r="R974" i="1"/>
  <c r="F1051" i="1" l="1"/>
  <c r="S1051" i="1" s="1"/>
  <c r="R1051" i="1"/>
  <c r="F790" i="1"/>
  <c r="S790" i="1" s="1"/>
  <c r="D792" i="1"/>
  <c r="R790" i="1"/>
  <c r="D791" i="1"/>
  <c r="N504" i="1"/>
  <c r="W502" i="1"/>
  <c r="D656" i="1"/>
  <c r="F654" i="1"/>
  <c r="S654" i="1" s="1"/>
  <c r="R654" i="1"/>
  <c r="D655" i="1"/>
  <c r="F653" i="1"/>
  <c r="S653" i="1" s="1"/>
  <c r="R653" i="1"/>
  <c r="R834" i="1"/>
  <c r="F834" i="1"/>
  <c r="S834" i="1" s="1"/>
  <c r="R1078" i="1"/>
  <c r="F1078" i="1"/>
  <c r="S1078" i="1" s="1"/>
  <c r="F1021" i="1"/>
  <c r="S1021" i="1" s="1"/>
  <c r="D1023" i="1"/>
  <c r="D1022" i="1"/>
  <c r="R1021" i="1"/>
  <c r="R879" i="1"/>
  <c r="F879" i="1"/>
  <c r="S879" i="1" s="1"/>
  <c r="R1164" i="1"/>
  <c r="F1164" i="1"/>
  <c r="S1164" i="1" s="1"/>
  <c r="D1053" i="1"/>
  <c r="F1052" i="1"/>
  <c r="S1052" i="1" s="1"/>
  <c r="D1054" i="1"/>
  <c r="R1052" i="1"/>
  <c r="F835" i="1"/>
  <c r="S835" i="1" s="1"/>
  <c r="D837" i="1"/>
  <c r="D836" i="1"/>
  <c r="R835" i="1"/>
  <c r="R699" i="1"/>
  <c r="F699" i="1"/>
  <c r="S699" i="1" s="1"/>
  <c r="F1079" i="1"/>
  <c r="S1079" i="1" s="1"/>
  <c r="D1081" i="1"/>
  <c r="D1080" i="1"/>
  <c r="R1079" i="1"/>
  <c r="R1020" i="1"/>
  <c r="F1020" i="1"/>
  <c r="S1020" i="1" s="1"/>
  <c r="F880" i="1"/>
  <c r="S880" i="1" s="1"/>
  <c r="D881" i="1"/>
  <c r="D882" i="1"/>
  <c r="R880" i="1"/>
  <c r="F747" i="1"/>
  <c r="S747" i="1" s="1"/>
  <c r="D749" i="1"/>
  <c r="D748" i="1"/>
  <c r="R747" i="1"/>
  <c r="D976" i="1"/>
  <c r="F975" i="1"/>
  <c r="S975" i="1" s="1"/>
  <c r="R975" i="1"/>
  <c r="F700" i="1"/>
  <c r="S700" i="1" s="1"/>
  <c r="D702" i="1"/>
  <c r="D701" i="1"/>
  <c r="R700" i="1"/>
  <c r="D1106" i="1"/>
  <c r="D1105" i="1"/>
  <c r="F1104" i="1"/>
  <c r="S1104" i="1" s="1"/>
  <c r="R1104" i="1"/>
  <c r="R746" i="1"/>
  <c r="F746" i="1"/>
  <c r="S746" i="1" s="1"/>
  <c r="F1136" i="1"/>
  <c r="S1136" i="1" s="1"/>
  <c r="R1136" i="1"/>
  <c r="F924" i="1"/>
  <c r="S924" i="1" s="1"/>
  <c r="R924" i="1"/>
  <c r="L506" i="1"/>
  <c r="V506" i="1" s="1"/>
  <c r="V461" i="1"/>
  <c r="R789" i="1"/>
  <c r="F789" i="1"/>
  <c r="S789" i="1" s="1"/>
  <c r="F925" i="1"/>
  <c r="S925" i="1" s="1"/>
  <c r="R925" i="1"/>
  <c r="D926" i="1"/>
  <c r="D927" i="1"/>
  <c r="L469" i="1"/>
  <c r="V469" i="1" s="1"/>
  <c r="L507" i="1"/>
  <c r="V507" i="1" s="1"/>
  <c r="V462" i="1"/>
  <c r="D1166" i="1"/>
  <c r="F1165" i="1"/>
  <c r="S1165" i="1" s="1"/>
  <c r="D1167" i="1"/>
  <c r="R1165" i="1"/>
  <c r="F749" i="1" l="1"/>
  <c r="S749" i="1" s="1"/>
  <c r="D751" i="1"/>
  <c r="D750" i="1"/>
  <c r="R749" i="1"/>
  <c r="F1081" i="1"/>
  <c r="S1081" i="1" s="1"/>
  <c r="D1083" i="1"/>
  <c r="D1082" i="1"/>
  <c r="R1081" i="1"/>
  <c r="F882" i="1"/>
  <c r="S882" i="1" s="1"/>
  <c r="D883" i="1"/>
  <c r="R882" i="1"/>
  <c r="D884" i="1"/>
  <c r="D1056" i="1"/>
  <c r="F1054" i="1"/>
  <c r="S1054" i="1" s="1"/>
  <c r="D1055" i="1"/>
  <c r="R1054" i="1"/>
  <c r="R1022" i="1"/>
  <c r="F1022" i="1"/>
  <c r="S1022" i="1" s="1"/>
  <c r="R701" i="1"/>
  <c r="F701" i="1"/>
  <c r="S701" i="1" s="1"/>
  <c r="F837" i="1"/>
  <c r="S837" i="1" s="1"/>
  <c r="D839" i="1"/>
  <c r="R837" i="1"/>
  <c r="D838" i="1"/>
  <c r="R1080" i="1"/>
  <c r="F1080" i="1"/>
  <c r="S1080" i="1" s="1"/>
  <c r="R791" i="1"/>
  <c r="F791" i="1"/>
  <c r="S791" i="1" s="1"/>
  <c r="R881" i="1"/>
  <c r="F881" i="1"/>
  <c r="S881" i="1" s="1"/>
  <c r="F1023" i="1"/>
  <c r="S1023" i="1" s="1"/>
  <c r="D1025" i="1"/>
  <c r="D1024" i="1"/>
  <c r="R1023" i="1"/>
  <c r="D657" i="1"/>
  <c r="F655" i="1"/>
  <c r="S655" i="1" s="1"/>
  <c r="R655" i="1"/>
  <c r="F792" i="1"/>
  <c r="S792" i="1" s="1"/>
  <c r="D793" i="1"/>
  <c r="R792" i="1"/>
  <c r="D794" i="1"/>
  <c r="F927" i="1"/>
  <c r="S927" i="1" s="1"/>
  <c r="D929" i="1"/>
  <c r="D928" i="1"/>
  <c r="R927" i="1"/>
  <c r="F1105" i="1"/>
  <c r="S1105" i="1" s="1"/>
  <c r="R1105" i="1"/>
  <c r="D977" i="1"/>
  <c r="F976" i="1"/>
  <c r="S976" i="1" s="1"/>
  <c r="R976" i="1"/>
  <c r="F1053" i="1"/>
  <c r="S1053" i="1" s="1"/>
  <c r="R1053" i="1"/>
  <c r="F1166" i="1"/>
  <c r="S1166" i="1" s="1"/>
  <c r="R1166" i="1"/>
  <c r="R926" i="1"/>
  <c r="F926" i="1"/>
  <c r="S926" i="1" s="1"/>
  <c r="D1107" i="1"/>
  <c r="F1106" i="1"/>
  <c r="S1106" i="1" s="1"/>
  <c r="D1108" i="1"/>
  <c r="R1106" i="1"/>
  <c r="F702" i="1"/>
  <c r="S702" i="1" s="1"/>
  <c r="D703" i="1"/>
  <c r="R702" i="1"/>
  <c r="D704" i="1"/>
  <c r="N506" i="1"/>
  <c r="W504" i="1"/>
  <c r="D1168" i="1"/>
  <c r="F1167" i="1"/>
  <c r="S1167" i="1" s="1"/>
  <c r="R1167" i="1"/>
  <c r="R748" i="1"/>
  <c r="F748" i="1"/>
  <c r="S748" i="1" s="1"/>
  <c r="R836" i="1"/>
  <c r="F836" i="1"/>
  <c r="S836" i="1" s="1"/>
  <c r="D658" i="1"/>
  <c r="F656" i="1"/>
  <c r="S656" i="1" s="1"/>
  <c r="R656" i="1"/>
  <c r="D978" i="1" l="1"/>
  <c r="F977" i="1"/>
  <c r="S977" i="1" s="1"/>
  <c r="R977" i="1"/>
  <c r="R793" i="1"/>
  <c r="F793" i="1"/>
  <c r="S793" i="1" s="1"/>
  <c r="F1055" i="1"/>
  <c r="S1055" i="1" s="1"/>
  <c r="R1055" i="1"/>
  <c r="R1082" i="1"/>
  <c r="F1082" i="1"/>
  <c r="S1082" i="1" s="1"/>
  <c r="R838" i="1"/>
  <c r="F838" i="1"/>
  <c r="S838" i="1" s="1"/>
  <c r="R703" i="1"/>
  <c r="F703" i="1"/>
  <c r="S703" i="1" s="1"/>
  <c r="F839" i="1"/>
  <c r="S839" i="1" s="1"/>
  <c r="D840" i="1"/>
  <c r="D841" i="1"/>
  <c r="R839" i="1"/>
  <c r="F1083" i="1"/>
  <c r="S1083" i="1" s="1"/>
  <c r="D1084" i="1"/>
  <c r="D1085" i="1"/>
  <c r="R1083" i="1"/>
  <c r="D1057" i="1"/>
  <c r="F1056" i="1"/>
  <c r="S1056" i="1" s="1"/>
  <c r="D1058" i="1"/>
  <c r="R1056" i="1"/>
  <c r="R928" i="1"/>
  <c r="F928" i="1"/>
  <c r="S928" i="1" s="1"/>
  <c r="F884" i="1"/>
  <c r="S884" i="1" s="1"/>
  <c r="D886" i="1"/>
  <c r="D885" i="1"/>
  <c r="R884" i="1"/>
  <c r="F704" i="1"/>
  <c r="S704" i="1" s="1"/>
  <c r="D705" i="1"/>
  <c r="R704" i="1"/>
  <c r="D706" i="1"/>
  <c r="F1025" i="1"/>
  <c r="S1025" i="1" s="1"/>
  <c r="D1027" i="1"/>
  <c r="D1026" i="1"/>
  <c r="R1025" i="1"/>
  <c r="F1168" i="1"/>
  <c r="S1168" i="1" s="1"/>
  <c r="D1169" i="1"/>
  <c r="R1168" i="1"/>
  <c r="D1110" i="1"/>
  <c r="F1108" i="1"/>
  <c r="S1108" i="1" s="1"/>
  <c r="R1108" i="1"/>
  <c r="D1109" i="1"/>
  <c r="F929" i="1"/>
  <c r="S929" i="1" s="1"/>
  <c r="R929" i="1"/>
  <c r="D931" i="1"/>
  <c r="D930" i="1"/>
  <c r="D659" i="1"/>
  <c r="F657" i="1"/>
  <c r="S657" i="1" s="1"/>
  <c r="R657" i="1"/>
  <c r="R750" i="1"/>
  <c r="F750" i="1"/>
  <c r="S750" i="1" s="1"/>
  <c r="D660" i="1"/>
  <c r="F658" i="1"/>
  <c r="S658" i="1" s="1"/>
  <c r="R658" i="1"/>
  <c r="R883" i="1"/>
  <c r="F883" i="1"/>
  <c r="S883" i="1" s="1"/>
  <c r="F751" i="1"/>
  <c r="S751" i="1" s="1"/>
  <c r="D752" i="1"/>
  <c r="R751" i="1"/>
  <c r="D753" i="1"/>
  <c r="N508" i="1"/>
  <c r="W508" i="1" s="1"/>
  <c r="W506" i="1"/>
  <c r="F1107" i="1"/>
  <c r="S1107" i="1" s="1"/>
  <c r="R1107" i="1"/>
  <c r="F794" i="1"/>
  <c r="S794" i="1" s="1"/>
  <c r="D796" i="1"/>
  <c r="D795" i="1"/>
  <c r="R794" i="1"/>
  <c r="R1024" i="1"/>
  <c r="F1024" i="1"/>
  <c r="S1024" i="1" s="1"/>
  <c r="D1059" i="1" l="1"/>
  <c r="D1060" i="1"/>
  <c r="F1058" i="1"/>
  <c r="S1058" i="1" s="1"/>
  <c r="R1058" i="1"/>
  <c r="F841" i="1"/>
  <c r="S841" i="1" s="1"/>
  <c r="D842" i="1"/>
  <c r="D843" i="1"/>
  <c r="R841" i="1"/>
  <c r="R840" i="1"/>
  <c r="F840" i="1"/>
  <c r="S840" i="1" s="1"/>
  <c r="D662" i="1"/>
  <c r="F660" i="1"/>
  <c r="S660" i="1" s="1"/>
  <c r="R660" i="1"/>
  <c r="F796" i="1"/>
  <c r="S796" i="1" s="1"/>
  <c r="D797" i="1"/>
  <c r="D798" i="1"/>
  <c r="R796" i="1"/>
  <c r="R1109" i="1"/>
  <c r="F1109" i="1"/>
  <c r="S1109" i="1" s="1"/>
  <c r="F1027" i="1"/>
  <c r="S1027" i="1" s="1"/>
  <c r="D1028" i="1"/>
  <c r="D1029" i="1"/>
  <c r="R1027" i="1"/>
  <c r="F886" i="1"/>
  <c r="S886" i="1" s="1"/>
  <c r="R886" i="1"/>
  <c r="D887" i="1"/>
  <c r="D888" i="1"/>
  <c r="R795" i="1"/>
  <c r="F795" i="1"/>
  <c r="S795" i="1" s="1"/>
  <c r="R885" i="1"/>
  <c r="F885" i="1"/>
  <c r="S885" i="1" s="1"/>
  <c r="F1085" i="1"/>
  <c r="S1085" i="1" s="1"/>
  <c r="D1086" i="1"/>
  <c r="R1085" i="1"/>
  <c r="D1087" i="1"/>
  <c r="F1057" i="1"/>
  <c r="S1057" i="1" s="1"/>
  <c r="R1057" i="1"/>
  <c r="D661" i="1"/>
  <c r="F659" i="1"/>
  <c r="S659" i="1" s="1"/>
  <c r="R659" i="1"/>
  <c r="F1110" i="1"/>
  <c r="S1110" i="1" s="1"/>
  <c r="D1111" i="1"/>
  <c r="R1110" i="1"/>
  <c r="D1112" i="1"/>
  <c r="F706" i="1"/>
  <c r="S706" i="1" s="1"/>
  <c r="D708" i="1"/>
  <c r="R706" i="1"/>
  <c r="D707" i="1"/>
  <c r="R1084" i="1"/>
  <c r="F1084" i="1"/>
  <c r="S1084" i="1" s="1"/>
  <c r="F753" i="1"/>
  <c r="S753" i="1" s="1"/>
  <c r="D754" i="1"/>
  <c r="D755" i="1"/>
  <c r="R753" i="1"/>
  <c r="R930" i="1"/>
  <c r="F930" i="1"/>
  <c r="S930" i="1" s="1"/>
  <c r="R752" i="1"/>
  <c r="F752" i="1"/>
  <c r="S752" i="1" s="1"/>
  <c r="R1026" i="1"/>
  <c r="F1026" i="1"/>
  <c r="S1026" i="1" s="1"/>
  <c r="F931" i="1"/>
  <c r="S931" i="1" s="1"/>
  <c r="D933" i="1"/>
  <c r="D932" i="1"/>
  <c r="R931" i="1"/>
  <c r="D1170" i="1"/>
  <c r="F1169" i="1"/>
  <c r="S1169" i="1" s="1"/>
  <c r="R1169" i="1"/>
  <c r="R705" i="1"/>
  <c r="F705" i="1"/>
  <c r="S705" i="1" s="1"/>
  <c r="D979" i="1"/>
  <c r="F978" i="1"/>
  <c r="S978" i="1" s="1"/>
  <c r="R978" i="1"/>
  <c r="R932" i="1" l="1"/>
  <c r="F932" i="1"/>
  <c r="S932" i="1" s="1"/>
  <c r="R797" i="1"/>
  <c r="F797" i="1"/>
  <c r="S797" i="1" s="1"/>
  <c r="F843" i="1"/>
  <c r="S843" i="1" s="1"/>
  <c r="R843" i="1"/>
  <c r="D845" i="1"/>
  <c r="D844" i="1"/>
  <c r="D980" i="1"/>
  <c r="F979" i="1"/>
  <c r="S979" i="1" s="1"/>
  <c r="R979" i="1"/>
  <c r="F933" i="1"/>
  <c r="S933" i="1" s="1"/>
  <c r="D934" i="1"/>
  <c r="D935" i="1"/>
  <c r="R933" i="1"/>
  <c r="F708" i="1"/>
  <c r="S708" i="1" s="1"/>
  <c r="D710" i="1"/>
  <c r="R708" i="1"/>
  <c r="D709" i="1"/>
  <c r="D663" i="1"/>
  <c r="F661" i="1"/>
  <c r="S661" i="1" s="1"/>
  <c r="R661" i="1"/>
  <c r="F1029" i="1"/>
  <c r="S1029" i="1" s="1"/>
  <c r="D1030" i="1"/>
  <c r="R1029" i="1"/>
  <c r="D1031" i="1"/>
  <c r="R842" i="1"/>
  <c r="F842" i="1"/>
  <c r="S842" i="1" s="1"/>
  <c r="F798" i="1"/>
  <c r="S798" i="1" s="1"/>
  <c r="D800" i="1"/>
  <c r="D799" i="1"/>
  <c r="R798" i="1"/>
  <c r="F755" i="1"/>
  <c r="S755" i="1" s="1"/>
  <c r="R755" i="1"/>
  <c r="D756" i="1"/>
  <c r="D757" i="1"/>
  <c r="R1028" i="1"/>
  <c r="F1028" i="1"/>
  <c r="S1028" i="1" s="1"/>
  <c r="R707" i="1"/>
  <c r="F707" i="1"/>
  <c r="S707" i="1" s="1"/>
  <c r="R754" i="1"/>
  <c r="F754" i="1"/>
  <c r="S754" i="1" s="1"/>
  <c r="F1112" i="1"/>
  <c r="S1112" i="1" s="1"/>
  <c r="R1112" i="1"/>
  <c r="D1114" i="1"/>
  <c r="D1113" i="1"/>
  <c r="F1087" i="1"/>
  <c r="S1087" i="1" s="1"/>
  <c r="D1089" i="1"/>
  <c r="D1088" i="1"/>
  <c r="R1087" i="1"/>
  <c r="F888" i="1"/>
  <c r="S888" i="1" s="1"/>
  <c r="D889" i="1"/>
  <c r="D890" i="1"/>
  <c r="R888" i="1"/>
  <c r="D664" i="1"/>
  <c r="F662" i="1"/>
  <c r="S662" i="1" s="1"/>
  <c r="R662" i="1"/>
  <c r="F1111" i="1"/>
  <c r="S1111" i="1" s="1"/>
  <c r="R1111" i="1"/>
  <c r="R887" i="1"/>
  <c r="F887" i="1"/>
  <c r="S887" i="1" s="1"/>
  <c r="D1061" i="1"/>
  <c r="F1060" i="1"/>
  <c r="S1060" i="1" s="1"/>
  <c r="D1062" i="1"/>
  <c r="R1060" i="1"/>
  <c r="D1171" i="1"/>
  <c r="F1170" i="1"/>
  <c r="S1170" i="1" s="1"/>
  <c r="R1170" i="1"/>
  <c r="R1086" i="1"/>
  <c r="F1086" i="1"/>
  <c r="S1086" i="1" s="1"/>
  <c r="F1059" i="1"/>
  <c r="S1059" i="1" s="1"/>
  <c r="R1059" i="1"/>
  <c r="R844" i="1" l="1"/>
  <c r="F844" i="1"/>
  <c r="S844" i="1" s="1"/>
  <c r="D666" i="1"/>
  <c r="F664" i="1"/>
  <c r="S664" i="1" s="1"/>
  <c r="R664" i="1"/>
  <c r="R799" i="1"/>
  <c r="F799" i="1"/>
  <c r="S799" i="1" s="1"/>
  <c r="F845" i="1"/>
  <c r="S845" i="1" s="1"/>
  <c r="D847" i="1"/>
  <c r="D846" i="1"/>
  <c r="R845" i="1"/>
  <c r="R1030" i="1"/>
  <c r="F1030" i="1"/>
  <c r="S1030" i="1" s="1"/>
  <c r="F890" i="1"/>
  <c r="S890" i="1" s="1"/>
  <c r="D891" i="1"/>
  <c r="D892" i="1"/>
  <c r="R890" i="1"/>
  <c r="F1114" i="1"/>
  <c r="S1114" i="1" s="1"/>
  <c r="D1116" i="1"/>
  <c r="D1115" i="1"/>
  <c r="R1114" i="1"/>
  <c r="R934" i="1"/>
  <c r="F934" i="1"/>
  <c r="S934" i="1" s="1"/>
  <c r="R889" i="1"/>
  <c r="F889" i="1"/>
  <c r="S889" i="1" s="1"/>
  <c r="F757" i="1"/>
  <c r="S757" i="1" s="1"/>
  <c r="D758" i="1"/>
  <c r="R757" i="1"/>
  <c r="D759" i="1"/>
  <c r="D665" i="1"/>
  <c r="F663" i="1"/>
  <c r="S663" i="1" s="1"/>
  <c r="R663" i="1"/>
  <c r="F1089" i="1"/>
  <c r="S1089" i="1" s="1"/>
  <c r="D1091" i="1"/>
  <c r="D1090" i="1"/>
  <c r="R1089" i="1"/>
  <c r="R1113" i="1"/>
  <c r="F1113" i="1"/>
  <c r="S1113" i="1" s="1"/>
  <c r="F935" i="1"/>
  <c r="S935" i="1" s="1"/>
  <c r="D937" i="1"/>
  <c r="D936" i="1"/>
  <c r="R935" i="1"/>
  <c r="R756" i="1"/>
  <c r="F756" i="1"/>
  <c r="S756" i="1" s="1"/>
  <c r="R709" i="1"/>
  <c r="F709" i="1"/>
  <c r="S709" i="1" s="1"/>
  <c r="D1064" i="1"/>
  <c r="F1062" i="1"/>
  <c r="S1062" i="1" s="1"/>
  <c r="D1063" i="1"/>
  <c r="R1062" i="1"/>
  <c r="F1061" i="1"/>
  <c r="S1061" i="1" s="1"/>
  <c r="R1061" i="1"/>
  <c r="F800" i="1"/>
  <c r="S800" i="1" s="1"/>
  <c r="D802" i="1"/>
  <c r="R800" i="1"/>
  <c r="D801" i="1"/>
  <c r="D1172" i="1"/>
  <c r="F1171" i="1"/>
  <c r="S1171" i="1" s="1"/>
  <c r="R1171" i="1"/>
  <c r="F1031" i="1"/>
  <c r="S1031" i="1" s="1"/>
  <c r="D1033" i="1"/>
  <c r="D1032" i="1"/>
  <c r="R1031" i="1"/>
  <c r="R1088" i="1"/>
  <c r="F1088" i="1"/>
  <c r="S1088" i="1" s="1"/>
  <c r="F710" i="1"/>
  <c r="S710" i="1" s="1"/>
  <c r="D711" i="1"/>
  <c r="R710" i="1"/>
  <c r="D712" i="1"/>
  <c r="D981" i="1"/>
  <c r="F980" i="1"/>
  <c r="S980" i="1" s="1"/>
  <c r="R980" i="1"/>
  <c r="R801" i="1" l="1"/>
  <c r="F801" i="1"/>
  <c r="S801" i="1" s="1"/>
  <c r="F937" i="1"/>
  <c r="S937" i="1" s="1"/>
  <c r="D939" i="1"/>
  <c r="D938" i="1"/>
  <c r="R937" i="1"/>
  <c r="F892" i="1"/>
  <c r="S892" i="1" s="1"/>
  <c r="R892" i="1"/>
  <c r="D893" i="1"/>
  <c r="D894" i="1"/>
  <c r="R1032" i="1"/>
  <c r="F1032" i="1"/>
  <c r="S1032" i="1" s="1"/>
  <c r="F802" i="1"/>
  <c r="S802" i="1" s="1"/>
  <c r="R802" i="1"/>
  <c r="D803" i="1"/>
  <c r="D804" i="1"/>
  <c r="D667" i="1"/>
  <c r="F665" i="1"/>
  <c r="S665" i="1" s="1"/>
  <c r="R665" i="1"/>
  <c r="F712" i="1"/>
  <c r="S712" i="1" s="1"/>
  <c r="D713" i="1"/>
  <c r="D714" i="1"/>
  <c r="R712" i="1"/>
  <c r="F1033" i="1"/>
  <c r="S1033" i="1" s="1"/>
  <c r="D1035" i="1"/>
  <c r="D1034" i="1"/>
  <c r="R1033" i="1"/>
  <c r="F759" i="1"/>
  <c r="S759" i="1" s="1"/>
  <c r="D761" i="1"/>
  <c r="R759" i="1"/>
  <c r="D760" i="1"/>
  <c r="D1065" i="1"/>
  <c r="D1066" i="1"/>
  <c r="F1064" i="1"/>
  <c r="S1064" i="1" s="1"/>
  <c r="R1064" i="1"/>
  <c r="D982" i="1"/>
  <c r="F981" i="1"/>
  <c r="S981" i="1" s="1"/>
  <c r="R981" i="1"/>
  <c r="R1115" i="1"/>
  <c r="F1115" i="1"/>
  <c r="S1115" i="1" s="1"/>
  <c r="R891" i="1"/>
  <c r="F891" i="1"/>
  <c r="S891" i="1" s="1"/>
  <c r="R711" i="1"/>
  <c r="F711" i="1"/>
  <c r="S711" i="1" s="1"/>
  <c r="R1090" i="1"/>
  <c r="F1090" i="1"/>
  <c r="S1090" i="1" s="1"/>
  <c r="R758" i="1"/>
  <c r="F758" i="1"/>
  <c r="S758" i="1" s="1"/>
  <c r="F1116" i="1"/>
  <c r="S1116" i="1" s="1"/>
  <c r="D1117" i="1"/>
  <c r="D1118" i="1"/>
  <c r="R1116" i="1"/>
  <c r="D668" i="1"/>
  <c r="F666" i="1"/>
  <c r="S666" i="1" s="1"/>
  <c r="R666" i="1"/>
  <c r="F1091" i="1"/>
  <c r="S1091" i="1" s="1"/>
  <c r="D1093" i="1"/>
  <c r="D1092" i="1"/>
  <c r="R1091" i="1"/>
  <c r="R846" i="1"/>
  <c r="F846" i="1"/>
  <c r="S846" i="1" s="1"/>
  <c r="D1173" i="1"/>
  <c r="F1172" i="1"/>
  <c r="S1172" i="1" s="1"/>
  <c r="R1172" i="1"/>
  <c r="F1063" i="1"/>
  <c r="S1063" i="1" s="1"/>
  <c r="R1063" i="1"/>
  <c r="R936" i="1"/>
  <c r="F936" i="1"/>
  <c r="S936" i="1" s="1"/>
  <c r="F847" i="1"/>
  <c r="S847" i="1" s="1"/>
  <c r="R847" i="1"/>
  <c r="D848" i="1"/>
  <c r="D849" i="1"/>
  <c r="F849" i="1" l="1"/>
  <c r="S849" i="1" s="1"/>
  <c r="D850" i="1"/>
  <c r="D851" i="1"/>
  <c r="R849" i="1"/>
  <c r="F1065" i="1"/>
  <c r="S1065" i="1" s="1"/>
  <c r="R1065" i="1"/>
  <c r="F804" i="1"/>
  <c r="S804" i="1" s="1"/>
  <c r="D806" i="1"/>
  <c r="D805" i="1"/>
  <c r="R804" i="1"/>
  <c r="D1174" i="1"/>
  <c r="F1173" i="1"/>
  <c r="S1173" i="1" s="1"/>
  <c r="R1173" i="1"/>
  <c r="F714" i="1"/>
  <c r="S714" i="1" s="1"/>
  <c r="D716" i="1"/>
  <c r="D715" i="1"/>
  <c r="R714" i="1"/>
  <c r="D670" i="1"/>
  <c r="F668" i="1"/>
  <c r="S668" i="1" s="1"/>
  <c r="R668" i="1"/>
  <c r="F761" i="1"/>
  <c r="S761" i="1" s="1"/>
  <c r="D762" i="1"/>
  <c r="D763" i="1"/>
  <c r="R761" i="1"/>
  <c r="R713" i="1"/>
  <c r="F713" i="1"/>
  <c r="S713" i="1" s="1"/>
  <c r="R938" i="1"/>
  <c r="F938" i="1"/>
  <c r="S938" i="1" s="1"/>
  <c r="R803" i="1"/>
  <c r="F803" i="1"/>
  <c r="S803" i="1" s="1"/>
  <c r="D983" i="1"/>
  <c r="F982" i="1"/>
  <c r="S982" i="1" s="1"/>
  <c r="R982" i="1"/>
  <c r="F939" i="1"/>
  <c r="S939" i="1" s="1"/>
  <c r="D941" i="1"/>
  <c r="D940" i="1"/>
  <c r="R939" i="1"/>
  <c r="R1092" i="1"/>
  <c r="F1092" i="1"/>
  <c r="S1092" i="1" s="1"/>
  <c r="R1117" i="1"/>
  <c r="F1117" i="1"/>
  <c r="S1117" i="1" s="1"/>
  <c r="R1034" i="1"/>
  <c r="F1034" i="1"/>
  <c r="S1034" i="1" s="1"/>
  <c r="F894" i="1"/>
  <c r="S894" i="1" s="1"/>
  <c r="D895" i="1"/>
  <c r="D896" i="1"/>
  <c r="R894" i="1"/>
  <c r="R848" i="1"/>
  <c r="F848" i="1"/>
  <c r="S848" i="1" s="1"/>
  <c r="R760" i="1"/>
  <c r="F760" i="1"/>
  <c r="S760" i="1" s="1"/>
  <c r="F1118" i="1"/>
  <c r="S1118" i="1" s="1"/>
  <c r="D1119" i="1"/>
  <c r="R1118" i="1"/>
  <c r="F1093" i="1"/>
  <c r="S1093" i="1" s="1"/>
  <c r="D1095" i="1"/>
  <c r="D1094" i="1"/>
  <c r="R1093" i="1"/>
  <c r="D1067" i="1"/>
  <c r="D1068" i="1"/>
  <c r="F1066" i="1"/>
  <c r="S1066" i="1" s="1"/>
  <c r="R1066" i="1"/>
  <c r="F1035" i="1"/>
  <c r="S1035" i="1" s="1"/>
  <c r="D1037" i="1"/>
  <c r="D1036" i="1"/>
  <c r="R1035" i="1"/>
  <c r="D669" i="1"/>
  <c r="F667" i="1"/>
  <c r="S667" i="1" s="1"/>
  <c r="R667" i="1"/>
  <c r="R893" i="1"/>
  <c r="F893" i="1"/>
  <c r="S893" i="1" s="1"/>
  <c r="F1037" i="1" l="1"/>
  <c r="S1037" i="1" s="1"/>
  <c r="R1037" i="1"/>
  <c r="F1095" i="1"/>
  <c r="S1095" i="1" s="1"/>
  <c r="D1097" i="1"/>
  <c r="R1095" i="1"/>
  <c r="D1096" i="1"/>
  <c r="R715" i="1"/>
  <c r="F715" i="1"/>
  <c r="S715" i="1" s="1"/>
  <c r="F806" i="1"/>
  <c r="S806" i="1" s="1"/>
  <c r="D808" i="1"/>
  <c r="D807" i="1"/>
  <c r="R806" i="1"/>
  <c r="F763" i="1"/>
  <c r="S763" i="1" s="1"/>
  <c r="D764" i="1"/>
  <c r="R763" i="1"/>
  <c r="D765" i="1"/>
  <c r="F716" i="1"/>
  <c r="S716" i="1" s="1"/>
  <c r="D718" i="1"/>
  <c r="R716" i="1"/>
  <c r="D717" i="1"/>
  <c r="F896" i="1"/>
  <c r="S896" i="1" s="1"/>
  <c r="D898" i="1"/>
  <c r="D897" i="1"/>
  <c r="R896" i="1"/>
  <c r="R762" i="1"/>
  <c r="F762" i="1"/>
  <c r="S762" i="1" s="1"/>
  <c r="R1119" i="1"/>
  <c r="F1119" i="1"/>
  <c r="S1119" i="1" s="1"/>
  <c r="R895" i="1"/>
  <c r="F895" i="1"/>
  <c r="S895" i="1" s="1"/>
  <c r="R940" i="1"/>
  <c r="F940" i="1"/>
  <c r="S940" i="1" s="1"/>
  <c r="F941" i="1"/>
  <c r="S941" i="1" s="1"/>
  <c r="R941" i="1"/>
  <c r="D943" i="1"/>
  <c r="D942" i="1"/>
  <c r="F1174" i="1"/>
  <c r="S1174" i="1" s="1"/>
  <c r="R1174" i="1"/>
  <c r="F851" i="1"/>
  <c r="S851" i="1" s="1"/>
  <c r="D853" i="1"/>
  <c r="R851" i="1"/>
  <c r="D852" i="1"/>
  <c r="F1068" i="1"/>
  <c r="S1068" i="1" s="1"/>
  <c r="R1068" i="1"/>
  <c r="F1067" i="1"/>
  <c r="S1067" i="1" s="1"/>
  <c r="R1067" i="1"/>
  <c r="D672" i="1"/>
  <c r="F670" i="1"/>
  <c r="S670" i="1" s="1"/>
  <c r="R670" i="1"/>
  <c r="R850" i="1"/>
  <c r="F850" i="1"/>
  <c r="S850" i="1" s="1"/>
  <c r="D984" i="1"/>
  <c r="F983" i="1"/>
  <c r="S983" i="1" s="1"/>
  <c r="R983" i="1"/>
  <c r="D671" i="1"/>
  <c r="F669" i="1"/>
  <c r="S669" i="1" s="1"/>
  <c r="R669" i="1"/>
  <c r="R1036" i="1"/>
  <c r="F1036" i="1"/>
  <c r="S1036" i="1" s="1"/>
  <c r="R1094" i="1"/>
  <c r="F1094" i="1"/>
  <c r="S1094" i="1" s="1"/>
  <c r="R805" i="1"/>
  <c r="F805" i="1"/>
  <c r="S805" i="1" s="1"/>
  <c r="F853" i="1" l="1"/>
  <c r="S853" i="1" s="1"/>
  <c r="D855" i="1"/>
  <c r="D854" i="1"/>
  <c r="R853" i="1"/>
  <c r="F765" i="1"/>
  <c r="S765" i="1" s="1"/>
  <c r="D766" i="1"/>
  <c r="R765" i="1"/>
  <c r="D767" i="1"/>
  <c r="R897" i="1"/>
  <c r="F897" i="1"/>
  <c r="S897" i="1" s="1"/>
  <c r="F898" i="1"/>
  <c r="S898" i="1" s="1"/>
  <c r="R898" i="1"/>
  <c r="D900" i="1"/>
  <c r="D899" i="1"/>
  <c r="R764" i="1"/>
  <c r="F764" i="1"/>
  <c r="S764" i="1" s="1"/>
  <c r="R1096" i="1"/>
  <c r="F1096" i="1"/>
  <c r="S1096" i="1" s="1"/>
  <c r="D985" i="1"/>
  <c r="F984" i="1"/>
  <c r="S984" i="1" s="1"/>
  <c r="R984" i="1"/>
  <c r="R942" i="1"/>
  <c r="F942" i="1"/>
  <c r="S942" i="1" s="1"/>
  <c r="R717" i="1"/>
  <c r="F717" i="1"/>
  <c r="S717" i="1" s="1"/>
  <c r="F1097" i="1"/>
  <c r="S1097" i="1" s="1"/>
  <c r="D1099" i="1"/>
  <c r="D1098" i="1"/>
  <c r="R1097" i="1"/>
  <c r="D674" i="1"/>
  <c r="F672" i="1"/>
  <c r="S672" i="1" s="1"/>
  <c r="R672" i="1"/>
  <c r="F943" i="1"/>
  <c r="S943" i="1" s="1"/>
  <c r="R943" i="1"/>
  <c r="D945" i="1"/>
  <c r="D944" i="1"/>
  <c r="R807" i="1"/>
  <c r="F807" i="1"/>
  <c r="S807" i="1" s="1"/>
  <c r="R852" i="1"/>
  <c r="F852" i="1"/>
  <c r="S852" i="1" s="1"/>
  <c r="F718" i="1"/>
  <c r="S718" i="1" s="1"/>
  <c r="D720" i="1"/>
  <c r="D719" i="1"/>
  <c r="R718" i="1"/>
  <c r="F808" i="1"/>
  <c r="S808" i="1" s="1"/>
  <c r="D809" i="1"/>
  <c r="R808" i="1"/>
  <c r="D810" i="1"/>
  <c r="D673" i="1"/>
  <c r="F671" i="1"/>
  <c r="S671" i="1" s="1"/>
  <c r="R671" i="1"/>
  <c r="F767" i="1" l="1"/>
  <c r="S767" i="1" s="1"/>
  <c r="D768" i="1"/>
  <c r="R767" i="1"/>
  <c r="D769" i="1"/>
  <c r="D676" i="1"/>
  <c r="F674" i="1"/>
  <c r="S674" i="1" s="1"/>
  <c r="R674" i="1"/>
  <c r="R899" i="1"/>
  <c r="F899" i="1"/>
  <c r="S899" i="1" s="1"/>
  <c r="R766" i="1"/>
  <c r="F766" i="1"/>
  <c r="S766" i="1" s="1"/>
  <c r="F900" i="1"/>
  <c r="S900" i="1" s="1"/>
  <c r="R900" i="1"/>
  <c r="D902" i="1"/>
  <c r="D901" i="1"/>
  <c r="R809" i="1"/>
  <c r="F809" i="1"/>
  <c r="S809" i="1" s="1"/>
  <c r="R944" i="1"/>
  <c r="F944" i="1"/>
  <c r="S944" i="1" s="1"/>
  <c r="R1098" i="1"/>
  <c r="F1098" i="1"/>
  <c r="S1098" i="1" s="1"/>
  <c r="R719" i="1"/>
  <c r="F719" i="1"/>
  <c r="S719" i="1" s="1"/>
  <c r="F945" i="1"/>
  <c r="S945" i="1" s="1"/>
  <c r="D947" i="1"/>
  <c r="D946" i="1"/>
  <c r="R945" i="1"/>
  <c r="R1099" i="1"/>
  <c r="F1099" i="1"/>
  <c r="S1099" i="1" s="1"/>
  <c r="D986" i="1"/>
  <c r="F985" i="1"/>
  <c r="S985" i="1" s="1"/>
  <c r="R985" i="1"/>
  <c r="R854" i="1"/>
  <c r="F854" i="1"/>
  <c r="S854" i="1" s="1"/>
  <c r="F720" i="1"/>
  <c r="S720" i="1" s="1"/>
  <c r="R720" i="1"/>
  <c r="D722" i="1"/>
  <c r="D721" i="1"/>
  <c r="F855" i="1"/>
  <c r="S855" i="1" s="1"/>
  <c r="D857" i="1"/>
  <c r="D856" i="1"/>
  <c r="R855" i="1"/>
  <c r="F810" i="1"/>
  <c r="S810" i="1" s="1"/>
  <c r="D812" i="1"/>
  <c r="D811" i="1"/>
  <c r="R810" i="1"/>
  <c r="D675" i="1"/>
  <c r="F673" i="1"/>
  <c r="S673" i="1" s="1"/>
  <c r="R673" i="1"/>
  <c r="F857" i="1" l="1"/>
  <c r="S857" i="1" s="1"/>
  <c r="D859" i="1"/>
  <c r="D858" i="1"/>
  <c r="R857" i="1"/>
  <c r="R901" i="1"/>
  <c r="F901" i="1"/>
  <c r="S901" i="1" s="1"/>
  <c r="F902" i="1"/>
  <c r="S902" i="1" s="1"/>
  <c r="R902" i="1"/>
  <c r="D903" i="1"/>
  <c r="D904" i="1"/>
  <c r="D678" i="1"/>
  <c r="F676" i="1"/>
  <c r="S676" i="1" s="1"/>
  <c r="R676" i="1"/>
  <c r="F769" i="1"/>
  <c r="S769" i="1" s="1"/>
  <c r="D770" i="1"/>
  <c r="D771" i="1"/>
  <c r="R769" i="1"/>
  <c r="R811" i="1"/>
  <c r="F811" i="1"/>
  <c r="S811" i="1" s="1"/>
  <c r="D987" i="1"/>
  <c r="F986" i="1"/>
  <c r="S986" i="1" s="1"/>
  <c r="R986" i="1"/>
  <c r="F812" i="1"/>
  <c r="S812" i="1" s="1"/>
  <c r="D813" i="1"/>
  <c r="R812" i="1"/>
  <c r="D814" i="1"/>
  <c r="R946" i="1"/>
  <c r="F946" i="1"/>
  <c r="S946" i="1" s="1"/>
  <c r="R768" i="1"/>
  <c r="F768" i="1"/>
  <c r="S768" i="1" s="1"/>
  <c r="D677" i="1"/>
  <c r="F675" i="1"/>
  <c r="S675" i="1" s="1"/>
  <c r="R675" i="1"/>
  <c r="R721" i="1"/>
  <c r="F721" i="1"/>
  <c r="S721" i="1" s="1"/>
  <c r="F722" i="1"/>
  <c r="S722" i="1" s="1"/>
  <c r="R722" i="1"/>
  <c r="D724" i="1"/>
  <c r="D723" i="1"/>
  <c r="R856" i="1"/>
  <c r="F856" i="1"/>
  <c r="S856" i="1" s="1"/>
  <c r="F947" i="1"/>
  <c r="S947" i="1" s="1"/>
  <c r="D949" i="1"/>
  <c r="D948" i="1"/>
  <c r="R947" i="1"/>
  <c r="R813" i="1" l="1"/>
  <c r="F813" i="1"/>
  <c r="S813" i="1" s="1"/>
  <c r="F771" i="1"/>
  <c r="S771" i="1" s="1"/>
  <c r="D772" i="1"/>
  <c r="R771" i="1"/>
  <c r="D773" i="1"/>
  <c r="R723" i="1"/>
  <c r="F723" i="1"/>
  <c r="S723" i="1" s="1"/>
  <c r="D679" i="1"/>
  <c r="F677" i="1"/>
  <c r="S677" i="1" s="1"/>
  <c r="R677" i="1"/>
  <c r="R770" i="1"/>
  <c r="F770" i="1"/>
  <c r="S770" i="1" s="1"/>
  <c r="R948" i="1"/>
  <c r="F948" i="1"/>
  <c r="S948" i="1" s="1"/>
  <c r="D988" i="1"/>
  <c r="F987" i="1"/>
  <c r="S987" i="1" s="1"/>
  <c r="R987" i="1"/>
  <c r="F724" i="1"/>
  <c r="S724" i="1" s="1"/>
  <c r="D726" i="1"/>
  <c r="D725" i="1"/>
  <c r="R724" i="1"/>
  <c r="F949" i="1"/>
  <c r="S949" i="1" s="1"/>
  <c r="D951" i="1"/>
  <c r="R949" i="1"/>
  <c r="D950" i="1"/>
  <c r="D680" i="1"/>
  <c r="F678" i="1"/>
  <c r="S678" i="1" s="1"/>
  <c r="R678" i="1"/>
  <c r="R858" i="1"/>
  <c r="F858" i="1"/>
  <c r="S858" i="1" s="1"/>
  <c r="F814" i="1"/>
  <c r="S814" i="1" s="1"/>
  <c r="D816" i="1"/>
  <c r="D815" i="1"/>
  <c r="R814" i="1"/>
  <c r="F904" i="1"/>
  <c r="S904" i="1" s="1"/>
  <c r="D906" i="1"/>
  <c r="D905" i="1"/>
  <c r="R904" i="1"/>
  <c r="F859" i="1"/>
  <c r="S859" i="1" s="1"/>
  <c r="R859" i="1"/>
  <c r="D861" i="1"/>
  <c r="D860" i="1"/>
  <c r="R903" i="1"/>
  <c r="F903" i="1"/>
  <c r="S903" i="1" s="1"/>
  <c r="F951" i="1" l="1"/>
  <c r="S951" i="1" s="1"/>
  <c r="D952" i="1"/>
  <c r="R951" i="1"/>
  <c r="D953" i="1"/>
  <c r="R905" i="1"/>
  <c r="F905" i="1"/>
  <c r="S905" i="1" s="1"/>
  <c r="F773" i="1"/>
  <c r="S773" i="1" s="1"/>
  <c r="D775" i="1"/>
  <c r="D774" i="1"/>
  <c r="R773" i="1"/>
  <c r="R725" i="1"/>
  <c r="F725" i="1"/>
  <c r="S725" i="1" s="1"/>
  <c r="F726" i="1"/>
  <c r="S726" i="1" s="1"/>
  <c r="D728" i="1"/>
  <c r="D727" i="1"/>
  <c r="R726" i="1"/>
  <c r="R772" i="1"/>
  <c r="F772" i="1"/>
  <c r="S772" i="1" s="1"/>
  <c r="D989" i="1"/>
  <c r="F988" i="1"/>
  <c r="S988" i="1" s="1"/>
  <c r="R988" i="1"/>
  <c r="F906" i="1"/>
  <c r="S906" i="1" s="1"/>
  <c r="R906" i="1"/>
  <c r="D908" i="1"/>
  <c r="D907" i="1"/>
  <c r="R860" i="1"/>
  <c r="F860" i="1"/>
  <c r="S860" i="1" s="1"/>
  <c r="D682" i="1"/>
  <c r="F680" i="1"/>
  <c r="S680" i="1" s="1"/>
  <c r="R680" i="1"/>
  <c r="F861" i="1"/>
  <c r="S861" i="1" s="1"/>
  <c r="D863" i="1"/>
  <c r="D862" i="1"/>
  <c r="R861" i="1"/>
  <c r="R815" i="1"/>
  <c r="F815" i="1"/>
  <c r="S815" i="1" s="1"/>
  <c r="R950" i="1"/>
  <c r="F950" i="1"/>
  <c r="S950" i="1" s="1"/>
  <c r="F816" i="1"/>
  <c r="S816" i="1" s="1"/>
  <c r="R816" i="1"/>
  <c r="D817" i="1"/>
  <c r="D818" i="1"/>
  <c r="D681" i="1"/>
  <c r="F679" i="1"/>
  <c r="S679" i="1" s="1"/>
  <c r="R679" i="1"/>
  <c r="F775" i="1" l="1"/>
  <c r="S775" i="1" s="1"/>
  <c r="D777" i="1"/>
  <c r="D776" i="1"/>
  <c r="R775" i="1"/>
  <c r="F728" i="1"/>
  <c r="S728" i="1" s="1"/>
  <c r="D730" i="1"/>
  <c r="R728" i="1"/>
  <c r="D729" i="1"/>
  <c r="R727" i="1"/>
  <c r="F727" i="1"/>
  <c r="S727" i="1" s="1"/>
  <c r="F953" i="1"/>
  <c r="S953" i="1" s="1"/>
  <c r="D955" i="1"/>
  <c r="D954" i="1"/>
  <c r="R953" i="1"/>
  <c r="D990" i="1"/>
  <c r="F989" i="1"/>
  <c r="S989" i="1" s="1"/>
  <c r="R989" i="1"/>
  <c r="F863" i="1"/>
  <c r="S863" i="1" s="1"/>
  <c r="D865" i="1"/>
  <c r="R863" i="1"/>
  <c r="D864" i="1"/>
  <c r="F818" i="1"/>
  <c r="S818" i="1" s="1"/>
  <c r="R818" i="1"/>
  <c r="D819" i="1"/>
  <c r="D820" i="1"/>
  <c r="R952" i="1"/>
  <c r="F952" i="1"/>
  <c r="S952" i="1" s="1"/>
  <c r="F908" i="1"/>
  <c r="S908" i="1" s="1"/>
  <c r="D910" i="1"/>
  <c r="R908" i="1"/>
  <c r="D909" i="1"/>
  <c r="D684" i="1"/>
  <c r="F682" i="1"/>
  <c r="S682" i="1" s="1"/>
  <c r="R682" i="1"/>
  <c r="D683" i="1"/>
  <c r="F681" i="1"/>
  <c r="S681" i="1" s="1"/>
  <c r="R681" i="1"/>
  <c r="R817" i="1"/>
  <c r="F817" i="1"/>
  <c r="S817" i="1" s="1"/>
  <c r="R862" i="1"/>
  <c r="F862" i="1"/>
  <c r="S862" i="1" s="1"/>
  <c r="R907" i="1"/>
  <c r="F907" i="1"/>
  <c r="S907" i="1" s="1"/>
  <c r="R774" i="1"/>
  <c r="F774" i="1"/>
  <c r="S774" i="1" s="1"/>
  <c r="R819" i="1" l="1"/>
  <c r="F819" i="1"/>
  <c r="S819" i="1" s="1"/>
  <c r="R729" i="1"/>
  <c r="F729" i="1"/>
  <c r="S729" i="1" s="1"/>
  <c r="D991" i="1"/>
  <c r="F990" i="1"/>
  <c r="S990" i="1" s="1"/>
  <c r="R990" i="1"/>
  <c r="F684" i="1"/>
  <c r="S684" i="1" s="1"/>
  <c r="R684" i="1"/>
  <c r="F730" i="1"/>
  <c r="S730" i="1" s="1"/>
  <c r="D731" i="1"/>
  <c r="R730" i="1"/>
  <c r="F910" i="1"/>
  <c r="S910" i="1" s="1"/>
  <c r="D911" i="1"/>
  <c r="R910" i="1"/>
  <c r="D912" i="1"/>
  <c r="R954" i="1"/>
  <c r="F954" i="1"/>
  <c r="S954" i="1" s="1"/>
  <c r="F955" i="1"/>
  <c r="S955" i="1" s="1"/>
  <c r="D956" i="1"/>
  <c r="D957" i="1"/>
  <c r="R955" i="1"/>
  <c r="R864" i="1"/>
  <c r="F864" i="1"/>
  <c r="S864" i="1" s="1"/>
  <c r="F683" i="1"/>
  <c r="S683" i="1" s="1"/>
  <c r="R683" i="1"/>
  <c r="F865" i="1"/>
  <c r="S865" i="1" s="1"/>
  <c r="D866" i="1"/>
  <c r="D867" i="1"/>
  <c r="R865" i="1"/>
  <c r="R776" i="1"/>
  <c r="F776" i="1"/>
  <c r="S776" i="1" s="1"/>
  <c r="F777" i="1"/>
  <c r="S777" i="1" s="1"/>
  <c r="D778" i="1"/>
  <c r="R777" i="1"/>
  <c r="R909" i="1"/>
  <c r="F909" i="1"/>
  <c r="S909" i="1" s="1"/>
  <c r="F820" i="1"/>
  <c r="S820" i="1" s="1"/>
  <c r="R820" i="1"/>
  <c r="D822" i="1"/>
  <c r="D821" i="1"/>
  <c r="F822" i="1" l="1"/>
  <c r="S822" i="1" s="1"/>
  <c r="D824" i="1"/>
  <c r="R822" i="1"/>
  <c r="D823" i="1"/>
  <c r="F912" i="1"/>
  <c r="S912" i="1" s="1"/>
  <c r="D914" i="1"/>
  <c r="R912" i="1"/>
  <c r="D913" i="1"/>
  <c r="R911" i="1"/>
  <c r="F911" i="1"/>
  <c r="S911" i="1" s="1"/>
  <c r="F867" i="1"/>
  <c r="S867" i="1" s="1"/>
  <c r="D869" i="1"/>
  <c r="D868" i="1"/>
  <c r="R867" i="1"/>
  <c r="F957" i="1"/>
  <c r="S957" i="1" s="1"/>
  <c r="D959" i="1"/>
  <c r="D958" i="1"/>
  <c r="R957" i="1"/>
  <c r="D992" i="1"/>
  <c r="F991" i="1"/>
  <c r="S991" i="1" s="1"/>
  <c r="R991" i="1"/>
  <c r="R866" i="1"/>
  <c r="F866" i="1"/>
  <c r="S866" i="1" s="1"/>
  <c r="R956" i="1"/>
  <c r="F956" i="1"/>
  <c r="S956" i="1" s="1"/>
  <c r="R731" i="1"/>
  <c r="F731" i="1"/>
  <c r="S731" i="1" s="1"/>
  <c r="R778" i="1"/>
  <c r="F778" i="1"/>
  <c r="S778" i="1" s="1"/>
  <c r="R821" i="1"/>
  <c r="F821" i="1"/>
  <c r="S821" i="1" s="1"/>
  <c r="R913" i="1" l="1"/>
  <c r="F913" i="1"/>
  <c r="S913" i="1" s="1"/>
  <c r="F914" i="1"/>
  <c r="S914" i="1" s="1"/>
  <c r="D916" i="1"/>
  <c r="R914" i="1"/>
  <c r="D915" i="1"/>
  <c r="F959" i="1"/>
  <c r="S959" i="1" s="1"/>
  <c r="D960" i="1"/>
  <c r="R959" i="1"/>
  <c r="D961" i="1"/>
  <c r="R823" i="1"/>
  <c r="F823" i="1"/>
  <c r="S823" i="1" s="1"/>
  <c r="R868" i="1"/>
  <c r="F868" i="1"/>
  <c r="S868" i="1" s="1"/>
  <c r="D993" i="1"/>
  <c r="F992" i="1"/>
  <c r="S992" i="1" s="1"/>
  <c r="R992" i="1"/>
  <c r="F824" i="1"/>
  <c r="S824" i="1" s="1"/>
  <c r="D825" i="1"/>
  <c r="R824" i="1"/>
  <c r="F869" i="1"/>
  <c r="S869" i="1" s="1"/>
  <c r="D871" i="1"/>
  <c r="D870" i="1"/>
  <c r="R869" i="1"/>
  <c r="R958" i="1"/>
  <c r="F958" i="1"/>
  <c r="S958" i="1" s="1"/>
  <c r="R960" i="1" l="1"/>
  <c r="F960" i="1"/>
  <c r="S960" i="1" s="1"/>
  <c r="R915" i="1"/>
  <c r="F915" i="1"/>
  <c r="S915" i="1" s="1"/>
  <c r="F916" i="1"/>
  <c r="S916" i="1" s="1"/>
  <c r="D918" i="1"/>
  <c r="R916" i="1"/>
  <c r="D917" i="1"/>
  <c r="R870" i="1"/>
  <c r="F870" i="1"/>
  <c r="S870" i="1" s="1"/>
  <c r="F871" i="1"/>
  <c r="S871" i="1" s="1"/>
  <c r="R871" i="1"/>
  <c r="D872" i="1"/>
  <c r="R825" i="1"/>
  <c r="F825" i="1"/>
  <c r="S825" i="1" s="1"/>
  <c r="F961" i="1"/>
  <c r="S961" i="1" s="1"/>
  <c r="D962" i="1"/>
  <c r="D963" i="1"/>
  <c r="R961" i="1"/>
  <c r="D994" i="1"/>
  <c r="F993" i="1"/>
  <c r="S993" i="1" s="1"/>
  <c r="R993" i="1"/>
  <c r="R917" i="1" l="1"/>
  <c r="F917" i="1"/>
  <c r="S917" i="1" s="1"/>
  <c r="F918" i="1"/>
  <c r="S918" i="1" s="1"/>
  <c r="D919" i="1"/>
  <c r="R918" i="1"/>
  <c r="R872" i="1"/>
  <c r="F872" i="1"/>
  <c r="S872" i="1" s="1"/>
  <c r="D995" i="1"/>
  <c r="F994" i="1"/>
  <c r="S994" i="1" s="1"/>
  <c r="R994" i="1"/>
  <c r="F963" i="1"/>
  <c r="S963" i="1" s="1"/>
  <c r="R963" i="1"/>
  <c r="D964" i="1"/>
  <c r="D965" i="1"/>
  <c r="R962" i="1"/>
  <c r="F962" i="1"/>
  <c r="S962" i="1" s="1"/>
  <c r="R964" i="1" l="1"/>
  <c r="F964" i="1"/>
  <c r="S964" i="1" s="1"/>
  <c r="F965" i="1"/>
  <c r="S965" i="1" s="1"/>
  <c r="D966" i="1"/>
  <c r="R965" i="1"/>
  <c r="R919" i="1"/>
  <c r="F919" i="1"/>
  <c r="S919" i="1" s="1"/>
  <c r="D996" i="1"/>
  <c r="F995" i="1"/>
  <c r="S995" i="1" s="1"/>
  <c r="R995" i="1"/>
  <c r="D997" i="1" l="1"/>
  <c r="F996" i="1"/>
  <c r="S996" i="1" s="1"/>
  <c r="R996" i="1"/>
  <c r="R966" i="1"/>
  <c r="F966" i="1"/>
  <c r="S966" i="1" s="1"/>
  <c r="D998" i="1" l="1"/>
  <c r="F997" i="1"/>
  <c r="S997" i="1" s="1"/>
  <c r="R997" i="1"/>
  <c r="D999" i="1" l="1"/>
  <c r="F998" i="1"/>
  <c r="S998" i="1" s="1"/>
  <c r="R998" i="1"/>
  <c r="D1000" i="1" l="1"/>
  <c r="F999" i="1"/>
  <c r="S999" i="1" s="1"/>
  <c r="R999" i="1"/>
  <c r="D1001" i="1" l="1"/>
  <c r="F1000" i="1"/>
  <c r="S1000" i="1" s="1"/>
  <c r="R1000" i="1"/>
  <c r="D1002" i="1" l="1"/>
  <c r="F1001" i="1"/>
  <c r="S1001" i="1" s="1"/>
  <c r="R1001" i="1"/>
  <c r="D1003" i="1" l="1"/>
  <c r="F1002" i="1"/>
  <c r="S1002" i="1" s="1"/>
  <c r="R1002" i="1"/>
  <c r="D1004" i="1" l="1"/>
  <c r="F1003" i="1"/>
  <c r="S1003" i="1" s="1"/>
  <c r="R1003" i="1"/>
  <c r="F1004" i="1" l="1"/>
  <c r="S1004" i="1" s="1"/>
  <c r="D1005" i="1"/>
  <c r="R1004" i="1"/>
  <c r="D1006" i="1" l="1"/>
  <c r="F1005" i="1"/>
  <c r="S1005" i="1" s="1"/>
  <c r="R1005" i="1"/>
  <c r="F1006" i="1" l="1"/>
  <c r="S1006" i="1" s="1"/>
  <c r="R1006" i="1"/>
</calcChain>
</file>

<file path=xl/sharedStrings.xml><?xml version="1.0" encoding="utf-8"?>
<sst xmlns="http://schemas.openxmlformats.org/spreadsheetml/2006/main" count="1956" uniqueCount="475">
  <si>
    <t>Card 2</t>
  </si>
  <si>
    <t>An</t>
  </si>
  <si>
    <t>Pw</t>
  </si>
  <si>
    <t>NCHN</t>
  </si>
  <si>
    <t>X</t>
  </si>
  <si>
    <t>Y</t>
  </si>
  <si>
    <t>XSIZ</t>
  </si>
  <si>
    <t>YSIZ</t>
  </si>
  <si>
    <t xml:space="preserve">Gt_od </t>
  </si>
  <si>
    <t>Gt_id</t>
  </si>
  <si>
    <t>Clad_od</t>
  </si>
  <si>
    <t>Clad_id</t>
  </si>
  <si>
    <t>pp</t>
  </si>
  <si>
    <t>Guide tube positions</t>
  </si>
  <si>
    <t>Grids location</t>
  </si>
  <si>
    <t>Initial height</t>
  </si>
  <si>
    <t>Loss coef</t>
  </si>
  <si>
    <t>Rods per side</t>
  </si>
  <si>
    <t>Channels per side</t>
  </si>
  <si>
    <t>fr per FA</t>
  </si>
  <si>
    <t>gt per FA</t>
  </si>
  <si>
    <t>totr per FA</t>
  </si>
  <si>
    <t>nºFA (REAL)</t>
  </si>
  <si>
    <t>CORE_COL</t>
  </si>
  <si>
    <t>CORE_ROW</t>
  </si>
  <si>
    <t>nºFA (TOTAL)</t>
  </si>
  <si>
    <t>bp</t>
  </si>
  <si>
    <t>free_sp</t>
  </si>
  <si>
    <t>FA_CENTY</t>
  </si>
  <si>
    <t>FA_CENTX</t>
  </si>
  <si>
    <t>IWDE</t>
  </si>
  <si>
    <t>MSIM</t>
  </si>
  <si>
    <t>NONO</t>
  </si>
  <si>
    <t>totchan per FA</t>
  </si>
  <si>
    <t>Newnchn in FA</t>
  </si>
  <si>
    <t>DLEV</t>
  </si>
  <si>
    <t>Newnchnper side in FA</t>
  </si>
  <si>
    <t xml:space="preserve">lshort </t>
  </si>
  <si>
    <t>llong</t>
  </si>
  <si>
    <t>CHAN_CENTX</t>
  </si>
  <si>
    <t>CHAN_CENTY</t>
  </si>
  <si>
    <t>TOTnewchn in CORE</t>
  </si>
  <si>
    <t>Innernewgaps in FA</t>
  </si>
  <si>
    <t>TotalinnergapsinCORE</t>
  </si>
  <si>
    <t>ConnectionsX</t>
  </si>
  <si>
    <t>ConnectionsY</t>
  </si>
  <si>
    <t>TotalOutGapsinCORE</t>
  </si>
  <si>
    <t>TotConnections</t>
  </si>
  <si>
    <t>TotalgapsinCORE</t>
  </si>
  <si>
    <t>1  1  1</t>
  </si>
  <si>
    <t>2  1  2</t>
  </si>
  <si>
    <t>3  2  3</t>
  </si>
  <si>
    <t>4  2  4</t>
  </si>
  <si>
    <t>5  3  4</t>
  </si>
  <si>
    <t>6  3  5</t>
  </si>
  <si>
    <t>7  4  6</t>
  </si>
  <si>
    <t>8  4  7</t>
  </si>
  <si>
    <t>9  1  8</t>
  </si>
  <si>
    <t>10  1  9</t>
  </si>
  <si>
    <t>11  2  10</t>
  </si>
  <si>
    <t>12  2  11</t>
  </si>
  <si>
    <t>13  3  11</t>
  </si>
  <si>
    <t>14  3  12</t>
  </si>
  <si>
    <t>15  4  13</t>
  </si>
  <si>
    <t>16  4  14</t>
  </si>
  <si>
    <t>17  5  15</t>
  </si>
  <si>
    <t>18  5  16</t>
  </si>
  <si>
    <t>19  6  17</t>
  </si>
  <si>
    <t>20  6  18</t>
  </si>
  <si>
    <t>21  7  18</t>
  </si>
  <si>
    <t>22  7  19</t>
  </si>
  <si>
    <t>23  8  20</t>
  </si>
  <si>
    <t>24  8  21</t>
  </si>
  <si>
    <t>46  15  32</t>
  </si>
  <si>
    <t>47  16  33</t>
  </si>
  <si>
    <t>48  16  34</t>
  </si>
  <si>
    <t>49  9  35</t>
  </si>
  <si>
    <t>50  9  36</t>
  </si>
  <si>
    <t>51  10  37</t>
  </si>
  <si>
    <t>52  10  38</t>
  </si>
  <si>
    <t>53  11  38</t>
  </si>
  <si>
    <t>54  11  39</t>
  </si>
  <si>
    <t>55  12  40</t>
  </si>
  <si>
    <t>56  12  41</t>
  </si>
  <si>
    <t>57  13  41</t>
  </si>
  <si>
    <t>58  13  42</t>
  </si>
  <si>
    <t>59  14  43</t>
  </si>
  <si>
    <t>60  14  44</t>
  </si>
  <si>
    <t>61  15  44</t>
  </si>
  <si>
    <t>62  15  45</t>
  </si>
  <si>
    <t>63  16  46</t>
  </si>
  <si>
    <t>64  16  47</t>
  </si>
  <si>
    <t>65  17  48</t>
  </si>
  <si>
    <t>66  17  49</t>
  </si>
  <si>
    <t>67  18  50</t>
  </si>
  <si>
    <t>68  18  51</t>
  </si>
  <si>
    <t>69  19  51</t>
  </si>
  <si>
    <t>70  19  52</t>
  </si>
  <si>
    <t>71  20  53</t>
  </si>
  <si>
    <t>72  20  54</t>
  </si>
  <si>
    <t>73  21  54</t>
  </si>
  <si>
    <t>74  21  55</t>
  </si>
  <si>
    <t>75  22  56</t>
  </si>
  <si>
    <t>76  22  57</t>
  </si>
  <si>
    <t>77  23  57</t>
  </si>
  <si>
    <t>78  23  58</t>
  </si>
  <si>
    <t>79  24  59</t>
  </si>
  <si>
    <t>80  24  60</t>
  </si>
  <si>
    <t>118  35  77</t>
  </si>
  <si>
    <t>119  36  78</t>
  </si>
  <si>
    <t>120  36  79</t>
  </si>
  <si>
    <t>121  25  80</t>
  </si>
  <si>
    <t>122  25  81</t>
  </si>
  <si>
    <t>123  26  82</t>
  </si>
  <si>
    <t>124  26  83</t>
  </si>
  <si>
    <t>125  27  83</t>
  </si>
  <si>
    <t>126  27  84</t>
  </si>
  <si>
    <t>127  28  85</t>
  </si>
  <si>
    <t>128  28  86</t>
  </si>
  <si>
    <t>129  29  86</t>
  </si>
  <si>
    <t>130  29  87</t>
  </si>
  <si>
    <t>131  30  88</t>
  </si>
  <si>
    <t>132  30  89</t>
  </si>
  <si>
    <t>133  31  89</t>
  </si>
  <si>
    <t>134  31  90</t>
  </si>
  <si>
    <t>135  32  91</t>
  </si>
  <si>
    <t>136  32  92</t>
  </si>
  <si>
    <t>137  33  92</t>
  </si>
  <si>
    <t>138  33  93</t>
  </si>
  <si>
    <t>139  34  94</t>
  </si>
  <si>
    <t>140  34  95</t>
  </si>
  <si>
    <t>141  35  95</t>
  </si>
  <si>
    <t>142  35  96</t>
  </si>
  <si>
    <t>143  36  97</t>
  </si>
  <si>
    <t>144  36  98</t>
  </si>
  <si>
    <t>145  37  99</t>
  </si>
  <si>
    <t>146  37  100</t>
  </si>
  <si>
    <t>147  38  101</t>
  </si>
  <si>
    <t>148  38  102</t>
  </si>
  <si>
    <t>149  39  102</t>
  </si>
  <si>
    <t>150  39  103</t>
  </si>
  <si>
    <t>151  40  104</t>
  </si>
  <si>
    <t>152  40  105</t>
  </si>
  <si>
    <t>153  41  105</t>
  </si>
  <si>
    <t>154  41  106</t>
  </si>
  <si>
    <t>155  42  107</t>
  </si>
  <si>
    <t>156  42  108</t>
  </si>
  <si>
    <t>157  43  108</t>
  </si>
  <si>
    <t>158  43  109</t>
  </si>
  <si>
    <t>159  44  110</t>
  </si>
  <si>
    <t>160  44  111</t>
  </si>
  <si>
    <t>161  45  111</t>
  </si>
  <si>
    <t>162  45  112</t>
  </si>
  <si>
    <t>163  46  113</t>
  </si>
  <si>
    <t>164  46  114</t>
  </si>
  <si>
    <t>165  47  114</t>
  </si>
  <si>
    <t>166  47  115</t>
  </si>
  <si>
    <t>167  48  116</t>
  </si>
  <si>
    <t>168  48  117</t>
  </si>
  <si>
    <t>169  37  118</t>
  </si>
  <si>
    <t>170  37  119</t>
  </si>
  <si>
    <t>171  38  120</t>
  </si>
  <si>
    <t>172  38  121</t>
  </si>
  <si>
    <t>173  39  121</t>
  </si>
  <si>
    <t>174  39  122</t>
  </si>
  <si>
    <t>175  40  123</t>
  </si>
  <si>
    <t>176  40  124</t>
  </si>
  <si>
    <t>177  41  124</t>
  </si>
  <si>
    <t>178  41  125</t>
  </si>
  <si>
    <t>179  42  126</t>
  </si>
  <si>
    <t>180  42  127</t>
  </si>
  <si>
    <t>181  43  127</t>
  </si>
  <si>
    <t>182  43  128</t>
  </si>
  <si>
    <t>183  44  129</t>
  </si>
  <si>
    <t>184  44  130</t>
  </si>
  <si>
    <t>185  45  130</t>
  </si>
  <si>
    <t>186  45  131</t>
  </si>
  <si>
    <t>187  46  132</t>
  </si>
  <si>
    <t>188  46  133</t>
  </si>
  <si>
    <t>189  47  133</t>
  </si>
  <si>
    <t>190  47  134</t>
  </si>
  <si>
    <t>191  48  135</t>
  </si>
  <si>
    <t>192  48  136</t>
  </si>
  <si>
    <t>193  49  118</t>
  </si>
  <si>
    <t>194  49  119</t>
  </si>
  <si>
    <t>195  50  120</t>
  </si>
  <si>
    <t>196  50  121</t>
  </si>
  <si>
    <t>197  51  121</t>
  </si>
  <si>
    <t>198  51  122</t>
  </si>
  <si>
    <t>199  52  123</t>
  </si>
  <si>
    <t>200  52  124</t>
  </si>
  <si>
    <t>201  53  124</t>
  </si>
  <si>
    <t>202  53  125</t>
  </si>
  <si>
    <t>203  54  126</t>
  </si>
  <si>
    <t>204  54  127</t>
  </si>
  <si>
    <t>205  55  127</t>
  </si>
  <si>
    <t>206  55  128</t>
  </si>
  <si>
    <t>207  56  129</t>
  </si>
  <si>
    <t>208  56  130</t>
  </si>
  <si>
    <t>209  57  130</t>
  </si>
  <si>
    <t>210  57  131</t>
  </si>
  <si>
    <t>211  58  132</t>
  </si>
  <si>
    <t>212  58  133</t>
  </si>
  <si>
    <t>213  59  133</t>
  </si>
  <si>
    <t>214  59  134</t>
  </si>
  <si>
    <t>215  60  135</t>
  </si>
  <si>
    <t>216  60  136</t>
  </si>
  <si>
    <t>217  49  137</t>
  </si>
  <si>
    <t>218  49  138</t>
  </si>
  <si>
    <t>219  50  139</t>
  </si>
  <si>
    <t>220  50  140</t>
  </si>
  <si>
    <t>221  51  140</t>
  </si>
  <si>
    <t>222  51  141</t>
  </si>
  <si>
    <t>223  52  142</t>
  </si>
  <si>
    <t>224  52  143</t>
  </si>
  <si>
    <t>225  53  143</t>
  </si>
  <si>
    <t>226  53  144</t>
  </si>
  <si>
    <t>227  54  145</t>
  </si>
  <si>
    <t>228  54  146</t>
  </si>
  <si>
    <t>229  55  146</t>
  </si>
  <si>
    <t>230  55  147</t>
  </si>
  <si>
    <t>231  56  148</t>
  </si>
  <si>
    <t>232  56  149</t>
  </si>
  <si>
    <t>233  57  149</t>
  </si>
  <si>
    <t>234  57  150</t>
  </si>
  <si>
    <t>235  58  151</t>
  </si>
  <si>
    <t>236  58  152</t>
  </si>
  <si>
    <t>237  59  152</t>
  </si>
  <si>
    <t>238  59  153</t>
  </si>
  <si>
    <t>239  60  154</t>
  </si>
  <si>
    <t>240  60  155</t>
  </si>
  <si>
    <t>241  61  156</t>
  </si>
  <si>
    <t>242  61  157</t>
  </si>
  <si>
    <t>243  62  158</t>
  </si>
  <si>
    <t>244  62  159</t>
  </si>
  <si>
    <t>245  63  159</t>
  </si>
  <si>
    <t>246  63  160</t>
  </si>
  <si>
    <t>247  64  161</t>
  </si>
  <si>
    <t>248  64  162</t>
  </si>
  <si>
    <t>249  65  162</t>
  </si>
  <si>
    <t>250  65  163</t>
  </si>
  <si>
    <t>251  66  164</t>
  </si>
  <si>
    <t>252  66  165</t>
  </si>
  <si>
    <t>253  67  165</t>
  </si>
  <si>
    <t>254  67  166</t>
  </si>
  <si>
    <t>255  68  167</t>
  </si>
  <si>
    <t>256  68  168</t>
  </si>
  <si>
    <t>257  69  168</t>
  </si>
  <si>
    <t>258  69  169</t>
  </si>
  <si>
    <t>259  70  170</t>
  </si>
  <si>
    <t>260  70  171</t>
  </si>
  <si>
    <t>261  71  171</t>
  </si>
  <si>
    <t>262  71  172</t>
  </si>
  <si>
    <t>263  72  173</t>
  </si>
  <si>
    <t>264  72  174</t>
  </si>
  <si>
    <t>265  61  175</t>
  </si>
  <si>
    <t>266  61  176</t>
  </si>
  <si>
    <t>267  62  177</t>
  </si>
  <si>
    <t>268  62  178</t>
  </si>
  <si>
    <t>269  63  178</t>
  </si>
  <si>
    <t>270  63  179</t>
  </si>
  <si>
    <t>271  64  180</t>
  </si>
  <si>
    <t>272  64  181</t>
  </si>
  <si>
    <t>273  65  181</t>
  </si>
  <si>
    <t>274  65  182</t>
  </si>
  <si>
    <t>275  66  183</t>
  </si>
  <si>
    <t>276  66  184</t>
  </si>
  <si>
    <t>277  67  184</t>
  </si>
  <si>
    <t>278  67  185</t>
  </si>
  <si>
    <t>279  68  186</t>
  </si>
  <si>
    <t>280  68  187</t>
  </si>
  <si>
    <t>281  69  187</t>
  </si>
  <si>
    <t>282  69  188</t>
  </si>
  <si>
    <t>283  70  189</t>
  </si>
  <si>
    <t>284  70  190</t>
  </si>
  <si>
    <t>285  71  190</t>
  </si>
  <si>
    <t>286  71  191</t>
  </si>
  <si>
    <t>287  72  192</t>
  </si>
  <si>
    <t>288  72  193</t>
  </si>
  <si>
    <t>289  73  178</t>
  </si>
  <si>
    <t>290  73  179</t>
  </si>
  <si>
    <t>291  74  180</t>
  </si>
  <si>
    <t>292  74  181</t>
  </si>
  <si>
    <t>293  75  181</t>
  </si>
  <si>
    <t>294  75  182</t>
  </si>
  <si>
    <t>295  76  183</t>
  </si>
  <si>
    <t>296  76  184</t>
  </si>
  <si>
    <t>297  77  184</t>
  </si>
  <si>
    <t>298  77  185</t>
  </si>
  <si>
    <t>299  78  186</t>
  </si>
  <si>
    <t>300  78  187</t>
  </si>
  <si>
    <t>301  79  187</t>
  </si>
  <si>
    <t>302  79  188</t>
  </si>
  <si>
    <t>303  80  189</t>
  </si>
  <si>
    <t>304  80  190</t>
  </si>
  <si>
    <t>305  73  194</t>
  </si>
  <si>
    <t>306  73  195</t>
  </si>
  <si>
    <t>307  74  196</t>
  </si>
  <si>
    <t>308  74  197</t>
  </si>
  <si>
    <t>309  75  197</t>
  </si>
  <si>
    <t>310  75  198</t>
  </si>
  <si>
    <t>311  76  199</t>
  </si>
  <si>
    <t>312  76  200</t>
  </si>
  <si>
    <t>313  77  200</t>
  </si>
  <si>
    <t>314  77  201</t>
  </si>
  <si>
    <t>315  78  202</t>
  </si>
  <si>
    <t>316  78  203</t>
  </si>
  <si>
    <t>317  79  203</t>
  </si>
  <si>
    <t>318  79  204</t>
  </si>
  <si>
    <t>319  80  205</t>
  </si>
  <si>
    <t>320  80  206</t>
  </si>
  <si>
    <t>321  81  207</t>
  </si>
  <si>
    <t>322  81  208</t>
  </si>
  <si>
    <t>323  82  209</t>
  </si>
  <si>
    <t>324  82  210</t>
  </si>
  <si>
    <t>325  83  210</t>
  </si>
  <si>
    <t>326  83  211</t>
  </si>
  <si>
    <t>327  84  212</t>
  </si>
  <si>
    <t>328  84  213</t>
  </si>
  <si>
    <t>329  85  213</t>
  </si>
  <si>
    <t>330  85  214</t>
  </si>
  <si>
    <t>331  86  215</t>
  </si>
  <si>
    <t>332  86  216</t>
  </si>
  <si>
    <t>333  87  216</t>
  </si>
  <si>
    <t>334  87  217</t>
  </si>
  <si>
    <t>335  88  218</t>
  </si>
  <si>
    <t>336  88  219</t>
  </si>
  <si>
    <t>337  81  220</t>
  </si>
  <si>
    <t>338  81  221</t>
  </si>
  <si>
    <t>339  82  222</t>
  </si>
  <si>
    <t>340  82  223</t>
  </si>
  <si>
    <t>341  83  223</t>
  </si>
  <si>
    <t>342  83  224</t>
  </si>
  <si>
    <t>343  84  225</t>
  </si>
  <si>
    <t>344  84  226</t>
  </si>
  <si>
    <t>345  85  226</t>
  </si>
  <si>
    <t>346  85  227</t>
  </si>
  <si>
    <t>347  86  228</t>
  </si>
  <si>
    <t>348  86  229</t>
  </si>
  <si>
    <t>349  87  229</t>
  </si>
  <si>
    <t>350  87  230</t>
  </si>
  <si>
    <t>351  88  231</t>
  </si>
  <si>
    <t>352  88  232</t>
  </si>
  <si>
    <t>353  89  223</t>
  </si>
  <si>
    <t>354  89  224</t>
  </si>
  <si>
    <t>355  90  225</t>
  </si>
  <si>
    <t>356  90  226</t>
  </si>
  <si>
    <t>357  91  226</t>
  </si>
  <si>
    <t>358  91  227</t>
  </si>
  <si>
    <t>359  92  228</t>
  </si>
  <si>
    <t>360  92  229</t>
  </si>
  <si>
    <t>361  89  233</t>
  </si>
  <si>
    <t>362  89  234</t>
  </si>
  <si>
    <t>363  90  235</t>
  </si>
  <si>
    <t>364  90  236</t>
  </si>
  <si>
    <t>365  91  236</t>
  </si>
  <si>
    <t>366  91  237</t>
  </si>
  <si>
    <t>367  92  238</t>
  </si>
  <si>
    <t>368  92  239</t>
  </si>
  <si>
    <t>369  93  240</t>
  </si>
  <si>
    <t>370  93  241</t>
  </si>
  <si>
    <t>371  94  242</t>
  </si>
  <si>
    <t>372  94  243</t>
  </si>
  <si>
    <t>373  95  243</t>
  </si>
  <si>
    <t>374  95  244</t>
  </si>
  <si>
    <t>375  96  245</t>
  </si>
  <si>
    <t>376  96  246</t>
  </si>
  <si>
    <t>377  93  247</t>
  </si>
  <si>
    <t>378  93  248</t>
  </si>
  <si>
    <t>379  94  249</t>
  </si>
  <si>
    <t>380  94  250</t>
  </si>
  <si>
    <t>381  95  250</t>
  </si>
  <si>
    <t>382  95  251</t>
  </si>
  <si>
    <t>383  96  252</t>
  </si>
  <si>
    <t>384  96  253</t>
  </si>
  <si>
    <t>REALITY</t>
  </si>
  <si>
    <t>25  5  25</t>
  </si>
  <si>
    <t>26  5  26</t>
  </si>
  <si>
    <t>27  6  27</t>
  </si>
  <si>
    <t>28  6  28</t>
  </si>
  <si>
    <t>29  7  28</t>
  </si>
  <si>
    <t>30  7  29</t>
  </si>
  <si>
    <t>31  8  30</t>
  </si>
  <si>
    <t>32  8  31</t>
  </si>
  <si>
    <t>33  9  22</t>
  </si>
  <si>
    <t>34  9  23</t>
  </si>
  <si>
    <t>35  10  24</t>
  </si>
  <si>
    <t>36  10  25</t>
  </si>
  <si>
    <t>37  11  25</t>
  </si>
  <si>
    <t>38  11  26</t>
  </si>
  <si>
    <t>39  12  27</t>
  </si>
  <si>
    <t>40  12  28</t>
  </si>
  <si>
    <t>41  13  28</t>
  </si>
  <si>
    <t>42  13  29</t>
  </si>
  <si>
    <t>43  14  30</t>
  </si>
  <si>
    <t>44  14  31</t>
  </si>
  <si>
    <t>45  15  31</t>
  </si>
  <si>
    <t>81  17  64</t>
  </si>
  <si>
    <t>82  17  65</t>
  </si>
  <si>
    <t>83  18  66</t>
  </si>
  <si>
    <t>84  18  67</t>
  </si>
  <si>
    <t>85  19  67</t>
  </si>
  <si>
    <t>86  19  68</t>
  </si>
  <si>
    <t>87  20  69</t>
  </si>
  <si>
    <t>88  20  70</t>
  </si>
  <si>
    <t>89  21  70</t>
  </si>
  <si>
    <t>90  21  71</t>
  </si>
  <si>
    <t>91  22  72</t>
  </si>
  <si>
    <t>92  22  73</t>
  </si>
  <si>
    <t>93  23  73</t>
  </si>
  <si>
    <t>94  23  74</t>
  </si>
  <si>
    <t>95  24  75</t>
  </si>
  <si>
    <t>96  24  76</t>
  </si>
  <si>
    <t>97  25  61</t>
  </si>
  <si>
    <t>98  25  62</t>
  </si>
  <si>
    <t>99  26  63</t>
  </si>
  <si>
    <t>100  26  64</t>
  </si>
  <si>
    <t>101  27  64</t>
  </si>
  <si>
    <t>102  27  65</t>
  </si>
  <si>
    <t>103  28  66</t>
  </si>
  <si>
    <t>104  28  67</t>
  </si>
  <si>
    <t>105  29  67</t>
  </si>
  <si>
    <t>106  29  68</t>
  </si>
  <si>
    <t>107  30  69</t>
  </si>
  <si>
    <t>108  30  70</t>
  </si>
  <si>
    <t>109  31  70</t>
  </si>
  <si>
    <t>110  31  71</t>
  </si>
  <si>
    <t>111  32  72</t>
  </si>
  <si>
    <t>112  32  73</t>
  </si>
  <si>
    <t>113  33  73</t>
  </si>
  <si>
    <t>114  33  74</t>
  </si>
  <si>
    <t>115  34  75</t>
  </si>
  <si>
    <t>116  34  76</t>
  </si>
  <si>
    <t>117  35  76</t>
  </si>
  <si>
    <t>Excel</t>
  </si>
  <si>
    <t>Code</t>
  </si>
  <si>
    <t>RMUKT</t>
  </si>
  <si>
    <t>ESQ</t>
  </si>
  <si>
    <t>LAT</t>
  </si>
  <si>
    <t>CENT</t>
  </si>
  <si>
    <t>DIFS</t>
  </si>
  <si>
    <t>DLEV 3</t>
  </si>
  <si>
    <t>DLEV 2</t>
  </si>
  <si>
    <t>DLEV 4</t>
  </si>
  <si>
    <t>DLEV 6</t>
  </si>
  <si>
    <t>Type</t>
  </si>
  <si>
    <t>Desc</t>
  </si>
  <si>
    <t>Esquina sin tg</t>
  </si>
  <si>
    <t>Lat 1 tg</t>
  </si>
  <si>
    <t>Lat2 0.5 tg</t>
  </si>
  <si>
    <t>Cent 0.5 tg</t>
  </si>
  <si>
    <t>Cent sin tg</t>
  </si>
  <si>
    <t>Lat sin tg</t>
  </si>
  <si>
    <t>NºGAP</t>
  </si>
  <si>
    <t># Type Gap</t>
  </si>
  <si>
    <t>GAP</t>
  </si>
  <si>
    <t>LNGT</t>
  </si>
  <si>
    <t>Corner-Corner, EXT</t>
  </si>
  <si>
    <t>Lat-Lat, EXT</t>
  </si>
  <si>
    <t>Esq Lat, INT</t>
  </si>
  <si>
    <t>Lat-Lat, INT</t>
  </si>
  <si>
    <t>N_ini</t>
  </si>
  <si>
    <t>N_fin</t>
  </si>
  <si>
    <t>Gap</t>
  </si>
  <si>
    <t>Lngt</t>
  </si>
  <si>
    <t>NORM</t>
  </si>
  <si>
    <t>Difs</t>
  </si>
  <si>
    <t>x</t>
  </si>
  <si>
    <t>y</t>
  </si>
  <si>
    <t>EXCEL ROUNDS THIS DATA WHEN READING A.TXT</t>
  </si>
  <si>
    <t>Cent-cent, INT</t>
  </si>
  <si>
    <t>Lat-cent, INT with 1 gt</t>
  </si>
  <si>
    <t>Lat-cent, INT w/o gt</t>
  </si>
  <si>
    <t>IMPLEMENTATION</t>
  </si>
  <si>
    <t>DISGREGATED SUBCHANNELS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</si>
</sst>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  <font>
      <sz val="3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9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6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10" borderId="15" xfId="0" applyFill="1" applyBorder="1"/>
    <xf numFmtId="0" fontId="0" fillId="10" borderId="16" xfId="0" applyFill="1" applyBorder="1"/>
    <xf numFmtId="0" fontId="0" fillId="9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9" borderId="23" xfId="0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0" xfId="0" applyFont="1" applyFill="1" applyBorder="1"/>
    <xf numFmtId="165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2" fillId="0" borderId="0" xfId="0" applyFont="1"/>
    <xf numFmtId="0" fontId="13" fillId="0" borderId="0" xfId="0" applyFont="1"/>
    <xf numFmtId="0" fontId="0" fillId="2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12" borderId="36" xfId="0" applyFont="1" applyFill="1" applyBorder="1" applyAlignment="1">
      <alignment horizontal="center" vertical="center"/>
    </xf>
    <xf numFmtId="0" fontId="8" fillId="12" borderId="35" xfId="0" applyFont="1" applyFill="1" applyBorder="1" applyAlignment="1">
      <alignment horizontal="center" vertical="center"/>
    </xf>
    <xf numFmtId="0" fontId="8" fillId="12" borderId="39" xfId="0" applyFont="1" applyFill="1" applyBorder="1" applyAlignment="1">
      <alignment horizontal="center" vertical="center"/>
    </xf>
    <xf numFmtId="0" fontId="8" fillId="12" borderId="38" xfId="0" applyFont="1" applyFill="1" applyBorder="1" applyAlignment="1">
      <alignment horizontal="center" vertical="center"/>
    </xf>
    <xf numFmtId="0" fontId="8" fillId="12" borderId="3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8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31" xfId="0" applyFont="1" applyFill="1" applyBorder="1" applyAlignment="1">
      <alignment horizontal="center" vertical="center"/>
    </xf>
    <xf numFmtId="0" fontId="8" fillId="13" borderId="28" xfId="0" applyFont="1" applyFill="1" applyBorder="1" applyAlignment="1">
      <alignment horizontal="center" vertical="center"/>
    </xf>
    <xf numFmtId="0" fontId="9" fillId="13" borderId="36" xfId="0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9" fillId="13" borderId="31" xfId="0" applyFont="1" applyFill="1" applyBorder="1" applyAlignment="1">
      <alignment horizontal="center" vertical="center"/>
    </xf>
    <xf numFmtId="0" fontId="9" fillId="13" borderId="28" xfId="0" applyFont="1" applyFill="1" applyBorder="1" applyAlignment="1">
      <alignment horizontal="center" vertical="center"/>
    </xf>
    <xf numFmtId="0" fontId="8" fillId="12" borderId="29" xfId="0" applyFont="1" applyFill="1" applyBorder="1" applyAlignment="1">
      <alignment horizontal="center" vertical="center"/>
    </xf>
    <xf numFmtId="0" fontId="8" fillId="12" borderId="6" xfId="0" applyFont="1" applyFill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0" fontId="9" fillId="12" borderId="29" xfId="0" applyFont="1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0" fontId="9" fillId="12" borderId="31" xfId="0" applyFont="1" applyFill="1" applyBorder="1" applyAlignment="1">
      <alignment horizontal="center" vertical="center"/>
    </xf>
    <xf numFmtId="0" fontId="9" fillId="12" borderId="28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0" fontId="7" fillId="4" borderId="35" xfId="0" applyFont="1" applyFill="1" applyBorder="1" applyAlignment="1">
      <alignment horizontal="center"/>
    </xf>
    <xf numFmtId="0" fontId="7" fillId="4" borderId="3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7" fillId="4" borderId="31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7" fillId="4" borderId="3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38" xfId="0" applyFont="1" applyFill="1" applyBorder="1" applyAlignment="1">
      <alignment horizontal="center"/>
    </xf>
    <xf numFmtId="0" fontId="7" fillId="4" borderId="39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11" borderId="33" xfId="0" applyFont="1" applyFill="1" applyBorder="1" applyAlignment="1">
      <alignment horizontal="center"/>
    </xf>
    <xf numFmtId="0" fontId="7" fillId="11" borderId="34" xfId="0" applyFont="1" applyFill="1" applyBorder="1" applyAlignment="1">
      <alignment horizontal="center"/>
    </xf>
    <xf numFmtId="0" fontId="7" fillId="11" borderId="3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/>
    </xf>
    <xf numFmtId="0" fontId="7" fillId="11" borderId="27" xfId="0" applyFont="1" applyFill="1" applyBorder="1" applyAlignment="1">
      <alignment horizontal="center"/>
    </xf>
    <xf numFmtId="0" fontId="7" fillId="11" borderId="28" xfId="0" applyFont="1" applyFill="1" applyBorder="1" applyAlignment="1">
      <alignment horizontal="center"/>
    </xf>
    <xf numFmtId="0" fontId="7" fillId="11" borderId="36" xfId="0" applyFont="1" applyFill="1" applyBorder="1" applyAlignment="1">
      <alignment horizontal="center"/>
    </xf>
    <xf numFmtId="0" fontId="7" fillId="11" borderId="30" xfId="0" applyFont="1" applyFill="1" applyBorder="1" applyAlignment="1">
      <alignment horizontal="center"/>
    </xf>
    <xf numFmtId="0" fontId="7" fillId="11" borderId="31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11" borderId="29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11" borderId="16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0" fillId="14" borderId="0" xfId="0" applyFont="1" applyFill="1" applyBorder="1" applyAlignment="1">
      <alignment horizontal="center" vertical="center"/>
    </xf>
    <xf numFmtId="0" fontId="10" fillId="14" borderId="25" xfId="0" applyFont="1" applyFill="1" applyBorder="1" applyAlignment="1">
      <alignment horizontal="center" vertical="center"/>
    </xf>
    <xf numFmtId="0" fontId="10" fillId="14" borderId="26" xfId="0" applyFont="1" applyFill="1" applyBorder="1" applyAlignment="1">
      <alignment horizontal="center" vertical="center"/>
    </xf>
    <xf numFmtId="0" fontId="10" fillId="14" borderId="27" xfId="0" applyFont="1" applyFill="1" applyBorder="1" applyAlignment="1">
      <alignment horizontal="center" vertical="center"/>
    </xf>
    <xf numFmtId="0" fontId="10" fillId="14" borderId="28" xfId="0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0" fontId="10" fillId="11" borderId="0" xfId="0" applyFont="1" applyFill="1" applyBorder="1" applyAlignment="1">
      <alignment horizontal="center" vertical="center"/>
    </xf>
    <xf numFmtId="0" fontId="10" fillId="11" borderId="25" xfId="0" applyFont="1" applyFill="1" applyBorder="1" applyAlignment="1">
      <alignment horizontal="center" vertical="center"/>
    </xf>
    <xf numFmtId="0" fontId="10" fillId="11" borderId="31" xfId="0" applyFont="1" applyFill="1" applyBorder="1" applyAlignment="1">
      <alignment horizontal="center" vertical="center"/>
    </xf>
    <xf numFmtId="0" fontId="10" fillId="11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/>
    </xf>
    <xf numFmtId="0" fontId="10" fillId="11" borderId="33" xfId="0" applyFont="1" applyFill="1" applyBorder="1" applyAlignment="1">
      <alignment horizontal="center" vertical="center"/>
    </xf>
    <xf numFmtId="0" fontId="10" fillId="11" borderId="34" xfId="0" applyFont="1" applyFill="1" applyBorder="1" applyAlignment="1">
      <alignment horizontal="center" vertical="center"/>
    </xf>
    <xf numFmtId="0" fontId="10" fillId="11" borderId="35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26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10" fillId="11" borderId="38" xfId="0" applyFont="1" applyFill="1" applyBorder="1" applyAlignment="1">
      <alignment horizontal="center" vertical="center"/>
    </xf>
    <xf numFmtId="0" fontId="10" fillId="14" borderId="36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4" borderId="30" xfId="0" applyFont="1" applyFill="1" applyBorder="1" applyAlignment="1">
      <alignment horizontal="center" vertical="center"/>
    </xf>
    <xf numFmtId="0" fontId="10" fillId="14" borderId="31" xfId="0" applyFont="1" applyFill="1" applyBorder="1" applyAlignment="1">
      <alignment horizontal="center" vertical="center"/>
    </xf>
    <xf numFmtId="0" fontId="10" fillId="14" borderId="3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38" xfId="0" applyFont="1" applyFill="1" applyBorder="1" applyAlignment="1">
      <alignment horizontal="center" vertical="center"/>
    </xf>
    <xf numFmtId="0" fontId="10" fillId="14" borderId="29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/>
    </xf>
    <xf numFmtId="0" fontId="10" fillId="14" borderId="37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15" borderId="29" xfId="0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11" fillId="15" borderId="6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0" fontId="11" fillId="15" borderId="8" xfId="0" applyFont="1" applyFill="1" applyBorder="1" applyAlignment="1">
      <alignment horizontal="center" vertical="center"/>
    </xf>
    <xf numFmtId="0" fontId="11" fillId="15" borderId="31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11" fillId="15" borderId="36" xfId="0" applyFont="1" applyFill="1" applyBorder="1" applyAlignment="1">
      <alignment horizontal="center" vertical="center"/>
    </xf>
    <xf numFmtId="0" fontId="11" fillId="15" borderId="34" xfId="0" applyFont="1" applyFill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15" borderId="39" xfId="0" applyFont="1" applyFill="1" applyBorder="1" applyAlignment="1">
      <alignment horizontal="center" vertical="center"/>
    </xf>
    <xf numFmtId="0" fontId="11" fillId="15" borderId="10" xfId="0" applyFont="1" applyFill="1" applyBorder="1" applyAlignment="1">
      <alignment horizontal="center" vertical="center"/>
    </xf>
    <xf numFmtId="0" fontId="11" fillId="15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C1893"/>
  <sheetViews>
    <sheetView tabSelected="1" topLeftCell="C444" zoomScale="98" zoomScaleNormal="98" workbookViewId="0">
      <selection activeCell="AA446" sqref="AA446"/>
    </sheetView>
  </sheetViews>
  <sheetFormatPr baseColWidth="10" defaultColWidth="9.140625" defaultRowHeight="15" x14ac:dyDescent="0.25"/>
  <cols>
    <col min="2" max="2" width="16.28515625" customWidth="1"/>
    <col min="3" max="3" width="11.42578125" customWidth="1"/>
    <col min="4" max="4" width="14" customWidth="1"/>
    <col min="5" max="5" width="15.140625" customWidth="1"/>
    <col min="6" max="6" width="21.28515625" customWidth="1"/>
    <col min="7" max="7" width="16" customWidth="1"/>
    <col min="8" max="8" width="15" customWidth="1"/>
    <col min="9" max="9" width="21.5703125" customWidth="1"/>
    <col min="10" max="10" width="13.5703125" customWidth="1"/>
    <col min="11" max="12" width="13" customWidth="1"/>
    <col min="13" max="13" width="13.42578125" customWidth="1"/>
    <col min="14" max="14" width="13" customWidth="1"/>
    <col min="15" max="15" width="13.140625" customWidth="1"/>
    <col min="16" max="16" width="13.42578125" customWidth="1"/>
    <col min="17" max="17" width="12.85546875" customWidth="1"/>
    <col min="18" max="18" width="14" customWidth="1"/>
    <col min="19" max="19" width="11.85546875" customWidth="1"/>
    <col min="20" max="20" width="12.42578125" bestFit="1" customWidth="1"/>
    <col min="21" max="21" width="14.28515625" customWidth="1"/>
    <col min="22" max="22" width="12.140625" customWidth="1"/>
    <col min="23" max="23" width="13.28515625" customWidth="1"/>
    <col min="24" max="24" width="13" customWidth="1"/>
    <col min="28" max="28" width="12.140625" customWidth="1"/>
    <col min="29" max="29" width="13" customWidth="1"/>
  </cols>
  <sheetData>
    <row r="4" spans="2:18" x14ac:dyDescent="0.25">
      <c r="B4" s="7" t="s">
        <v>17</v>
      </c>
      <c r="C4" s="3">
        <v>11</v>
      </c>
      <c r="E4" s="7" t="s">
        <v>30</v>
      </c>
      <c r="F4" s="3">
        <v>3037</v>
      </c>
      <c r="J4" s="7" t="s">
        <v>8</v>
      </c>
      <c r="K4" s="2">
        <v>0.01</v>
      </c>
      <c r="M4" s="78" t="s">
        <v>13</v>
      </c>
      <c r="N4" s="79"/>
      <c r="Q4" s="80" t="s">
        <v>14</v>
      </c>
      <c r="R4" s="80"/>
    </row>
    <row r="5" spans="2:18" x14ac:dyDescent="0.25">
      <c r="B5" s="7" t="s">
        <v>18</v>
      </c>
      <c r="C5" s="3">
        <v>12</v>
      </c>
      <c r="E5" s="7" t="s">
        <v>31</v>
      </c>
      <c r="F5" s="3">
        <v>139702</v>
      </c>
      <c r="J5" s="7" t="s">
        <v>9</v>
      </c>
      <c r="K5" s="2">
        <v>8.9999999999999993E-3</v>
      </c>
      <c r="M5" s="9" t="s">
        <v>4</v>
      </c>
      <c r="N5" s="9" t="s">
        <v>5</v>
      </c>
      <c r="Q5" s="5" t="s">
        <v>15</v>
      </c>
      <c r="R5" s="5" t="s">
        <v>16</v>
      </c>
    </row>
    <row r="6" spans="2:18" x14ac:dyDescent="0.25">
      <c r="B6" s="7" t="s">
        <v>19</v>
      </c>
      <c r="C6" s="3">
        <v>119</v>
      </c>
      <c r="E6" s="7" t="s">
        <v>32</v>
      </c>
      <c r="F6" s="3">
        <f>F5/F4</f>
        <v>46</v>
      </c>
      <c r="J6" s="7" t="s">
        <v>10</v>
      </c>
      <c r="K6" s="2">
        <f>0.0094996</f>
        <v>9.4996000000000004E-3</v>
      </c>
      <c r="M6" s="3">
        <v>8</v>
      </c>
      <c r="N6" s="3">
        <v>3</v>
      </c>
      <c r="P6">
        <v>1</v>
      </c>
      <c r="Q6" s="2">
        <v>0</v>
      </c>
      <c r="R6">
        <v>1</v>
      </c>
    </row>
    <row r="7" spans="2:18" x14ac:dyDescent="0.25">
      <c r="B7" s="7" t="s">
        <v>20</v>
      </c>
      <c r="C7" s="3">
        <v>2</v>
      </c>
      <c r="E7" s="7" t="s">
        <v>44</v>
      </c>
      <c r="F7" s="3">
        <v>18</v>
      </c>
      <c r="J7" s="7" t="s">
        <v>11</v>
      </c>
      <c r="K7" s="2">
        <v>8.2804000000000003E-3</v>
      </c>
      <c r="M7" s="3">
        <v>1</v>
      </c>
      <c r="N7" s="3">
        <v>5</v>
      </c>
      <c r="P7">
        <v>2</v>
      </c>
      <c r="Q7" s="2">
        <v>0.33339000000000002</v>
      </c>
      <c r="R7">
        <v>1</v>
      </c>
    </row>
    <row r="8" spans="2:18" x14ac:dyDescent="0.25">
      <c r="B8" s="4" t="s">
        <v>21</v>
      </c>
      <c r="C8" s="3">
        <f>C6+C7</f>
        <v>121</v>
      </c>
      <c r="E8" s="7" t="s">
        <v>45</v>
      </c>
      <c r="F8" s="3">
        <v>18</v>
      </c>
      <c r="J8" s="7" t="s">
        <v>12</v>
      </c>
      <c r="K8" s="2">
        <v>1.2598399999999999E-2</v>
      </c>
      <c r="P8">
        <v>3</v>
      </c>
      <c r="Q8" s="2">
        <f>0.83337</f>
        <v>0.83337000000000006</v>
      </c>
      <c r="R8">
        <v>1</v>
      </c>
    </row>
    <row r="9" spans="2:18" x14ac:dyDescent="0.25">
      <c r="B9" s="4" t="s">
        <v>33</v>
      </c>
      <c r="C9" s="3">
        <f>C5^2</f>
        <v>144</v>
      </c>
      <c r="E9" s="4" t="s">
        <v>47</v>
      </c>
      <c r="F9" s="3">
        <f>F7+F8</f>
        <v>36</v>
      </c>
      <c r="J9" s="7" t="s">
        <v>26</v>
      </c>
      <c r="K9" s="2">
        <v>0.13944619999999999</v>
      </c>
      <c r="Q9" s="2"/>
    </row>
    <row r="10" spans="2:18" x14ac:dyDescent="0.25">
      <c r="B10" s="7" t="s">
        <v>22</v>
      </c>
      <c r="C10" s="3">
        <v>24</v>
      </c>
      <c r="J10" s="8" t="s">
        <v>27</v>
      </c>
      <c r="K10" s="2">
        <f>(K9-(C4-1)*K8) / 2</f>
        <v>6.7311000000000037E-3</v>
      </c>
      <c r="P10">
        <v>4</v>
      </c>
      <c r="Q10" s="2">
        <v>1.33335</v>
      </c>
      <c r="R10">
        <v>1</v>
      </c>
    </row>
    <row r="11" spans="2:18" x14ac:dyDescent="0.25">
      <c r="B11" s="7" t="s">
        <v>23</v>
      </c>
      <c r="C11" s="3">
        <v>6</v>
      </c>
      <c r="P11">
        <v>5</v>
      </c>
      <c r="Q11" s="2">
        <v>1.9555499999999999</v>
      </c>
      <c r="R11">
        <v>1</v>
      </c>
    </row>
    <row r="12" spans="2:18" x14ac:dyDescent="0.25">
      <c r="B12" s="7" t="s">
        <v>24</v>
      </c>
      <c r="C12" s="3">
        <v>6</v>
      </c>
    </row>
    <row r="13" spans="2:18" x14ac:dyDescent="0.25">
      <c r="B13" s="4" t="s">
        <v>25</v>
      </c>
      <c r="C13" s="3">
        <f>C11*C12</f>
        <v>36</v>
      </c>
    </row>
    <row r="14" spans="2:18" x14ac:dyDescent="0.25">
      <c r="J14" s="1">
        <f>K8*2+2*K10</f>
        <v>3.8659000000000006E-2</v>
      </c>
    </row>
    <row r="22" spans="3:9" x14ac:dyDescent="0.25">
      <c r="D22" s="4">
        <v>1</v>
      </c>
      <c r="E22" s="4">
        <v>2</v>
      </c>
      <c r="F22" s="4">
        <v>3</v>
      </c>
      <c r="G22" s="4">
        <v>4</v>
      </c>
      <c r="H22" s="4">
        <v>5</v>
      </c>
      <c r="I22" s="4">
        <v>6</v>
      </c>
    </row>
    <row r="23" spans="3:9" x14ac:dyDescent="0.25">
      <c r="C23" s="4" t="s">
        <v>29</v>
      </c>
      <c r="D23" s="2">
        <f>E23-K9</f>
        <v>-0.34861549999999997</v>
      </c>
      <c r="E23" s="2">
        <f>F23-K9</f>
        <v>-0.2091693</v>
      </c>
      <c r="F23" s="2">
        <f>-K9/2</f>
        <v>-6.9723099999999996E-2</v>
      </c>
      <c r="G23" s="2">
        <f>K9/2</f>
        <v>6.9723099999999996E-2</v>
      </c>
      <c r="H23" s="2">
        <f>G23+K9</f>
        <v>0.2091693</v>
      </c>
      <c r="I23" s="2">
        <f>H23+K9</f>
        <v>0.34861549999999997</v>
      </c>
    </row>
    <row r="24" spans="3:9" x14ac:dyDescent="0.25">
      <c r="C24" s="4" t="s">
        <v>28</v>
      </c>
      <c r="D24" s="2">
        <f>E24+K9</f>
        <v>0.34861549999999997</v>
      </c>
      <c r="E24" s="2">
        <f>F24+K9</f>
        <v>0.2091693</v>
      </c>
      <c r="F24" s="2">
        <f>K9/2</f>
        <v>6.9723099999999996E-2</v>
      </c>
      <c r="G24" s="2">
        <f>-K9/2</f>
        <v>-6.9723099999999996E-2</v>
      </c>
      <c r="H24" s="2">
        <f>G24-K9</f>
        <v>-0.2091693</v>
      </c>
      <c r="I24" s="2">
        <f>H24-K9</f>
        <v>-0.34861549999999997</v>
      </c>
    </row>
    <row r="32" spans="3:9" x14ac:dyDescent="0.25">
      <c r="I32" s="7" t="s">
        <v>436</v>
      </c>
    </row>
    <row r="33" spans="4:16" x14ac:dyDescent="0.25">
      <c r="I33" s="4" t="s">
        <v>437</v>
      </c>
      <c r="J33" s="4" t="s">
        <v>438</v>
      </c>
      <c r="K33" s="4" t="s">
        <v>439</v>
      </c>
    </row>
    <row r="34" spans="4:16" x14ac:dyDescent="0.25">
      <c r="I34" s="42">
        <f>0.25 - $E$39 + $E$39^2</f>
        <v>6.25</v>
      </c>
      <c r="J34" s="42">
        <f>-0.5*$E$39 + $E$39^2</f>
        <v>7.5</v>
      </c>
      <c r="K34" s="42">
        <f>$E$39^2</f>
        <v>9</v>
      </c>
    </row>
    <row r="39" spans="4:16" x14ac:dyDescent="0.25">
      <c r="D39" s="7" t="s">
        <v>35</v>
      </c>
      <c r="E39" s="3">
        <v>3</v>
      </c>
      <c r="F39" s="4" t="s">
        <v>34</v>
      </c>
      <c r="G39" s="3">
        <f>$C$9/(E39^2)</f>
        <v>16</v>
      </c>
      <c r="I39" s="4" t="s">
        <v>37</v>
      </c>
      <c r="J39" s="2">
        <f>$K$10+(E39-1)*$K$8</f>
        <v>3.1927900000000002E-2</v>
      </c>
      <c r="L39" s="4" t="s">
        <v>39</v>
      </c>
      <c r="M39" s="2">
        <f>N39-J40/2-J39/2</f>
        <v>-5.3759150000000006E-2</v>
      </c>
      <c r="N39" s="2">
        <f>-J40/2</f>
        <v>-1.8897600000000001E-2</v>
      </c>
      <c r="O39" s="2">
        <f>J40/2</f>
        <v>1.8897600000000001E-2</v>
      </c>
      <c r="P39" s="2">
        <f>O39+J40/2+J39/2</f>
        <v>5.3759150000000006E-2</v>
      </c>
    </row>
    <row r="40" spans="4:16" x14ac:dyDescent="0.25">
      <c r="F40" s="4" t="s">
        <v>36</v>
      </c>
      <c r="G40" s="3">
        <f>SQRT(G39)</f>
        <v>4</v>
      </c>
      <c r="I40" s="4" t="s">
        <v>38</v>
      </c>
      <c r="J40" s="2">
        <f>E39*$K$8</f>
        <v>3.7795200000000001E-2</v>
      </c>
      <c r="L40" s="4" t="s">
        <v>40</v>
      </c>
      <c r="M40" s="2">
        <f>N40+J40/2+J39/2</f>
        <v>5.3759150000000006E-2</v>
      </c>
      <c r="N40" s="2">
        <f>J40/2</f>
        <v>1.8897600000000001E-2</v>
      </c>
      <c r="O40" s="2">
        <f>-J40/2</f>
        <v>-1.8897600000000001E-2</v>
      </c>
      <c r="P40" s="2">
        <f>O40-J39/2-J40/2</f>
        <v>-5.3759150000000006E-2</v>
      </c>
    </row>
    <row r="41" spans="4:16" x14ac:dyDescent="0.25">
      <c r="F41" s="4" t="s">
        <v>41</v>
      </c>
      <c r="G41" s="3">
        <f>G39*$C$10</f>
        <v>384</v>
      </c>
      <c r="I41" s="4" t="s">
        <v>445</v>
      </c>
      <c r="J41" s="4" t="s">
        <v>1</v>
      </c>
      <c r="K41" s="4" t="s">
        <v>2</v>
      </c>
      <c r="L41" s="4" t="s">
        <v>446</v>
      </c>
    </row>
    <row r="42" spans="4:16" x14ac:dyDescent="0.25">
      <c r="F42" s="4" t="s">
        <v>42</v>
      </c>
      <c r="G42" s="3">
        <f>2*G40*(G40-1)</f>
        <v>24</v>
      </c>
      <c r="I42" s="59">
        <v>1</v>
      </c>
      <c r="J42" s="1">
        <f>$J$39^2 - 3.141592/4*$I$34*$K$6^2</f>
        <v>5.7641454465460215E-4</v>
      </c>
      <c r="K42" s="1">
        <f>3.141592*$I$34*$K$6</f>
        <v>0.18652417102000002</v>
      </c>
      <c r="L42" s="60" t="s">
        <v>447</v>
      </c>
    </row>
    <row r="43" spans="4:16" x14ac:dyDescent="0.25">
      <c r="F43" s="4" t="s">
        <v>43</v>
      </c>
      <c r="G43" s="3">
        <f>G42*$C$10</f>
        <v>576</v>
      </c>
      <c r="I43" s="59">
        <v>2</v>
      </c>
      <c r="J43" s="1">
        <f>$J$39*$J$40 - 3.141592/4 * (($J$34-1)*$K$6^2 + $K$4^2)</f>
        <v>6.6748626217438605E-4</v>
      </c>
      <c r="K43" s="1">
        <f>3.141592*(($J$34-1)*$K$6 + $K$4)</f>
        <v>0.22540105786080003</v>
      </c>
      <c r="L43" s="60" t="s">
        <v>448</v>
      </c>
    </row>
    <row r="44" spans="4:16" x14ac:dyDescent="0.25">
      <c r="F44" s="4" t="s">
        <v>46</v>
      </c>
      <c r="G44" s="3">
        <f>G40*$F$9</f>
        <v>144</v>
      </c>
      <c r="I44" s="59">
        <v>3</v>
      </c>
      <c r="J44" s="1">
        <f>$J$39*$J$40 - 3.141592/4 * (($J$34-0.5)*$K$6^2 + 0.5*$K$4^2)</f>
        <v>6.7131806187395427E-4</v>
      </c>
      <c r="K44" s="1">
        <f>3.141592*(($J$34-0.5)*$K$6 + 0.5*$K$4)</f>
        <v>0.22461503154240003</v>
      </c>
      <c r="L44" s="60" t="s">
        <v>449</v>
      </c>
    </row>
    <row r="45" spans="4:16" x14ac:dyDescent="0.25">
      <c r="F45" s="4" t="s">
        <v>48</v>
      </c>
      <c r="G45" s="3">
        <f>G43+G44</f>
        <v>720</v>
      </c>
      <c r="I45" s="59">
        <v>4</v>
      </c>
      <c r="J45" s="1">
        <f>$J$40*$J$40 - 3.141592/4*(($K$34-0.5)*$K$6^2 + 0.5*$K$4^2)</f>
        <v>7.8675953793265864E-4</v>
      </c>
      <c r="K45" s="1">
        <f>3.141592*(($K$34-0.5)*$K$6 + 0.5*$K$4)</f>
        <v>0.26938083258720003</v>
      </c>
      <c r="L45" s="60" t="s">
        <v>450</v>
      </c>
    </row>
    <row r="46" spans="4:16" x14ac:dyDescent="0.25">
      <c r="I46" s="59">
        <v>5</v>
      </c>
      <c r="J46" s="1">
        <f>$J$40*$J$40 - 3.141592/4*($K$34*$K$6^2)</f>
        <v>7.9059133763222686E-4</v>
      </c>
      <c r="K46" s="1">
        <f>3.141592*($K$34*$K$6)</f>
        <v>0.2685948062688</v>
      </c>
      <c r="L46" s="60" t="s">
        <v>451</v>
      </c>
    </row>
    <row r="47" spans="4:16" x14ac:dyDescent="0.25">
      <c r="D47" t="s">
        <v>0</v>
      </c>
      <c r="I47" s="59">
        <v>6</v>
      </c>
      <c r="J47" s="1">
        <f>$J$39*$J$40 - 3.141592/4 * ($J$34*$K$6^2)</f>
        <v>6.7514986157352248E-4</v>
      </c>
      <c r="K47" s="1">
        <f>3.141592*($J$34*$K$6)</f>
        <v>0.22382900522400004</v>
      </c>
      <c r="L47" s="60" t="s">
        <v>452</v>
      </c>
    </row>
    <row r="50" spans="3:21" x14ac:dyDescent="0.25">
      <c r="C50" s="57" t="s">
        <v>3</v>
      </c>
      <c r="D50" s="76" t="s">
        <v>1</v>
      </c>
      <c r="E50" s="77"/>
      <c r="F50" s="76" t="s">
        <v>2</v>
      </c>
      <c r="G50" s="77"/>
      <c r="H50" s="76" t="s">
        <v>4</v>
      </c>
      <c r="I50" s="77"/>
      <c r="J50" s="76" t="s">
        <v>5</v>
      </c>
      <c r="K50" s="77"/>
      <c r="L50" s="76" t="s">
        <v>6</v>
      </c>
      <c r="M50" s="77"/>
      <c r="N50" s="76" t="s">
        <v>7</v>
      </c>
      <c r="O50" s="77"/>
      <c r="P50" s="76" t="s">
        <v>440</v>
      </c>
      <c r="Q50" s="77"/>
    </row>
    <row r="51" spans="3:21" x14ac:dyDescent="0.25">
      <c r="C51" s="57"/>
      <c r="D51" s="6" t="s">
        <v>434</v>
      </c>
      <c r="E51" s="6" t="s">
        <v>435</v>
      </c>
      <c r="F51" s="6" t="s">
        <v>434</v>
      </c>
      <c r="G51" s="6" t="s">
        <v>435</v>
      </c>
      <c r="H51" s="6" t="s">
        <v>434</v>
      </c>
      <c r="I51" s="6" t="s">
        <v>435</v>
      </c>
      <c r="J51" s="6" t="s">
        <v>434</v>
      </c>
      <c r="K51" s="6" t="s">
        <v>435</v>
      </c>
      <c r="L51" s="6" t="s">
        <v>434</v>
      </c>
      <c r="M51" s="6" t="s">
        <v>435</v>
      </c>
      <c r="N51" s="6" t="s">
        <v>434</v>
      </c>
      <c r="O51" s="6" t="s">
        <v>435</v>
      </c>
      <c r="P51" s="4" t="s">
        <v>1</v>
      </c>
      <c r="Q51" s="4" t="s">
        <v>2</v>
      </c>
      <c r="R51" s="4" t="s">
        <v>4</v>
      </c>
      <c r="S51" s="4" t="s">
        <v>5</v>
      </c>
      <c r="T51" s="4" t="s">
        <v>6</v>
      </c>
      <c r="U51" s="4" t="s">
        <v>7</v>
      </c>
    </row>
    <row r="52" spans="3:21" x14ac:dyDescent="0.25">
      <c r="C52" s="56">
        <v>1</v>
      </c>
      <c r="D52" s="43">
        <f>$J$39*$J$39 - 3.141592/4*I34*K6^2</f>
        <v>5.7641454465460215E-4</v>
      </c>
      <c r="E52" s="43">
        <v>5.7641449999999998E-4</v>
      </c>
      <c r="F52" s="43">
        <f>3.141592*$I$34*$K$6</f>
        <v>0.18652417102000002</v>
      </c>
      <c r="G52" s="43">
        <v>0.1865242</v>
      </c>
      <c r="H52" s="43">
        <f>F23+M39</f>
        <v>-0.12348225</v>
      </c>
      <c r="I52" s="43">
        <v>-0.1234822</v>
      </c>
      <c r="J52" s="43">
        <f>D24+M40</f>
        <v>0.40237464999999994</v>
      </c>
      <c r="K52" s="43">
        <v>0.40237460000000003</v>
      </c>
      <c r="L52" s="43">
        <f>J39</f>
        <v>3.1927900000000002E-2</v>
      </c>
      <c r="M52" s="43">
        <v>3.1927900000000002E-2</v>
      </c>
      <c r="N52" s="43">
        <f>J39</f>
        <v>3.1927900000000002E-2</v>
      </c>
      <c r="O52" s="43">
        <v>3.1927900000000002E-2</v>
      </c>
      <c r="P52" s="61">
        <f>D52-E52</f>
        <v>4.4654602173073432E-11</v>
      </c>
      <c r="Q52" s="61">
        <f>F52-G52</f>
        <v>-2.8979999983080873E-8</v>
      </c>
      <c r="R52" s="61">
        <f>H52-I52</f>
        <v>-5.0000000001437783E-8</v>
      </c>
      <c r="S52" s="61">
        <f>J52-K52</f>
        <v>4.9999999918171056E-8</v>
      </c>
      <c r="T52" s="61">
        <f>L52-M52</f>
        <v>0</v>
      </c>
      <c r="U52" s="61">
        <f>N52-O52</f>
        <v>0</v>
      </c>
    </row>
    <row r="53" spans="3:21" x14ac:dyDescent="0.25">
      <c r="C53" s="56">
        <v>2</v>
      </c>
      <c r="D53" s="43">
        <f>J43</f>
        <v>6.6748626217438605E-4</v>
      </c>
      <c r="E53" s="43">
        <v>6.6748610000000005E-4</v>
      </c>
      <c r="F53" s="43">
        <f>K43</f>
        <v>0.22540105786080003</v>
      </c>
      <c r="G53" s="43">
        <v>0.22540109999999999</v>
      </c>
      <c r="H53" s="43">
        <f>H52+J39/2+J40/2</f>
        <v>-8.8620699999999997E-2</v>
      </c>
      <c r="I53" s="43">
        <v>-8.8620699999999997E-2</v>
      </c>
      <c r="J53" s="43">
        <f>J52</f>
        <v>0.40237464999999994</v>
      </c>
      <c r="K53" s="43">
        <v>0.40237460000000003</v>
      </c>
      <c r="L53" s="43">
        <f>$J$40</f>
        <v>3.7795200000000001E-2</v>
      </c>
      <c r="M53" s="43">
        <v>3.7795200000000001E-2</v>
      </c>
      <c r="N53" s="43">
        <f>N52</f>
        <v>3.1927900000000002E-2</v>
      </c>
      <c r="O53" s="43">
        <v>3.1927900000000002E-2</v>
      </c>
      <c r="P53" s="61">
        <f t="shared" ref="P53:P116" si="0">D53-E53</f>
        <v>1.6217438600796968E-10</v>
      </c>
      <c r="Q53" s="61">
        <f t="shared" ref="Q53:Q116" si="1">F53-G53</f>
        <v>-4.2139199962765161E-8</v>
      </c>
      <c r="R53" s="61">
        <f t="shared" ref="R53:R116" si="2">H53-I53</f>
        <v>0</v>
      </c>
      <c r="S53" s="61">
        <f t="shared" ref="S53:S116" si="3">J53-K53</f>
        <v>4.9999999918171056E-8</v>
      </c>
      <c r="T53" s="61">
        <f t="shared" ref="T53:T116" si="4">L53-M53</f>
        <v>0</v>
      </c>
      <c r="U53" s="61">
        <f t="shared" ref="U53:U116" si="5">N53-O53</f>
        <v>0</v>
      </c>
    </row>
    <row r="54" spans="3:21" x14ac:dyDescent="0.25">
      <c r="C54" s="56">
        <v>3</v>
      </c>
      <c r="D54" s="43">
        <f>$J$47</f>
        <v>6.7514986157352248E-4</v>
      </c>
      <c r="E54" s="43">
        <v>6.7514980000000005E-4</v>
      </c>
      <c r="F54" s="43">
        <f>$K$47</f>
        <v>0.22382900522400004</v>
      </c>
      <c r="G54" s="43">
        <v>0.2238291</v>
      </c>
      <c r="H54" s="43">
        <f>H53+J40</f>
        <v>-5.0825499999999996E-2</v>
      </c>
      <c r="I54" s="43">
        <v>-5.0825500000000003E-2</v>
      </c>
      <c r="J54" s="43">
        <v>0.40237464999999994</v>
      </c>
      <c r="K54" s="43">
        <v>0.40237460000000003</v>
      </c>
      <c r="L54" s="43">
        <f>L53</f>
        <v>3.7795200000000001E-2</v>
      </c>
      <c r="M54" s="43">
        <v>3.7795200000000001E-2</v>
      </c>
      <c r="N54" s="43">
        <f>N53</f>
        <v>3.1927900000000002E-2</v>
      </c>
      <c r="O54" s="43">
        <v>3.1927900000000002E-2</v>
      </c>
      <c r="P54" s="61">
        <f t="shared" si="0"/>
        <v>6.1573522430920236E-11</v>
      </c>
      <c r="Q54" s="61">
        <f t="shared" si="1"/>
        <v>-9.4775999964769042E-8</v>
      </c>
      <c r="R54" s="61">
        <f t="shared" si="2"/>
        <v>0</v>
      </c>
      <c r="S54" s="61">
        <f t="shared" si="3"/>
        <v>4.9999999918171056E-8</v>
      </c>
      <c r="T54" s="61">
        <f t="shared" si="4"/>
        <v>0</v>
      </c>
      <c r="U54" s="61">
        <f t="shared" si="5"/>
        <v>0</v>
      </c>
    </row>
    <row r="55" spans="3:21" x14ac:dyDescent="0.25">
      <c r="C55" s="56">
        <v>4</v>
      </c>
      <c r="D55" s="43">
        <f>$J$42</f>
        <v>5.7641454465460215E-4</v>
      </c>
      <c r="E55" s="43">
        <v>5.7641449999999998E-4</v>
      </c>
      <c r="F55" s="43">
        <f>F52</f>
        <v>0.18652417102000002</v>
      </c>
      <c r="G55" s="43">
        <v>0.1865242</v>
      </c>
      <c r="H55" s="43">
        <f>H54+J40/2+J39/2</f>
        <v>-1.5963949999999994E-2</v>
      </c>
      <c r="I55" s="43">
        <v>-1.5963950000000001E-2</v>
      </c>
      <c r="J55" s="43">
        <v>0.40237464999999994</v>
      </c>
      <c r="K55" s="43">
        <v>0.40237460000000003</v>
      </c>
      <c r="L55" s="43">
        <f>L52</f>
        <v>3.1927900000000002E-2</v>
      </c>
      <c r="M55" s="43">
        <v>3.1927900000000002E-2</v>
      </c>
      <c r="N55" s="43">
        <f>N54</f>
        <v>3.1927900000000002E-2</v>
      </c>
      <c r="O55" s="43">
        <v>3.1927900000000002E-2</v>
      </c>
      <c r="P55" s="61">
        <f t="shared" si="0"/>
        <v>4.4654602173073432E-11</v>
      </c>
      <c r="Q55" s="61">
        <f t="shared" si="1"/>
        <v>-2.8979999983080873E-8</v>
      </c>
      <c r="R55" s="61">
        <f t="shared" si="2"/>
        <v>0</v>
      </c>
      <c r="S55" s="61">
        <f t="shared" si="3"/>
        <v>4.9999999918171056E-8</v>
      </c>
      <c r="T55" s="61">
        <f t="shared" si="4"/>
        <v>0</v>
      </c>
      <c r="U55" s="61">
        <f t="shared" si="5"/>
        <v>0</v>
      </c>
    </row>
    <row r="56" spans="3:21" x14ac:dyDescent="0.25">
      <c r="C56" s="56">
        <v>5</v>
      </c>
      <c r="D56" s="43">
        <v>5.7641454465460215E-4</v>
      </c>
      <c r="E56" s="43">
        <v>5.7641449999999998E-4</v>
      </c>
      <c r="F56" s="43">
        <v>0.18652417102000002</v>
      </c>
      <c r="G56" s="43">
        <v>0.1865242</v>
      </c>
      <c r="H56" s="43">
        <f>$G$23+$M$39</f>
        <v>1.5963949999999991E-2</v>
      </c>
      <c r="I56" s="43">
        <v>1.5963950000000001E-2</v>
      </c>
      <c r="J56" s="43">
        <v>0.40237464999999994</v>
      </c>
      <c r="K56" s="43">
        <v>0.40237460000000003</v>
      </c>
      <c r="L56" s="43">
        <v>3.1927900000000002E-2</v>
      </c>
      <c r="M56" s="43">
        <v>3.1927900000000002E-2</v>
      </c>
      <c r="N56" s="43">
        <v>3.1927900000000002E-2</v>
      </c>
      <c r="O56" s="43">
        <v>3.1927900000000002E-2</v>
      </c>
      <c r="P56" s="61">
        <f t="shared" si="0"/>
        <v>4.4654602173073432E-11</v>
      </c>
      <c r="Q56" s="61">
        <f t="shared" si="1"/>
        <v>-2.8979999983080873E-8</v>
      </c>
      <c r="R56" s="61">
        <f t="shared" si="2"/>
        <v>0</v>
      </c>
      <c r="S56" s="61">
        <f t="shared" si="3"/>
        <v>4.9999999918171056E-8</v>
      </c>
      <c r="T56" s="61">
        <f t="shared" si="4"/>
        <v>0</v>
      </c>
      <c r="U56" s="61">
        <f t="shared" si="5"/>
        <v>0</v>
      </c>
    </row>
    <row r="57" spans="3:21" x14ac:dyDescent="0.25">
      <c r="C57" s="56">
        <v>6</v>
      </c>
      <c r="D57" s="43">
        <v>6.6748626217438605E-4</v>
      </c>
      <c r="E57" s="43">
        <v>6.6748610000000005E-4</v>
      </c>
      <c r="F57" s="43">
        <v>0.22540105786080003</v>
      </c>
      <c r="G57" s="43">
        <v>0.22540109999999999</v>
      </c>
      <c r="H57" s="43">
        <f>H56+J39/2+J40/2</f>
        <v>5.0825499999999996E-2</v>
      </c>
      <c r="I57" s="43">
        <v>5.0825500000000003E-2</v>
      </c>
      <c r="J57" s="43">
        <v>0.40237464999999994</v>
      </c>
      <c r="K57" s="43">
        <v>0.40237460000000003</v>
      </c>
      <c r="L57" s="43">
        <v>3.7795200000000001E-2</v>
      </c>
      <c r="M57" s="43">
        <v>3.7795200000000001E-2</v>
      </c>
      <c r="N57" s="43">
        <v>3.1927900000000002E-2</v>
      </c>
      <c r="O57" s="43">
        <v>3.1927900000000002E-2</v>
      </c>
      <c r="P57" s="61">
        <f t="shared" si="0"/>
        <v>1.6217438600796968E-10</v>
      </c>
      <c r="Q57" s="61">
        <f t="shared" si="1"/>
        <v>-4.2139199962765161E-8</v>
      </c>
      <c r="R57" s="61">
        <f t="shared" si="2"/>
        <v>0</v>
      </c>
      <c r="S57" s="61">
        <f t="shared" si="3"/>
        <v>4.9999999918171056E-8</v>
      </c>
      <c r="T57" s="61">
        <f t="shared" si="4"/>
        <v>0</v>
      </c>
      <c r="U57" s="61">
        <f t="shared" si="5"/>
        <v>0</v>
      </c>
    </row>
    <row r="58" spans="3:21" x14ac:dyDescent="0.25">
      <c r="C58" s="56">
        <v>7</v>
      </c>
      <c r="D58" s="43">
        <v>6.7514986157352248E-4</v>
      </c>
      <c r="E58" s="43">
        <v>6.7514980000000005E-4</v>
      </c>
      <c r="F58" s="43">
        <v>0.22382900522400004</v>
      </c>
      <c r="G58" s="43">
        <v>0.2238291</v>
      </c>
      <c r="H58" s="43">
        <f>H57+J40</f>
        <v>8.8620699999999997E-2</v>
      </c>
      <c r="I58" s="43">
        <v>8.8620699999999997E-2</v>
      </c>
      <c r="J58" s="43">
        <v>0.40237464999999994</v>
      </c>
      <c r="K58" s="43">
        <v>0.40237460000000003</v>
      </c>
      <c r="L58" s="43">
        <v>3.7795200000000001E-2</v>
      </c>
      <c r="M58" s="43">
        <v>3.7795200000000001E-2</v>
      </c>
      <c r="N58" s="43">
        <v>3.1927900000000002E-2</v>
      </c>
      <c r="O58" s="43">
        <v>3.1927900000000002E-2</v>
      </c>
      <c r="P58" s="61">
        <f t="shared" si="0"/>
        <v>6.1573522430920236E-11</v>
      </c>
      <c r="Q58" s="61">
        <f t="shared" si="1"/>
        <v>-9.4775999964769042E-8</v>
      </c>
      <c r="R58" s="61">
        <f t="shared" si="2"/>
        <v>0</v>
      </c>
      <c r="S58" s="61">
        <f t="shared" si="3"/>
        <v>4.9999999918171056E-8</v>
      </c>
      <c r="T58" s="61">
        <f t="shared" si="4"/>
        <v>0</v>
      </c>
      <c r="U58" s="61">
        <f t="shared" si="5"/>
        <v>0</v>
      </c>
    </row>
    <row r="59" spans="3:21" x14ac:dyDescent="0.25">
      <c r="C59" s="56">
        <v>8</v>
      </c>
      <c r="D59" s="43">
        <v>5.7641454465460215E-4</v>
      </c>
      <c r="E59" s="43">
        <v>5.7641449999999998E-4</v>
      </c>
      <c r="F59" s="43">
        <v>0.18652417102000002</v>
      </c>
      <c r="G59" s="43">
        <v>0.1865242</v>
      </c>
      <c r="H59" s="43">
        <f>H58+J39/2+J40/2</f>
        <v>0.12348225</v>
      </c>
      <c r="I59" s="43">
        <v>0.1234822</v>
      </c>
      <c r="J59" s="43">
        <v>0.40237464999999994</v>
      </c>
      <c r="K59" s="43">
        <v>0.40237460000000003</v>
      </c>
      <c r="L59" s="43">
        <v>3.1927900000000002E-2</v>
      </c>
      <c r="M59" s="43">
        <v>3.1927900000000002E-2</v>
      </c>
      <c r="N59" s="43">
        <v>3.1927900000000002E-2</v>
      </c>
      <c r="O59" s="43">
        <v>3.1927900000000002E-2</v>
      </c>
      <c r="P59" s="61">
        <f t="shared" si="0"/>
        <v>4.4654602173073432E-11</v>
      </c>
      <c r="Q59" s="61">
        <f t="shared" si="1"/>
        <v>-2.8979999983080873E-8</v>
      </c>
      <c r="R59" s="61">
        <f t="shared" si="2"/>
        <v>5.0000000001437783E-8</v>
      </c>
      <c r="S59" s="61">
        <f t="shared" si="3"/>
        <v>4.9999999918171056E-8</v>
      </c>
      <c r="T59" s="61">
        <f t="shared" si="4"/>
        <v>0</v>
      </c>
      <c r="U59" s="61">
        <f t="shared" si="5"/>
        <v>0</v>
      </c>
    </row>
    <row r="60" spans="3:21" x14ac:dyDescent="0.25">
      <c r="C60" s="56">
        <v>9</v>
      </c>
      <c r="D60" s="43">
        <f>$J$47</f>
        <v>6.7514986157352248E-4</v>
      </c>
      <c r="E60" s="43">
        <v>6.7514980000000005E-4</v>
      </c>
      <c r="F60" s="43">
        <f>$K$47</f>
        <v>0.22382900522400004</v>
      </c>
      <c r="G60" s="43">
        <v>0.2238291</v>
      </c>
      <c r="H60" s="43">
        <v>-0.12348225</v>
      </c>
      <c r="I60" s="43">
        <v>-0.1234822</v>
      </c>
      <c r="J60" s="43">
        <f>J52-J39/2-J40/2</f>
        <v>0.36751309999999993</v>
      </c>
      <c r="K60" s="43">
        <v>0.36751309999999998</v>
      </c>
      <c r="L60" s="43">
        <f>L52</f>
        <v>3.1927900000000002E-2</v>
      </c>
      <c r="M60" s="43">
        <v>3.1927900000000002E-2</v>
      </c>
      <c r="N60" s="43">
        <v>3.7795200000000001E-2</v>
      </c>
      <c r="O60" s="43">
        <v>3.7795200000000001E-2</v>
      </c>
      <c r="P60" s="61">
        <f t="shared" si="0"/>
        <v>6.1573522430920236E-11</v>
      </c>
      <c r="Q60" s="61">
        <f t="shared" si="1"/>
        <v>-9.4775999964769042E-8</v>
      </c>
      <c r="R60" s="61">
        <f t="shared" si="2"/>
        <v>-5.0000000001437783E-8</v>
      </c>
      <c r="S60" s="61">
        <f t="shared" si="3"/>
        <v>0</v>
      </c>
      <c r="T60" s="61">
        <f t="shared" si="4"/>
        <v>0</v>
      </c>
      <c r="U60" s="61">
        <f t="shared" si="5"/>
        <v>0</v>
      </c>
    </row>
    <row r="61" spans="3:21" x14ac:dyDescent="0.25">
      <c r="C61" s="56">
        <v>10</v>
      </c>
      <c r="D61" s="43">
        <f>J46</f>
        <v>7.9059133763222686E-4</v>
      </c>
      <c r="E61" s="43">
        <v>7.9059119999999995E-4</v>
      </c>
      <c r="F61" s="43">
        <f>K46</f>
        <v>0.2685948062688</v>
      </c>
      <c r="G61" s="43">
        <v>0.26859490000000003</v>
      </c>
      <c r="H61" s="43">
        <v>-8.8620699999999997E-2</v>
      </c>
      <c r="I61" s="43">
        <v>-8.8620699999999997E-2</v>
      </c>
      <c r="J61" s="43">
        <v>0.36751309999999993</v>
      </c>
      <c r="K61" s="43">
        <v>0.36751309999999998</v>
      </c>
      <c r="L61" s="43">
        <f t="shared" ref="L61:L66" si="6">L53</f>
        <v>3.7795200000000001E-2</v>
      </c>
      <c r="M61" s="43">
        <v>3.7795200000000001E-2</v>
      </c>
      <c r="N61" s="43">
        <v>3.7795200000000001E-2</v>
      </c>
      <c r="O61" s="43">
        <v>3.7795200000000001E-2</v>
      </c>
      <c r="P61" s="61">
        <f t="shared" si="0"/>
        <v>1.3763222690438975E-10</v>
      </c>
      <c r="Q61" s="61">
        <f t="shared" si="1"/>
        <v>-9.3731200023761119E-8</v>
      </c>
      <c r="R61" s="61">
        <f t="shared" si="2"/>
        <v>0</v>
      </c>
      <c r="S61" s="61">
        <f t="shared" si="3"/>
        <v>0</v>
      </c>
      <c r="T61" s="61">
        <f t="shared" si="4"/>
        <v>0</v>
      </c>
      <c r="U61" s="61">
        <f t="shared" si="5"/>
        <v>0</v>
      </c>
    </row>
    <row r="62" spans="3:21" x14ac:dyDescent="0.25">
      <c r="C62" s="56">
        <v>11</v>
      </c>
      <c r="D62" s="43">
        <f>J46</f>
        <v>7.9059133763222686E-4</v>
      </c>
      <c r="E62" s="43">
        <v>7.9059119999999995E-4</v>
      </c>
      <c r="F62" s="43">
        <f>K46</f>
        <v>0.2685948062688</v>
      </c>
      <c r="G62" s="43">
        <v>0.26859490000000003</v>
      </c>
      <c r="H62" s="43">
        <v>-5.0825499999999996E-2</v>
      </c>
      <c r="I62" s="43">
        <v>-5.0825500000000003E-2</v>
      </c>
      <c r="J62" s="43">
        <v>0.36751309999999993</v>
      </c>
      <c r="K62" s="43">
        <v>0.36751309999999998</v>
      </c>
      <c r="L62" s="43">
        <f t="shared" si="6"/>
        <v>3.7795200000000001E-2</v>
      </c>
      <c r="M62" s="43">
        <v>3.7795200000000001E-2</v>
      </c>
      <c r="N62" s="43">
        <v>3.7795200000000001E-2</v>
      </c>
      <c r="O62" s="43">
        <v>3.7795200000000001E-2</v>
      </c>
      <c r="P62" s="61">
        <f t="shared" si="0"/>
        <v>1.3763222690438975E-10</v>
      </c>
      <c r="Q62" s="61">
        <f t="shared" si="1"/>
        <v>-9.3731200023761119E-8</v>
      </c>
      <c r="R62" s="61">
        <f t="shared" si="2"/>
        <v>0</v>
      </c>
      <c r="S62" s="61">
        <f t="shared" si="3"/>
        <v>0</v>
      </c>
      <c r="T62" s="61">
        <f t="shared" si="4"/>
        <v>0</v>
      </c>
      <c r="U62" s="61">
        <f t="shared" si="5"/>
        <v>0</v>
      </c>
    </row>
    <row r="63" spans="3:21" x14ac:dyDescent="0.25">
      <c r="C63" s="56">
        <v>12</v>
      </c>
      <c r="D63" s="43">
        <f>J47</f>
        <v>6.7514986157352248E-4</v>
      </c>
      <c r="E63" s="43">
        <v>6.7514980000000005E-4</v>
      </c>
      <c r="F63" s="43">
        <f>K47</f>
        <v>0.22382900522400004</v>
      </c>
      <c r="G63" s="43">
        <v>0.2238291</v>
      </c>
      <c r="H63" s="43">
        <v>-1.5963949999999994E-2</v>
      </c>
      <c r="I63" s="43">
        <v>-1.5963950000000001E-2</v>
      </c>
      <c r="J63" s="43">
        <v>0.36751309999999993</v>
      </c>
      <c r="K63" s="43">
        <v>0.36751309999999998</v>
      </c>
      <c r="L63" s="43">
        <f t="shared" si="6"/>
        <v>3.1927900000000002E-2</v>
      </c>
      <c r="M63" s="43">
        <v>3.1927900000000002E-2</v>
      </c>
      <c r="N63" s="43">
        <v>3.7795200000000001E-2</v>
      </c>
      <c r="O63" s="43">
        <v>3.7795200000000001E-2</v>
      </c>
      <c r="P63" s="61">
        <f t="shared" si="0"/>
        <v>6.1573522430920236E-11</v>
      </c>
      <c r="Q63" s="61">
        <f t="shared" si="1"/>
        <v>-9.4775999964769042E-8</v>
      </c>
      <c r="R63" s="61">
        <f t="shared" si="2"/>
        <v>0</v>
      </c>
      <c r="S63" s="61">
        <f t="shared" si="3"/>
        <v>0</v>
      </c>
      <c r="T63" s="61">
        <f t="shared" si="4"/>
        <v>0</v>
      </c>
      <c r="U63" s="61">
        <f t="shared" si="5"/>
        <v>0</v>
      </c>
    </row>
    <row r="64" spans="3:21" x14ac:dyDescent="0.25">
      <c r="C64" s="56">
        <v>13</v>
      </c>
      <c r="D64" s="43">
        <f>J47</f>
        <v>6.7514986157352248E-4</v>
      </c>
      <c r="E64" s="43">
        <v>6.7514980000000005E-4</v>
      </c>
      <c r="F64" s="43">
        <f>K47</f>
        <v>0.22382900522400004</v>
      </c>
      <c r="G64" s="43">
        <v>0.2238291</v>
      </c>
      <c r="H64" s="43">
        <v>1.5963949999999991E-2</v>
      </c>
      <c r="I64" s="43">
        <v>1.5963950000000001E-2</v>
      </c>
      <c r="J64" s="43">
        <v>0.36751309999999993</v>
      </c>
      <c r="K64" s="43">
        <v>0.36751309999999998</v>
      </c>
      <c r="L64" s="43">
        <f t="shared" si="6"/>
        <v>3.1927900000000002E-2</v>
      </c>
      <c r="M64" s="43">
        <v>3.1927900000000002E-2</v>
      </c>
      <c r="N64" s="43">
        <v>3.7795200000000001E-2</v>
      </c>
      <c r="O64" s="43">
        <v>3.7795200000000001E-2</v>
      </c>
      <c r="P64" s="61">
        <f t="shared" si="0"/>
        <v>6.1573522430920236E-11</v>
      </c>
      <c r="Q64" s="61">
        <f t="shared" si="1"/>
        <v>-9.4775999964769042E-8</v>
      </c>
      <c r="R64" s="61">
        <f t="shared" si="2"/>
        <v>0</v>
      </c>
      <c r="S64" s="61">
        <f t="shared" si="3"/>
        <v>0</v>
      </c>
      <c r="T64" s="61">
        <f t="shared" si="4"/>
        <v>0</v>
      </c>
      <c r="U64" s="61">
        <f t="shared" si="5"/>
        <v>0</v>
      </c>
    </row>
    <row r="65" spans="3:21" x14ac:dyDescent="0.25">
      <c r="C65" s="56">
        <v>14</v>
      </c>
      <c r="D65" s="43">
        <v>7.9059133763222686E-4</v>
      </c>
      <c r="E65" s="43">
        <v>7.9059119999999995E-4</v>
      </c>
      <c r="F65" s="43">
        <v>0.2685948062688</v>
      </c>
      <c r="G65" s="43">
        <v>0.26859490000000003</v>
      </c>
      <c r="H65" s="43">
        <v>5.0825499999999996E-2</v>
      </c>
      <c r="I65" s="43">
        <v>5.0825500000000003E-2</v>
      </c>
      <c r="J65" s="43">
        <v>0.36751309999999993</v>
      </c>
      <c r="K65" s="43">
        <v>0.36751309999999998</v>
      </c>
      <c r="L65" s="43">
        <f t="shared" si="6"/>
        <v>3.7795200000000001E-2</v>
      </c>
      <c r="M65" s="43">
        <v>3.7795200000000001E-2</v>
      </c>
      <c r="N65" s="43">
        <v>3.7795200000000001E-2</v>
      </c>
      <c r="O65" s="43">
        <v>3.7795200000000001E-2</v>
      </c>
      <c r="P65" s="61">
        <f t="shared" si="0"/>
        <v>1.3763222690438975E-10</v>
      </c>
      <c r="Q65" s="61">
        <f t="shared" si="1"/>
        <v>-9.3731200023761119E-8</v>
      </c>
      <c r="R65" s="61">
        <f t="shared" si="2"/>
        <v>0</v>
      </c>
      <c r="S65" s="61">
        <f t="shared" si="3"/>
        <v>0</v>
      </c>
      <c r="T65" s="61">
        <f t="shared" si="4"/>
        <v>0</v>
      </c>
      <c r="U65" s="61">
        <f t="shared" si="5"/>
        <v>0</v>
      </c>
    </row>
    <row r="66" spans="3:21" x14ac:dyDescent="0.25">
      <c r="C66" s="56">
        <v>15</v>
      </c>
      <c r="D66" s="43">
        <v>7.9059133763222686E-4</v>
      </c>
      <c r="E66" s="43">
        <v>7.9059119999999995E-4</v>
      </c>
      <c r="F66" s="43">
        <v>0.2685948062688</v>
      </c>
      <c r="G66" s="43">
        <v>0.26859490000000003</v>
      </c>
      <c r="H66" s="43">
        <v>8.8620699999999997E-2</v>
      </c>
      <c r="I66" s="43">
        <v>8.8620699999999997E-2</v>
      </c>
      <c r="J66" s="43">
        <v>0.36751309999999993</v>
      </c>
      <c r="K66" s="43">
        <v>0.36751309999999998</v>
      </c>
      <c r="L66" s="43">
        <f t="shared" si="6"/>
        <v>3.7795200000000001E-2</v>
      </c>
      <c r="M66" s="43">
        <v>3.7795200000000001E-2</v>
      </c>
      <c r="N66" s="43">
        <v>3.7795200000000001E-2</v>
      </c>
      <c r="O66" s="43">
        <v>3.7795200000000001E-2</v>
      </c>
      <c r="P66" s="61">
        <f t="shared" si="0"/>
        <v>1.3763222690438975E-10</v>
      </c>
      <c r="Q66" s="61">
        <f t="shared" si="1"/>
        <v>-9.3731200023761119E-8</v>
      </c>
      <c r="R66" s="61">
        <f t="shared" si="2"/>
        <v>0</v>
      </c>
      <c r="S66" s="61">
        <f t="shared" si="3"/>
        <v>0</v>
      </c>
      <c r="T66" s="61">
        <f t="shared" si="4"/>
        <v>0</v>
      </c>
      <c r="U66" s="61">
        <f t="shared" si="5"/>
        <v>0</v>
      </c>
    </row>
    <row r="67" spans="3:21" x14ac:dyDescent="0.25">
      <c r="C67" s="56">
        <v>16</v>
      </c>
      <c r="D67" s="43">
        <f>J47</f>
        <v>6.7514986157352248E-4</v>
      </c>
      <c r="E67" s="43">
        <v>6.7514980000000005E-4</v>
      </c>
      <c r="F67" s="43">
        <f>K47</f>
        <v>0.22382900522400004</v>
      </c>
      <c r="G67" s="43">
        <v>0.2238291</v>
      </c>
      <c r="H67" s="43">
        <v>0.12348225</v>
      </c>
      <c r="I67" s="43">
        <v>0.1234822</v>
      </c>
      <c r="J67" s="43">
        <v>0.36751309999999993</v>
      </c>
      <c r="K67" s="43">
        <v>0.36751309999999998</v>
      </c>
      <c r="L67" s="43">
        <f>L59</f>
        <v>3.1927900000000002E-2</v>
      </c>
      <c r="M67" s="43">
        <v>3.1927900000000002E-2</v>
      </c>
      <c r="N67" s="43">
        <v>3.7795200000000001E-2</v>
      </c>
      <c r="O67" s="43">
        <v>3.7795200000000001E-2</v>
      </c>
      <c r="P67" s="61">
        <f t="shared" si="0"/>
        <v>6.1573522430920236E-11</v>
      </c>
      <c r="Q67" s="61">
        <f t="shared" si="1"/>
        <v>-9.4775999964769042E-8</v>
      </c>
      <c r="R67" s="61">
        <f t="shared" si="2"/>
        <v>5.0000000001437783E-8</v>
      </c>
      <c r="S67" s="61">
        <f t="shared" si="3"/>
        <v>0</v>
      </c>
      <c r="T67" s="61">
        <f t="shared" si="4"/>
        <v>0</v>
      </c>
      <c r="U67" s="61">
        <f t="shared" si="5"/>
        <v>0</v>
      </c>
    </row>
    <row r="68" spans="3:21" x14ac:dyDescent="0.25">
      <c r="C68" s="56">
        <v>17</v>
      </c>
      <c r="D68" s="43">
        <f>J44</f>
        <v>6.7131806187395427E-4</v>
      </c>
      <c r="E68" s="43">
        <v>6.7131799999999996E-4</v>
      </c>
      <c r="F68" s="43">
        <f>K44</f>
        <v>0.22461503154240003</v>
      </c>
      <c r="G68" s="43">
        <v>0.22461510000000001</v>
      </c>
      <c r="H68" s="43">
        <v>-0.12348225</v>
      </c>
      <c r="I68" s="43">
        <v>-0.1234822</v>
      </c>
      <c r="J68" s="43">
        <f>J60-J40</f>
        <v>0.3297178999999999</v>
      </c>
      <c r="K68" s="43">
        <v>0.32971790000000001</v>
      </c>
      <c r="L68" s="43">
        <v>3.1927900000000002E-2</v>
      </c>
      <c r="M68" s="43">
        <v>3.1927900000000002E-2</v>
      </c>
      <c r="N68" s="43">
        <v>3.7795200000000001E-2</v>
      </c>
      <c r="O68" s="43">
        <v>3.7795200000000001E-2</v>
      </c>
      <c r="P68" s="61">
        <f t="shared" si="0"/>
        <v>6.1873954310814883E-11</v>
      </c>
      <c r="Q68" s="61">
        <f t="shared" si="1"/>
        <v>-6.845759997764489E-8</v>
      </c>
      <c r="R68" s="61">
        <f t="shared" si="2"/>
        <v>-5.0000000001437783E-8</v>
      </c>
      <c r="S68" s="61">
        <f t="shared" si="3"/>
        <v>0</v>
      </c>
      <c r="T68" s="61">
        <f t="shared" si="4"/>
        <v>0</v>
      </c>
      <c r="U68" s="61">
        <f t="shared" si="5"/>
        <v>0</v>
      </c>
    </row>
    <row r="69" spans="3:21" x14ac:dyDescent="0.25">
      <c r="C69" s="56">
        <v>18</v>
      </c>
      <c r="D69" s="43">
        <f>J45</f>
        <v>7.8675953793265864E-4</v>
      </c>
      <c r="E69" s="43">
        <v>7.8675939999999997E-4</v>
      </c>
      <c r="F69" s="43">
        <f>K45</f>
        <v>0.26938083258720003</v>
      </c>
      <c r="G69" s="43">
        <v>0.26938089999999998</v>
      </c>
      <c r="H69" s="43">
        <v>-8.8620699999999997E-2</v>
      </c>
      <c r="I69" s="43">
        <v>-8.8620699999999997E-2</v>
      </c>
      <c r="J69" s="43">
        <v>0.3297178999999999</v>
      </c>
      <c r="K69" s="43">
        <v>0.32971790000000001</v>
      </c>
      <c r="L69" s="43">
        <v>3.7795200000000001E-2</v>
      </c>
      <c r="M69" s="43">
        <v>3.7795200000000001E-2</v>
      </c>
      <c r="N69" s="43">
        <v>3.7795200000000001E-2</v>
      </c>
      <c r="O69" s="43">
        <v>3.7795200000000001E-2</v>
      </c>
      <c r="P69" s="61">
        <f t="shared" si="0"/>
        <v>1.3793265867586418E-10</v>
      </c>
      <c r="Q69" s="61">
        <f t="shared" si="1"/>
        <v>-6.7412799953370239E-8</v>
      </c>
      <c r="R69" s="61">
        <f t="shared" si="2"/>
        <v>0</v>
      </c>
      <c r="S69" s="61">
        <f t="shared" si="3"/>
        <v>0</v>
      </c>
      <c r="T69" s="61">
        <f t="shared" si="4"/>
        <v>0</v>
      </c>
      <c r="U69" s="61">
        <f t="shared" si="5"/>
        <v>0</v>
      </c>
    </row>
    <row r="70" spans="3:21" x14ac:dyDescent="0.25">
      <c r="C70" s="56">
        <v>19</v>
      </c>
      <c r="D70" s="43">
        <f>J46</f>
        <v>7.9059133763222686E-4</v>
      </c>
      <c r="E70" s="43">
        <v>7.9059119999999995E-4</v>
      </c>
      <c r="F70" s="43">
        <f>K46</f>
        <v>0.2685948062688</v>
      </c>
      <c r="G70" s="43">
        <v>0.26859490000000003</v>
      </c>
      <c r="H70" s="43">
        <v>-5.0825499999999996E-2</v>
      </c>
      <c r="I70" s="43">
        <v>-5.0825500000000003E-2</v>
      </c>
      <c r="J70" s="43">
        <v>0.3297178999999999</v>
      </c>
      <c r="K70" s="43">
        <v>0.32971790000000001</v>
      </c>
      <c r="L70" s="43">
        <v>3.7795200000000001E-2</v>
      </c>
      <c r="M70" s="43">
        <v>3.7795200000000001E-2</v>
      </c>
      <c r="N70" s="43">
        <v>3.7795200000000001E-2</v>
      </c>
      <c r="O70" s="43">
        <v>3.7795200000000001E-2</v>
      </c>
      <c r="P70" s="61">
        <f t="shared" si="0"/>
        <v>1.3763222690438975E-10</v>
      </c>
      <c r="Q70" s="61">
        <f t="shared" si="1"/>
        <v>-9.3731200023761119E-8</v>
      </c>
      <c r="R70" s="61">
        <f t="shared" si="2"/>
        <v>0</v>
      </c>
      <c r="S70" s="61">
        <f t="shared" si="3"/>
        <v>0</v>
      </c>
      <c r="T70" s="61">
        <f t="shared" si="4"/>
        <v>0</v>
      </c>
      <c r="U70" s="61">
        <f t="shared" si="5"/>
        <v>0</v>
      </c>
    </row>
    <row r="71" spans="3:21" x14ac:dyDescent="0.25">
      <c r="C71" s="56">
        <v>20</v>
      </c>
      <c r="D71" s="43">
        <f>J47</f>
        <v>6.7514986157352248E-4</v>
      </c>
      <c r="E71" s="43">
        <v>6.7514980000000005E-4</v>
      </c>
      <c r="F71" s="43">
        <f>K47</f>
        <v>0.22382900522400004</v>
      </c>
      <c r="G71" s="43">
        <v>0.2238291</v>
      </c>
      <c r="H71" s="43">
        <v>-1.5963949999999994E-2</v>
      </c>
      <c r="I71" s="43">
        <v>-1.5963950000000001E-2</v>
      </c>
      <c r="J71" s="43">
        <v>0.3297178999999999</v>
      </c>
      <c r="K71" s="43">
        <v>0.32971790000000001</v>
      </c>
      <c r="L71" s="43">
        <v>3.1927900000000002E-2</v>
      </c>
      <c r="M71" s="43">
        <v>3.1927900000000002E-2</v>
      </c>
      <c r="N71" s="43">
        <v>3.7795200000000001E-2</v>
      </c>
      <c r="O71" s="43">
        <v>3.7795200000000001E-2</v>
      </c>
      <c r="P71" s="61">
        <f t="shared" si="0"/>
        <v>6.1573522430920236E-11</v>
      </c>
      <c r="Q71" s="61">
        <f t="shared" si="1"/>
        <v>-9.4775999964769042E-8</v>
      </c>
      <c r="R71" s="61">
        <f t="shared" si="2"/>
        <v>0</v>
      </c>
      <c r="S71" s="61">
        <f t="shared" si="3"/>
        <v>0</v>
      </c>
      <c r="T71" s="61">
        <f t="shared" si="4"/>
        <v>0</v>
      </c>
      <c r="U71" s="61">
        <f t="shared" si="5"/>
        <v>0</v>
      </c>
    </row>
    <row r="72" spans="3:21" x14ac:dyDescent="0.25">
      <c r="C72" s="56">
        <v>21</v>
      </c>
      <c r="D72" s="43">
        <v>6.7131806187395427E-4</v>
      </c>
      <c r="E72" s="43">
        <v>6.7131799999999996E-4</v>
      </c>
      <c r="F72" s="43">
        <v>0.22461503154240003</v>
      </c>
      <c r="G72" s="43">
        <v>0.22461510000000001</v>
      </c>
      <c r="H72" s="43">
        <v>1.5963949999999991E-2</v>
      </c>
      <c r="I72" s="43">
        <v>1.5963950000000001E-2</v>
      </c>
      <c r="J72" s="43">
        <v>0.3297178999999999</v>
      </c>
      <c r="K72" s="43">
        <v>0.32971790000000001</v>
      </c>
      <c r="L72" s="43">
        <v>3.1927900000000002E-2</v>
      </c>
      <c r="M72" s="43">
        <v>3.1927900000000002E-2</v>
      </c>
      <c r="N72" s="43">
        <v>3.7795200000000001E-2</v>
      </c>
      <c r="O72" s="43">
        <v>3.7795200000000001E-2</v>
      </c>
      <c r="P72" s="61">
        <f t="shared" si="0"/>
        <v>6.1873954310814883E-11</v>
      </c>
      <c r="Q72" s="61">
        <f t="shared" si="1"/>
        <v>-6.845759997764489E-8</v>
      </c>
      <c r="R72" s="61">
        <f t="shared" si="2"/>
        <v>0</v>
      </c>
      <c r="S72" s="61">
        <f t="shared" si="3"/>
        <v>0</v>
      </c>
      <c r="T72" s="61">
        <f t="shared" si="4"/>
        <v>0</v>
      </c>
      <c r="U72" s="61">
        <f t="shared" si="5"/>
        <v>0</v>
      </c>
    </row>
    <row r="73" spans="3:21" x14ac:dyDescent="0.25">
      <c r="C73" s="56">
        <v>22</v>
      </c>
      <c r="D73" s="43">
        <v>7.8675953793265864E-4</v>
      </c>
      <c r="E73" s="43">
        <v>7.8675939999999997E-4</v>
      </c>
      <c r="F73" s="43">
        <v>0.26938083258720003</v>
      </c>
      <c r="G73" s="43">
        <v>0.26938089999999998</v>
      </c>
      <c r="H73" s="43">
        <v>5.0825499999999996E-2</v>
      </c>
      <c r="I73" s="43">
        <v>5.0825500000000003E-2</v>
      </c>
      <c r="J73" s="43">
        <v>0.3297178999999999</v>
      </c>
      <c r="K73" s="43">
        <v>0.32971790000000001</v>
      </c>
      <c r="L73" s="43">
        <v>3.7795200000000001E-2</v>
      </c>
      <c r="M73" s="43">
        <v>3.7795200000000001E-2</v>
      </c>
      <c r="N73" s="43">
        <v>3.7795200000000001E-2</v>
      </c>
      <c r="O73" s="43">
        <v>3.7795200000000001E-2</v>
      </c>
      <c r="P73" s="61">
        <f t="shared" si="0"/>
        <v>1.3793265867586418E-10</v>
      </c>
      <c r="Q73" s="61">
        <f t="shared" si="1"/>
        <v>-6.7412799953370239E-8</v>
      </c>
      <c r="R73" s="61">
        <f t="shared" si="2"/>
        <v>0</v>
      </c>
      <c r="S73" s="61">
        <f t="shared" si="3"/>
        <v>0</v>
      </c>
      <c r="T73" s="61">
        <f t="shared" si="4"/>
        <v>0</v>
      </c>
      <c r="U73" s="61">
        <f t="shared" si="5"/>
        <v>0</v>
      </c>
    </row>
    <row r="74" spans="3:21" x14ac:dyDescent="0.25">
      <c r="C74" s="56">
        <v>23</v>
      </c>
      <c r="D74" s="43">
        <v>7.9059133763222686E-4</v>
      </c>
      <c r="E74" s="43">
        <v>7.9059119999999995E-4</v>
      </c>
      <c r="F74" s="43">
        <v>0.2685948062688</v>
      </c>
      <c r="G74" s="43">
        <v>0.26859490000000003</v>
      </c>
      <c r="H74" s="43">
        <v>8.8620699999999997E-2</v>
      </c>
      <c r="I74" s="43">
        <v>8.8620699999999997E-2</v>
      </c>
      <c r="J74" s="43">
        <v>0.3297178999999999</v>
      </c>
      <c r="K74" s="43">
        <v>0.32971790000000001</v>
      </c>
      <c r="L74" s="43">
        <v>3.7795200000000001E-2</v>
      </c>
      <c r="M74" s="43">
        <v>3.7795200000000001E-2</v>
      </c>
      <c r="N74" s="43">
        <v>3.7795200000000001E-2</v>
      </c>
      <c r="O74" s="43">
        <v>3.7795200000000001E-2</v>
      </c>
      <c r="P74" s="61">
        <f t="shared" si="0"/>
        <v>1.3763222690438975E-10</v>
      </c>
      <c r="Q74" s="61">
        <f t="shared" si="1"/>
        <v>-9.3731200023761119E-8</v>
      </c>
      <c r="R74" s="61">
        <f t="shared" si="2"/>
        <v>0</v>
      </c>
      <c r="S74" s="61">
        <f t="shared" si="3"/>
        <v>0</v>
      </c>
      <c r="T74" s="61">
        <f t="shared" si="4"/>
        <v>0</v>
      </c>
      <c r="U74" s="61">
        <f t="shared" si="5"/>
        <v>0</v>
      </c>
    </row>
    <row r="75" spans="3:21" x14ac:dyDescent="0.25">
      <c r="C75" s="56">
        <v>24</v>
      </c>
      <c r="D75" s="43">
        <v>6.7514986157352248E-4</v>
      </c>
      <c r="E75" s="43">
        <v>6.7514980000000005E-4</v>
      </c>
      <c r="F75" s="43">
        <v>0.22382900522400004</v>
      </c>
      <c r="G75" s="43">
        <v>0.2238291</v>
      </c>
      <c r="H75" s="43">
        <v>0.12348225</v>
      </c>
      <c r="I75" s="43">
        <v>0.1234822</v>
      </c>
      <c r="J75" s="43">
        <v>0.3297178999999999</v>
      </c>
      <c r="K75" s="43">
        <v>0.32971790000000001</v>
      </c>
      <c r="L75" s="43">
        <v>3.1927900000000002E-2</v>
      </c>
      <c r="M75" s="43">
        <v>3.1927900000000002E-2</v>
      </c>
      <c r="N75" s="43">
        <v>3.7795200000000001E-2</v>
      </c>
      <c r="O75" s="43">
        <v>3.7795200000000001E-2</v>
      </c>
      <c r="P75" s="61">
        <f t="shared" si="0"/>
        <v>6.1573522430920236E-11</v>
      </c>
      <c r="Q75" s="61">
        <f t="shared" si="1"/>
        <v>-9.4775999964769042E-8</v>
      </c>
      <c r="R75" s="61">
        <f t="shared" si="2"/>
        <v>5.0000000001437783E-8</v>
      </c>
      <c r="S75" s="61">
        <f t="shared" si="3"/>
        <v>0</v>
      </c>
      <c r="T75" s="61">
        <f t="shared" si="4"/>
        <v>0</v>
      </c>
      <c r="U75" s="61">
        <f t="shared" si="5"/>
        <v>0</v>
      </c>
    </row>
    <row r="76" spans="3:21" x14ac:dyDescent="0.25">
      <c r="C76" s="56">
        <v>25</v>
      </c>
      <c r="D76" s="43">
        <f>J42</f>
        <v>5.7641454465460215E-4</v>
      </c>
      <c r="E76" s="43">
        <v>5.7641449999999998E-4</v>
      </c>
      <c r="F76" s="43">
        <f>K42</f>
        <v>0.18652417102000002</v>
      </c>
      <c r="G76" s="43">
        <v>0.1865242</v>
      </c>
      <c r="H76" s="43">
        <v>-0.12348225</v>
      </c>
      <c r="I76" s="43">
        <v>-0.1234822</v>
      </c>
      <c r="J76" s="43">
        <f>J68-J39/2-J40/2</f>
        <v>0.29485634999999988</v>
      </c>
      <c r="K76" s="43">
        <v>0.29485630000000002</v>
      </c>
      <c r="L76" s="43">
        <v>3.1927900000000002E-2</v>
      </c>
      <c r="M76" s="43">
        <v>3.1927900000000002E-2</v>
      </c>
      <c r="N76" s="43">
        <v>3.1927900000000002E-2</v>
      </c>
      <c r="O76" s="43">
        <v>3.1927900000000002E-2</v>
      </c>
      <c r="P76" s="61">
        <f t="shared" si="0"/>
        <v>4.4654602173073432E-11</v>
      </c>
      <c r="Q76" s="61">
        <f t="shared" si="1"/>
        <v>-2.8979999983080873E-8</v>
      </c>
      <c r="R76" s="61">
        <f t="shared" si="2"/>
        <v>-5.0000000001437783E-8</v>
      </c>
      <c r="S76" s="61">
        <f t="shared" si="3"/>
        <v>4.9999999862659905E-8</v>
      </c>
      <c r="T76" s="61">
        <f t="shared" si="4"/>
        <v>0</v>
      </c>
      <c r="U76" s="61">
        <f t="shared" si="5"/>
        <v>0</v>
      </c>
    </row>
    <row r="77" spans="3:21" x14ac:dyDescent="0.25">
      <c r="C77" s="56">
        <v>26</v>
      </c>
      <c r="D77" s="43">
        <f>Cards_2_3!J47</f>
        <v>6.7514986157352248E-4</v>
      </c>
      <c r="E77" s="43">
        <v>6.7514980000000005E-4</v>
      </c>
      <c r="F77" s="43">
        <f>K47</f>
        <v>0.22382900522400004</v>
      </c>
      <c r="G77" s="43">
        <v>0.2238291</v>
      </c>
      <c r="H77" s="43">
        <v>-8.8620699999999997E-2</v>
      </c>
      <c r="I77" s="43">
        <v>-8.8620699999999997E-2</v>
      </c>
      <c r="J77" s="43">
        <v>0.29485634999999988</v>
      </c>
      <c r="K77" s="43">
        <v>0.29485630000000002</v>
      </c>
      <c r="L77" s="43">
        <v>3.7795200000000001E-2</v>
      </c>
      <c r="M77" s="43">
        <v>3.7795200000000001E-2</v>
      </c>
      <c r="N77" s="43">
        <v>3.1927900000000002E-2</v>
      </c>
      <c r="O77" s="43">
        <v>3.1927900000000002E-2</v>
      </c>
      <c r="P77" s="61">
        <f t="shared" si="0"/>
        <v>6.1573522430920236E-11</v>
      </c>
      <c r="Q77" s="61">
        <f t="shared" si="1"/>
        <v>-9.4775999964769042E-8</v>
      </c>
      <c r="R77" s="61">
        <f t="shared" si="2"/>
        <v>0</v>
      </c>
      <c r="S77" s="61">
        <f t="shared" si="3"/>
        <v>4.9999999862659905E-8</v>
      </c>
      <c r="T77" s="61">
        <f t="shared" si="4"/>
        <v>0</v>
      </c>
      <c r="U77" s="61">
        <f t="shared" si="5"/>
        <v>0</v>
      </c>
    </row>
    <row r="78" spans="3:21" x14ac:dyDescent="0.25">
      <c r="C78" s="56">
        <v>27</v>
      </c>
      <c r="D78" s="43">
        <f>D77</f>
        <v>6.7514986157352248E-4</v>
      </c>
      <c r="E78" s="43">
        <v>6.7514980000000005E-4</v>
      </c>
      <c r="F78" s="43">
        <f>F77</f>
        <v>0.22382900522400004</v>
      </c>
      <c r="G78" s="43">
        <v>0.2238291</v>
      </c>
      <c r="H78" s="43">
        <v>-5.0825499999999996E-2</v>
      </c>
      <c r="I78" s="43">
        <v>-5.0825500000000003E-2</v>
      </c>
      <c r="J78" s="43">
        <v>0.29485634999999988</v>
      </c>
      <c r="K78" s="43">
        <v>0.29485630000000002</v>
      </c>
      <c r="L78" s="43">
        <v>3.7795200000000001E-2</v>
      </c>
      <c r="M78" s="43">
        <v>3.7795200000000001E-2</v>
      </c>
      <c r="N78" s="43">
        <v>3.1927900000000002E-2</v>
      </c>
      <c r="O78" s="43">
        <v>3.1927900000000002E-2</v>
      </c>
      <c r="P78" s="61">
        <f t="shared" si="0"/>
        <v>6.1573522430920236E-11</v>
      </c>
      <c r="Q78" s="61">
        <f t="shared" si="1"/>
        <v>-9.4775999964769042E-8</v>
      </c>
      <c r="R78" s="61">
        <f t="shared" si="2"/>
        <v>0</v>
      </c>
      <c r="S78" s="61">
        <f t="shared" si="3"/>
        <v>4.9999999862659905E-8</v>
      </c>
      <c r="T78" s="61">
        <f t="shared" si="4"/>
        <v>0</v>
      </c>
      <c r="U78" s="61">
        <f t="shared" si="5"/>
        <v>0</v>
      </c>
    </row>
    <row r="79" spans="3:21" x14ac:dyDescent="0.25">
      <c r="C79" s="56">
        <v>28</v>
      </c>
      <c r="D79" s="43">
        <f>D76</f>
        <v>5.7641454465460215E-4</v>
      </c>
      <c r="E79" s="43">
        <v>5.7641449999999998E-4</v>
      </c>
      <c r="F79" s="43">
        <f>F76</f>
        <v>0.18652417102000002</v>
      </c>
      <c r="G79" s="43">
        <v>0.1865242</v>
      </c>
      <c r="H79" s="43">
        <v>-1.5963949999999994E-2</v>
      </c>
      <c r="I79" s="43">
        <v>-1.5963950000000001E-2</v>
      </c>
      <c r="J79" s="43">
        <v>0.29485634999999988</v>
      </c>
      <c r="K79" s="43">
        <v>0.29485630000000002</v>
      </c>
      <c r="L79" s="43">
        <v>3.1927900000000002E-2</v>
      </c>
      <c r="M79" s="43">
        <v>3.1927900000000002E-2</v>
      </c>
      <c r="N79" s="43">
        <v>3.1927900000000002E-2</v>
      </c>
      <c r="O79" s="43">
        <v>3.1927900000000002E-2</v>
      </c>
      <c r="P79" s="61">
        <f t="shared" si="0"/>
        <v>4.4654602173073432E-11</v>
      </c>
      <c r="Q79" s="61">
        <f t="shared" si="1"/>
        <v>-2.8979999983080873E-8</v>
      </c>
      <c r="R79" s="61">
        <f t="shared" si="2"/>
        <v>0</v>
      </c>
      <c r="S79" s="61">
        <f t="shared" si="3"/>
        <v>4.9999999862659905E-8</v>
      </c>
      <c r="T79" s="61">
        <f t="shared" si="4"/>
        <v>0</v>
      </c>
      <c r="U79" s="61">
        <f t="shared" si="5"/>
        <v>0</v>
      </c>
    </row>
    <row r="80" spans="3:21" x14ac:dyDescent="0.25">
      <c r="C80" s="56">
        <v>29</v>
      </c>
      <c r="D80" s="43">
        <v>5.7641454465460215E-4</v>
      </c>
      <c r="E80" s="43">
        <v>5.7641449999999998E-4</v>
      </c>
      <c r="F80" s="43">
        <v>0.18652417102000002</v>
      </c>
      <c r="G80" s="43">
        <v>0.1865242</v>
      </c>
      <c r="H80" s="43">
        <v>1.5963949999999991E-2</v>
      </c>
      <c r="I80" s="43">
        <v>1.5963950000000001E-2</v>
      </c>
      <c r="J80" s="43">
        <v>0.29485634999999988</v>
      </c>
      <c r="K80" s="43">
        <v>0.29485630000000002</v>
      </c>
      <c r="L80" s="43">
        <v>3.1927900000000002E-2</v>
      </c>
      <c r="M80" s="43">
        <v>3.1927900000000002E-2</v>
      </c>
      <c r="N80" s="43">
        <v>3.1927900000000002E-2</v>
      </c>
      <c r="O80" s="43">
        <v>3.1927900000000002E-2</v>
      </c>
      <c r="P80" s="61">
        <f t="shared" si="0"/>
        <v>4.4654602173073432E-11</v>
      </c>
      <c r="Q80" s="61">
        <f t="shared" si="1"/>
        <v>-2.8979999983080873E-8</v>
      </c>
      <c r="R80" s="61">
        <f t="shared" si="2"/>
        <v>0</v>
      </c>
      <c r="S80" s="61">
        <f t="shared" si="3"/>
        <v>4.9999999862659905E-8</v>
      </c>
      <c r="T80" s="61">
        <f t="shared" si="4"/>
        <v>0</v>
      </c>
      <c r="U80" s="61">
        <f t="shared" si="5"/>
        <v>0</v>
      </c>
    </row>
    <row r="81" spans="3:21" x14ac:dyDescent="0.25">
      <c r="C81" s="56">
        <v>30</v>
      </c>
      <c r="D81" s="43">
        <v>6.7514986157352248E-4</v>
      </c>
      <c r="E81" s="43">
        <v>6.7514980000000005E-4</v>
      </c>
      <c r="F81" s="43">
        <v>0.22382900522400004</v>
      </c>
      <c r="G81" s="43">
        <v>0.2238291</v>
      </c>
      <c r="H81" s="43">
        <v>5.0825499999999996E-2</v>
      </c>
      <c r="I81" s="43">
        <v>5.0825500000000003E-2</v>
      </c>
      <c r="J81" s="43">
        <v>0.29485634999999988</v>
      </c>
      <c r="K81" s="43">
        <v>0.29485630000000002</v>
      </c>
      <c r="L81" s="43">
        <v>3.7795200000000001E-2</v>
      </c>
      <c r="M81" s="43">
        <v>3.7795200000000001E-2</v>
      </c>
      <c r="N81" s="43">
        <v>3.1927900000000002E-2</v>
      </c>
      <c r="O81" s="43">
        <v>3.1927900000000002E-2</v>
      </c>
      <c r="P81" s="61">
        <f t="shared" si="0"/>
        <v>6.1573522430920236E-11</v>
      </c>
      <c r="Q81" s="61">
        <f t="shared" si="1"/>
        <v>-9.4775999964769042E-8</v>
      </c>
      <c r="R81" s="61">
        <f t="shared" si="2"/>
        <v>0</v>
      </c>
      <c r="S81" s="61">
        <f t="shared" si="3"/>
        <v>4.9999999862659905E-8</v>
      </c>
      <c r="T81" s="61">
        <f t="shared" si="4"/>
        <v>0</v>
      </c>
      <c r="U81" s="61">
        <f t="shared" si="5"/>
        <v>0</v>
      </c>
    </row>
    <row r="82" spans="3:21" x14ac:dyDescent="0.25">
      <c r="C82" s="56">
        <v>31</v>
      </c>
      <c r="D82" s="43">
        <v>6.7514986157352248E-4</v>
      </c>
      <c r="E82" s="43">
        <v>6.7514980000000005E-4</v>
      </c>
      <c r="F82" s="43">
        <v>0.22382900522400004</v>
      </c>
      <c r="G82" s="43">
        <v>0.2238291</v>
      </c>
      <c r="H82" s="43">
        <v>8.8620699999999997E-2</v>
      </c>
      <c r="I82" s="43">
        <v>8.8620699999999997E-2</v>
      </c>
      <c r="J82" s="43">
        <v>0.29485634999999988</v>
      </c>
      <c r="K82" s="43">
        <v>0.29485630000000002</v>
      </c>
      <c r="L82" s="43">
        <v>3.7795200000000001E-2</v>
      </c>
      <c r="M82" s="43">
        <v>3.7795200000000001E-2</v>
      </c>
      <c r="N82" s="43">
        <v>3.1927900000000002E-2</v>
      </c>
      <c r="O82" s="43">
        <v>3.1927900000000002E-2</v>
      </c>
      <c r="P82" s="61">
        <f t="shared" si="0"/>
        <v>6.1573522430920236E-11</v>
      </c>
      <c r="Q82" s="61">
        <f t="shared" si="1"/>
        <v>-9.4775999964769042E-8</v>
      </c>
      <c r="R82" s="61">
        <f t="shared" si="2"/>
        <v>0</v>
      </c>
      <c r="S82" s="61">
        <f t="shared" si="3"/>
        <v>4.9999999862659905E-8</v>
      </c>
      <c r="T82" s="61">
        <f t="shared" si="4"/>
        <v>0</v>
      </c>
      <c r="U82" s="61">
        <f t="shared" si="5"/>
        <v>0</v>
      </c>
    </row>
    <row r="83" spans="3:21" x14ac:dyDescent="0.25">
      <c r="C83" s="56">
        <v>32</v>
      </c>
      <c r="D83" s="43">
        <v>5.7641454465460215E-4</v>
      </c>
      <c r="E83" s="43">
        <v>5.7641449999999998E-4</v>
      </c>
      <c r="F83" s="43">
        <v>0.18652417102000002</v>
      </c>
      <c r="G83" s="43">
        <v>0.1865242</v>
      </c>
      <c r="H83" s="43">
        <v>0.12348225</v>
      </c>
      <c r="I83" s="43">
        <v>0.1234822</v>
      </c>
      <c r="J83" s="43">
        <v>0.29485634999999988</v>
      </c>
      <c r="K83" s="43">
        <v>0.29485630000000002</v>
      </c>
      <c r="L83" s="43">
        <v>3.1927900000000002E-2</v>
      </c>
      <c r="M83" s="43">
        <v>3.1927900000000002E-2</v>
      </c>
      <c r="N83" s="43">
        <v>3.1927900000000002E-2</v>
      </c>
      <c r="O83" s="43">
        <v>3.1927900000000002E-2</v>
      </c>
      <c r="P83" s="61">
        <f t="shared" si="0"/>
        <v>4.4654602173073432E-11</v>
      </c>
      <c r="Q83" s="61">
        <f t="shared" si="1"/>
        <v>-2.8979999983080873E-8</v>
      </c>
      <c r="R83" s="61">
        <f t="shared" si="2"/>
        <v>5.0000000001437783E-8</v>
      </c>
      <c r="S83" s="61">
        <f t="shared" si="3"/>
        <v>4.9999999862659905E-8</v>
      </c>
      <c r="T83" s="61">
        <f t="shared" si="4"/>
        <v>0</v>
      </c>
      <c r="U83" s="61">
        <f t="shared" si="5"/>
        <v>0</v>
      </c>
    </row>
    <row r="84" spans="3:21" x14ac:dyDescent="0.25">
      <c r="C84" s="56">
        <v>33</v>
      </c>
      <c r="D84" s="43">
        <v>5.7641454465460215E-4</v>
      </c>
      <c r="E84" s="43">
        <v>5.7641449999999998E-4</v>
      </c>
      <c r="F84" s="43">
        <v>0.18652417102000002</v>
      </c>
      <c r="G84" s="43">
        <v>0.1865242</v>
      </c>
      <c r="H84" s="43">
        <f>E23+M39</f>
        <v>-0.26292844999999998</v>
      </c>
      <c r="I84" s="43">
        <v>-0.26292840000000001</v>
      </c>
      <c r="J84" s="43">
        <v>0.26292844999999987</v>
      </c>
      <c r="K84" s="43">
        <v>0.26292840000000001</v>
      </c>
      <c r="L84" s="43">
        <v>3.1927900000000002E-2</v>
      </c>
      <c r="M84" s="43">
        <v>3.1927900000000002E-2</v>
      </c>
      <c r="N84" s="43">
        <v>3.1927900000000002E-2</v>
      </c>
      <c r="O84" s="43">
        <v>3.1927900000000002E-2</v>
      </c>
      <c r="P84" s="61">
        <f t="shared" si="0"/>
        <v>4.4654602173073432E-11</v>
      </c>
      <c r="Q84" s="61">
        <f t="shared" si="1"/>
        <v>-2.8979999983080873E-8</v>
      </c>
      <c r="R84" s="61">
        <f t="shared" si="2"/>
        <v>-4.9999999973682208E-8</v>
      </c>
      <c r="S84" s="61">
        <f t="shared" si="3"/>
        <v>4.9999999862659905E-8</v>
      </c>
      <c r="T84" s="61">
        <f t="shared" si="4"/>
        <v>0</v>
      </c>
      <c r="U84" s="61">
        <f t="shared" si="5"/>
        <v>0</v>
      </c>
    </row>
    <row r="85" spans="3:21" x14ac:dyDescent="0.25">
      <c r="C85" s="56">
        <v>34</v>
      </c>
      <c r="D85" s="43">
        <v>6.6748626217438605E-4</v>
      </c>
      <c r="E85" s="43">
        <v>6.6748610000000005E-4</v>
      </c>
      <c r="F85" s="43">
        <v>0.22540105786080003</v>
      </c>
      <c r="G85" s="43">
        <v>0.22540109999999999</v>
      </c>
      <c r="H85" s="43">
        <f>H84+J39/2+J40/2</f>
        <v>-0.22806689999999996</v>
      </c>
      <c r="I85" s="43">
        <v>-0.22806689999999999</v>
      </c>
      <c r="J85" s="43">
        <v>0.26292844999999987</v>
      </c>
      <c r="K85" s="43">
        <v>0.26292840000000001</v>
      </c>
      <c r="L85" s="43">
        <v>3.7795200000000001E-2</v>
      </c>
      <c r="M85" s="43">
        <v>3.7795200000000001E-2</v>
      </c>
      <c r="N85" s="43">
        <v>3.1927900000000002E-2</v>
      </c>
      <c r="O85" s="43">
        <v>3.1927900000000002E-2</v>
      </c>
      <c r="P85" s="61">
        <f t="shared" si="0"/>
        <v>1.6217438600796968E-10</v>
      </c>
      <c r="Q85" s="61">
        <f t="shared" si="1"/>
        <v>-4.2139199962765161E-8</v>
      </c>
      <c r="R85" s="61">
        <f t="shared" si="2"/>
        <v>0</v>
      </c>
      <c r="S85" s="61">
        <f t="shared" si="3"/>
        <v>4.9999999862659905E-8</v>
      </c>
      <c r="T85" s="61">
        <f t="shared" si="4"/>
        <v>0</v>
      </c>
      <c r="U85" s="61">
        <f t="shared" si="5"/>
        <v>0</v>
      </c>
    </row>
    <row r="86" spans="3:21" x14ac:dyDescent="0.25">
      <c r="C86" s="56">
        <v>35</v>
      </c>
      <c r="D86" s="43">
        <v>6.7514986157352248E-4</v>
      </c>
      <c r="E86" s="43">
        <v>6.7514980000000005E-4</v>
      </c>
      <c r="F86" s="43">
        <v>0.22382900522400004</v>
      </c>
      <c r="G86" s="43">
        <v>0.2238291</v>
      </c>
      <c r="H86" s="43">
        <f>H85+J40</f>
        <v>-0.19027169999999996</v>
      </c>
      <c r="I86" s="43">
        <v>-0.19027169999999999</v>
      </c>
      <c r="J86" s="43">
        <v>0.26292844999999987</v>
      </c>
      <c r="K86" s="43">
        <v>0.26292840000000001</v>
      </c>
      <c r="L86" s="43">
        <v>3.7795200000000001E-2</v>
      </c>
      <c r="M86" s="43">
        <v>3.7795200000000001E-2</v>
      </c>
      <c r="N86" s="43">
        <v>3.1927900000000002E-2</v>
      </c>
      <c r="O86" s="43">
        <v>3.1927900000000002E-2</v>
      </c>
      <c r="P86" s="61">
        <f t="shared" si="0"/>
        <v>6.1573522430920236E-11</v>
      </c>
      <c r="Q86" s="61">
        <f t="shared" si="1"/>
        <v>-9.4775999964769042E-8</v>
      </c>
      <c r="R86" s="61">
        <f t="shared" si="2"/>
        <v>0</v>
      </c>
      <c r="S86" s="61">
        <f t="shared" si="3"/>
        <v>4.9999999862659905E-8</v>
      </c>
      <c r="T86" s="61">
        <f t="shared" si="4"/>
        <v>0</v>
      </c>
      <c r="U86" s="61">
        <f t="shared" si="5"/>
        <v>0</v>
      </c>
    </row>
    <row r="87" spans="3:21" x14ac:dyDescent="0.25">
      <c r="C87" s="56">
        <v>36</v>
      </c>
      <c r="D87" s="43">
        <v>5.7641454465460215E-4</v>
      </c>
      <c r="E87" s="43">
        <v>5.7641449999999998E-4</v>
      </c>
      <c r="F87" s="43">
        <v>0.18652417102000002</v>
      </c>
      <c r="G87" s="43">
        <v>0.1865242</v>
      </c>
      <c r="H87" s="43">
        <f>H86+(J39+J40)/2</f>
        <v>-0.15541014999999997</v>
      </c>
      <c r="I87" s="43">
        <v>-0.1554102</v>
      </c>
      <c r="J87" s="43">
        <v>0.26292844999999987</v>
      </c>
      <c r="K87" s="43">
        <v>0.26292840000000001</v>
      </c>
      <c r="L87" s="43">
        <v>3.1927900000000002E-2</v>
      </c>
      <c r="M87" s="43">
        <v>3.1927900000000002E-2</v>
      </c>
      <c r="N87" s="43">
        <v>3.1927900000000002E-2</v>
      </c>
      <c r="O87" s="43">
        <v>3.1927900000000002E-2</v>
      </c>
      <c r="P87" s="61">
        <f t="shared" si="0"/>
        <v>4.4654602173073432E-11</v>
      </c>
      <c r="Q87" s="61">
        <f t="shared" si="1"/>
        <v>-2.8979999983080873E-8</v>
      </c>
      <c r="R87" s="61">
        <f t="shared" si="2"/>
        <v>5.0000000029193359E-8</v>
      </c>
      <c r="S87" s="61">
        <f t="shared" si="3"/>
        <v>4.9999999862659905E-8</v>
      </c>
      <c r="T87" s="61">
        <f t="shared" si="4"/>
        <v>0</v>
      </c>
      <c r="U87" s="61">
        <f t="shared" si="5"/>
        <v>0</v>
      </c>
    </row>
    <row r="88" spans="3:21" x14ac:dyDescent="0.25">
      <c r="C88" s="56">
        <v>37</v>
      </c>
      <c r="D88" s="43">
        <v>5.7641454465460215E-4</v>
      </c>
      <c r="E88" s="43">
        <v>5.7641449999999998E-4</v>
      </c>
      <c r="F88" s="43">
        <v>0.18652417102000002</v>
      </c>
      <c r="G88" s="43">
        <v>0.1865242</v>
      </c>
      <c r="H88" s="43">
        <v>-0.12348225</v>
      </c>
      <c r="I88" s="43">
        <v>-0.1234822</v>
      </c>
      <c r="J88" s="43">
        <v>0.26292844999999987</v>
      </c>
      <c r="K88" s="43">
        <v>0.26292840000000001</v>
      </c>
      <c r="L88" s="43">
        <v>3.1927900000000002E-2</v>
      </c>
      <c r="M88" s="43">
        <v>3.1927900000000002E-2</v>
      </c>
      <c r="N88" s="43">
        <v>3.1927900000000002E-2</v>
      </c>
      <c r="O88" s="43">
        <v>3.1927900000000002E-2</v>
      </c>
      <c r="P88" s="61">
        <f t="shared" si="0"/>
        <v>4.4654602173073432E-11</v>
      </c>
      <c r="Q88" s="61">
        <f t="shared" si="1"/>
        <v>-2.8979999983080873E-8</v>
      </c>
      <c r="R88" s="61">
        <f t="shared" si="2"/>
        <v>-5.0000000001437783E-8</v>
      </c>
      <c r="S88" s="61">
        <f t="shared" si="3"/>
        <v>4.9999999862659905E-8</v>
      </c>
      <c r="T88" s="61">
        <f t="shared" si="4"/>
        <v>0</v>
      </c>
      <c r="U88" s="61">
        <f t="shared" si="5"/>
        <v>0</v>
      </c>
    </row>
    <row r="89" spans="3:21" x14ac:dyDescent="0.25">
      <c r="C89" s="56">
        <v>38</v>
      </c>
      <c r="D89" s="43">
        <v>6.6748626217438605E-4</v>
      </c>
      <c r="E89" s="43">
        <v>6.6748610000000005E-4</v>
      </c>
      <c r="F89" s="43">
        <v>0.22540105786080003</v>
      </c>
      <c r="G89" s="43">
        <v>0.22540109999999999</v>
      </c>
      <c r="H89" s="43">
        <v>-8.8620699999999997E-2</v>
      </c>
      <c r="I89" s="43">
        <v>-8.8620699999999997E-2</v>
      </c>
      <c r="J89" s="43">
        <v>0.26292844999999987</v>
      </c>
      <c r="K89" s="43">
        <v>0.26292840000000001</v>
      </c>
      <c r="L89" s="43">
        <v>3.7795200000000001E-2</v>
      </c>
      <c r="M89" s="43">
        <v>3.7795200000000001E-2</v>
      </c>
      <c r="N89" s="43">
        <v>3.1927900000000002E-2</v>
      </c>
      <c r="O89" s="43">
        <v>3.1927900000000002E-2</v>
      </c>
      <c r="P89" s="61">
        <f t="shared" si="0"/>
        <v>1.6217438600796968E-10</v>
      </c>
      <c r="Q89" s="61">
        <f t="shared" si="1"/>
        <v>-4.2139199962765161E-8</v>
      </c>
      <c r="R89" s="61">
        <f t="shared" si="2"/>
        <v>0</v>
      </c>
      <c r="S89" s="61">
        <f t="shared" si="3"/>
        <v>4.9999999862659905E-8</v>
      </c>
      <c r="T89" s="61">
        <f t="shared" si="4"/>
        <v>0</v>
      </c>
      <c r="U89" s="61">
        <f t="shared" si="5"/>
        <v>0</v>
      </c>
    </row>
    <row r="90" spans="3:21" x14ac:dyDescent="0.25">
      <c r="C90" s="56">
        <v>39</v>
      </c>
      <c r="D90" s="43">
        <v>6.7514986157352248E-4</v>
      </c>
      <c r="E90" s="43">
        <v>6.7514980000000005E-4</v>
      </c>
      <c r="F90" s="43">
        <v>0.22382900522400004</v>
      </c>
      <c r="G90" s="43">
        <v>0.2238291</v>
      </c>
      <c r="H90" s="43">
        <v>-5.0825499999999996E-2</v>
      </c>
      <c r="I90" s="43">
        <v>-5.0825500000000003E-2</v>
      </c>
      <c r="J90" s="43">
        <v>0.26292844999999987</v>
      </c>
      <c r="K90" s="43">
        <v>0.26292840000000001</v>
      </c>
      <c r="L90" s="43">
        <v>3.7795200000000001E-2</v>
      </c>
      <c r="M90" s="43">
        <v>3.7795200000000001E-2</v>
      </c>
      <c r="N90" s="43">
        <v>3.1927900000000002E-2</v>
      </c>
      <c r="O90" s="43">
        <v>3.1927900000000002E-2</v>
      </c>
      <c r="P90" s="61">
        <f t="shared" si="0"/>
        <v>6.1573522430920236E-11</v>
      </c>
      <c r="Q90" s="61">
        <f t="shared" si="1"/>
        <v>-9.4775999964769042E-8</v>
      </c>
      <c r="R90" s="61">
        <f t="shared" si="2"/>
        <v>0</v>
      </c>
      <c r="S90" s="61">
        <f t="shared" si="3"/>
        <v>4.9999999862659905E-8</v>
      </c>
      <c r="T90" s="61">
        <f t="shared" si="4"/>
        <v>0</v>
      </c>
      <c r="U90" s="61">
        <f t="shared" si="5"/>
        <v>0</v>
      </c>
    </row>
    <row r="91" spans="3:21" x14ac:dyDescent="0.25">
      <c r="C91" s="56">
        <v>40</v>
      </c>
      <c r="D91" s="43">
        <v>5.7641454465460215E-4</v>
      </c>
      <c r="E91" s="43">
        <v>5.7641449999999998E-4</v>
      </c>
      <c r="F91" s="43">
        <v>0.18652417102000002</v>
      </c>
      <c r="G91" s="43">
        <v>0.1865242</v>
      </c>
      <c r="H91" s="43">
        <v>-1.5963949999999994E-2</v>
      </c>
      <c r="I91" s="43">
        <v>-1.5963950000000001E-2</v>
      </c>
      <c r="J91" s="43">
        <v>0.26292844999999987</v>
      </c>
      <c r="K91" s="43">
        <v>0.26292840000000001</v>
      </c>
      <c r="L91" s="43">
        <v>3.1927900000000002E-2</v>
      </c>
      <c r="M91" s="43">
        <v>3.1927900000000002E-2</v>
      </c>
      <c r="N91" s="43">
        <v>3.1927900000000002E-2</v>
      </c>
      <c r="O91" s="43">
        <v>3.1927900000000002E-2</v>
      </c>
      <c r="P91" s="61">
        <f t="shared" si="0"/>
        <v>4.4654602173073432E-11</v>
      </c>
      <c r="Q91" s="61">
        <f t="shared" si="1"/>
        <v>-2.8979999983080873E-8</v>
      </c>
      <c r="R91" s="61">
        <f t="shared" si="2"/>
        <v>0</v>
      </c>
      <c r="S91" s="61">
        <f t="shared" si="3"/>
        <v>4.9999999862659905E-8</v>
      </c>
      <c r="T91" s="61">
        <f t="shared" si="4"/>
        <v>0</v>
      </c>
      <c r="U91" s="61">
        <f t="shared" si="5"/>
        <v>0</v>
      </c>
    </row>
    <row r="92" spans="3:21" x14ac:dyDescent="0.25">
      <c r="C92" s="56">
        <v>41</v>
      </c>
      <c r="D92" s="43">
        <v>5.7641454465460215E-4</v>
      </c>
      <c r="E92" s="43">
        <v>5.7641449999999998E-4</v>
      </c>
      <c r="F92" s="43">
        <v>0.18652417102000002</v>
      </c>
      <c r="G92" s="43">
        <v>0.1865242</v>
      </c>
      <c r="H92" s="43">
        <v>1.5963949999999991E-2</v>
      </c>
      <c r="I92" s="43">
        <v>1.5963950000000001E-2</v>
      </c>
      <c r="J92" s="43">
        <v>0.26292844999999987</v>
      </c>
      <c r="K92" s="43">
        <v>0.26292840000000001</v>
      </c>
      <c r="L92" s="43">
        <v>3.1927900000000002E-2</v>
      </c>
      <c r="M92" s="43">
        <v>3.1927900000000002E-2</v>
      </c>
      <c r="N92" s="43">
        <v>3.1927900000000002E-2</v>
      </c>
      <c r="O92" s="43">
        <v>3.1927900000000002E-2</v>
      </c>
      <c r="P92" s="61">
        <f t="shared" si="0"/>
        <v>4.4654602173073432E-11</v>
      </c>
      <c r="Q92" s="61">
        <f t="shared" si="1"/>
        <v>-2.8979999983080873E-8</v>
      </c>
      <c r="R92" s="61">
        <f t="shared" si="2"/>
        <v>0</v>
      </c>
      <c r="S92" s="61">
        <f t="shared" si="3"/>
        <v>4.9999999862659905E-8</v>
      </c>
      <c r="T92" s="61">
        <f t="shared" si="4"/>
        <v>0</v>
      </c>
      <c r="U92" s="61">
        <f t="shared" si="5"/>
        <v>0</v>
      </c>
    </row>
    <row r="93" spans="3:21" x14ac:dyDescent="0.25">
      <c r="C93" s="56">
        <v>42</v>
      </c>
      <c r="D93" s="43">
        <v>6.6748626217438605E-4</v>
      </c>
      <c r="E93" s="43">
        <v>6.6748610000000005E-4</v>
      </c>
      <c r="F93" s="43">
        <v>0.22540105786080003</v>
      </c>
      <c r="G93" s="43">
        <v>0.22540109999999999</v>
      </c>
      <c r="H93" s="43">
        <v>5.0825499999999996E-2</v>
      </c>
      <c r="I93" s="43">
        <v>5.0825500000000003E-2</v>
      </c>
      <c r="J93" s="43">
        <v>0.26292844999999987</v>
      </c>
      <c r="K93" s="43">
        <v>0.26292840000000001</v>
      </c>
      <c r="L93" s="43">
        <v>3.7795200000000001E-2</v>
      </c>
      <c r="M93" s="43">
        <v>3.7795200000000001E-2</v>
      </c>
      <c r="N93" s="43">
        <v>3.1927900000000002E-2</v>
      </c>
      <c r="O93" s="43">
        <v>3.1927900000000002E-2</v>
      </c>
      <c r="P93" s="61">
        <f t="shared" si="0"/>
        <v>1.6217438600796968E-10</v>
      </c>
      <c r="Q93" s="61">
        <f t="shared" si="1"/>
        <v>-4.2139199962765161E-8</v>
      </c>
      <c r="R93" s="61">
        <f t="shared" si="2"/>
        <v>0</v>
      </c>
      <c r="S93" s="61">
        <f t="shared" si="3"/>
        <v>4.9999999862659905E-8</v>
      </c>
      <c r="T93" s="61">
        <f t="shared" si="4"/>
        <v>0</v>
      </c>
      <c r="U93" s="61">
        <f t="shared" si="5"/>
        <v>0</v>
      </c>
    </row>
    <row r="94" spans="3:21" x14ac:dyDescent="0.25">
      <c r="C94" s="56">
        <v>43</v>
      </c>
      <c r="D94" s="43">
        <v>6.7514986157352248E-4</v>
      </c>
      <c r="E94" s="43">
        <v>6.7514980000000005E-4</v>
      </c>
      <c r="F94" s="43">
        <v>0.22382900522400004</v>
      </c>
      <c r="G94" s="43">
        <v>0.2238291</v>
      </c>
      <c r="H94" s="43">
        <v>8.8620699999999997E-2</v>
      </c>
      <c r="I94" s="43">
        <v>8.8620699999999997E-2</v>
      </c>
      <c r="J94" s="43">
        <v>0.26292844999999987</v>
      </c>
      <c r="K94" s="43">
        <v>0.26292840000000001</v>
      </c>
      <c r="L94" s="43">
        <v>3.7795200000000001E-2</v>
      </c>
      <c r="M94" s="43">
        <v>3.7795200000000001E-2</v>
      </c>
      <c r="N94" s="43">
        <v>3.1927900000000002E-2</v>
      </c>
      <c r="O94" s="43">
        <v>3.1927900000000002E-2</v>
      </c>
      <c r="P94" s="61">
        <f t="shared" si="0"/>
        <v>6.1573522430920236E-11</v>
      </c>
      <c r="Q94" s="61">
        <f t="shared" si="1"/>
        <v>-9.4775999964769042E-8</v>
      </c>
      <c r="R94" s="61">
        <f t="shared" si="2"/>
        <v>0</v>
      </c>
      <c r="S94" s="61">
        <f t="shared" si="3"/>
        <v>4.9999999862659905E-8</v>
      </c>
      <c r="T94" s="61">
        <f t="shared" si="4"/>
        <v>0</v>
      </c>
      <c r="U94" s="61">
        <f t="shared" si="5"/>
        <v>0</v>
      </c>
    </row>
    <row r="95" spans="3:21" x14ac:dyDescent="0.25">
      <c r="C95" s="56">
        <v>44</v>
      </c>
      <c r="D95" s="43">
        <v>5.7641454465460215E-4</v>
      </c>
      <c r="E95" s="43">
        <v>5.7641449999999998E-4</v>
      </c>
      <c r="F95" s="43">
        <v>0.18652417102000002</v>
      </c>
      <c r="G95" s="43">
        <v>0.1865242</v>
      </c>
      <c r="H95" s="43">
        <v>0.12348225</v>
      </c>
      <c r="I95" s="43">
        <v>0.1234822</v>
      </c>
      <c r="J95" s="43">
        <v>0.26292844999999987</v>
      </c>
      <c r="K95" s="43">
        <v>0.26292840000000001</v>
      </c>
      <c r="L95" s="43">
        <v>3.1927900000000002E-2</v>
      </c>
      <c r="M95" s="43">
        <v>3.1927900000000002E-2</v>
      </c>
      <c r="N95" s="43">
        <v>3.1927900000000002E-2</v>
      </c>
      <c r="O95" s="43">
        <v>3.1927900000000002E-2</v>
      </c>
      <c r="P95" s="61">
        <f t="shared" si="0"/>
        <v>4.4654602173073432E-11</v>
      </c>
      <c r="Q95" s="61">
        <f t="shared" si="1"/>
        <v>-2.8979999983080873E-8</v>
      </c>
      <c r="R95" s="61">
        <f t="shared" si="2"/>
        <v>5.0000000001437783E-8</v>
      </c>
      <c r="S95" s="61">
        <f t="shared" si="3"/>
        <v>4.9999999862659905E-8</v>
      </c>
      <c r="T95" s="61">
        <f t="shared" si="4"/>
        <v>0</v>
      </c>
      <c r="U95" s="61">
        <f t="shared" si="5"/>
        <v>0</v>
      </c>
    </row>
    <row r="96" spans="3:21" x14ac:dyDescent="0.25">
      <c r="C96" s="56">
        <v>45</v>
      </c>
      <c r="D96" s="43">
        <v>5.7641454465460215E-4</v>
      </c>
      <c r="E96" s="43">
        <v>5.7641449999999998E-4</v>
      </c>
      <c r="F96" s="43">
        <v>0.18652417102000002</v>
      </c>
      <c r="G96" s="43">
        <v>0.1865242</v>
      </c>
      <c r="H96" s="43">
        <f>H23+M39</f>
        <v>0.15541015</v>
      </c>
      <c r="I96" s="43">
        <v>0.1554102</v>
      </c>
      <c r="J96" s="43">
        <v>0.26292844999999987</v>
      </c>
      <c r="K96" s="43">
        <v>0.26292840000000001</v>
      </c>
      <c r="L96" s="43">
        <v>3.1927900000000002E-2</v>
      </c>
      <c r="M96" s="43">
        <v>3.1927900000000002E-2</v>
      </c>
      <c r="N96" s="43">
        <v>3.1927900000000002E-2</v>
      </c>
      <c r="O96" s="43">
        <v>3.1927900000000002E-2</v>
      </c>
      <c r="P96" s="61">
        <f t="shared" si="0"/>
        <v>4.4654602173073432E-11</v>
      </c>
      <c r="Q96" s="61">
        <f t="shared" si="1"/>
        <v>-2.8979999983080873E-8</v>
      </c>
      <c r="R96" s="61">
        <f t="shared" si="2"/>
        <v>-5.0000000001437783E-8</v>
      </c>
      <c r="S96" s="61">
        <f t="shared" si="3"/>
        <v>4.9999999862659905E-8</v>
      </c>
      <c r="T96" s="61">
        <f t="shared" si="4"/>
        <v>0</v>
      </c>
      <c r="U96" s="61">
        <f t="shared" si="5"/>
        <v>0</v>
      </c>
    </row>
    <row r="97" spans="3:21" x14ac:dyDescent="0.25">
      <c r="C97" s="56">
        <v>46</v>
      </c>
      <c r="D97" s="43">
        <v>6.6748626217438605E-4</v>
      </c>
      <c r="E97" s="43">
        <v>6.6748610000000005E-4</v>
      </c>
      <c r="F97" s="43">
        <v>0.22540105786080003</v>
      </c>
      <c r="G97" s="43">
        <v>0.22540109999999999</v>
      </c>
      <c r="H97" s="43">
        <f>H96+(J39+J40)/2</f>
        <v>0.19027169999999999</v>
      </c>
      <c r="I97" s="43">
        <v>0.19027169999999999</v>
      </c>
      <c r="J97" s="43">
        <v>0.26292844999999987</v>
      </c>
      <c r="K97" s="43">
        <v>0.26292840000000001</v>
      </c>
      <c r="L97" s="43">
        <v>3.7795200000000001E-2</v>
      </c>
      <c r="M97" s="43">
        <v>3.7795200000000001E-2</v>
      </c>
      <c r="N97" s="43">
        <v>3.1927900000000002E-2</v>
      </c>
      <c r="O97" s="43">
        <v>3.1927900000000002E-2</v>
      </c>
      <c r="P97" s="61">
        <f t="shared" si="0"/>
        <v>1.6217438600796968E-10</v>
      </c>
      <c r="Q97" s="61">
        <f t="shared" si="1"/>
        <v>-4.2139199962765161E-8</v>
      </c>
      <c r="R97" s="61">
        <f t="shared" si="2"/>
        <v>0</v>
      </c>
      <c r="S97" s="61">
        <f t="shared" si="3"/>
        <v>4.9999999862659905E-8</v>
      </c>
      <c r="T97" s="61">
        <f t="shared" si="4"/>
        <v>0</v>
      </c>
      <c r="U97" s="61">
        <f t="shared" si="5"/>
        <v>0</v>
      </c>
    </row>
    <row r="98" spans="3:21" x14ac:dyDescent="0.25">
      <c r="C98" s="56">
        <v>47</v>
      </c>
      <c r="D98" s="43">
        <v>6.7514986157352248E-4</v>
      </c>
      <c r="E98" s="43">
        <v>6.7514980000000005E-4</v>
      </c>
      <c r="F98" s="43">
        <v>0.22382900522400004</v>
      </c>
      <c r="G98" s="43">
        <v>0.2238291</v>
      </c>
      <c r="H98" s="43">
        <f>H97+J40</f>
        <v>0.22806689999999999</v>
      </c>
      <c r="I98" s="43">
        <v>0.22806689999999999</v>
      </c>
      <c r="J98" s="43">
        <v>0.26292844999999987</v>
      </c>
      <c r="K98" s="43">
        <v>0.26292840000000001</v>
      </c>
      <c r="L98" s="43">
        <v>3.7795200000000001E-2</v>
      </c>
      <c r="M98" s="43">
        <v>3.7795200000000001E-2</v>
      </c>
      <c r="N98" s="43">
        <v>3.1927900000000002E-2</v>
      </c>
      <c r="O98" s="43">
        <v>3.1927900000000002E-2</v>
      </c>
      <c r="P98" s="61">
        <f t="shared" si="0"/>
        <v>6.1573522430920236E-11</v>
      </c>
      <c r="Q98" s="61">
        <f t="shared" si="1"/>
        <v>-9.4775999964769042E-8</v>
      </c>
      <c r="R98" s="61">
        <f t="shared" si="2"/>
        <v>0</v>
      </c>
      <c r="S98" s="61">
        <f t="shared" si="3"/>
        <v>4.9999999862659905E-8</v>
      </c>
      <c r="T98" s="61">
        <f t="shared" si="4"/>
        <v>0</v>
      </c>
      <c r="U98" s="61">
        <f t="shared" si="5"/>
        <v>0</v>
      </c>
    </row>
    <row r="99" spans="3:21" x14ac:dyDescent="0.25">
      <c r="C99" s="56">
        <v>48</v>
      </c>
      <c r="D99" s="43">
        <v>5.7641454465460215E-4</v>
      </c>
      <c r="E99" s="43">
        <v>5.7641449999999998E-4</v>
      </c>
      <c r="F99" s="43">
        <v>0.18652417102000002</v>
      </c>
      <c r="G99" s="43">
        <v>0.1865242</v>
      </c>
      <c r="H99" s="43">
        <f>H98+(J39+J40)/2</f>
        <v>0.26292844999999998</v>
      </c>
      <c r="I99" s="43">
        <v>0.26292840000000001</v>
      </c>
      <c r="J99" s="43">
        <v>0.26292844999999987</v>
      </c>
      <c r="K99" s="43">
        <v>0.26292840000000001</v>
      </c>
      <c r="L99" s="43">
        <v>3.1927900000000002E-2</v>
      </c>
      <c r="M99" s="43">
        <v>3.1927900000000002E-2</v>
      </c>
      <c r="N99" s="43">
        <v>3.1927900000000002E-2</v>
      </c>
      <c r="O99" s="43">
        <v>3.1927900000000002E-2</v>
      </c>
      <c r="P99" s="61">
        <f t="shared" si="0"/>
        <v>4.4654602173073432E-11</v>
      </c>
      <c r="Q99" s="61">
        <f t="shared" si="1"/>
        <v>-2.8979999983080873E-8</v>
      </c>
      <c r="R99" s="61">
        <f t="shared" si="2"/>
        <v>4.9999999973682208E-8</v>
      </c>
      <c r="S99" s="61">
        <f t="shared" si="3"/>
        <v>4.9999999862659905E-8</v>
      </c>
      <c r="T99" s="61">
        <f t="shared" si="4"/>
        <v>0</v>
      </c>
      <c r="U99" s="61">
        <f t="shared" si="5"/>
        <v>0</v>
      </c>
    </row>
    <row r="100" spans="3:21" x14ac:dyDescent="0.25">
      <c r="C100" s="56">
        <v>49</v>
      </c>
      <c r="D100" s="43">
        <v>6.7514986157352248E-4</v>
      </c>
      <c r="E100" s="43">
        <v>6.7514980000000005E-4</v>
      </c>
      <c r="F100" s="43">
        <v>0.22382900522400004</v>
      </c>
      <c r="G100" s="43">
        <v>0.2238291</v>
      </c>
      <c r="H100" s="43">
        <v>-0.26292844999999998</v>
      </c>
      <c r="I100" s="43">
        <v>-0.26292840000000001</v>
      </c>
      <c r="J100" s="43">
        <f>J99-(J40 +J39)/2</f>
        <v>0.22806689999999985</v>
      </c>
      <c r="K100" s="43">
        <v>0.22806689999999999</v>
      </c>
      <c r="L100" s="43">
        <v>3.1927900000000002E-2</v>
      </c>
      <c r="M100" s="43">
        <v>3.1927900000000002E-2</v>
      </c>
      <c r="N100" s="43">
        <v>3.7795200000000001E-2</v>
      </c>
      <c r="O100" s="43">
        <v>3.7795200000000001E-2</v>
      </c>
      <c r="P100" s="61">
        <f t="shared" si="0"/>
        <v>6.1573522430920236E-11</v>
      </c>
      <c r="Q100" s="61">
        <f t="shared" si="1"/>
        <v>-9.4775999964769042E-8</v>
      </c>
      <c r="R100" s="61">
        <f t="shared" si="2"/>
        <v>-4.9999999973682208E-8</v>
      </c>
      <c r="S100" s="61">
        <f t="shared" si="3"/>
        <v>0</v>
      </c>
      <c r="T100" s="61">
        <f t="shared" si="4"/>
        <v>0</v>
      </c>
      <c r="U100" s="61">
        <f t="shared" si="5"/>
        <v>0</v>
      </c>
    </row>
    <row r="101" spans="3:21" x14ac:dyDescent="0.25">
      <c r="C101" s="56">
        <v>50</v>
      </c>
      <c r="D101" s="43">
        <v>7.9059133763222686E-4</v>
      </c>
      <c r="E101" s="43">
        <v>7.9059119999999995E-4</v>
      </c>
      <c r="F101" s="43">
        <v>0.2685948062688</v>
      </c>
      <c r="G101" s="43">
        <v>0.26859490000000003</v>
      </c>
      <c r="H101" s="43">
        <v>-0.22806689999999996</v>
      </c>
      <c r="I101" s="43">
        <v>-0.22806689999999999</v>
      </c>
      <c r="J101" s="43">
        <v>0.22806689999999985</v>
      </c>
      <c r="K101" s="43">
        <v>0.22806689999999999</v>
      </c>
      <c r="L101" s="43">
        <v>3.7795200000000001E-2</v>
      </c>
      <c r="M101" s="43">
        <v>3.7795200000000001E-2</v>
      </c>
      <c r="N101" s="43">
        <v>3.7795200000000001E-2</v>
      </c>
      <c r="O101" s="43">
        <v>3.7795200000000001E-2</v>
      </c>
      <c r="P101" s="61">
        <f t="shared" si="0"/>
        <v>1.3763222690438975E-10</v>
      </c>
      <c r="Q101" s="61">
        <f t="shared" si="1"/>
        <v>-9.3731200023761119E-8</v>
      </c>
      <c r="R101" s="61">
        <f t="shared" si="2"/>
        <v>0</v>
      </c>
      <c r="S101" s="61">
        <f t="shared" si="3"/>
        <v>0</v>
      </c>
      <c r="T101" s="61">
        <f t="shared" si="4"/>
        <v>0</v>
      </c>
      <c r="U101" s="61">
        <f t="shared" si="5"/>
        <v>0</v>
      </c>
    </row>
    <row r="102" spans="3:21" x14ac:dyDescent="0.25">
      <c r="C102" s="56">
        <v>51</v>
      </c>
      <c r="D102" s="43">
        <v>7.9059133763222686E-4</v>
      </c>
      <c r="E102" s="43">
        <v>7.9059119999999995E-4</v>
      </c>
      <c r="F102" s="43">
        <v>0.2685948062688</v>
      </c>
      <c r="G102" s="43">
        <v>0.26859490000000003</v>
      </c>
      <c r="H102" s="43">
        <v>-0.19027169999999996</v>
      </c>
      <c r="I102" s="43">
        <v>-0.19027169999999999</v>
      </c>
      <c r="J102" s="43">
        <v>0.22806689999999985</v>
      </c>
      <c r="K102" s="43">
        <v>0.22806689999999999</v>
      </c>
      <c r="L102" s="43">
        <v>3.7795200000000001E-2</v>
      </c>
      <c r="M102" s="43">
        <v>3.7795200000000001E-2</v>
      </c>
      <c r="N102" s="43">
        <v>3.7795200000000001E-2</v>
      </c>
      <c r="O102" s="43">
        <v>3.7795200000000001E-2</v>
      </c>
      <c r="P102" s="61">
        <f t="shared" si="0"/>
        <v>1.3763222690438975E-10</v>
      </c>
      <c r="Q102" s="61">
        <f t="shared" si="1"/>
        <v>-9.3731200023761119E-8</v>
      </c>
      <c r="R102" s="61">
        <f t="shared" si="2"/>
        <v>0</v>
      </c>
      <c r="S102" s="61">
        <f t="shared" si="3"/>
        <v>0</v>
      </c>
      <c r="T102" s="61">
        <f t="shared" si="4"/>
        <v>0</v>
      </c>
      <c r="U102" s="61">
        <f t="shared" si="5"/>
        <v>0</v>
      </c>
    </row>
    <row r="103" spans="3:21" x14ac:dyDescent="0.25">
      <c r="C103" s="56">
        <v>52</v>
      </c>
      <c r="D103" s="43">
        <v>6.7514986157352248E-4</v>
      </c>
      <c r="E103" s="43">
        <v>6.7514980000000005E-4</v>
      </c>
      <c r="F103" s="43">
        <v>0.22382900522400004</v>
      </c>
      <c r="G103" s="43">
        <v>0.2238291</v>
      </c>
      <c r="H103" s="43">
        <v>-0.15541014999999997</v>
      </c>
      <c r="I103" s="43">
        <v>-0.1554102</v>
      </c>
      <c r="J103" s="43">
        <v>0.22806689999999985</v>
      </c>
      <c r="K103" s="43">
        <v>0.22806689999999999</v>
      </c>
      <c r="L103" s="43">
        <v>3.1927900000000002E-2</v>
      </c>
      <c r="M103" s="43">
        <v>3.1927900000000002E-2</v>
      </c>
      <c r="N103" s="43">
        <v>3.7795200000000001E-2</v>
      </c>
      <c r="O103" s="43">
        <v>3.7795200000000001E-2</v>
      </c>
      <c r="P103" s="61">
        <f t="shared" si="0"/>
        <v>6.1573522430920236E-11</v>
      </c>
      <c r="Q103" s="61">
        <f t="shared" si="1"/>
        <v>-9.4775999964769042E-8</v>
      </c>
      <c r="R103" s="61">
        <f t="shared" si="2"/>
        <v>5.0000000029193359E-8</v>
      </c>
      <c r="S103" s="61">
        <f t="shared" si="3"/>
        <v>0</v>
      </c>
      <c r="T103" s="61">
        <f t="shared" si="4"/>
        <v>0</v>
      </c>
      <c r="U103" s="61">
        <f t="shared" si="5"/>
        <v>0</v>
      </c>
    </row>
    <row r="104" spans="3:21" x14ac:dyDescent="0.25">
      <c r="C104" s="56">
        <v>53</v>
      </c>
      <c r="D104" s="43">
        <v>6.7514986157352248E-4</v>
      </c>
      <c r="E104" s="43">
        <v>6.7514980000000005E-4</v>
      </c>
      <c r="F104" s="43">
        <v>0.22382900522400004</v>
      </c>
      <c r="G104" s="43">
        <v>0.2238291</v>
      </c>
      <c r="H104" s="43">
        <v>-0.12348225</v>
      </c>
      <c r="I104" s="43">
        <v>-0.1234822</v>
      </c>
      <c r="J104" s="43">
        <v>0.22806689999999985</v>
      </c>
      <c r="K104" s="43">
        <v>0.22806689999999999</v>
      </c>
      <c r="L104" s="43">
        <v>3.1927900000000002E-2</v>
      </c>
      <c r="M104" s="43">
        <v>3.1927900000000002E-2</v>
      </c>
      <c r="N104" s="43">
        <v>3.7795200000000001E-2</v>
      </c>
      <c r="O104" s="43">
        <v>3.7795200000000001E-2</v>
      </c>
      <c r="P104" s="61">
        <f t="shared" si="0"/>
        <v>6.1573522430920236E-11</v>
      </c>
      <c r="Q104" s="61">
        <f t="shared" si="1"/>
        <v>-9.4775999964769042E-8</v>
      </c>
      <c r="R104" s="61">
        <f t="shared" si="2"/>
        <v>-5.0000000001437783E-8</v>
      </c>
      <c r="S104" s="61">
        <f t="shared" si="3"/>
        <v>0</v>
      </c>
      <c r="T104" s="61">
        <f t="shared" si="4"/>
        <v>0</v>
      </c>
      <c r="U104" s="61">
        <f t="shared" si="5"/>
        <v>0</v>
      </c>
    </row>
    <row r="105" spans="3:21" x14ac:dyDescent="0.25">
      <c r="C105" s="56">
        <v>54</v>
      </c>
      <c r="D105" s="43">
        <v>7.9059133763222686E-4</v>
      </c>
      <c r="E105" s="43">
        <v>7.9059119999999995E-4</v>
      </c>
      <c r="F105" s="43">
        <v>0.2685948062688</v>
      </c>
      <c r="G105" s="43">
        <v>0.26859490000000003</v>
      </c>
      <c r="H105" s="43">
        <v>-8.8620699999999997E-2</v>
      </c>
      <c r="I105" s="43">
        <v>-8.8620699999999997E-2</v>
      </c>
      <c r="J105" s="43">
        <v>0.22806689999999985</v>
      </c>
      <c r="K105" s="43">
        <v>0.22806689999999999</v>
      </c>
      <c r="L105" s="43">
        <v>3.7795200000000001E-2</v>
      </c>
      <c r="M105" s="43">
        <v>3.7795200000000001E-2</v>
      </c>
      <c r="N105" s="43">
        <v>3.7795200000000001E-2</v>
      </c>
      <c r="O105" s="43">
        <v>3.7795200000000001E-2</v>
      </c>
      <c r="P105" s="61">
        <f t="shared" si="0"/>
        <v>1.3763222690438975E-10</v>
      </c>
      <c r="Q105" s="61">
        <f t="shared" si="1"/>
        <v>-9.3731200023761119E-8</v>
      </c>
      <c r="R105" s="61">
        <f t="shared" si="2"/>
        <v>0</v>
      </c>
      <c r="S105" s="61">
        <f t="shared" si="3"/>
        <v>0</v>
      </c>
      <c r="T105" s="61">
        <f t="shared" si="4"/>
        <v>0</v>
      </c>
      <c r="U105" s="61">
        <f t="shared" si="5"/>
        <v>0</v>
      </c>
    </row>
    <row r="106" spans="3:21" x14ac:dyDescent="0.25">
      <c r="C106" s="56">
        <v>55</v>
      </c>
      <c r="D106" s="43">
        <v>7.9059133763222686E-4</v>
      </c>
      <c r="E106" s="43">
        <v>7.9059119999999995E-4</v>
      </c>
      <c r="F106" s="43">
        <v>0.2685948062688</v>
      </c>
      <c r="G106" s="43">
        <v>0.26859490000000003</v>
      </c>
      <c r="H106" s="43">
        <v>-5.0825499999999996E-2</v>
      </c>
      <c r="I106" s="43">
        <v>-5.0825500000000003E-2</v>
      </c>
      <c r="J106" s="43">
        <v>0.22806689999999985</v>
      </c>
      <c r="K106" s="43">
        <v>0.22806689999999999</v>
      </c>
      <c r="L106" s="43">
        <v>3.7795200000000001E-2</v>
      </c>
      <c r="M106" s="43">
        <v>3.7795200000000001E-2</v>
      </c>
      <c r="N106" s="43">
        <v>3.7795200000000001E-2</v>
      </c>
      <c r="O106" s="43">
        <v>3.7795200000000001E-2</v>
      </c>
      <c r="P106" s="61">
        <f t="shared" si="0"/>
        <v>1.3763222690438975E-10</v>
      </c>
      <c r="Q106" s="61">
        <f t="shared" si="1"/>
        <v>-9.3731200023761119E-8</v>
      </c>
      <c r="R106" s="61">
        <f t="shared" si="2"/>
        <v>0</v>
      </c>
      <c r="S106" s="61">
        <f t="shared" si="3"/>
        <v>0</v>
      </c>
      <c r="T106" s="61">
        <f t="shared" si="4"/>
        <v>0</v>
      </c>
      <c r="U106" s="61">
        <f t="shared" si="5"/>
        <v>0</v>
      </c>
    </row>
    <row r="107" spans="3:21" x14ac:dyDescent="0.25">
      <c r="C107" s="56">
        <v>56</v>
      </c>
      <c r="D107" s="43">
        <v>6.7514986157352248E-4</v>
      </c>
      <c r="E107" s="43">
        <v>6.7514980000000005E-4</v>
      </c>
      <c r="F107" s="43">
        <v>0.22382900522400004</v>
      </c>
      <c r="G107" s="43">
        <v>0.2238291</v>
      </c>
      <c r="H107" s="43">
        <v>-1.5963949999999994E-2</v>
      </c>
      <c r="I107" s="43">
        <v>-1.5963950000000001E-2</v>
      </c>
      <c r="J107" s="43">
        <v>0.22806689999999985</v>
      </c>
      <c r="K107" s="43">
        <v>0.22806689999999999</v>
      </c>
      <c r="L107" s="43">
        <v>3.1927900000000002E-2</v>
      </c>
      <c r="M107" s="43">
        <v>3.1927900000000002E-2</v>
      </c>
      <c r="N107" s="43">
        <v>3.7795200000000001E-2</v>
      </c>
      <c r="O107" s="43">
        <v>3.7795200000000001E-2</v>
      </c>
      <c r="P107" s="61">
        <f t="shared" si="0"/>
        <v>6.1573522430920236E-11</v>
      </c>
      <c r="Q107" s="61">
        <f t="shared" si="1"/>
        <v>-9.4775999964769042E-8</v>
      </c>
      <c r="R107" s="61">
        <f t="shared" si="2"/>
        <v>0</v>
      </c>
      <c r="S107" s="61">
        <f t="shared" si="3"/>
        <v>0</v>
      </c>
      <c r="T107" s="61">
        <f t="shared" si="4"/>
        <v>0</v>
      </c>
      <c r="U107" s="61">
        <f t="shared" si="5"/>
        <v>0</v>
      </c>
    </row>
    <row r="108" spans="3:21" x14ac:dyDescent="0.25">
      <c r="C108" s="56">
        <v>57</v>
      </c>
      <c r="D108" s="43">
        <v>6.7514986157352248E-4</v>
      </c>
      <c r="E108" s="43">
        <v>6.7514980000000005E-4</v>
      </c>
      <c r="F108" s="43">
        <v>0.22382900522400004</v>
      </c>
      <c r="G108" s="43">
        <v>0.2238291</v>
      </c>
      <c r="H108" s="43">
        <v>1.5963949999999991E-2</v>
      </c>
      <c r="I108" s="43">
        <v>1.5963950000000001E-2</v>
      </c>
      <c r="J108" s="43">
        <v>0.22806689999999985</v>
      </c>
      <c r="K108" s="43">
        <v>0.22806689999999999</v>
      </c>
      <c r="L108" s="43">
        <v>3.1927900000000002E-2</v>
      </c>
      <c r="M108" s="43">
        <v>3.1927900000000002E-2</v>
      </c>
      <c r="N108" s="43">
        <v>3.7795200000000001E-2</v>
      </c>
      <c r="O108" s="43">
        <v>3.7795200000000001E-2</v>
      </c>
      <c r="P108" s="61">
        <f t="shared" si="0"/>
        <v>6.1573522430920236E-11</v>
      </c>
      <c r="Q108" s="61">
        <f t="shared" si="1"/>
        <v>-9.4775999964769042E-8</v>
      </c>
      <c r="R108" s="61">
        <f t="shared" si="2"/>
        <v>0</v>
      </c>
      <c r="S108" s="61">
        <f t="shared" si="3"/>
        <v>0</v>
      </c>
      <c r="T108" s="61">
        <f t="shared" si="4"/>
        <v>0</v>
      </c>
      <c r="U108" s="61">
        <f t="shared" si="5"/>
        <v>0</v>
      </c>
    </row>
    <row r="109" spans="3:21" x14ac:dyDescent="0.25">
      <c r="C109" s="56">
        <v>58</v>
      </c>
      <c r="D109" s="43">
        <v>7.9059133763222686E-4</v>
      </c>
      <c r="E109" s="43">
        <v>7.9059119999999995E-4</v>
      </c>
      <c r="F109" s="43">
        <v>0.2685948062688</v>
      </c>
      <c r="G109" s="43">
        <v>0.26859490000000003</v>
      </c>
      <c r="H109" s="43">
        <v>5.0825499999999996E-2</v>
      </c>
      <c r="I109" s="43">
        <v>5.0825500000000003E-2</v>
      </c>
      <c r="J109" s="43">
        <v>0.22806689999999985</v>
      </c>
      <c r="K109" s="43">
        <v>0.22806689999999999</v>
      </c>
      <c r="L109" s="43">
        <v>3.7795200000000001E-2</v>
      </c>
      <c r="M109" s="43">
        <v>3.7795200000000001E-2</v>
      </c>
      <c r="N109" s="43">
        <v>3.7795200000000001E-2</v>
      </c>
      <c r="O109" s="43">
        <v>3.7795200000000001E-2</v>
      </c>
      <c r="P109" s="61">
        <f t="shared" si="0"/>
        <v>1.3763222690438975E-10</v>
      </c>
      <c r="Q109" s="61">
        <f t="shared" si="1"/>
        <v>-9.3731200023761119E-8</v>
      </c>
      <c r="R109" s="61">
        <f t="shared" si="2"/>
        <v>0</v>
      </c>
      <c r="S109" s="61">
        <f t="shared" si="3"/>
        <v>0</v>
      </c>
      <c r="T109" s="61">
        <f t="shared" si="4"/>
        <v>0</v>
      </c>
      <c r="U109" s="61">
        <f t="shared" si="5"/>
        <v>0</v>
      </c>
    </row>
    <row r="110" spans="3:21" x14ac:dyDescent="0.25">
      <c r="C110" s="56">
        <v>59</v>
      </c>
      <c r="D110" s="43">
        <v>7.9059133763222686E-4</v>
      </c>
      <c r="E110" s="43">
        <v>7.9059119999999995E-4</v>
      </c>
      <c r="F110" s="43">
        <v>0.2685948062688</v>
      </c>
      <c r="G110" s="43">
        <v>0.26859490000000003</v>
      </c>
      <c r="H110" s="43">
        <v>8.8620699999999997E-2</v>
      </c>
      <c r="I110" s="43">
        <v>8.8620699999999997E-2</v>
      </c>
      <c r="J110" s="43">
        <v>0.22806689999999985</v>
      </c>
      <c r="K110" s="43">
        <v>0.22806689999999999</v>
      </c>
      <c r="L110" s="43">
        <v>3.7795200000000001E-2</v>
      </c>
      <c r="M110" s="43">
        <v>3.7795200000000001E-2</v>
      </c>
      <c r="N110" s="43">
        <v>3.7795200000000001E-2</v>
      </c>
      <c r="O110" s="43">
        <v>3.7795200000000001E-2</v>
      </c>
      <c r="P110" s="61">
        <f t="shared" si="0"/>
        <v>1.3763222690438975E-10</v>
      </c>
      <c r="Q110" s="61">
        <f t="shared" si="1"/>
        <v>-9.3731200023761119E-8</v>
      </c>
      <c r="R110" s="61">
        <f t="shared" si="2"/>
        <v>0</v>
      </c>
      <c r="S110" s="61">
        <f t="shared" si="3"/>
        <v>0</v>
      </c>
      <c r="T110" s="61">
        <f t="shared" si="4"/>
        <v>0</v>
      </c>
      <c r="U110" s="61">
        <f t="shared" si="5"/>
        <v>0</v>
      </c>
    </row>
    <row r="111" spans="3:21" x14ac:dyDescent="0.25">
      <c r="C111" s="56">
        <v>60</v>
      </c>
      <c r="D111" s="43">
        <v>6.7514986157352248E-4</v>
      </c>
      <c r="E111" s="43">
        <v>6.7514980000000005E-4</v>
      </c>
      <c r="F111" s="43">
        <v>0.22382900522400004</v>
      </c>
      <c r="G111" s="43">
        <v>0.2238291</v>
      </c>
      <c r="H111" s="43">
        <v>0.12348225</v>
      </c>
      <c r="I111" s="43">
        <v>0.1234822</v>
      </c>
      <c r="J111" s="43">
        <v>0.22806689999999985</v>
      </c>
      <c r="K111" s="43">
        <v>0.22806689999999999</v>
      </c>
      <c r="L111" s="43">
        <v>3.1927900000000002E-2</v>
      </c>
      <c r="M111" s="43">
        <v>3.1927900000000002E-2</v>
      </c>
      <c r="N111" s="43">
        <v>3.7795200000000001E-2</v>
      </c>
      <c r="O111" s="43">
        <v>3.7795200000000001E-2</v>
      </c>
      <c r="P111" s="61">
        <f t="shared" si="0"/>
        <v>6.1573522430920236E-11</v>
      </c>
      <c r="Q111" s="61">
        <f t="shared" si="1"/>
        <v>-9.4775999964769042E-8</v>
      </c>
      <c r="R111" s="61">
        <f t="shared" si="2"/>
        <v>5.0000000001437783E-8</v>
      </c>
      <c r="S111" s="61">
        <f t="shared" si="3"/>
        <v>0</v>
      </c>
      <c r="T111" s="61">
        <f t="shared" si="4"/>
        <v>0</v>
      </c>
      <c r="U111" s="61">
        <f t="shared" si="5"/>
        <v>0</v>
      </c>
    </row>
    <row r="112" spans="3:21" x14ac:dyDescent="0.25">
      <c r="C112" s="56">
        <v>61</v>
      </c>
      <c r="D112" s="43">
        <v>6.7514986157352248E-4</v>
      </c>
      <c r="E112" s="43">
        <v>6.7514980000000005E-4</v>
      </c>
      <c r="F112" s="43">
        <v>0.22382900522400004</v>
      </c>
      <c r="G112" s="43">
        <v>0.2238291</v>
      </c>
      <c r="H112" s="43">
        <v>0.15541015</v>
      </c>
      <c r="I112" s="43">
        <v>0.1554102</v>
      </c>
      <c r="J112" s="43">
        <v>0.22806689999999985</v>
      </c>
      <c r="K112" s="43">
        <v>0.22806689999999999</v>
      </c>
      <c r="L112" s="43">
        <v>3.1927900000000002E-2</v>
      </c>
      <c r="M112" s="43">
        <v>3.1927900000000002E-2</v>
      </c>
      <c r="N112" s="43">
        <v>3.7795200000000001E-2</v>
      </c>
      <c r="O112" s="43">
        <v>3.7795200000000001E-2</v>
      </c>
      <c r="P112" s="61">
        <f t="shared" si="0"/>
        <v>6.1573522430920236E-11</v>
      </c>
      <c r="Q112" s="61">
        <f t="shared" si="1"/>
        <v>-9.4775999964769042E-8</v>
      </c>
      <c r="R112" s="61">
        <f t="shared" si="2"/>
        <v>-5.0000000001437783E-8</v>
      </c>
      <c r="S112" s="61">
        <f t="shared" si="3"/>
        <v>0</v>
      </c>
      <c r="T112" s="61">
        <f t="shared" si="4"/>
        <v>0</v>
      </c>
      <c r="U112" s="61">
        <f t="shared" si="5"/>
        <v>0</v>
      </c>
    </row>
    <row r="113" spans="3:21" x14ac:dyDescent="0.25">
      <c r="C113" s="56">
        <v>62</v>
      </c>
      <c r="D113" s="43">
        <v>7.9059133763222686E-4</v>
      </c>
      <c r="E113" s="43">
        <v>7.9059119999999995E-4</v>
      </c>
      <c r="F113" s="43">
        <v>0.2685948062688</v>
      </c>
      <c r="G113" s="43">
        <v>0.26859490000000003</v>
      </c>
      <c r="H113" s="43">
        <v>0.19027169999999999</v>
      </c>
      <c r="I113" s="43">
        <v>0.19027169999999999</v>
      </c>
      <c r="J113" s="43">
        <v>0.22806689999999985</v>
      </c>
      <c r="K113" s="43">
        <v>0.22806689999999999</v>
      </c>
      <c r="L113" s="43">
        <v>3.7795200000000001E-2</v>
      </c>
      <c r="M113" s="43">
        <v>3.7795200000000001E-2</v>
      </c>
      <c r="N113" s="43">
        <v>3.7795200000000001E-2</v>
      </c>
      <c r="O113" s="43">
        <v>3.7795200000000001E-2</v>
      </c>
      <c r="P113" s="61">
        <f t="shared" si="0"/>
        <v>1.3763222690438975E-10</v>
      </c>
      <c r="Q113" s="61">
        <f t="shared" si="1"/>
        <v>-9.3731200023761119E-8</v>
      </c>
      <c r="R113" s="61">
        <f t="shared" si="2"/>
        <v>0</v>
      </c>
      <c r="S113" s="61">
        <f t="shared" si="3"/>
        <v>0</v>
      </c>
      <c r="T113" s="61">
        <f t="shared" si="4"/>
        <v>0</v>
      </c>
      <c r="U113" s="61">
        <f t="shared" si="5"/>
        <v>0</v>
      </c>
    </row>
    <row r="114" spans="3:21" x14ac:dyDescent="0.25">
      <c r="C114" s="56">
        <v>63</v>
      </c>
      <c r="D114" s="43">
        <v>7.9059133763222686E-4</v>
      </c>
      <c r="E114" s="43">
        <v>7.9059119999999995E-4</v>
      </c>
      <c r="F114" s="43">
        <v>0.2685948062688</v>
      </c>
      <c r="G114" s="43">
        <v>0.26859490000000003</v>
      </c>
      <c r="H114" s="43">
        <v>0.22806689999999999</v>
      </c>
      <c r="I114" s="43">
        <v>0.22806689999999999</v>
      </c>
      <c r="J114" s="43">
        <v>0.22806689999999985</v>
      </c>
      <c r="K114" s="43">
        <v>0.22806689999999999</v>
      </c>
      <c r="L114" s="43">
        <v>3.7795200000000001E-2</v>
      </c>
      <c r="M114" s="43">
        <v>3.7795200000000001E-2</v>
      </c>
      <c r="N114" s="43">
        <v>3.7795200000000001E-2</v>
      </c>
      <c r="O114" s="43">
        <v>3.7795200000000001E-2</v>
      </c>
      <c r="P114" s="61">
        <f t="shared" si="0"/>
        <v>1.3763222690438975E-10</v>
      </c>
      <c r="Q114" s="61">
        <f t="shared" si="1"/>
        <v>-9.3731200023761119E-8</v>
      </c>
      <c r="R114" s="61">
        <f t="shared" si="2"/>
        <v>0</v>
      </c>
      <c r="S114" s="61">
        <f t="shared" si="3"/>
        <v>0</v>
      </c>
      <c r="T114" s="61">
        <f t="shared" si="4"/>
        <v>0</v>
      </c>
      <c r="U114" s="61">
        <f t="shared" si="5"/>
        <v>0</v>
      </c>
    </row>
    <row r="115" spans="3:21" x14ac:dyDescent="0.25">
      <c r="C115" s="56">
        <v>64</v>
      </c>
      <c r="D115" s="43">
        <v>6.7514986157352248E-4</v>
      </c>
      <c r="E115" s="43">
        <v>6.7514980000000005E-4</v>
      </c>
      <c r="F115" s="43">
        <v>0.22382900522400004</v>
      </c>
      <c r="G115" s="43">
        <v>0.2238291</v>
      </c>
      <c r="H115" s="43">
        <v>0.26292844999999998</v>
      </c>
      <c r="I115" s="43">
        <v>0.26292840000000001</v>
      </c>
      <c r="J115" s="43">
        <v>0.22806689999999985</v>
      </c>
      <c r="K115" s="43">
        <v>0.22806689999999999</v>
      </c>
      <c r="L115" s="43">
        <v>3.1927900000000002E-2</v>
      </c>
      <c r="M115" s="43">
        <v>3.1927900000000002E-2</v>
      </c>
      <c r="N115" s="43">
        <v>3.7795200000000001E-2</v>
      </c>
      <c r="O115" s="43">
        <v>3.7795200000000001E-2</v>
      </c>
      <c r="P115" s="61">
        <f t="shared" si="0"/>
        <v>6.1573522430920236E-11</v>
      </c>
      <c r="Q115" s="61">
        <f t="shared" si="1"/>
        <v>-9.4775999964769042E-8</v>
      </c>
      <c r="R115" s="61">
        <f t="shared" si="2"/>
        <v>4.9999999973682208E-8</v>
      </c>
      <c r="S115" s="61">
        <f t="shared" si="3"/>
        <v>0</v>
      </c>
      <c r="T115" s="61">
        <f t="shared" si="4"/>
        <v>0</v>
      </c>
      <c r="U115" s="61">
        <f t="shared" si="5"/>
        <v>0</v>
      </c>
    </row>
    <row r="116" spans="3:21" x14ac:dyDescent="0.25">
      <c r="C116" s="56">
        <v>65</v>
      </c>
      <c r="D116" s="43">
        <v>6.7131806187395427E-4</v>
      </c>
      <c r="E116" s="43">
        <v>6.7131799999999996E-4</v>
      </c>
      <c r="F116" s="43">
        <v>0.22461503154240003</v>
      </c>
      <c r="G116" s="43">
        <v>0.22461510000000001</v>
      </c>
      <c r="H116" s="43">
        <v>-0.26292844999999998</v>
      </c>
      <c r="I116" s="43">
        <v>-0.26292840000000001</v>
      </c>
      <c r="J116" s="43">
        <f>J115-J40</f>
        <v>0.19027169999999985</v>
      </c>
      <c r="K116" s="43">
        <v>0.19027169999999999</v>
      </c>
      <c r="L116" s="43">
        <v>3.1927900000000002E-2</v>
      </c>
      <c r="M116" s="43">
        <v>3.1927900000000002E-2</v>
      </c>
      <c r="N116" s="43">
        <v>3.7795200000000001E-2</v>
      </c>
      <c r="O116" s="43">
        <v>3.7795200000000001E-2</v>
      </c>
      <c r="P116" s="61">
        <f t="shared" si="0"/>
        <v>6.1873954310814883E-11</v>
      </c>
      <c r="Q116" s="61">
        <f t="shared" si="1"/>
        <v>-6.845759997764489E-8</v>
      </c>
      <c r="R116" s="61">
        <f t="shared" si="2"/>
        <v>-4.9999999973682208E-8</v>
      </c>
      <c r="S116" s="61">
        <f t="shared" si="3"/>
        <v>0</v>
      </c>
      <c r="T116" s="61">
        <f t="shared" si="4"/>
        <v>0</v>
      </c>
      <c r="U116" s="61">
        <f t="shared" si="5"/>
        <v>0</v>
      </c>
    </row>
    <row r="117" spans="3:21" x14ac:dyDescent="0.25">
      <c r="C117" s="56">
        <v>66</v>
      </c>
      <c r="D117" s="43">
        <v>7.8675953793265864E-4</v>
      </c>
      <c r="E117" s="43">
        <v>7.8675939999999997E-4</v>
      </c>
      <c r="F117" s="43">
        <v>0.26938083258720003</v>
      </c>
      <c r="G117" s="43">
        <v>0.26938089999999998</v>
      </c>
      <c r="H117" s="43">
        <v>-0.22806689999999996</v>
      </c>
      <c r="I117" s="43">
        <v>-0.22806689999999999</v>
      </c>
      <c r="J117" s="43">
        <v>0.19027169999999985</v>
      </c>
      <c r="K117" s="43">
        <v>0.19027169999999999</v>
      </c>
      <c r="L117" s="43">
        <v>3.7795200000000001E-2</v>
      </c>
      <c r="M117" s="43">
        <v>3.7795200000000001E-2</v>
      </c>
      <c r="N117" s="43">
        <v>3.7795200000000001E-2</v>
      </c>
      <c r="O117" s="43">
        <v>3.7795200000000001E-2</v>
      </c>
      <c r="P117" s="61">
        <f t="shared" ref="P117:P180" si="7">D117-E117</f>
        <v>1.3793265867586418E-10</v>
      </c>
      <c r="Q117" s="61">
        <f t="shared" ref="Q117:Q180" si="8">F117-G117</f>
        <v>-6.7412799953370239E-8</v>
      </c>
      <c r="R117" s="61">
        <f t="shared" ref="R117:R180" si="9">H117-I117</f>
        <v>0</v>
      </c>
      <c r="S117" s="61">
        <f t="shared" ref="S117:S180" si="10">J117-K117</f>
        <v>0</v>
      </c>
      <c r="T117" s="61">
        <f t="shared" ref="T117:T180" si="11">L117-M117</f>
        <v>0</v>
      </c>
      <c r="U117" s="61">
        <f t="shared" ref="U117:U180" si="12">N117-O117</f>
        <v>0</v>
      </c>
    </row>
    <row r="118" spans="3:21" x14ac:dyDescent="0.25">
      <c r="C118" s="56">
        <v>67</v>
      </c>
      <c r="D118" s="43">
        <v>7.9059133763222686E-4</v>
      </c>
      <c r="E118" s="43">
        <v>7.9059119999999995E-4</v>
      </c>
      <c r="F118" s="43">
        <v>0.2685948062688</v>
      </c>
      <c r="G118" s="43">
        <v>0.26859490000000003</v>
      </c>
      <c r="H118" s="43">
        <v>-0.19027169999999996</v>
      </c>
      <c r="I118" s="43">
        <v>-0.19027169999999999</v>
      </c>
      <c r="J118" s="43">
        <v>0.19027169999999985</v>
      </c>
      <c r="K118" s="43">
        <v>0.19027169999999999</v>
      </c>
      <c r="L118" s="43">
        <v>3.7795200000000001E-2</v>
      </c>
      <c r="M118" s="43">
        <v>3.7795200000000001E-2</v>
      </c>
      <c r="N118" s="43">
        <v>3.7795200000000001E-2</v>
      </c>
      <c r="O118" s="43">
        <v>3.7795200000000001E-2</v>
      </c>
      <c r="P118" s="61">
        <f t="shared" si="7"/>
        <v>1.3763222690438975E-10</v>
      </c>
      <c r="Q118" s="61">
        <f t="shared" si="8"/>
        <v>-9.3731200023761119E-8</v>
      </c>
      <c r="R118" s="61">
        <f t="shared" si="9"/>
        <v>0</v>
      </c>
      <c r="S118" s="61">
        <f t="shared" si="10"/>
        <v>0</v>
      </c>
      <c r="T118" s="61">
        <f t="shared" si="11"/>
        <v>0</v>
      </c>
      <c r="U118" s="61">
        <f t="shared" si="12"/>
        <v>0</v>
      </c>
    </row>
    <row r="119" spans="3:21" x14ac:dyDescent="0.25">
      <c r="C119" s="56">
        <v>68</v>
      </c>
      <c r="D119" s="43">
        <v>6.7514986157352248E-4</v>
      </c>
      <c r="E119" s="43">
        <v>6.7514980000000005E-4</v>
      </c>
      <c r="F119" s="43">
        <v>0.22382900522400004</v>
      </c>
      <c r="G119" s="43">
        <v>0.2238291</v>
      </c>
      <c r="H119" s="43">
        <v>-0.15541014999999997</v>
      </c>
      <c r="I119" s="43">
        <v>-0.1554102</v>
      </c>
      <c r="J119" s="43">
        <v>0.19027169999999985</v>
      </c>
      <c r="K119" s="43">
        <v>0.19027169999999999</v>
      </c>
      <c r="L119" s="43">
        <v>3.1927900000000002E-2</v>
      </c>
      <c r="M119" s="43">
        <v>3.1927900000000002E-2</v>
      </c>
      <c r="N119" s="43">
        <v>3.7795200000000001E-2</v>
      </c>
      <c r="O119" s="43">
        <v>3.7795200000000001E-2</v>
      </c>
      <c r="P119" s="61">
        <f t="shared" si="7"/>
        <v>6.1573522430920236E-11</v>
      </c>
      <c r="Q119" s="61">
        <f t="shared" si="8"/>
        <v>-9.4775999964769042E-8</v>
      </c>
      <c r="R119" s="61">
        <f t="shared" si="9"/>
        <v>5.0000000029193359E-8</v>
      </c>
      <c r="S119" s="61">
        <f t="shared" si="10"/>
        <v>0</v>
      </c>
      <c r="T119" s="61">
        <f t="shared" si="11"/>
        <v>0</v>
      </c>
      <c r="U119" s="61">
        <f t="shared" si="12"/>
        <v>0</v>
      </c>
    </row>
    <row r="120" spans="3:21" x14ac:dyDescent="0.25">
      <c r="C120" s="56">
        <v>69</v>
      </c>
      <c r="D120" s="43">
        <v>6.7131806187395427E-4</v>
      </c>
      <c r="E120" s="43">
        <v>6.7131799999999996E-4</v>
      </c>
      <c r="F120" s="43">
        <v>0.22461503154240003</v>
      </c>
      <c r="G120" s="43">
        <v>0.22461510000000001</v>
      </c>
      <c r="H120" s="43">
        <v>-0.12348225</v>
      </c>
      <c r="I120" s="43">
        <v>-0.1234822</v>
      </c>
      <c r="J120" s="43">
        <v>0.19027169999999985</v>
      </c>
      <c r="K120" s="43">
        <v>0.19027169999999999</v>
      </c>
      <c r="L120" s="43">
        <v>3.1927900000000002E-2</v>
      </c>
      <c r="M120" s="43">
        <v>3.1927900000000002E-2</v>
      </c>
      <c r="N120" s="43">
        <v>3.7795200000000001E-2</v>
      </c>
      <c r="O120" s="43">
        <v>3.7795200000000001E-2</v>
      </c>
      <c r="P120" s="61">
        <f t="shared" si="7"/>
        <v>6.1873954310814883E-11</v>
      </c>
      <c r="Q120" s="61">
        <f t="shared" si="8"/>
        <v>-6.845759997764489E-8</v>
      </c>
      <c r="R120" s="61">
        <f t="shared" si="9"/>
        <v>-5.0000000001437783E-8</v>
      </c>
      <c r="S120" s="61">
        <f t="shared" si="10"/>
        <v>0</v>
      </c>
      <c r="T120" s="61">
        <f t="shared" si="11"/>
        <v>0</v>
      </c>
      <c r="U120" s="61">
        <f t="shared" si="12"/>
        <v>0</v>
      </c>
    </row>
    <row r="121" spans="3:21" x14ac:dyDescent="0.25">
      <c r="C121" s="56">
        <v>70</v>
      </c>
      <c r="D121" s="43">
        <v>7.8675953793265864E-4</v>
      </c>
      <c r="E121" s="43">
        <v>7.8675939999999997E-4</v>
      </c>
      <c r="F121" s="43">
        <v>0.26938083258720003</v>
      </c>
      <c r="G121" s="43">
        <v>0.26938089999999998</v>
      </c>
      <c r="H121" s="43">
        <v>-8.8620699999999997E-2</v>
      </c>
      <c r="I121" s="43">
        <v>-8.8620699999999997E-2</v>
      </c>
      <c r="J121" s="43">
        <v>0.19027169999999985</v>
      </c>
      <c r="K121" s="43">
        <v>0.19027169999999999</v>
      </c>
      <c r="L121" s="43">
        <v>3.7795200000000001E-2</v>
      </c>
      <c r="M121" s="43">
        <v>3.7795200000000001E-2</v>
      </c>
      <c r="N121" s="43">
        <v>3.7795200000000001E-2</v>
      </c>
      <c r="O121" s="43">
        <v>3.7795200000000001E-2</v>
      </c>
      <c r="P121" s="61">
        <f t="shared" si="7"/>
        <v>1.3793265867586418E-10</v>
      </c>
      <c r="Q121" s="61">
        <f t="shared" si="8"/>
        <v>-6.7412799953370239E-8</v>
      </c>
      <c r="R121" s="61">
        <f t="shared" si="9"/>
        <v>0</v>
      </c>
      <c r="S121" s="61">
        <f t="shared" si="10"/>
        <v>0</v>
      </c>
      <c r="T121" s="61">
        <f t="shared" si="11"/>
        <v>0</v>
      </c>
      <c r="U121" s="61">
        <f t="shared" si="12"/>
        <v>0</v>
      </c>
    </row>
    <row r="122" spans="3:21" x14ac:dyDescent="0.25">
      <c r="C122" s="56">
        <v>71</v>
      </c>
      <c r="D122" s="43">
        <v>7.9059133763222686E-4</v>
      </c>
      <c r="E122" s="43">
        <v>7.9059119999999995E-4</v>
      </c>
      <c r="F122" s="43">
        <v>0.2685948062688</v>
      </c>
      <c r="G122" s="43">
        <v>0.26859490000000003</v>
      </c>
      <c r="H122" s="43">
        <v>-5.0825499999999996E-2</v>
      </c>
      <c r="I122" s="43">
        <v>-5.0825500000000003E-2</v>
      </c>
      <c r="J122" s="43">
        <v>0.19027169999999985</v>
      </c>
      <c r="K122" s="43">
        <v>0.19027169999999999</v>
      </c>
      <c r="L122" s="43">
        <v>3.7795200000000001E-2</v>
      </c>
      <c r="M122" s="43">
        <v>3.7795200000000001E-2</v>
      </c>
      <c r="N122" s="43">
        <v>3.7795200000000001E-2</v>
      </c>
      <c r="O122" s="43">
        <v>3.7795200000000001E-2</v>
      </c>
      <c r="P122" s="61">
        <f t="shared" si="7"/>
        <v>1.3763222690438975E-10</v>
      </c>
      <c r="Q122" s="61">
        <f t="shared" si="8"/>
        <v>-9.3731200023761119E-8</v>
      </c>
      <c r="R122" s="61">
        <f t="shared" si="9"/>
        <v>0</v>
      </c>
      <c r="S122" s="61">
        <f t="shared" si="10"/>
        <v>0</v>
      </c>
      <c r="T122" s="61">
        <f t="shared" si="11"/>
        <v>0</v>
      </c>
      <c r="U122" s="61">
        <f t="shared" si="12"/>
        <v>0</v>
      </c>
    </row>
    <row r="123" spans="3:21" x14ac:dyDescent="0.25">
      <c r="C123" s="56">
        <v>72</v>
      </c>
      <c r="D123" s="43">
        <v>6.7514986157352248E-4</v>
      </c>
      <c r="E123" s="43">
        <v>6.7514980000000005E-4</v>
      </c>
      <c r="F123" s="43">
        <v>0.22382900522400004</v>
      </c>
      <c r="G123" s="43">
        <v>0.2238291</v>
      </c>
      <c r="H123" s="43">
        <v>-1.5963949999999994E-2</v>
      </c>
      <c r="I123" s="43">
        <v>-1.5963950000000001E-2</v>
      </c>
      <c r="J123" s="43">
        <v>0.19027169999999985</v>
      </c>
      <c r="K123" s="43">
        <v>0.19027169999999999</v>
      </c>
      <c r="L123" s="43">
        <v>3.1927900000000002E-2</v>
      </c>
      <c r="M123" s="43">
        <v>3.1927900000000002E-2</v>
      </c>
      <c r="N123" s="43">
        <v>3.7795200000000001E-2</v>
      </c>
      <c r="O123" s="43">
        <v>3.7795200000000001E-2</v>
      </c>
      <c r="P123" s="61">
        <f t="shared" si="7"/>
        <v>6.1573522430920236E-11</v>
      </c>
      <c r="Q123" s="61">
        <f t="shared" si="8"/>
        <v>-9.4775999964769042E-8</v>
      </c>
      <c r="R123" s="61">
        <f t="shared" si="9"/>
        <v>0</v>
      </c>
      <c r="S123" s="61">
        <f t="shared" si="10"/>
        <v>0</v>
      </c>
      <c r="T123" s="61">
        <f t="shared" si="11"/>
        <v>0</v>
      </c>
      <c r="U123" s="61">
        <f t="shared" si="12"/>
        <v>0</v>
      </c>
    </row>
    <row r="124" spans="3:21" x14ac:dyDescent="0.25">
      <c r="C124" s="56">
        <v>73</v>
      </c>
      <c r="D124" s="43">
        <v>6.7131806187395427E-4</v>
      </c>
      <c r="E124" s="43">
        <v>6.7131799999999996E-4</v>
      </c>
      <c r="F124" s="43">
        <v>0.22461503154240003</v>
      </c>
      <c r="G124" s="43">
        <v>0.22461510000000001</v>
      </c>
      <c r="H124" s="43">
        <v>1.5963949999999991E-2</v>
      </c>
      <c r="I124" s="43">
        <v>1.5963950000000001E-2</v>
      </c>
      <c r="J124" s="43">
        <v>0.19027169999999985</v>
      </c>
      <c r="K124" s="43">
        <v>0.19027169999999999</v>
      </c>
      <c r="L124" s="43">
        <v>3.1927900000000002E-2</v>
      </c>
      <c r="M124" s="43">
        <v>3.1927900000000002E-2</v>
      </c>
      <c r="N124" s="43">
        <v>3.7795200000000001E-2</v>
      </c>
      <c r="O124" s="43">
        <v>3.7795200000000001E-2</v>
      </c>
      <c r="P124" s="61">
        <f t="shared" si="7"/>
        <v>6.1873954310814883E-11</v>
      </c>
      <c r="Q124" s="61">
        <f t="shared" si="8"/>
        <v>-6.845759997764489E-8</v>
      </c>
      <c r="R124" s="61">
        <f t="shared" si="9"/>
        <v>0</v>
      </c>
      <c r="S124" s="61">
        <f t="shared" si="10"/>
        <v>0</v>
      </c>
      <c r="T124" s="61">
        <f t="shared" si="11"/>
        <v>0</v>
      </c>
      <c r="U124" s="61">
        <f t="shared" si="12"/>
        <v>0</v>
      </c>
    </row>
    <row r="125" spans="3:21" x14ac:dyDescent="0.25">
      <c r="C125" s="56">
        <v>74</v>
      </c>
      <c r="D125" s="43">
        <v>7.8675953793265864E-4</v>
      </c>
      <c r="E125" s="43">
        <v>7.8675939999999997E-4</v>
      </c>
      <c r="F125" s="43">
        <v>0.26938083258720003</v>
      </c>
      <c r="G125" s="43">
        <v>0.26938089999999998</v>
      </c>
      <c r="H125" s="43">
        <v>5.0825499999999996E-2</v>
      </c>
      <c r="I125" s="43">
        <v>5.0825500000000003E-2</v>
      </c>
      <c r="J125" s="43">
        <v>0.19027169999999985</v>
      </c>
      <c r="K125" s="43">
        <v>0.19027169999999999</v>
      </c>
      <c r="L125" s="43">
        <v>3.7795200000000001E-2</v>
      </c>
      <c r="M125" s="43">
        <v>3.7795200000000001E-2</v>
      </c>
      <c r="N125" s="43">
        <v>3.7795200000000001E-2</v>
      </c>
      <c r="O125" s="43">
        <v>3.7795200000000001E-2</v>
      </c>
      <c r="P125" s="61">
        <f t="shared" si="7"/>
        <v>1.3793265867586418E-10</v>
      </c>
      <c r="Q125" s="61">
        <f t="shared" si="8"/>
        <v>-6.7412799953370239E-8</v>
      </c>
      <c r="R125" s="61">
        <f t="shared" si="9"/>
        <v>0</v>
      </c>
      <c r="S125" s="61">
        <f t="shared" si="10"/>
        <v>0</v>
      </c>
      <c r="T125" s="61">
        <f t="shared" si="11"/>
        <v>0</v>
      </c>
      <c r="U125" s="61">
        <f t="shared" si="12"/>
        <v>0</v>
      </c>
    </row>
    <row r="126" spans="3:21" x14ac:dyDescent="0.25">
      <c r="C126" s="56">
        <v>75</v>
      </c>
      <c r="D126" s="43">
        <v>7.9059133763222686E-4</v>
      </c>
      <c r="E126" s="43">
        <v>7.9059119999999995E-4</v>
      </c>
      <c r="F126" s="43">
        <v>0.2685948062688</v>
      </c>
      <c r="G126" s="43">
        <v>0.26859490000000003</v>
      </c>
      <c r="H126" s="43">
        <v>8.8620699999999997E-2</v>
      </c>
      <c r="I126" s="43">
        <v>8.8620699999999997E-2</v>
      </c>
      <c r="J126" s="43">
        <v>0.19027169999999985</v>
      </c>
      <c r="K126" s="43">
        <v>0.19027169999999999</v>
      </c>
      <c r="L126" s="43">
        <v>3.7795200000000001E-2</v>
      </c>
      <c r="M126" s="43">
        <v>3.7795200000000001E-2</v>
      </c>
      <c r="N126" s="43">
        <v>3.7795200000000001E-2</v>
      </c>
      <c r="O126" s="43">
        <v>3.7795200000000001E-2</v>
      </c>
      <c r="P126" s="61">
        <f t="shared" si="7"/>
        <v>1.3763222690438975E-10</v>
      </c>
      <c r="Q126" s="61">
        <f t="shared" si="8"/>
        <v>-9.3731200023761119E-8</v>
      </c>
      <c r="R126" s="61">
        <f t="shared" si="9"/>
        <v>0</v>
      </c>
      <c r="S126" s="61">
        <f t="shared" si="10"/>
        <v>0</v>
      </c>
      <c r="T126" s="61">
        <f t="shared" si="11"/>
        <v>0</v>
      </c>
      <c r="U126" s="61">
        <f t="shared" si="12"/>
        <v>0</v>
      </c>
    </row>
    <row r="127" spans="3:21" x14ac:dyDescent="0.25">
      <c r="C127" s="56">
        <v>76</v>
      </c>
      <c r="D127" s="43">
        <v>6.7514986157352248E-4</v>
      </c>
      <c r="E127" s="43">
        <v>6.7514980000000005E-4</v>
      </c>
      <c r="F127" s="43">
        <v>0.22382900522400004</v>
      </c>
      <c r="G127" s="43">
        <v>0.2238291</v>
      </c>
      <c r="H127" s="43">
        <v>0.12348225</v>
      </c>
      <c r="I127" s="43">
        <v>0.1234822</v>
      </c>
      <c r="J127" s="43">
        <v>0.19027169999999985</v>
      </c>
      <c r="K127" s="43">
        <v>0.19027169999999999</v>
      </c>
      <c r="L127" s="43">
        <v>3.1927900000000002E-2</v>
      </c>
      <c r="M127" s="43">
        <v>3.1927900000000002E-2</v>
      </c>
      <c r="N127" s="43">
        <v>3.7795200000000001E-2</v>
      </c>
      <c r="O127" s="43">
        <v>3.7795200000000001E-2</v>
      </c>
      <c r="P127" s="61">
        <f t="shared" si="7"/>
        <v>6.1573522430920236E-11</v>
      </c>
      <c r="Q127" s="61">
        <f t="shared" si="8"/>
        <v>-9.4775999964769042E-8</v>
      </c>
      <c r="R127" s="61">
        <f t="shared" si="9"/>
        <v>5.0000000001437783E-8</v>
      </c>
      <c r="S127" s="61">
        <f t="shared" si="10"/>
        <v>0</v>
      </c>
      <c r="T127" s="61">
        <f t="shared" si="11"/>
        <v>0</v>
      </c>
      <c r="U127" s="61">
        <f t="shared" si="12"/>
        <v>0</v>
      </c>
    </row>
    <row r="128" spans="3:21" x14ac:dyDescent="0.25">
      <c r="C128" s="56">
        <v>77</v>
      </c>
      <c r="D128" s="43">
        <v>6.7131806187395427E-4</v>
      </c>
      <c r="E128" s="43">
        <v>6.7131799999999996E-4</v>
      </c>
      <c r="F128" s="43">
        <v>0.22461503154240003</v>
      </c>
      <c r="G128" s="43">
        <v>0.22461510000000001</v>
      </c>
      <c r="H128" s="43">
        <v>0.15541015</v>
      </c>
      <c r="I128" s="43">
        <v>0.1554102</v>
      </c>
      <c r="J128" s="43">
        <v>0.19027169999999985</v>
      </c>
      <c r="K128" s="43">
        <v>0.19027169999999999</v>
      </c>
      <c r="L128" s="43">
        <v>3.1927900000000002E-2</v>
      </c>
      <c r="M128" s="43">
        <v>3.1927900000000002E-2</v>
      </c>
      <c r="N128" s="43">
        <v>3.7795200000000001E-2</v>
      </c>
      <c r="O128" s="43">
        <v>3.7795200000000001E-2</v>
      </c>
      <c r="P128" s="61">
        <f t="shared" si="7"/>
        <v>6.1873954310814883E-11</v>
      </c>
      <c r="Q128" s="61">
        <f t="shared" si="8"/>
        <v>-6.845759997764489E-8</v>
      </c>
      <c r="R128" s="61">
        <f t="shared" si="9"/>
        <v>-5.0000000001437783E-8</v>
      </c>
      <c r="S128" s="61">
        <f t="shared" si="10"/>
        <v>0</v>
      </c>
      <c r="T128" s="61">
        <f t="shared" si="11"/>
        <v>0</v>
      </c>
      <c r="U128" s="61">
        <f t="shared" si="12"/>
        <v>0</v>
      </c>
    </row>
    <row r="129" spans="3:21" x14ac:dyDescent="0.25">
      <c r="C129" s="56">
        <v>78</v>
      </c>
      <c r="D129" s="43">
        <v>7.8675953793265864E-4</v>
      </c>
      <c r="E129" s="43">
        <v>7.8675939999999997E-4</v>
      </c>
      <c r="F129" s="43">
        <v>0.26938083258720003</v>
      </c>
      <c r="G129" s="43">
        <v>0.26938089999999998</v>
      </c>
      <c r="H129" s="43">
        <v>0.19027169999999999</v>
      </c>
      <c r="I129" s="43">
        <v>0.19027169999999999</v>
      </c>
      <c r="J129" s="43">
        <v>0.19027169999999985</v>
      </c>
      <c r="K129" s="43">
        <v>0.19027169999999999</v>
      </c>
      <c r="L129" s="43">
        <v>3.7795200000000001E-2</v>
      </c>
      <c r="M129" s="43">
        <v>3.7795200000000001E-2</v>
      </c>
      <c r="N129" s="43">
        <v>3.7795200000000001E-2</v>
      </c>
      <c r="O129" s="43">
        <v>3.7795200000000001E-2</v>
      </c>
      <c r="P129" s="61">
        <f t="shared" si="7"/>
        <v>1.3793265867586418E-10</v>
      </c>
      <c r="Q129" s="61">
        <f t="shared" si="8"/>
        <v>-6.7412799953370239E-8</v>
      </c>
      <c r="R129" s="61">
        <f t="shared" si="9"/>
        <v>0</v>
      </c>
      <c r="S129" s="61">
        <f t="shared" si="10"/>
        <v>0</v>
      </c>
      <c r="T129" s="61">
        <f t="shared" si="11"/>
        <v>0</v>
      </c>
      <c r="U129" s="61">
        <f t="shared" si="12"/>
        <v>0</v>
      </c>
    </row>
    <row r="130" spans="3:21" x14ac:dyDescent="0.25">
      <c r="C130" s="56">
        <v>79</v>
      </c>
      <c r="D130" s="43">
        <v>7.9059133763222686E-4</v>
      </c>
      <c r="E130" s="43">
        <v>7.9059119999999995E-4</v>
      </c>
      <c r="F130" s="43">
        <v>0.2685948062688</v>
      </c>
      <c r="G130" s="43">
        <v>0.26859490000000003</v>
      </c>
      <c r="H130" s="43">
        <v>0.22806689999999999</v>
      </c>
      <c r="I130" s="43">
        <v>0.22806689999999999</v>
      </c>
      <c r="J130" s="43">
        <v>0.19027169999999985</v>
      </c>
      <c r="K130" s="43">
        <v>0.19027169999999999</v>
      </c>
      <c r="L130" s="43">
        <v>3.7795200000000001E-2</v>
      </c>
      <c r="M130" s="43">
        <v>3.7795200000000001E-2</v>
      </c>
      <c r="N130" s="43">
        <v>3.7795200000000001E-2</v>
      </c>
      <c r="O130" s="43">
        <v>3.7795200000000001E-2</v>
      </c>
      <c r="P130" s="61">
        <f t="shared" si="7"/>
        <v>1.3763222690438975E-10</v>
      </c>
      <c r="Q130" s="61">
        <f t="shared" si="8"/>
        <v>-9.3731200023761119E-8</v>
      </c>
      <c r="R130" s="61">
        <f t="shared" si="9"/>
        <v>0</v>
      </c>
      <c r="S130" s="61">
        <f t="shared" si="10"/>
        <v>0</v>
      </c>
      <c r="T130" s="61">
        <f t="shared" si="11"/>
        <v>0</v>
      </c>
      <c r="U130" s="61">
        <f t="shared" si="12"/>
        <v>0</v>
      </c>
    </row>
    <row r="131" spans="3:21" x14ac:dyDescent="0.25">
      <c r="C131" s="56">
        <v>80</v>
      </c>
      <c r="D131" s="43">
        <v>6.7514986157352248E-4</v>
      </c>
      <c r="E131" s="43">
        <v>6.7514980000000005E-4</v>
      </c>
      <c r="F131" s="43">
        <v>0.22382900522400004</v>
      </c>
      <c r="G131" s="43">
        <v>0.2238291</v>
      </c>
      <c r="H131" s="43">
        <v>0.26292844999999998</v>
      </c>
      <c r="I131" s="43">
        <v>0.26292840000000001</v>
      </c>
      <c r="J131" s="43">
        <v>0.19027169999999985</v>
      </c>
      <c r="K131" s="43">
        <v>0.19027169999999999</v>
      </c>
      <c r="L131" s="43">
        <v>3.1927900000000002E-2</v>
      </c>
      <c r="M131" s="43">
        <v>3.1927900000000002E-2</v>
      </c>
      <c r="N131" s="43">
        <v>3.7795200000000001E-2</v>
      </c>
      <c r="O131" s="43">
        <v>3.7795200000000001E-2</v>
      </c>
      <c r="P131" s="61">
        <f t="shared" si="7"/>
        <v>6.1573522430920236E-11</v>
      </c>
      <c r="Q131" s="61">
        <f t="shared" si="8"/>
        <v>-9.4775999964769042E-8</v>
      </c>
      <c r="R131" s="61">
        <f t="shared" si="9"/>
        <v>4.9999999973682208E-8</v>
      </c>
      <c r="S131" s="61">
        <f t="shared" si="10"/>
        <v>0</v>
      </c>
      <c r="T131" s="61">
        <f t="shared" si="11"/>
        <v>0</v>
      </c>
      <c r="U131" s="61">
        <f t="shared" si="12"/>
        <v>0</v>
      </c>
    </row>
    <row r="132" spans="3:21" x14ac:dyDescent="0.25">
      <c r="C132" s="56">
        <v>81</v>
      </c>
      <c r="D132" s="43">
        <v>5.7641454465460215E-4</v>
      </c>
      <c r="E132" s="43">
        <v>5.7641449999999998E-4</v>
      </c>
      <c r="F132" s="43">
        <v>0.18652417102000002</v>
      </c>
      <c r="G132" s="43">
        <v>0.1865242</v>
      </c>
      <c r="H132" s="43">
        <v>-0.26292844999999998</v>
      </c>
      <c r="I132" s="43">
        <v>-0.26292840000000001</v>
      </c>
      <c r="J132" s="43">
        <f>J131-(J39+J40)/2</f>
        <v>0.15541014999999986</v>
      </c>
      <c r="K132" s="43">
        <v>0.1554102</v>
      </c>
      <c r="L132" s="43">
        <v>3.1927900000000002E-2</v>
      </c>
      <c r="M132" s="43">
        <v>3.1927900000000002E-2</v>
      </c>
      <c r="N132" s="43">
        <v>3.1927900000000002E-2</v>
      </c>
      <c r="O132" s="43">
        <v>3.1927900000000002E-2</v>
      </c>
      <c r="P132" s="61">
        <f t="shared" si="7"/>
        <v>4.4654602173073432E-11</v>
      </c>
      <c r="Q132" s="61">
        <f t="shared" si="8"/>
        <v>-2.8979999983080873E-8</v>
      </c>
      <c r="R132" s="61">
        <f t="shared" si="9"/>
        <v>-4.9999999973682208E-8</v>
      </c>
      <c r="S132" s="61">
        <f t="shared" si="10"/>
        <v>-5.0000000140215661E-8</v>
      </c>
      <c r="T132" s="61">
        <f t="shared" si="11"/>
        <v>0</v>
      </c>
      <c r="U132" s="61">
        <f t="shared" si="12"/>
        <v>0</v>
      </c>
    </row>
    <row r="133" spans="3:21" x14ac:dyDescent="0.25">
      <c r="C133" s="56">
        <v>82</v>
      </c>
      <c r="D133" s="43">
        <v>6.7514986157352248E-4</v>
      </c>
      <c r="E133" s="43">
        <v>6.7514980000000005E-4</v>
      </c>
      <c r="F133" s="43">
        <v>0.22382900522400004</v>
      </c>
      <c r="G133" s="43">
        <v>0.2238291</v>
      </c>
      <c r="H133" s="43">
        <v>-0.22806689999999996</v>
      </c>
      <c r="I133" s="43">
        <v>-0.22806689999999999</v>
      </c>
      <c r="J133" s="43">
        <v>0.15541014999999986</v>
      </c>
      <c r="K133" s="43">
        <v>0.1554102</v>
      </c>
      <c r="L133" s="43">
        <v>3.7795200000000001E-2</v>
      </c>
      <c r="M133" s="43">
        <v>3.7795200000000001E-2</v>
      </c>
      <c r="N133" s="43">
        <v>3.1927900000000002E-2</v>
      </c>
      <c r="O133" s="43">
        <v>3.1927900000000002E-2</v>
      </c>
      <c r="P133" s="61">
        <f t="shared" si="7"/>
        <v>6.1573522430920236E-11</v>
      </c>
      <c r="Q133" s="61">
        <f t="shared" si="8"/>
        <v>-9.4775999964769042E-8</v>
      </c>
      <c r="R133" s="61">
        <f t="shared" si="9"/>
        <v>0</v>
      </c>
      <c r="S133" s="61">
        <f t="shared" si="10"/>
        <v>-5.0000000140215661E-8</v>
      </c>
      <c r="T133" s="61">
        <f t="shared" si="11"/>
        <v>0</v>
      </c>
      <c r="U133" s="61">
        <f t="shared" si="12"/>
        <v>0</v>
      </c>
    </row>
    <row r="134" spans="3:21" x14ac:dyDescent="0.25">
      <c r="C134" s="56">
        <v>83</v>
      </c>
      <c r="D134" s="43">
        <v>6.7514986157352248E-4</v>
      </c>
      <c r="E134" s="43">
        <v>6.7514980000000005E-4</v>
      </c>
      <c r="F134" s="43">
        <v>0.22382900522400004</v>
      </c>
      <c r="G134" s="43">
        <v>0.2238291</v>
      </c>
      <c r="H134" s="43">
        <v>-0.19027169999999996</v>
      </c>
      <c r="I134" s="43">
        <v>-0.19027169999999999</v>
      </c>
      <c r="J134" s="43">
        <v>0.15541014999999986</v>
      </c>
      <c r="K134" s="43">
        <v>0.1554102</v>
      </c>
      <c r="L134" s="43">
        <v>3.7795200000000001E-2</v>
      </c>
      <c r="M134" s="43">
        <v>3.7795200000000001E-2</v>
      </c>
      <c r="N134" s="43">
        <v>3.1927900000000002E-2</v>
      </c>
      <c r="O134" s="43">
        <v>3.1927900000000002E-2</v>
      </c>
      <c r="P134" s="61">
        <f t="shared" si="7"/>
        <v>6.1573522430920236E-11</v>
      </c>
      <c r="Q134" s="61">
        <f t="shared" si="8"/>
        <v>-9.4775999964769042E-8</v>
      </c>
      <c r="R134" s="61">
        <f t="shared" si="9"/>
        <v>0</v>
      </c>
      <c r="S134" s="61">
        <f t="shared" si="10"/>
        <v>-5.0000000140215661E-8</v>
      </c>
      <c r="T134" s="61">
        <f t="shared" si="11"/>
        <v>0</v>
      </c>
      <c r="U134" s="61">
        <f t="shared" si="12"/>
        <v>0</v>
      </c>
    </row>
    <row r="135" spans="3:21" x14ac:dyDescent="0.25">
      <c r="C135" s="56">
        <v>84</v>
      </c>
      <c r="D135" s="43">
        <v>5.7641454465460215E-4</v>
      </c>
      <c r="E135" s="43">
        <v>5.7641449999999998E-4</v>
      </c>
      <c r="F135" s="43">
        <v>0.18652417102000002</v>
      </c>
      <c r="G135" s="43">
        <v>0.1865242</v>
      </c>
      <c r="H135" s="43">
        <v>-0.15541014999999997</v>
      </c>
      <c r="I135" s="43">
        <v>-0.1554102</v>
      </c>
      <c r="J135" s="43">
        <v>0.15541014999999986</v>
      </c>
      <c r="K135" s="43">
        <v>0.1554102</v>
      </c>
      <c r="L135" s="43">
        <v>3.1927900000000002E-2</v>
      </c>
      <c r="M135" s="43">
        <v>3.1927900000000002E-2</v>
      </c>
      <c r="N135" s="43">
        <v>3.1927900000000002E-2</v>
      </c>
      <c r="O135" s="43">
        <v>3.1927900000000002E-2</v>
      </c>
      <c r="P135" s="61">
        <f t="shared" si="7"/>
        <v>4.4654602173073432E-11</v>
      </c>
      <c r="Q135" s="61">
        <f t="shared" si="8"/>
        <v>-2.8979999983080873E-8</v>
      </c>
      <c r="R135" s="61">
        <f t="shared" si="9"/>
        <v>5.0000000029193359E-8</v>
      </c>
      <c r="S135" s="61">
        <f t="shared" si="10"/>
        <v>-5.0000000140215661E-8</v>
      </c>
      <c r="T135" s="61">
        <f t="shared" si="11"/>
        <v>0</v>
      </c>
      <c r="U135" s="61">
        <f t="shared" si="12"/>
        <v>0</v>
      </c>
    </row>
    <row r="136" spans="3:21" x14ac:dyDescent="0.25">
      <c r="C136" s="56">
        <v>85</v>
      </c>
      <c r="D136" s="43">
        <v>5.7641454465460215E-4</v>
      </c>
      <c r="E136" s="43">
        <v>5.7641449999999998E-4</v>
      </c>
      <c r="F136" s="43">
        <v>0.18652417102000002</v>
      </c>
      <c r="G136" s="43">
        <v>0.1865242</v>
      </c>
      <c r="H136" s="43">
        <v>-0.12348225</v>
      </c>
      <c r="I136" s="43">
        <v>-0.1234822</v>
      </c>
      <c r="J136" s="43">
        <v>0.15541014999999986</v>
      </c>
      <c r="K136" s="43">
        <v>0.1554102</v>
      </c>
      <c r="L136" s="43">
        <v>3.1927900000000002E-2</v>
      </c>
      <c r="M136" s="43">
        <v>3.1927900000000002E-2</v>
      </c>
      <c r="N136" s="43">
        <v>3.1927900000000002E-2</v>
      </c>
      <c r="O136" s="43">
        <v>3.1927900000000002E-2</v>
      </c>
      <c r="P136" s="61">
        <f t="shared" si="7"/>
        <v>4.4654602173073432E-11</v>
      </c>
      <c r="Q136" s="61">
        <f t="shared" si="8"/>
        <v>-2.8979999983080873E-8</v>
      </c>
      <c r="R136" s="61">
        <f t="shared" si="9"/>
        <v>-5.0000000001437783E-8</v>
      </c>
      <c r="S136" s="61">
        <f t="shared" si="10"/>
        <v>-5.0000000140215661E-8</v>
      </c>
      <c r="T136" s="61">
        <f t="shared" si="11"/>
        <v>0</v>
      </c>
      <c r="U136" s="61">
        <f t="shared" si="12"/>
        <v>0</v>
      </c>
    </row>
    <row r="137" spans="3:21" x14ac:dyDescent="0.25">
      <c r="C137" s="56">
        <v>86</v>
      </c>
      <c r="D137" s="43">
        <v>6.7514986157352248E-4</v>
      </c>
      <c r="E137" s="43">
        <v>6.7514980000000005E-4</v>
      </c>
      <c r="F137" s="43">
        <v>0.22382900522400004</v>
      </c>
      <c r="G137" s="43">
        <v>0.2238291</v>
      </c>
      <c r="H137" s="43">
        <v>-8.8620699999999997E-2</v>
      </c>
      <c r="I137" s="43">
        <v>-8.8620699999999997E-2</v>
      </c>
      <c r="J137" s="43">
        <v>0.15541014999999986</v>
      </c>
      <c r="K137" s="43">
        <v>0.1554102</v>
      </c>
      <c r="L137" s="43">
        <v>3.7795200000000001E-2</v>
      </c>
      <c r="M137" s="43">
        <v>3.7795200000000001E-2</v>
      </c>
      <c r="N137" s="43">
        <v>3.1927900000000002E-2</v>
      </c>
      <c r="O137" s="43">
        <v>3.1927900000000002E-2</v>
      </c>
      <c r="P137" s="61">
        <f t="shared" si="7"/>
        <v>6.1573522430920236E-11</v>
      </c>
      <c r="Q137" s="61">
        <f t="shared" si="8"/>
        <v>-9.4775999964769042E-8</v>
      </c>
      <c r="R137" s="61">
        <f t="shared" si="9"/>
        <v>0</v>
      </c>
      <c r="S137" s="61">
        <f t="shared" si="10"/>
        <v>-5.0000000140215661E-8</v>
      </c>
      <c r="T137" s="61">
        <f t="shared" si="11"/>
        <v>0</v>
      </c>
      <c r="U137" s="61">
        <f t="shared" si="12"/>
        <v>0</v>
      </c>
    </row>
    <row r="138" spans="3:21" x14ac:dyDescent="0.25">
      <c r="C138" s="56">
        <v>87</v>
      </c>
      <c r="D138" s="43">
        <v>6.7514986157352248E-4</v>
      </c>
      <c r="E138" s="43">
        <v>6.7514980000000005E-4</v>
      </c>
      <c r="F138" s="43">
        <v>0.22382900522400004</v>
      </c>
      <c r="G138" s="43">
        <v>0.2238291</v>
      </c>
      <c r="H138" s="43">
        <v>-5.0825499999999996E-2</v>
      </c>
      <c r="I138" s="43">
        <v>-5.0825500000000003E-2</v>
      </c>
      <c r="J138" s="43">
        <v>0.15541014999999986</v>
      </c>
      <c r="K138" s="43">
        <v>0.1554102</v>
      </c>
      <c r="L138" s="43">
        <v>3.7795200000000001E-2</v>
      </c>
      <c r="M138" s="43">
        <v>3.7795200000000001E-2</v>
      </c>
      <c r="N138" s="43">
        <v>3.1927900000000002E-2</v>
      </c>
      <c r="O138" s="43">
        <v>3.1927900000000002E-2</v>
      </c>
      <c r="P138" s="61">
        <f t="shared" si="7"/>
        <v>6.1573522430920236E-11</v>
      </c>
      <c r="Q138" s="61">
        <f t="shared" si="8"/>
        <v>-9.4775999964769042E-8</v>
      </c>
      <c r="R138" s="61">
        <f t="shared" si="9"/>
        <v>0</v>
      </c>
      <c r="S138" s="61">
        <f t="shared" si="10"/>
        <v>-5.0000000140215661E-8</v>
      </c>
      <c r="T138" s="61">
        <f t="shared" si="11"/>
        <v>0</v>
      </c>
      <c r="U138" s="61">
        <f t="shared" si="12"/>
        <v>0</v>
      </c>
    </row>
    <row r="139" spans="3:21" x14ac:dyDescent="0.25">
      <c r="C139" s="56">
        <v>88</v>
      </c>
      <c r="D139" s="43">
        <v>5.7641454465460215E-4</v>
      </c>
      <c r="E139" s="43">
        <v>5.7641449999999998E-4</v>
      </c>
      <c r="F139" s="43">
        <v>0.18652417102000002</v>
      </c>
      <c r="G139" s="43">
        <v>0.1865242</v>
      </c>
      <c r="H139" s="43">
        <v>-1.5963949999999994E-2</v>
      </c>
      <c r="I139" s="43">
        <v>-1.5963950000000001E-2</v>
      </c>
      <c r="J139" s="43">
        <v>0.15541014999999986</v>
      </c>
      <c r="K139" s="43">
        <v>0.1554102</v>
      </c>
      <c r="L139" s="43">
        <v>3.1927900000000002E-2</v>
      </c>
      <c r="M139" s="43">
        <v>3.1927900000000002E-2</v>
      </c>
      <c r="N139" s="43">
        <v>3.1927900000000002E-2</v>
      </c>
      <c r="O139" s="43">
        <v>3.1927900000000002E-2</v>
      </c>
      <c r="P139" s="61">
        <f t="shared" si="7"/>
        <v>4.4654602173073432E-11</v>
      </c>
      <c r="Q139" s="61">
        <f t="shared" si="8"/>
        <v>-2.8979999983080873E-8</v>
      </c>
      <c r="R139" s="61">
        <f t="shared" si="9"/>
        <v>0</v>
      </c>
      <c r="S139" s="61">
        <f t="shared" si="10"/>
        <v>-5.0000000140215661E-8</v>
      </c>
      <c r="T139" s="61">
        <f t="shared" si="11"/>
        <v>0</v>
      </c>
      <c r="U139" s="61">
        <f t="shared" si="12"/>
        <v>0</v>
      </c>
    </row>
    <row r="140" spans="3:21" x14ac:dyDescent="0.25">
      <c r="C140" s="56">
        <v>89</v>
      </c>
      <c r="D140" s="43">
        <v>5.7641454465460215E-4</v>
      </c>
      <c r="E140" s="43">
        <v>5.7641449999999998E-4</v>
      </c>
      <c r="F140" s="43">
        <v>0.18652417102000002</v>
      </c>
      <c r="G140" s="43">
        <v>0.1865242</v>
      </c>
      <c r="H140" s="43">
        <v>1.5963949999999991E-2</v>
      </c>
      <c r="I140" s="43">
        <v>1.5963950000000001E-2</v>
      </c>
      <c r="J140" s="43">
        <v>0.15541014999999986</v>
      </c>
      <c r="K140" s="43">
        <v>0.1554102</v>
      </c>
      <c r="L140" s="43">
        <v>3.1927900000000002E-2</v>
      </c>
      <c r="M140" s="43">
        <v>3.1927900000000002E-2</v>
      </c>
      <c r="N140" s="43">
        <v>3.1927900000000002E-2</v>
      </c>
      <c r="O140" s="43">
        <v>3.1927900000000002E-2</v>
      </c>
      <c r="P140" s="61">
        <f t="shared" si="7"/>
        <v>4.4654602173073432E-11</v>
      </c>
      <c r="Q140" s="61">
        <f t="shared" si="8"/>
        <v>-2.8979999983080873E-8</v>
      </c>
      <c r="R140" s="61">
        <f t="shared" si="9"/>
        <v>0</v>
      </c>
      <c r="S140" s="61">
        <f t="shared" si="10"/>
        <v>-5.0000000140215661E-8</v>
      </c>
      <c r="T140" s="61">
        <f t="shared" si="11"/>
        <v>0</v>
      </c>
      <c r="U140" s="61">
        <f t="shared" si="12"/>
        <v>0</v>
      </c>
    </row>
    <row r="141" spans="3:21" x14ac:dyDescent="0.25">
      <c r="C141" s="56">
        <v>90</v>
      </c>
      <c r="D141" s="43">
        <v>6.7514986157352248E-4</v>
      </c>
      <c r="E141" s="43">
        <v>6.7514980000000005E-4</v>
      </c>
      <c r="F141" s="43">
        <v>0.22382900522400004</v>
      </c>
      <c r="G141" s="43">
        <v>0.2238291</v>
      </c>
      <c r="H141" s="43">
        <v>5.0825499999999996E-2</v>
      </c>
      <c r="I141" s="43">
        <v>5.0825500000000003E-2</v>
      </c>
      <c r="J141" s="43">
        <v>0.15541014999999986</v>
      </c>
      <c r="K141" s="43">
        <v>0.1554102</v>
      </c>
      <c r="L141" s="43">
        <v>3.7795200000000001E-2</v>
      </c>
      <c r="M141" s="43">
        <v>3.7795200000000001E-2</v>
      </c>
      <c r="N141" s="43">
        <v>3.1927900000000002E-2</v>
      </c>
      <c r="O141" s="43">
        <v>3.1927900000000002E-2</v>
      </c>
      <c r="P141" s="61">
        <f t="shared" si="7"/>
        <v>6.1573522430920236E-11</v>
      </c>
      <c r="Q141" s="61">
        <f t="shared" si="8"/>
        <v>-9.4775999964769042E-8</v>
      </c>
      <c r="R141" s="61">
        <f t="shared" si="9"/>
        <v>0</v>
      </c>
      <c r="S141" s="61">
        <f t="shared" si="10"/>
        <v>-5.0000000140215661E-8</v>
      </c>
      <c r="T141" s="61">
        <f t="shared" si="11"/>
        <v>0</v>
      </c>
      <c r="U141" s="61">
        <f t="shared" si="12"/>
        <v>0</v>
      </c>
    </row>
    <row r="142" spans="3:21" x14ac:dyDescent="0.25">
      <c r="C142" s="56">
        <v>91</v>
      </c>
      <c r="D142" s="43">
        <v>6.7514986157352248E-4</v>
      </c>
      <c r="E142" s="43">
        <v>6.7514980000000005E-4</v>
      </c>
      <c r="F142" s="43">
        <v>0.22382900522400004</v>
      </c>
      <c r="G142" s="43">
        <v>0.2238291</v>
      </c>
      <c r="H142" s="43">
        <v>8.8620699999999997E-2</v>
      </c>
      <c r="I142" s="43">
        <v>8.8620699999999997E-2</v>
      </c>
      <c r="J142" s="43">
        <v>0.15541014999999986</v>
      </c>
      <c r="K142" s="43">
        <v>0.1554102</v>
      </c>
      <c r="L142" s="43">
        <v>3.7795200000000001E-2</v>
      </c>
      <c r="M142" s="43">
        <v>3.7795200000000001E-2</v>
      </c>
      <c r="N142" s="43">
        <v>3.1927900000000002E-2</v>
      </c>
      <c r="O142" s="43">
        <v>3.1927900000000002E-2</v>
      </c>
      <c r="P142" s="61">
        <f t="shared" si="7"/>
        <v>6.1573522430920236E-11</v>
      </c>
      <c r="Q142" s="61">
        <f t="shared" si="8"/>
        <v>-9.4775999964769042E-8</v>
      </c>
      <c r="R142" s="61">
        <f t="shared" si="9"/>
        <v>0</v>
      </c>
      <c r="S142" s="61">
        <f t="shared" si="10"/>
        <v>-5.0000000140215661E-8</v>
      </c>
      <c r="T142" s="61">
        <f t="shared" si="11"/>
        <v>0</v>
      </c>
      <c r="U142" s="61">
        <f t="shared" si="12"/>
        <v>0</v>
      </c>
    </row>
    <row r="143" spans="3:21" x14ac:dyDescent="0.25">
      <c r="C143" s="56">
        <v>92</v>
      </c>
      <c r="D143" s="43">
        <v>5.7641454465460215E-4</v>
      </c>
      <c r="E143" s="43">
        <v>5.7641449999999998E-4</v>
      </c>
      <c r="F143" s="43">
        <v>0.18652417102000002</v>
      </c>
      <c r="G143" s="43">
        <v>0.1865242</v>
      </c>
      <c r="H143" s="43">
        <v>0.12348225</v>
      </c>
      <c r="I143" s="43">
        <v>0.1234822</v>
      </c>
      <c r="J143" s="43">
        <v>0.15541014999999986</v>
      </c>
      <c r="K143" s="43">
        <v>0.1554102</v>
      </c>
      <c r="L143" s="43">
        <v>3.1927900000000002E-2</v>
      </c>
      <c r="M143" s="43">
        <v>3.1927900000000002E-2</v>
      </c>
      <c r="N143" s="43">
        <v>3.1927900000000002E-2</v>
      </c>
      <c r="O143" s="43">
        <v>3.1927900000000002E-2</v>
      </c>
      <c r="P143" s="61">
        <f t="shared" si="7"/>
        <v>4.4654602173073432E-11</v>
      </c>
      <c r="Q143" s="61">
        <f t="shared" si="8"/>
        <v>-2.8979999983080873E-8</v>
      </c>
      <c r="R143" s="61">
        <f t="shared" si="9"/>
        <v>5.0000000001437783E-8</v>
      </c>
      <c r="S143" s="61">
        <f t="shared" si="10"/>
        <v>-5.0000000140215661E-8</v>
      </c>
      <c r="T143" s="61">
        <f t="shared" si="11"/>
        <v>0</v>
      </c>
      <c r="U143" s="61">
        <f t="shared" si="12"/>
        <v>0</v>
      </c>
    </row>
    <row r="144" spans="3:21" x14ac:dyDescent="0.25">
      <c r="C144" s="56">
        <v>93</v>
      </c>
      <c r="D144" s="43">
        <v>5.7641454465460215E-4</v>
      </c>
      <c r="E144" s="43">
        <v>5.7641449999999998E-4</v>
      </c>
      <c r="F144" s="43">
        <v>0.18652417102000002</v>
      </c>
      <c r="G144" s="43">
        <v>0.1865242</v>
      </c>
      <c r="H144" s="43">
        <v>0.15541015</v>
      </c>
      <c r="I144" s="43">
        <v>0.1554102</v>
      </c>
      <c r="J144" s="43">
        <v>0.15541014999999986</v>
      </c>
      <c r="K144" s="43">
        <v>0.1554102</v>
      </c>
      <c r="L144" s="43">
        <v>3.1927900000000002E-2</v>
      </c>
      <c r="M144" s="43">
        <v>3.1927900000000002E-2</v>
      </c>
      <c r="N144" s="43">
        <v>3.1927900000000002E-2</v>
      </c>
      <c r="O144" s="43">
        <v>3.1927900000000002E-2</v>
      </c>
      <c r="P144" s="61">
        <f t="shared" si="7"/>
        <v>4.4654602173073432E-11</v>
      </c>
      <c r="Q144" s="61">
        <f t="shared" si="8"/>
        <v>-2.8979999983080873E-8</v>
      </c>
      <c r="R144" s="61">
        <f t="shared" si="9"/>
        <v>-5.0000000001437783E-8</v>
      </c>
      <c r="S144" s="61">
        <f t="shared" si="10"/>
        <v>-5.0000000140215661E-8</v>
      </c>
      <c r="T144" s="61">
        <f t="shared" si="11"/>
        <v>0</v>
      </c>
      <c r="U144" s="61">
        <f t="shared" si="12"/>
        <v>0</v>
      </c>
    </row>
    <row r="145" spans="3:21" x14ac:dyDescent="0.25">
      <c r="C145" s="56">
        <v>94</v>
      </c>
      <c r="D145" s="43">
        <v>6.7514986157352248E-4</v>
      </c>
      <c r="E145" s="43">
        <v>6.7514980000000005E-4</v>
      </c>
      <c r="F145" s="43">
        <v>0.22382900522400004</v>
      </c>
      <c r="G145" s="43">
        <v>0.2238291</v>
      </c>
      <c r="H145" s="43">
        <v>0.19027169999999999</v>
      </c>
      <c r="I145" s="43">
        <v>0.19027169999999999</v>
      </c>
      <c r="J145" s="43">
        <v>0.15541014999999986</v>
      </c>
      <c r="K145" s="43">
        <v>0.1554102</v>
      </c>
      <c r="L145" s="43">
        <v>3.7795200000000001E-2</v>
      </c>
      <c r="M145" s="43">
        <v>3.7795200000000001E-2</v>
      </c>
      <c r="N145" s="43">
        <v>3.1927900000000002E-2</v>
      </c>
      <c r="O145" s="43">
        <v>3.1927900000000002E-2</v>
      </c>
      <c r="P145" s="61">
        <f t="shared" si="7"/>
        <v>6.1573522430920236E-11</v>
      </c>
      <c r="Q145" s="61">
        <f t="shared" si="8"/>
        <v>-9.4775999964769042E-8</v>
      </c>
      <c r="R145" s="61">
        <f t="shared" si="9"/>
        <v>0</v>
      </c>
      <c r="S145" s="61">
        <f t="shared" si="10"/>
        <v>-5.0000000140215661E-8</v>
      </c>
      <c r="T145" s="61">
        <f t="shared" si="11"/>
        <v>0</v>
      </c>
      <c r="U145" s="61">
        <f t="shared" si="12"/>
        <v>0</v>
      </c>
    </row>
    <row r="146" spans="3:21" x14ac:dyDescent="0.25">
      <c r="C146" s="56">
        <v>95</v>
      </c>
      <c r="D146" s="43">
        <v>6.7514986157352248E-4</v>
      </c>
      <c r="E146" s="43">
        <v>6.7514980000000005E-4</v>
      </c>
      <c r="F146" s="43">
        <v>0.22382900522400004</v>
      </c>
      <c r="G146" s="43">
        <v>0.2238291</v>
      </c>
      <c r="H146" s="43">
        <v>0.22806689999999999</v>
      </c>
      <c r="I146" s="43">
        <v>0.22806689999999999</v>
      </c>
      <c r="J146" s="43">
        <v>0.15541014999999986</v>
      </c>
      <c r="K146" s="43">
        <v>0.1554102</v>
      </c>
      <c r="L146" s="43">
        <v>3.7795200000000001E-2</v>
      </c>
      <c r="M146" s="43">
        <v>3.7795200000000001E-2</v>
      </c>
      <c r="N146" s="43">
        <v>3.1927900000000002E-2</v>
      </c>
      <c r="O146" s="43">
        <v>3.1927900000000002E-2</v>
      </c>
      <c r="P146" s="61">
        <f t="shared" si="7"/>
        <v>6.1573522430920236E-11</v>
      </c>
      <c r="Q146" s="61">
        <f t="shared" si="8"/>
        <v>-9.4775999964769042E-8</v>
      </c>
      <c r="R146" s="61">
        <f t="shared" si="9"/>
        <v>0</v>
      </c>
      <c r="S146" s="61">
        <f t="shared" si="10"/>
        <v>-5.0000000140215661E-8</v>
      </c>
      <c r="T146" s="61">
        <f t="shared" si="11"/>
        <v>0</v>
      </c>
      <c r="U146" s="61">
        <f t="shared" si="12"/>
        <v>0</v>
      </c>
    </row>
    <row r="147" spans="3:21" x14ac:dyDescent="0.25">
      <c r="C147" s="56">
        <v>96</v>
      </c>
      <c r="D147" s="43">
        <v>5.7641454465460215E-4</v>
      </c>
      <c r="E147" s="43">
        <v>5.7641449999999998E-4</v>
      </c>
      <c r="F147" s="43">
        <v>0.18652417102000002</v>
      </c>
      <c r="G147" s="43">
        <v>0.1865242</v>
      </c>
      <c r="H147" s="43">
        <v>0.26292844999999998</v>
      </c>
      <c r="I147" s="43">
        <v>0.26292840000000001</v>
      </c>
      <c r="J147" s="43">
        <v>0.15541014999999986</v>
      </c>
      <c r="K147" s="43">
        <v>0.1554102</v>
      </c>
      <c r="L147" s="43">
        <v>3.1927900000000002E-2</v>
      </c>
      <c r="M147" s="43">
        <v>3.1927900000000002E-2</v>
      </c>
      <c r="N147" s="43">
        <v>3.1927900000000002E-2</v>
      </c>
      <c r="O147" s="43">
        <v>3.1927900000000002E-2</v>
      </c>
      <c r="P147" s="61">
        <f t="shared" si="7"/>
        <v>4.4654602173073432E-11</v>
      </c>
      <c r="Q147" s="61">
        <f t="shared" si="8"/>
        <v>-2.8979999983080873E-8</v>
      </c>
      <c r="R147" s="61">
        <f t="shared" si="9"/>
        <v>4.9999999973682208E-8</v>
      </c>
      <c r="S147" s="61">
        <f t="shared" si="10"/>
        <v>-5.0000000140215661E-8</v>
      </c>
      <c r="T147" s="61">
        <f t="shared" si="11"/>
        <v>0</v>
      </c>
      <c r="U147" s="61">
        <f t="shared" si="12"/>
        <v>0</v>
      </c>
    </row>
    <row r="148" spans="3:21" x14ac:dyDescent="0.25">
      <c r="C148" s="56">
        <v>97</v>
      </c>
      <c r="D148" s="43">
        <v>5.7641454465460215E-4</v>
      </c>
      <c r="E148" s="43">
        <v>5.7641449999999998E-4</v>
      </c>
      <c r="F148" s="43">
        <v>0.18652417102000002</v>
      </c>
      <c r="G148" s="43">
        <v>0.1865242</v>
      </c>
      <c r="H148" s="43">
        <f>D23+M39</f>
        <v>-0.40237464999999994</v>
      </c>
      <c r="I148" s="43">
        <v>-0.40237460000000003</v>
      </c>
      <c r="J148" s="43">
        <f>J147-J39</f>
        <v>0.12348224999999985</v>
      </c>
      <c r="K148" s="43">
        <v>0.1234822</v>
      </c>
      <c r="L148" s="43">
        <v>3.1927900000000002E-2</v>
      </c>
      <c r="M148" s="43">
        <v>3.1927900000000002E-2</v>
      </c>
      <c r="N148" s="43">
        <v>3.1927900000000002E-2</v>
      </c>
      <c r="O148" s="43">
        <v>3.1927900000000002E-2</v>
      </c>
      <c r="P148" s="61">
        <f t="shared" si="7"/>
        <v>4.4654602173073432E-11</v>
      </c>
      <c r="Q148" s="61">
        <f t="shared" si="8"/>
        <v>-2.8979999983080873E-8</v>
      </c>
      <c r="R148" s="61">
        <f t="shared" si="9"/>
        <v>-4.9999999918171056E-8</v>
      </c>
      <c r="S148" s="61">
        <f t="shared" si="10"/>
        <v>4.9999999848782117E-8</v>
      </c>
      <c r="T148" s="61">
        <f t="shared" si="11"/>
        <v>0</v>
      </c>
      <c r="U148" s="61">
        <f t="shared" si="12"/>
        <v>0</v>
      </c>
    </row>
    <row r="149" spans="3:21" x14ac:dyDescent="0.25">
      <c r="C149" s="56">
        <v>98</v>
      </c>
      <c r="D149" s="43">
        <v>6.6748626217438605E-4</v>
      </c>
      <c r="E149" s="43">
        <v>6.6748610000000005E-4</v>
      </c>
      <c r="F149" s="43">
        <v>0.22540105786080003</v>
      </c>
      <c r="G149" s="43">
        <v>0.22540109999999999</v>
      </c>
      <c r="H149" s="43">
        <f>H148+(J39+J40)/2</f>
        <v>-0.36751309999999993</v>
      </c>
      <c r="I149" s="43">
        <v>-0.36751309999999998</v>
      </c>
      <c r="J149" s="43">
        <v>0.12348224999999985</v>
      </c>
      <c r="K149" s="43">
        <v>0.1234822</v>
      </c>
      <c r="L149" s="43">
        <v>3.7795200000000001E-2</v>
      </c>
      <c r="M149" s="43">
        <v>3.7795200000000001E-2</v>
      </c>
      <c r="N149" s="43">
        <v>3.1927900000000002E-2</v>
      </c>
      <c r="O149" s="43">
        <v>3.1927900000000002E-2</v>
      </c>
      <c r="P149" s="61">
        <f t="shared" si="7"/>
        <v>1.6217438600796968E-10</v>
      </c>
      <c r="Q149" s="61">
        <f t="shared" si="8"/>
        <v>-4.2139199962765161E-8</v>
      </c>
      <c r="R149" s="61">
        <f t="shared" si="9"/>
        <v>0</v>
      </c>
      <c r="S149" s="61">
        <f t="shared" si="10"/>
        <v>4.9999999848782117E-8</v>
      </c>
      <c r="T149" s="61">
        <f t="shared" si="11"/>
        <v>0</v>
      </c>
      <c r="U149" s="61">
        <f t="shared" si="12"/>
        <v>0</v>
      </c>
    </row>
    <row r="150" spans="3:21" x14ac:dyDescent="0.25">
      <c r="C150" s="56">
        <v>99</v>
      </c>
      <c r="D150" s="43">
        <v>6.7514986157352248E-4</v>
      </c>
      <c r="E150" s="43">
        <v>6.7514980000000005E-4</v>
      </c>
      <c r="F150" s="43">
        <v>0.22382900522400004</v>
      </c>
      <c r="G150" s="43">
        <v>0.2238291</v>
      </c>
      <c r="H150" s="43">
        <f>H149+J40</f>
        <v>-0.3297178999999999</v>
      </c>
      <c r="I150" s="43">
        <v>-0.32971790000000001</v>
      </c>
      <c r="J150" s="43">
        <v>0.12348224999999985</v>
      </c>
      <c r="K150" s="43">
        <v>0.1234822</v>
      </c>
      <c r="L150" s="43">
        <v>3.7795200000000001E-2</v>
      </c>
      <c r="M150" s="43">
        <v>3.7795200000000001E-2</v>
      </c>
      <c r="N150" s="43">
        <v>3.1927900000000002E-2</v>
      </c>
      <c r="O150" s="43">
        <v>3.1927900000000002E-2</v>
      </c>
      <c r="P150" s="61">
        <f t="shared" si="7"/>
        <v>6.1573522430920236E-11</v>
      </c>
      <c r="Q150" s="61">
        <f t="shared" si="8"/>
        <v>-9.4775999964769042E-8</v>
      </c>
      <c r="R150" s="61">
        <f t="shared" si="9"/>
        <v>0</v>
      </c>
      <c r="S150" s="61">
        <f t="shared" si="10"/>
        <v>4.9999999848782117E-8</v>
      </c>
      <c r="T150" s="61">
        <f t="shared" si="11"/>
        <v>0</v>
      </c>
      <c r="U150" s="61">
        <f t="shared" si="12"/>
        <v>0</v>
      </c>
    </row>
    <row r="151" spans="3:21" x14ac:dyDescent="0.25">
      <c r="C151" s="56">
        <v>100</v>
      </c>
      <c r="D151" s="43">
        <v>5.7641454465460215E-4</v>
      </c>
      <c r="E151" s="43">
        <v>5.7641449999999998E-4</v>
      </c>
      <c r="F151" s="43">
        <v>0.18652417102000002</v>
      </c>
      <c r="G151" s="43">
        <v>0.1865242</v>
      </c>
      <c r="H151" s="43">
        <f>H150+J39/2+J40/2</f>
        <v>-0.29485634999999988</v>
      </c>
      <c r="I151" s="43">
        <v>-0.29485630000000002</v>
      </c>
      <c r="J151" s="43">
        <v>0.12348224999999985</v>
      </c>
      <c r="K151" s="43">
        <v>0.1234822</v>
      </c>
      <c r="L151" s="43">
        <v>3.1927900000000002E-2</v>
      </c>
      <c r="M151" s="43">
        <v>3.1927900000000002E-2</v>
      </c>
      <c r="N151" s="43">
        <v>3.1927900000000002E-2</v>
      </c>
      <c r="O151" s="43">
        <v>3.1927900000000002E-2</v>
      </c>
      <c r="P151" s="61">
        <f t="shared" si="7"/>
        <v>4.4654602173073432E-11</v>
      </c>
      <c r="Q151" s="61">
        <f t="shared" si="8"/>
        <v>-2.8979999983080873E-8</v>
      </c>
      <c r="R151" s="61">
        <f t="shared" si="9"/>
        <v>-4.9999999862659905E-8</v>
      </c>
      <c r="S151" s="61">
        <f t="shared" si="10"/>
        <v>4.9999999848782117E-8</v>
      </c>
      <c r="T151" s="61">
        <f t="shared" si="11"/>
        <v>0</v>
      </c>
      <c r="U151" s="61">
        <f t="shared" si="12"/>
        <v>0</v>
      </c>
    </row>
    <row r="152" spans="3:21" x14ac:dyDescent="0.25">
      <c r="C152" s="56">
        <v>101</v>
      </c>
      <c r="D152" s="43">
        <v>5.7641454465460215E-4</v>
      </c>
      <c r="E152" s="43">
        <v>5.7641449999999998E-4</v>
      </c>
      <c r="F152" s="43">
        <v>0.18652417102000002</v>
      </c>
      <c r="G152" s="43">
        <v>0.1865242</v>
      </c>
      <c r="H152" s="43">
        <v>-0.26292844999999998</v>
      </c>
      <c r="I152" s="43">
        <v>-0.26292840000000001</v>
      </c>
      <c r="J152" s="43">
        <v>0.12348224999999985</v>
      </c>
      <c r="K152" s="43">
        <v>0.1234822</v>
      </c>
      <c r="L152" s="43">
        <v>3.1927900000000002E-2</v>
      </c>
      <c r="M152" s="43">
        <v>3.1927900000000002E-2</v>
      </c>
      <c r="N152" s="43">
        <v>3.1927900000000002E-2</v>
      </c>
      <c r="O152" s="43">
        <v>3.1927900000000002E-2</v>
      </c>
      <c r="P152" s="61">
        <f t="shared" si="7"/>
        <v>4.4654602173073432E-11</v>
      </c>
      <c r="Q152" s="61">
        <f t="shared" si="8"/>
        <v>-2.8979999983080873E-8</v>
      </c>
      <c r="R152" s="61">
        <f t="shared" si="9"/>
        <v>-4.9999999973682208E-8</v>
      </c>
      <c r="S152" s="61">
        <f t="shared" si="10"/>
        <v>4.9999999848782117E-8</v>
      </c>
      <c r="T152" s="61">
        <f t="shared" si="11"/>
        <v>0</v>
      </c>
      <c r="U152" s="61">
        <f t="shared" si="12"/>
        <v>0</v>
      </c>
    </row>
    <row r="153" spans="3:21" x14ac:dyDescent="0.25">
      <c r="C153" s="56">
        <v>102</v>
      </c>
      <c r="D153" s="43">
        <v>6.6748626217438605E-4</v>
      </c>
      <c r="E153" s="43">
        <v>6.6748610000000005E-4</v>
      </c>
      <c r="F153" s="43">
        <v>0.22540105786080003</v>
      </c>
      <c r="G153" s="43">
        <v>0.22540109999999999</v>
      </c>
      <c r="H153" s="43">
        <v>-0.22806689999999996</v>
      </c>
      <c r="I153" s="43">
        <v>-0.22806689999999999</v>
      </c>
      <c r="J153" s="43">
        <v>0.12348224999999985</v>
      </c>
      <c r="K153" s="43">
        <v>0.1234822</v>
      </c>
      <c r="L153" s="43">
        <v>3.7795200000000001E-2</v>
      </c>
      <c r="M153" s="43">
        <v>3.7795200000000001E-2</v>
      </c>
      <c r="N153" s="43">
        <v>3.1927900000000002E-2</v>
      </c>
      <c r="O153" s="43">
        <v>3.1927900000000002E-2</v>
      </c>
      <c r="P153" s="61">
        <f t="shared" si="7"/>
        <v>1.6217438600796968E-10</v>
      </c>
      <c r="Q153" s="61">
        <f t="shared" si="8"/>
        <v>-4.2139199962765161E-8</v>
      </c>
      <c r="R153" s="61">
        <f t="shared" si="9"/>
        <v>0</v>
      </c>
      <c r="S153" s="61">
        <f t="shared" si="10"/>
        <v>4.9999999848782117E-8</v>
      </c>
      <c r="T153" s="61">
        <f t="shared" si="11"/>
        <v>0</v>
      </c>
      <c r="U153" s="61">
        <f t="shared" si="12"/>
        <v>0</v>
      </c>
    </row>
    <row r="154" spans="3:21" x14ac:dyDescent="0.25">
      <c r="C154" s="56">
        <v>103</v>
      </c>
      <c r="D154" s="43">
        <v>6.7514986157352248E-4</v>
      </c>
      <c r="E154" s="43">
        <v>6.7514980000000005E-4</v>
      </c>
      <c r="F154" s="43">
        <v>0.22382900522400004</v>
      </c>
      <c r="G154" s="43">
        <v>0.2238291</v>
      </c>
      <c r="H154" s="43">
        <v>-0.19027169999999996</v>
      </c>
      <c r="I154" s="43">
        <v>-0.19027169999999999</v>
      </c>
      <c r="J154" s="43">
        <v>0.12348224999999985</v>
      </c>
      <c r="K154" s="43">
        <v>0.1234822</v>
      </c>
      <c r="L154" s="43">
        <v>3.7795200000000001E-2</v>
      </c>
      <c r="M154" s="43">
        <v>3.7795200000000001E-2</v>
      </c>
      <c r="N154" s="43">
        <v>3.1927900000000002E-2</v>
      </c>
      <c r="O154" s="43">
        <v>3.1927900000000002E-2</v>
      </c>
      <c r="P154" s="61">
        <f t="shared" si="7"/>
        <v>6.1573522430920236E-11</v>
      </c>
      <c r="Q154" s="61">
        <f t="shared" si="8"/>
        <v>-9.4775999964769042E-8</v>
      </c>
      <c r="R154" s="61">
        <f t="shared" si="9"/>
        <v>0</v>
      </c>
      <c r="S154" s="61">
        <f t="shared" si="10"/>
        <v>4.9999999848782117E-8</v>
      </c>
      <c r="T154" s="61">
        <f t="shared" si="11"/>
        <v>0</v>
      </c>
      <c r="U154" s="61">
        <f t="shared" si="12"/>
        <v>0</v>
      </c>
    </row>
    <row r="155" spans="3:21" x14ac:dyDescent="0.25">
      <c r="C155" s="56">
        <v>104</v>
      </c>
      <c r="D155" s="43">
        <v>5.7641454465460215E-4</v>
      </c>
      <c r="E155" s="43">
        <v>5.7641449999999998E-4</v>
      </c>
      <c r="F155" s="43">
        <v>0.18652417102000002</v>
      </c>
      <c r="G155" s="43">
        <v>0.1865242</v>
      </c>
      <c r="H155" s="43">
        <v>-0.15541014999999997</v>
      </c>
      <c r="I155" s="43">
        <v>-0.1554102</v>
      </c>
      <c r="J155" s="43">
        <v>0.12348224999999985</v>
      </c>
      <c r="K155" s="43">
        <v>0.1234822</v>
      </c>
      <c r="L155" s="43">
        <v>3.1927900000000002E-2</v>
      </c>
      <c r="M155" s="43">
        <v>3.1927900000000002E-2</v>
      </c>
      <c r="N155" s="43">
        <v>3.1927900000000002E-2</v>
      </c>
      <c r="O155" s="43">
        <v>3.1927900000000002E-2</v>
      </c>
      <c r="P155" s="61">
        <f t="shared" si="7"/>
        <v>4.4654602173073432E-11</v>
      </c>
      <c r="Q155" s="61">
        <f t="shared" si="8"/>
        <v>-2.8979999983080873E-8</v>
      </c>
      <c r="R155" s="61">
        <f t="shared" si="9"/>
        <v>5.0000000029193359E-8</v>
      </c>
      <c r="S155" s="61">
        <f t="shared" si="10"/>
        <v>4.9999999848782117E-8</v>
      </c>
      <c r="T155" s="61">
        <f t="shared" si="11"/>
        <v>0</v>
      </c>
      <c r="U155" s="61">
        <f t="shared" si="12"/>
        <v>0</v>
      </c>
    </row>
    <row r="156" spans="3:21" x14ac:dyDescent="0.25">
      <c r="C156" s="56">
        <v>105</v>
      </c>
      <c r="D156" s="43">
        <v>5.7641454465460215E-4</v>
      </c>
      <c r="E156" s="43">
        <v>5.7641449999999998E-4</v>
      </c>
      <c r="F156" s="43">
        <v>0.18652417102000002</v>
      </c>
      <c r="G156" s="43">
        <v>0.1865242</v>
      </c>
      <c r="H156" s="43">
        <v>-0.12348225</v>
      </c>
      <c r="I156" s="43">
        <v>-0.1234822</v>
      </c>
      <c r="J156" s="43">
        <v>0.12348224999999985</v>
      </c>
      <c r="K156" s="43">
        <v>0.1234822</v>
      </c>
      <c r="L156" s="43">
        <v>3.1927900000000002E-2</v>
      </c>
      <c r="M156" s="43">
        <v>3.1927900000000002E-2</v>
      </c>
      <c r="N156" s="43">
        <v>3.1927900000000002E-2</v>
      </c>
      <c r="O156" s="43">
        <v>3.1927900000000002E-2</v>
      </c>
      <c r="P156" s="61">
        <f t="shared" si="7"/>
        <v>4.4654602173073432E-11</v>
      </c>
      <c r="Q156" s="61">
        <f t="shared" si="8"/>
        <v>-2.8979999983080873E-8</v>
      </c>
      <c r="R156" s="61">
        <f t="shared" si="9"/>
        <v>-5.0000000001437783E-8</v>
      </c>
      <c r="S156" s="61">
        <f t="shared" si="10"/>
        <v>4.9999999848782117E-8</v>
      </c>
      <c r="T156" s="61">
        <f t="shared" si="11"/>
        <v>0</v>
      </c>
      <c r="U156" s="61">
        <f t="shared" si="12"/>
        <v>0</v>
      </c>
    </row>
    <row r="157" spans="3:21" x14ac:dyDescent="0.25">
      <c r="C157" s="56">
        <v>106</v>
      </c>
      <c r="D157" s="43">
        <v>6.6748626217438605E-4</v>
      </c>
      <c r="E157" s="43">
        <v>6.6748610000000005E-4</v>
      </c>
      <c r="F157" s="43">
        <v>0.22540105786080003</v>
      </c>
      <c r="G157" s="43">
        <v>0.22540109999999999</v>
      </c>
      <c r="H157" s="43">
        <v>-8.8620699999999997E-2</v>
      </c>
      <c r="I157" s="43">
        <v>-8.8620699999999997E-2</v>
      </c>
      <c r="J157" s="43">
        <v>0.12348224999999985</v>
      </c>
      <c r="K157" s="43">
        <v>0.1234822</v>
      </c>
      <c r="L157" s="43">
        <v>3.7795200000000001E-2</v>
      </c>
      <c r="M157" s="43">
        <v>3.7795200000000001E-2</v>
      </c>
      <c r="N157" s="43">
        <v>3.1927900000000002E-2</v>
      </c>
      <c r="O157" s="43">
        <v>3.1927900000000002E-2</v>
      </c>
      <c r="P157" s="61">
        <f t="shared" si="7"/>
        <v>1.6217438600796968E-10</v>
      </c>
      <c r="Q157" s="61">
        <f t="shared" si="8"/>
        <v>-4.2139199962765161E-8</v>
      </c>
      <c r="R157" s="61">
        <f t="shared" si="9"/>
        <v>0</v>
      </c>
      <c r="S157" s="61">
        <f t="shared" si="10"/>
        <v>4.9999999848782117E-8</v>
      </c>
      <c r="T157" s="61">
        <f t="shared" si="11"/>
        <v>0</v>
      </c>
      <c r="U157" s="61">
        <f t="shared" si="12"/>
        <v>0</v>
      </c>
    </row>
    <row r="158" spans="3:21" x14ac:dyDescent="0.25">
      <c r="C158" s="56">
        <v>107</v>
      </c>
      <c r="D158" s="43">
        <v>6.7514986157352248E-4</v>
      </c>
      <c r="E158" s="43">
        <v>6.7514980000000005E-4</v>
      </c>
      <c r="F158" s="43">
        <v>0.22382900522400004</v>
      </c>
      <c r="G158" s="43">
        <v>0.2238291</v>
      </c>
      <c r="H158" s="43">
        <v>-5.0825499999999996E-2</v>
      </c>
      <c r="I158" s="43">
        <v>-5.0825500000000003E-2</v>
      </c>
      <c r="J158" s="43">
        <v>0.12348224999999985</v>
      </c>
      <c r="K158" s="43">
        <v>0.1234822</v>
      </c>
      <c r="L158" s="43">
        <v>3.7795200000000001E-2</v>
      </c>
      <c r="M158" s="43">
        <v>3.7795200000000001E-2</v>
      </c>
      <c r="N158" s="43">
        <v>3.1927900000000002E-2</v>
      </c>
      <c r="O158" s="43">
        <v>3.1927900000000002E-2</v>
      </c>
      <c r="P158" s="61">
        <f t="shared" si="7"/>
        <v>6.1573522430920236E-11</v>
      </c>
      <c r="Q158" s="61">
        <f t="shared" si="8"/>
        <v>-9.4775999964769042E-8</v>
      </c>
      <c r="R158" s="61">
        <f t="shared" si="9"/>
        <v>0</v>
      </c>
      <c r="S158" s="61">
        <f t="shared" si="10"/>
        <v>4.9999999848782117E-8</v>
      </c>
      <c r="T158" s="61">
        <f t="shared" si="11"/>
        <v>0</v>
      </c>
      <c r="U158" s="61">
        <f t="shared" si="12"/>
        <v>0</v>
      </c>
    </row>
    <row r="159" spans="3:21" x14ac:dyDescent="0.25">
      <c r="C159" s="56">
        <v>108</v>
      </c>
      <c r="D159" s="43">
        <v>5.7641454465460215E-4</v>
      </c>
      <c r="E159" s="43">
        <v>5.7641449999999998E-4</v>
      </c>
      <c r="F159" s="43">
        <v>0.18652417102000002</v>
      </c>
      <c r="G159" s="43">
        <v>0.1865242</v>
      </c>
      <c r="H159" s="43">
        <v>-1.5963949999999994E-2</v>
      </c>
      <c r="I159" s="43">
        <v>-1.5963950000000001E-2</v>
      </c>
      <c r="J159" s="43">
        <v>0.12348224999999985</v>
      </c>
      <c r="K159" s="43">
        <v>0.1234822</v>
      </c>
      <c r="L159" s="43">
        <v>3.1927900000000002E-2</v>
      </c>
      <c r="M159" s="43">
        <v>3.1927900000000002E-2</v>
      </c>
      <c r="N159" s="43">
        <v>3.1927900000000002E-2</v>
      </c>
      <c r="O159" s="43">
        <v>3.1927900000000002E-2</v>
      </c>
      <c r="P159" s="61">
        <f t="shared" si="7"/>
        <v>4.4654602173073432E-11</v>
      </c>
      <c r="Q159" s="61">
        <f t="shared" si="8"/>
        <v>-2.8979999983080873E-8</v>
      </c>
      <c r="R159" s="61">
        <f t="shared" si="9"/>
        <v>0</v>
      </c>
      <c r="S159" s="61">
        <f t="shared" si="10"/>
        <v>4.9999999848782117E-8</v>
      </c>
      <c r="T159" s="61">
        <f t="shared" si="11"/>
        <v>0</v>
      </c>
      <c r="U159" s="61">
        <f t="shared" si="12"/>
        <v>0</v>
      </c>
    </row>
    <row r="160" spans="3:21" x14ac:dyDescent="0.25">
      <c r="C160" s="56">
        <v>109</v>
      </c>
      <c r="D160" s="43">
        <v>5.7641454465460215E-4</v>
      </c>
      <c r="E160" s="43">
        <v>5.7641449999999998E-4</v>
      </c>
      <c r="F160" s="43">
        <v>0.18652417102000002</v>
      </c>
      <c r="G160" s="43">
        <v>0.1865242</v>
      </c>
      <c r="H160" s="43">
        <v>1.5963949999999991E-2</v>
      </c>
      <c r="I160" s="43">
        <v>1.5963950000000001E-2</v>
      </c>
      <c r="J160" s="43">
        <v>0.12348224999999985</v>
      </c>
      <c r="K160" s="43">
        <v>0.1234822</v>
      </c>
      <c r="L160" s="43">
        <v>3.1927900000000002E-2</v>
      </c>
      <c r="M160" s="43">
        <v>3.1927900000000002E-2</v>
      </c>
      <c r="N160" s="43">
        <v>3.1927900000000002E-2</v>
      </c>
      <c r="O160" s="43">
        <v>3.1927900000000002E-2</v>
      </c>
      <c r="P160" s="61">
        <f t="shared" si="7"/>
        <v>4.4654602173073432E-11</v>
      </c>
      <c r="Q160" s="61">
        <f t="shared" si="8"/>
        <v>-2.8979999983080873E-8</v>
      </c>
      <c r="R160" s="61">
        <f t="shared" si="9"/>
        <v>0</v>
      </c>
      <c r="S160" s="61">
        <f t="shared" si="10"/>
        <v>4.9999999848782117E-8</v>
      </c>
      <c r="T160" s="61">
        <f t="shared" si="11"/>
        <v>0</v>
      </c>
      <c r="U160" s="61">
        <f t="shared" si="12"/>
        <v>0</v>
      </c>
    </row>
    <row r="161" spans="3:21" x14ac:dyDescent="0.25">
      <c r="C161" s="56">
        <v>110</v>
      </c>
      <c r="D161" s="43">
        <v>6.6748626217438605E-4</v>
      </c>
      <c r="E161" s="43">
        <v>6.6748610000000005E-4</v>
      </c>
      <c r="F161" s="43">
        <v>0.22540105786080003</v>
      </c>
      <c r="G161" s="43">
        <v>0.22540109999999999</v>
      </c>
      <c r="H161" s="43">
        <v>5.0825499999999996E-2</v>
      </c>
      <c r="I161" s="43">
        <v>5.0825500000000003E-2</v>
      </c>
      <c r="J161" s="43">
        <v>0.12348224999999985</v>
      </c>
      <c r="K161" s="43">
        <v>0.1234822</v>
      </c>
      <c r="L161" s="43">
        <v>3.7795200000000001E-2</v>
      </c>
      <c r="M161" s="43">
        <v>3.7795200000000001E-2</v>
      </c>
      <c r="N161" s="43">
        <v>3.1927900000000002E-2</v>
      </c>
      <c r="O161" s="43">
        <v>3.1927900000000002E-2</v>
      </c>
      <c r="P161" s="61">
        <f t="shared" si="7"/>
        <v>1.6217438600796968E-10</v>
      </c>
      <c r="Q161" s="61">
        <f t="shared" si="8"/>
        <v>-4.2139199962765161E-8</v>
      </c>
      <c r="R161" s="61">
        <f t="shared" si="9"/>
        <v>0</v>
      </c>
      <c r="S161" s="61">
        <f t="shared" si="10"/>
        <v>4.9999999848782117E-8</v>
      </c>
      <c r="T161" s="61">
        <f t="shared" si="11"/>
        <v>0</v>
      </c>
      <c r="U161" s="61">
        <f t="shared" si="12"/>
        <v>0</v>
      </c>
    </row>
    <row r="162" spans="3:21" x14ac:dyDescent="0.25">
      <c r="C162" s="56">
        <v>111</v>
      </c>
      <c r="D162" s="43">
        <v>6.7514986157352248E-4</v>
      </c>
      <c r="E162" s="43">
        <v>6.7514980000000005E-4</v>
      </c>
      <c r="F162" s="43">
        <v>0.22382900522400004</v>
      </c>
      <c r="G162" s="43">
        <v>0.2238291</v>
      </c>
      <c r="H162" s="43">
        <v>8.8620699999999997E-2</v>
      </c>
      <c r="I162" s="43">
        <v>8.8620699999999997E-2</v>
      </c>
      <c r="J162" s="43">
        <v>0.12348224999999985</v>
      </c>
      <c r="K162" s="43">
        <v>0.1234822</v>
      </c>
      <c r="L162" s="43">
        <v>3.7795200000000001E-2</v>
      </c>
      <c r="M162" s="43">
        <v>3.7795200000000001E-2</v>
      </c>
      <c r="N162" s="43">
        <v>3.1927900000000002E-2</v>
      </c>
      <c r="O162" s="43">
        <v>3.1927900000000002E-2</v>
      </c>
      <c r="P162" s="61">
        <f t="shared" si="7"/>
        <v>6.1573522430920236E-11</v>
      </c>
      <c r="Q162" s="61">
        <f t="shared" si="8"/>
        <v>-9.4775999964769042E-8</v>
      </c>
      <c r="R162" s="61">
        <f t="shared" si="9"/>
        <v>0</v>
      </c>
      <c r="S162" s="61">
        <f t="shared" si="10"/>
        <v>4.9999999848782117E-8</v>
      </c>
      <c r="T162" s="61">
        <f t="shared" si="11"/>
        <v>0</v>
      </c>
      <c r="U162" s="61">
        <f t="shared" si="12"/>
        <v>0</v>
      </c>
    </row>
    <row r="163" spans="3:21" x14ac:dyDescent="0.25">
      <c r="C163" s="56">
        <v>112</v>
      </c>
      <c r="D163" s="43">
        <v>5.7641454465460215E-4</v>
      </c>
      <c r="E163" s="43">
        <v>5.7641449999999998E-4</v>
      </c>
      <c r="F163" s="43">
        <v>0.18652417102000002</v>
      </c>
      <c r="G163" s="43">
        <v>0.1865242</v>
      </c>
      <c r="H163" s="43">
        <v>0.12348225</v>
      </c>
      <c r="I163" s="43">
        <v>0.1234822</v>
      </c>
      <c r="J163" s="43">
        <v>0.12348224999999985</v>
      </c>
      <c r="K163" s="43">
        <v>0.1234822</v>
      </c>
      <c r="L163" s="43">
        <v>3.1927900000000002E-2</v>
      </c>
      <c r="M163" s="43">
        <v>3.1927900000000002E-2</v>
      </c>
      <c r="N163" s="43">
        <v>3.1927900000000002E-2</v>
      </c>
      <c r="O163" s="43">
        <v>3.1927900000000002E-2</v>
      </c>
      <c r="P163" s="61">
        <f t="shared" si="7"/>
        <v>4.4654602173073432E-11</v>
      </c>
      <c r="Q163" s="61">
        <f t="shared" si="8"/>
        <v>-2.8979999983080873E-8</v>
      </c>
      <c r="R163" s="61">
        <f t="shared" si="9"/>
        <v>5.0000000001437783E-8</v>
      </c>
      <c r="S163" s="61">
        <f t="shared" si="10"/>
        <v>4.9999999848782117E-8</v>
      </c>
      <c r="T163" s="61">
        <f t="shared" si="11"/>
        <v>0</v>
      </c>
      <c r="U163" s="61">
        <f t="shared" si="12"/>
        <v>0</v>
      </c>
    </row>
    <row r="164" spans="3:21" x14ac:dyDescent="0.25">
      <c r="C164" s="56">
        <v>113</v>
      </c>
      <c r="D164" s="43">
        <v>5.7641454465460215E-4</v>
      </c>
      <c r="E164" s="43">
        <v>5.7641449999999998E-4</v>
      </c>
      <c r="F164" s="43">
        <v>0.18652417102000002</v>
      </c>
      <c r="G164" s="43">
        <v>0.1865242</v>
      </c>
      <c r="H164" s="43">
        <v>0.15541015</v>
      </c>
      <c r="I164" s="43">
        <v>0.1554102</v>
      </c>
      <c r="J164" s="43">
        <v>0.12348224999999985</v>
      </c>
      <c r="K164" s="43">
        <v>0.1234822</v>
      </c>
      <c r="L164" s="43">
        <v>3.1927900000000002E-2</v>
      </c>
      <c r="M164" s="43">
        <v>3.1927900000000002E-2</v>
      </c>
      <c r="N164" s="43">
        <v>3.1927900000000002E-2</v>
      </c>
      <c r="O164" s="43">
        <v>3.1927900000000002E-2</v>
      </c>
      <c r="P164" s="61">
        <f t="shared" si="7"/>
        <v>4.4654602173073432E-11</v>
      </c>
      <c r="Q164" s="61">
        <f t="shared" si="8"/>
        <v>-2.8979999983080873E-8</v>
      </c>
      <c r="R164" s="61">
        <f t="shared" si="9"/>
        <v>-5.0000000001437783E-8</v>
      </c>
      <c r="S164" s="61">
        <f t="shared" si="10"/>
        <v>4.9999999848782117E-8</v>
      </c>
      <c r="T164" s="61">
        <f t="shared" si="11"/>
        <v>0</v>
      </c>
      <c r="U164" s="61">
        <f t="shared" si="12"/>
        <v>0</v>
      </c>
    </row>
    <row r="165" spans="3:21" x14ac:dyDescent="0.25">
      <c r="C165" s="56">
        <v>114</v>
      </c>
      <c r="D165" s="43">
        <v>6.6748626217438605E-4</v>
      </c>
      <c r="E165" s="43">
        <v>6.6748610000000005E-4</v>
      </c>
      <c r="F165" s="43">
        <v>0.22540105786080003</v>
      </c>
      <c r="G165" s="43">
        <v>0.22540109999999999</v>
      </c>
      <c r="H165" s="43">
        <v>0.19027169999999999</v>
      </c>
      <c r="I165" s="43">
        <v>0.19027169999999999</v>
      </c>
      <c r="J165" s="43">
        <v>0.12348224999999985</v>
      </c>
      <c r="K165" s="43">
        <v>0.1234822</v>
      </c>
      <c r="L165" s="43">
        <v>3.7795200000000001E-2</v>
      </c>
      <c r="M165" s="43">
        <v>3.7795200000000001E-2</v>
      </c>
      <c r="N165" s="43">
        <v>3.1927900000000002E-2</v>
      </c>
      <c r="O165" s="43">
        <v>3.1927900000000002E-2</v>
      </c>
      <c r="P165" s="61">
        <f t="shared" si="7"/>
        <v>1.6217438600796968E-10</v>
      </c>
      <c r="Q165" s="61">
        <f t="shared" si="8"/>
        <v>-4.2139199962765161E-8</v>
      </c>
      <c r="R165" s="61">
        <f t="shared" si="9"/>
        <v>0</v>
      </c>
      <c r="S165" s="61">
        <f t="shared" si="10"/>
        <v>4.9999999848782117E-8</v>
      </c>
      <c r="T165" s="61">
        <f t="shared" si="11"/>
        <v>0</v>
      </c>
      <c r="U165" s="61">
        <f t="shared" si="12"/>
        <v>0</v>
      </c>
    </row>
    <row r="166" spans="3:21" x14ac:dyDescent="0.25">
      <c r="C166" s="56">
        <v>115</v>
      </c>
      <c r="D166" s="43">
        <v>6.7514986157352248E-4</v>
      </c>
      <c r="E166" s="43">
        <v>6.7514980000000005E-4</v>
      </c>
      <c r="F166" s="43">
        <v>0.22382900522400004</v>
      </c>
      <c r="G166" s="43">
        <v>0.2238291</v>
      </c>
      <c r="H166" s="43">
        <v>0.22806689999999999</v>
      </c>
      <c r="I166" s="43">
        <v>0.22806689999999999</v>
      </c>
      <c r="J166" s="43">
        <v>0.12348224999999985</v>
      </c>
      <c r="K166" s="43">
        <v>0.1234822</v>
      </c>
      <c r="L166" s="43">
        <v>3.7795200000000001E-2</v>
      </c>
      <c r="M166" s="43">
        <v>3.7795200000000001E-2</v>
      </c>
      <c r="N166" s="43">
        <v>3.1927900000000002E-2</v>
      </c>
      <c r="O166" s="43">
        <v>3.1927900000000002E-2</v>
      </c>
      <c r="P166" s="61">
        <f t="shared" si="7"/>
        <v>6.1573522430920236E-11</v>
      </c>
      <c r="Q166" s="61">
        <f t="shared" si="8"/>
        <v>-9.4775999964769042E-8</v>
      </c>
      <c r="R166" s="61">
        <f t="shared" si="9"/>
        <v>0</v>
      </c>
      <c r="S166" s="61">
        <f t="shared" si="10"/>
        <v>4.9999999848782117E-8</v>
      </c>
      <c r="T166" s="61">
        <f t="shared" si="11"/>
        <v>0</v>
      </c>
      <c r="U166" s="61">
        <f t="shared" si="12"/>
        <v>0</v>
      </c>
    </row>
    <row r="167" spans="3:21" x14ac:dyDescent="0.25">
      <c r="C167" s="56">
        <v>116</v>
      </c>
      <c r="D167" s="43">
        <v>5.7641454465460215E-4</v>
      </c>
      <c r="E167" s="43">
        <v>5.7641449999999998E-4</v>
      </c>
      <c r="F167" s="43">
        <v>0.18652417102000002</v>
      </c>
      <c r="G167" s="43">
        <v>0.1865242</v>
      </c>
      <c r="H167" s="43">
        <v>0.26292844999999998</v>
      </c>
      <c r="I167" s="43">
        <v>0.26292840000000001</v>
      </c>
      <c r="J167" s="43">
        <v>0.12348224999999985</v>
      </c>
      <c r="K167" s="43">
        <v>0.1234822</v>
      </c>
      <c r="L167" s="43">
        <v>3.1927900000000002E-2</v>
      </c>
      <c r="M167" s="43">
        <v>3.1927900000000002E-2</v>
      </c>
      <c r="N167" s="43">
        <v>3.1927900000000002E-2</v>
      </c>
      <c r="O167" s="43">
        <v>3.1927900000000002E-2</v>
      </c>
      <c r="P167" s="61">
        <f t="shared" si="7"/>
        <v>4.4654602173073432E-11</v>
      </c>
      <c r="Q167" s="61">
        <f t="shared" si="8"/>
        <v>-2.8979999983080873E-8</v>
      </c>
      <c r="R167" s="61">
        <f t="shared" si="9"/>
        <v>4.9999999973682208E-8</v>
      </c>
      <c r="S167" s="61">
        <f t="shared" si="10"/>
        <v>4.9999999848782117E-8</v>
      </c>
      <c r="T167" s="61">
        <f t="shared" si="11"/>
        <v>0</v>
      </c>
      <c r="U167" s="61">
        <f t="shared" si="12"/>
        <v>0</v>
      </c>
    </row>
    <row r="168" spans="3:21" x14ac:dyDescent="0.25">
      <c r="C168" s="56">
        <v>117</v>
      </c>
      <c r="D168" s="43">
        <v>5.7641454465460215E-4</v>
      </c>
      <c r="E168" s="43">
        <v>5.7641449999999998E-4</v>
      </c>
      <c r="F168" s="43">
        <v>0.18652417102000002</v>
      </c>
      <c r="G168" s="43">
        <v>0.1865242</v>
      </c>
      <c r="H168" s="43">
        <f>I23+M39</f>
        <v>0.29485634999999999</v>
      </c>
      <c r="I168" s="43">
        <v>0.29485630000000002</v>
      </c>
      <c r="J168" s="43">
        <v>0.12348224999999985</v>
      </c>
      <c r="K168" s="43">
        <v>0.1234822</v>
      </c>
      <c r="L168" s="43">
        <v>3.1927900000000002E-2</v>
      </c>
      <c r="M168" s="43">
        <v>3.1927900000000002E-2</v>
      </c>
      <c r="N168" s="43">
        <v>3.1927900000000002E-2</v>
      </c>
      <c r="O168" s="43">
        <v>3.1927900000000002E-2</v>
      </c>
      <c r="P168" s="61">
        <f t="shared" si="7"/>
        <v>4.4654602173073432E-11</v>
      </c>
      <c r="Q168" s="61">
        <f t="shared" si="8"/>
        <v>-2.8979999983080873E-8</v>
      </c>
      <c r="R168" s="61">
        <f t="shared" si="9"/>
        <v>4.9999999973682208E-8</v>
      </c>
      <c r="S168" s="61">
        <f t="shared" si="10"/>
        <v>4.9999999848782117E-8</v>
      </c>
      <c r="T168" s="61">
        <f t="shared" si="11"/>
        <v>0</v>
      </c>
      <c r="U168" s="61">
        <f t="shared" si="12"/>
        <v>0</v>
      </c>
    </row>
    <row r="169" spans="3:21" x14ac:dyDescent="0.25">
      <c r="C169" s="56">
        <v>118</v>
      </c>
      <c r="D169" s="43">
        <v>6.6748626217438605E-4</v>
      </c>
      <c r="E169" s="43">
        <v>6.6748610000000005E-4</v>
      </c>
      <c r="F169" s="43">
        <v>0.22540105786080003</v>
      </c>
      <c r="G169" s="43">
        <v>0.22540109999999999</v>
      </c>
      <c r="H169" s="43">
        <f>H168+(J39+J40)/2</f>
        <v>0.32971790000000001</v>
      </c>
      <c r="I169" s="43">
        <v>0.32971790000000001</v>
      </c>
      <c r="J169" s="43">
        <v>0.12348224999999985</v>
      </c>
      <c r="K169" s="43">
        <v>0.1234822</v>
      </c>
      <c r="L169" s="43">
        <v>3.7795200000000001E-2</v>
      </c>
      <c r="M169" s="43">
        <v>3.7795200000000001E-2</v>
      </c>
      <c r="N169" s="43">
        <v>3.1927900000000002E-2</v>
      </c>
      <c r="O169" s="43">
        <v>3.1927900000000002E-2</v>
      </c>
      <c r="P169" s="61">
        <f t="shared" si="7"/>
        <v>1.6217438600796968E-10</v>
      </c>
      <c r="Q169" s="61">
        <f t="shared" si="8"/>
        <v>-4.2139199962765161E-8</v>
      </c>
      <c r="R169" s="61">
        <f t="shared" si="9"/>
        <v>0</v>
      </c>
      <c r="S169" s="61">
        <f t="shared" si="10"/>
        <v>4.9999999848782117E-8</v>
      </c>
      <c r="T169" s="61">
        <f t="shared" si="11"/>
        <v>0</v>
      </c>
      <c r="U169" s="61">
        <f t="shared" si="12"/>
        <v>0</v>
      </c>
    </row>
    <row r="170" spans="3:21" x14ac:dyDescent="0.25">
      <c r="C170" s="56">
        <v>119</v>
      </c>
      <c r="D170" s="43">
        <v>6.7514986157352248E-4</v>
      </c>
      <c r="E170" s="43">
        <v>6.7514980000000005E-4</v>
      </c>
      <c r="F170" s="43">
        <v>0.22382900522400004</v>
      </c>
      <c r="G170" s="43">
        <v>0.2238291</v>
      </c>
      <c r="H170" s="43">
        <f>H169+J40</f>
        <v>0.36751310000000004</v>
      </c>
      <c r="I170" s="43">
        <v>0.36751309999999998</v>
      </c>
      <c r="J170" s="43">
        <v>0.12348224999999985</v>
      </c>
      <c r="K170" s="43">
        <v>0.1234822</v>
      </c>
      <c r="L170" s="43">
        <v>3.7795200000000001E-2</v>
      </c>
      <c r="M170" s="43">
        <v>3.7795200000000001E-2</v>
      </c>
      <c r="N170" s="43">
        <v>3.1927900000000002E-2</v>
      </c>
      <c r="O170" s="43">
        <v>3.1927900000000002E-2</v>
      </c>
      <c r="P170" s="61">
        <f t="shared" si="7"/>
        <v>6.1573522430920236E-11</v>
      </c>
      <c r="Q170" s="61">
        <f t="shared" si="8"/>
        <v>-9.4775999964769042E-8</v>
      </c>
      <c r="R170" s="61">
        <f t="shared" si="9"/>
        <v>0</v>
      </c>
      <c r="S170" s="61">
        <f t="shared" si="10"/>
        <v>4.9999999848782117E-8</v>
      </c>
      <c r="T170" s="61">
        <f t="shared" si="11"/>
        <v>0</v>
      </c>
      <c r="U170" s="61">
        <f t="shared" si="12"/>
        <v>0</v>
      </c>
    </row>
    <row r="171" spans="3:21" x14ac:dyDescent="0.25">
      <c r="C171" s="56">
        <v>120</v>
      </c>
      <c r="D171" s="43">
        <v>5.7641454465460215E-4</v>
      </c>
      <c r="E171" s="43">
        <v>5.7641449999999998E-4</v>
      </c>
      <c r="F171" s="43">
        <v>0.18652417102000002</v>
      </c>
      <c r="G171" s="43">
        <v>0.1865242</v>
      </c>
      <c r="H171" s="43">
        <f>H170+(J39+J40)/2</f>
        <v>0.40237465000000006</v>
      </c>
      <c r="I171" s="43">
        <v>0.40237460000000003</v>
      </c>
      <c r="J171" s="43">
        <v>0.12348224999999985</v>
      </c>
      <c r="K171" s="43">
        <v>0.1234822</v>
      </c>
      <c r="L171" s="43">
        <v>3.1927900000000002E-2</v>
      </c>
      <c r="M171" s="43">
        <v>3.1927900000000002E-2</v>
      </c>
      <c r="N171" s="43">
        <v>3.1927900000000002E-2</v>
      </c>
      <c r="O171" s="43">
        <v>3.1927900000000002E-2</v>
      </c>
      <c r="P171" s="61">
        <f t="shared" si="7"/>
        <v>4.4654602173073432E-11</v>
      </c>
      <c r="Q171" s="61">
        <f t="shared" si="8"/>
        <v>-2.8979999983080873E-8</v>
      </c>
      <c r="R171" s="61">
        <f t="shared" si="9"/>
        <v>5.0000000029193359E-8</v>
      </c>
      <c r="S171" s="61">
        <f t="shared" si="10"/>
        <v>4.9999999848782117E-8</v>
      </c>
      <c r="T171" s="61">
        <f t="shared" si="11"/>
        <v>0</v>
      </c>
      <c r="U171" s="61">
        <f t="shared" si="12"/>
        <v>0</v>
      </c>
    </row>
    <row r="172" spans="3:21" x14ac:dyDescent="0.25">
      <c r="C172" s="56">
        <v>121</v>
      </c>
      <c r="D172" s="43">
        <v>6.7514986157352248E-4</v>
      </c>
      <c r="E172" s="43">
        <v>6.7514980000000005E-4</v>
      </c>
      <c r="F172" s="43">
        <v>0.22382900522400004</v>
      </c>
      <c r="G172" s="43">
        <v>0.2238291</v>
      </c>
      <c r="H172" s="43">
        <v>-0.40237464999999994</v>
      </c>
      <c r="I172" s="43">
        <v>-0.40237460000000003</v>
      </c>
      <c r="J172" s="43">
        <f>J171-(J39+J40)/2</f>
        <v>8.8620699999999844E-2</v>
      </c>
      <c r="K172" s="43">
        <v>8.8620699999999997E-2</v>
      </c>
      <c r="L172" s="43">
        <v>3.1927900000000002E-2</v>
      </c>
      <c r="M172" s="43">
        <v>3.1927900000000002E-2</v>
      </c>
      <c r="N172" s="43">
        <v>3.7795200000000001E-2</v>
      </c>
      <c r="O172" s="43">
        <v>3.7795200000000001E-2</v>
      </c>
      <c r="P172" s="61">
        <f t="shared" si="7"/>
        <v>6.1573522430920236E-11</v>
      </c>
      <c r="Q172" s="61">
        <f t="shared" si="8"/>
        <v>-9.4775999964769042E-8</v>
      </c>
      <c r="R172" s="61">
        <f t="shared" si="9"/>
        <v>-4.9999999918171056E-8</v>
      </c>
      <c r="S172" s="61">
        <f t="shared" si="10"/>
        <v>-1.5265566588595902E-16</v>
      </c>
      <c r="T172" s="61">
        <f t="shared" si="11"/>
        <v>0</v>
      </c>
      <c r="U172" s="61">
        <f t="shared" si="12"/>
        <v>0</v>
      </c>
    </row>
    <row r="173" spans="3:21" x14ac:dyDescent="0.25">
      <c r="C173" s="56">
        <v>122</v>
      </c>
      <c r="D173" s="43">
        <v>7.9059133763222686E-4</v>
      </c>
      <c r="E173" s="43">
        <v>7.9059119999999995E-4</v>
      </c>
      <c r="F173" s="43">
        <v>0.2685948062688</v>
      </c>
      <c r="G173" s="43">
        <v>0.26859490000000003</v>
      </c>
      <c r="H173" s="43">
        <v>-0.36751309999999993</v>
      </c>
      <c r="I173" s="43">
        <v>-0.36751309999999998</v>
      </c>
      <c r="J173" s="43">
        <v>8.8620699999999844E-2</v>
      </c>
      <c r="K173" s="43">
        <v>8.8620699999999997E-2</v>
      </c>
      <c r="L173" s="43">
        <v>3.7795200000000001E-2</v>
      </c>
      <c r="M173" s="43">
        <v>3.7795200000000001E-2</v>
      </c>
      <c r="N173" s="43">
        <v>3.7795200000000001E-2</v>
      </c>
      <c r="O173" s="43">
        <v>3.7795200000000001E-2</v>
      </c>
      <c r="P173" s="61">
        <f t="shared" si="7"/>
        <v>1.3763222690438975E-10</v>
      </c>
      <c r="Q173" s="61">
        <f t="shared" si="8"/>
        <v>-9.3731200023761119E-8</v>
      </c>
      <c r="R173" s="61">
        <f t="shared" si="9"/>
        <v>0</v>
      </c>
      <c r="S173" s="61">
        <f t="shared" si="10"/>
        <v>-1.5265566588595902E-16</v>
      </c>
      <c r="T173" s="61">
        <f t="shared" si="11"/>
        <v>0</v>
      </c>
      <c r="U173" s="61">
        <f t="shared" si="12"/>
        <v>0</v>
      </c>
    </row>
    <row r="174" spans="3:21" x14ac:dyDescent="0.25">
      <c r="C174" s="56">
        <v>123</v>
      </c>
      <c r="D174" s="43">
        <v>7.9059133763222686E-4</v>
      </c>
      <c r="E174" s="43">
        <v>7.9059119999999995E-4</v>
      </c>
      <c r="F174" s="43">
        <v>0.2685948062688</v>
      </c>
      <c r="G174" s="43">
        <v>0.26859490000000003</v>
      </c>
      <c r="H174" s="43">
        <v>-0.3297178999999999</v>
      </c>
      <c r="I174" s="43">
        <v>-0.32971790000000001</v>
      </c>
      <c r="J174" s="43">
        <v>8.8620699999999844E-2</v>
      </c>
      <c r="K174" s="43">
        <v>8.8620699999999997E-2</v>
      </c>
      <c r="L174" s="43">
        <v>3.7795200000000001E-2</v>
      </c>
      <c r="M174" s="43">
        <v>3.7795200000000001E-2</v>
      </c>
      <c r="N174" s="43">
        <v>3.7795200000000001E-2</v>
      </c>
      <c r="O174" s="43">
        <v>3.7795200000000001E-2</v>
      </c>
      <c r="P174" s="61">
        <f t="shared" si="7"/>
        <v>1.3763222690438975E-10</v>
      </c>
      <c r="Q174" s="61">
        <f t="shared" si="8"/>
        <v>-9.3731200023761119E-8</v>
      </c>
      <c r="R174" s="61">
        <f t="shared" si="9"/>
        <v>0</v>
      </c>
      <c r="S174" s="61">
        <f t="shared" si="10"/>
        <v>-1.5265566588595902E-16</v>
      </c>
      <c r="T174" s="61">
        <f t="shared" si="11"/>
        <v>0</v>
      </c>
      <c r="U174" s="61">
        <f t="shared" si="12"/>
        <v>0</v>
      </c>
    </row>
    <row r="175" spans="3:21" x14ac:dyDescent="0.25">
      <c r="C175" s="56">
        <v>124</v>
      </c>
      <c r="D175" s="43">
        <v>6.7514986157352248E-4</v>
      </c>
      <c r="E175" s="43">
        <v>6.7514980000000005E-4</v>
      </c>
      <c r="F175" s="43">
        <v>0.22382900522400004</v>
      </c>
      <c r="G175" s="43">
        <v>0.2238291</v>
      </c>
      <c r="H175" s="43">
        <v>-0.29485634999999988</v>
      </c>
      <c r="I175" s="43">
        <v>-0.29485630000000002</v>
      </c>
      <c r="J175" s="43">
        <v>8.8620699999999844E-2</v>
      </c>
      <c r="K175" s="43">
        <v>8.8620699999999997E-2</v>
      </c>
      <c r="L175" s="43">
        <v>3.1927900000000002E-2</v>
      </c>
      <c r="M175" s="43">
        <v>3.1927900000000002E-2</v>
      </c>
      <c r="N175" s="43">
        <v>3.7795200000000001E-2</v>
      </c>
      <c r="O175" s="43">
        <v>3.7795200000000001E-2</v>
      </c>
      <c r="P175" s="61">
        <f t="shared" si="7"/>
        <v>6.1573522430920236E-11</v>
      </c>
      <c r="Q175" s="61">
        <f t="shared" si="8"/>
        <v>-9.4775999964769042E-8</v>
      </c>
      <c r="R175" s="61">
        <f t="shared" si="9"/>
        <v>-4.9999999862659905E-8</v>
      </c>
      <c r="S175" s="61">
        <f t="shared" si="10"/>
        <v>-1.5265566588595902E-16</v>
      </c>
      <c r="T175" s="61">
        <f t="shared" si="11"/>
        <v>0</v>
      </c>
      <c r="U175" s="61">
        <f t="shared" si="12"/>
        <v>0</v>
      </c>
    </row>
    <row r="176" spans="3:21" x14ac:dyDescent="0.25">
      <c r="C176" s="56">
        <v>125</v>
      </c>
      <c r="D176" s="43">
        <v>6.7514986157352248E-4</v>
      </c>
      <c r="E176" s="43">
        <v>6.7514980000000005E-4</v>
      </c>
      <c r="F176" s="43">
        <v>0.22382900522400004</v>
      </c>
      <c r="G176" s="43">
        <v>0.2238291</v>
      </c>
      <c r="H176" s="43">
        <v>-0.26292844999999998</v>
      </c>
      <c r="I176" s="43">
        <v>-0.26292840000000001</v>
      </c>
      <c r="J176" s="43">
        <v>8.8620699999999844E-2</v>
      </c>
      <c r="K176" s="43">
        <v>8.8620699999999997E-2</v>
      </c>
      <c r="L176" s="43">
        <v>3.1927900000000002E-2</v>
      </c>
      <c r="M176" s="43">
        <v>3.1927900000000002E-2</v>
      </c>
      <c r="N176" s="43">
        <v>3.7795200000000001E-2</v>
      </c>
      <c r="O176" s="43">
        <v>3.7795200000000001E-2</v>
      </c>
      <c r="P176" s="61">
        <f t="shared" si="7"/>
        <v>6.1573522430920236E-11</v>
      </c>
      <c r="Q176" s="61">
        <f t="shared" si="8"/>
        <v>-9.4775999964769042E-8</v>
      </c>
      <c r="R176" s="61">
        <f t="shared" si="9"/>
        <v>-4.9999999973682208E-8</v>
      </c>
      <c r="S176" s="61">
        <f t="shared" si="10"/>
        <v>-1.5265566588595902E-16</v>
      </c>
      <c r="T176" s="61">
        <f t="shared" si="11"/>
        <v>0</v>
      </c>
      <c r="U176" s="61">
        <f t="shared" si="12"/>
        <v>0</v>
      </c>
    </row>
    <row r="177" spans="3:21" x14ac:dyDescent="0.25">
      <c r="C177" s="56">
        <v>126</v>
      </c>
      <c r="D177" s="43">
        <v>7.9059133763222686E-4</v>
      </c>
      <c r="E177" s="43">
        <v>7.9059119999999995E-4</v>
      </c>
      <c r="F177" s="43">
        <v>0.2685948062688</v>
      </c>
      <c r="G177" s="43">
        <v>0.26859490000000003</v>
      </c>
      <c r="H177" s="43">
        <v>-0.22806689999999996</v>
      </c>
      <c r="I177" s="43">
        <v>-0.22806689999999999</v>
      </c>
      <c r="J177" s="43">
        <v>8.8620699999999844E-2</v>
      </c>
      <c r="K177" s="43">
        <v>8.8620699999999997E-2</v>
      </c>
      <c r="L177" s="43">
        <v>3.7795200000000001E-2</v>
      </c>
      <c r="M177" s="43">
        <v>3.7795200000000001E-2</v>
      </c>
      <c r="N177" s="43">
        <v>3.7795200000000001E-2</v>
      </c>
      <c r="O177" s="43">
        <v>3.7795200000000001E-2</v>
      </c>
      <c r="P177" s="61">
        <f t="shared" si="7"/>
        <v>1.3763222690438975E-10</v>
      </c>
      <c r="Q177" s="61">
        <f t="shared" si="8"/>
        <v>-9.3731200023761119E-8</v>
      </c>
      <c r="R177" s="61">
        <f t="shared" si="9"/>
        <v>0</v>
      </c>
      <c r="S177" s="61">
        <f t="shared" si="10"/>
        <v>-1.5265566588595902E-16</v>
      </c>
      <c r="T177" s="61">
        <f t="shared" si="11"/>
        <v>0</v>
      </c>
      <c r="U177" s="61">
        <f t="shared" si="12"/>
        <v>0</v>
      </c>
    </row>
    <row r="178" spans="3:21" x14ac:dyDescent="0.25">
      <c r="C178" s="56">
        <v>127</v>
      </c>
      <c r="D178" s="43">
        <v>7.9059133763222686E-4</v>
      </c>
      <c r="E178" s="43">
        <v>7.9059119999999995E-4</v>
      </c>
      <c r="F178" s="43">
        <v>0.2685948062688</v>
      </c>
      <c r="G178" s="43">
        <v>0.26859490000000003</v>
      </c>
      <c r="H178" s="43">
        <v>-0.19027169999999996</v>
      </c>
      <c r="I178" s="43">
        <v>-0.19027169999999999</v>
      </c>
      <c r="J178" s="43">
        <v>8.8620699999999844E-2</v>
      </c>
      <c r="K178" s="43">
        <v>8.8620699999999997E-2</v>
      </c>
      <c r="L178" s="43">
        <v>3.7795200000000001E-2</v>
      </c>
      <c r="M178" s="43">
        <v>3.7795200000000001E-2</v>
      </c>
      <c r="N178" s="43">
        <v>3.7795200000000001E-2</v>
      </c>
      <c r="O178" s="43">
        <v>3.7795200000000001E-2</v>
      </c>
      <c r="P178" s="61">
        <f t="shared" si="7"/>
        <v>1.3763222690438975E-10</v>
      </c>
      <c r="Q178" s="61">
        <f t="shared" si="8"/>
        <v>-9.3731200023761119E-8</v>
      </c>
      <c r="R178" s="61">
        <f t="shared" si="9"/>
        <v>0</v>
      </c>
      <c r="S178" s="61">
        <f t="shared" si="10"/>
        <v>-1.5265566588595902E-16</v>
      </c>
      <c r="T178" s="61">
        <f t="shared" si="11"/>
        <v>0</v>
      </c>
      <c r="U178" s="61">
        <f t="shared" si="12"/>
        <v>0</v>
      </c>
    </row>
    <row r="179" spans="3:21" x14ac:dyDescent="0.25">
      <c r="C179" s="56">
        <v>128</v>
      </c>
      <c r="D179" s="43">
        <v>6.7514986157352248E-4</v>
      </c>
      <c r="E179" s="43">
        <v>6.7514980000000005E-4</v>
      </c>
      <c r="F179" s="43">
        <v>0.22382900522400004</v>
      </c>
      <c r="G179" s="43">
        <v>0.2238291</v>
      </c>
      <c r="H179" s="43">
        <v>-0.15541014999999997</v>
      </c>
      <c r="I179" s="43">
        <v>-0.1554102</v>
      </c>
      <c r="J179" s="43">
        <v>8.8620699999999844E-2</v>
      </c>
      <c r="K179" s="43">
        <v>8.8620699999999997E-2</v>
      </c>
      <c r="L179" s="43">
        <v>3.1927900000000002E-2</v>
      </c>
      <c r="M179" s="43">
        <v>3.1927900000000002E-2</v>
      </c>
      <c r="N179" s="43">
        <v>3.7795200000000001E-2</v>
      </c>
      <c r="O179" s="43">
        <v>3.7795200000000001E-2</v>
      </c>
      <c r="P179" s="61">
        <f t="shared" si="7"/>
        <v>6.1573522430920236E-11</v>
      </c>
      <c r="Q179" s="61">
        <f t="shared" si="8"/>
        <v>-9.4775999964769042E-8</v>
      </c>
      <c r="R179" s="61">
        <f t="shared" si="9"/>
        <v>5.0000000029193359E-8</v>
      </c>
      <c r="S179" s="61">
        <f t="shared" si="10"/>
        <v>-1.5265566588595902E-16</v>
      </c>
      <c r="T179" s="61">
        <f t="shared" si="11"/>
        <v>0</v>
      </c>
      <c r="U179" s="61">
        <f t="shared" si="12"/>
        <v>0</v>
      </c>
    </row>
    <row r="180" spans="3:21" x14ac:dyDescent="0.25">
      <c r="C180" s="56">
        <v>129</v>
      </c>
      <c r="D180" s="43">
        <v>6.7514986157352248E-4</v>
      </c>
      <c r="E180" s="43">
        <v>6.7514980000000005E-4</v>
      </c>
      <c r="F180" s="43">
        <v>0.22382900522400004</v>
      </c>
      <c r="G180" s="43">
        <v>0.2238291</v>
      </c>
      <c r="H180" s="43">
        <v>-0.12348225</v>
      </c>
      <c r="I180" s="43">
        <v>-0.1234822</v>
      </c>
      <c r="J180" s="43">
        <v>8.8620699999999844E-2</v>
      </c>
      <c r="K180" s="43">
        <v>8.8620699999999997E-2</v>
      </c>
      <c r="L180" s="43">
        <v>3.1927900000000002E-2</v>
      </c>
      <c r="M180" s="43">
        <v>3.1927900000000002E-2</v>
      </c>
      <c r="N180" s="43">
        <v>3.7795200000000001E-2</v>
      </c>
      <c r="O180" s="43">
        <v>3.7795200000000001E-2</v>
      </c>
      <c r="P180" s="61">
        <f t="shared" si="7"/>
        <v>6.1573522430920236E-11</v>
      </c>
      <c r="Q180" s="61">
        <f t="shared" si="8"/>
        <v>-9.4775999964769042E-8</v>
      </c>
      <c r="R180" s="61">
        <f t="shared" si="9"/>
        <v>-5.0000000001437783E-8</v>
      </c>
      <c r="S180" s="61">
        <f t="shared" si="10"/>
        <v>-1.5265566588595902E-16</v>
      </c>
      <c r="T180" s="61">
        <f t="shared" si="11"/>
        <v>0</v>
      </c>
      <c r="U180" s="61">
        <f t="shared" si="12"/>
        <v>0</v>
      </c>
    </row>
    <row r="181" spans="3:21" x14ac:dyDescent="0.25">
      <c r="C181" s="56">
        <v>130</v>
      </c>
      <c r="D181" s="43">
        <v>7.9059133763222686E-4</v>
      </c>
      <c r="E181" s="43">
        <v>7.9059119999999995E-4</v>
      </c>
      <c r="F181" s="43">
        <v>0.2685948062688</v>
      </c>
      <c r="G181" s="43">
        <v>0.26859490000000003</v>
      </c>
      <c r="H181" s="43">
        <v>-8.8620699999999997E-2</v>
      </c>
      <c r="I181" s="43">
        <v>-8.8620699999999997E-2</v>
      </c>
      <c r="J181" s="43">
        <v>8.8620699999999844E-2</v>
      </c>
      <c r="K181" s="43">
        <v>8.8620699999999997E-2</v>
      </c>
      <c r="L181" s="43">
        <v>3.7795200000000001E-2</v>
      </c>
      <c r="M181" s="43">
        <v>3.7795200000000001E-2</v>
      </c>
      <c r="N181" s="43">
        <v>3.7795200000000001E-2</v>
      </c>
      <c r="O181" s="43">
        <v>3.7795200000000001E-2</v>
      </c>
      <c r="P181" s="61">
        <f t="shared" ref="P181:P244" si="13">D181-E181</f>
        <v>1.3763222690438975E-10</v>
      </c>
      <c r="Q181" s="61">
        <f t="shared" ref="Q181:Q244" si="14">F181-G181</f>
        <v>-9.3731200023761119E-8</v>
      </c>
      <c r="R181" s="61">
        <f t="shared" ref="R181:R244" si="15">H181-I181</f>
        <v>0</v>
      </c>
      <c r="S181" s="61">
        <f t="shared" ref="S181:S244" si="16">J181-K181</f>
        <v>-1.5265566588595902E-16</v>
      </c>
      <c r="T181" s="61">
        <f t="shared" ref="T181:T244" si="17">L181-M181</f>
        <v>0</v>
      </c>
      <c r="U181" s="61">
        <f t="shared" ref="U181:U244" si="18">N181-O181</f>
        <v>0</v>
      </c>
    </row>
    <row r="182" spans="3:21" x14ac:dyDescent="0.25">
      <c r="C182" s="56">
        <v>131</v>
      </c>
      <c r="D182" s="43">
        <v>7.9059133763222686E-4</v>
      </c>
      <c r="E182" s="43">
        <v>7.9059119999999995E-4</v>
      </c>
      <c r="F182" s="43">
        <v>0.2685948062688</v>
      </c>
      <c r="G182" s="43">
        <v>0.26859490000000003</v>
      </c>
      <c r="H182" s="43">
        <v>-5.0825499999999996E-2</v>
      </c>
      <c r="I182" s="43">
        <v>-5.0825500000000003E-2</v>
      </c>
      <c r="J182" s="43">
        <v>8.8620699999999844E-2</v>
      </c>
      <c r="K182" s="43">
        <v>8.8620699999999997E-2</v>
      </c>
      <c r="L182" s="43">
        <v>3.7795200000000001E-2</v>
      </c>
      <c r="M182" s="43">
        <v>3.7795200000000001E-2</v>
      </c>
      <c r="N182" s="43">
        <v>3.7795200000000001E-2</v>
      </c>
      <c r="O182" s="43">
        <v>3.7795200000000001E-2</v>
      </c>
      <c r="P182" s="61">
        <f t="shared" si="13"/>
        <v>1.3763222690438975E-10</v>
      </c>
      <c r="Q182" s="61">
        <f t="shared" si="14"/>
        <v>-9.3731200023761119E-8</v>
      </c>
      <c r="R182" s="61">
        <f t="shared" si="15"/>
        <v>0</v>
      </c>
      <c r="S182" s="61">
        <f t="shared" si="16"/>
        <v>-1.5265566588595902E-16</v>
      </c>
      <c r="T182" s="61">
        <f t="shared" si="17"/>
        <v>0</v>
      </c>
      <c r="U182" s="61">
        <f t="shared" si="18"/>
        <v>0</v>
      </c>
    </row>
    <row r="183" spans="3:21" x14ac:dyDescent="0.25">
      <c r="C183" s="56">
        <v>132</v>
      </c>
      <c r="D183" s="43">
        <v>6.7514986157352248E-4</v>
      </c>
      <c r="E183" s="43">
        <v>6.7514980000000005E-4</v>
      </c>
      <c r="F183" s="43">
        <v>0.22382900522400004</v>
      </c>
      <c r="G183" s="43">
        <v>0.2238291</v>
      </c>
      <c r="H183" s="43">
        <v>-1.5963949999999994E-2</v>
      </c>
      <c r="I183" s="43">
        <v>-1.5963950000000001E-2</v>
      </c>
      <c r="J183" s="43">
        <v>8.8620699999999844E-2</v>
      </c>
      <c r="K183" s="43">
        <v>8.8620699999999997E-2</v>
      </c>
      <c r="L183" s="43">
        <v>3.1927900000000002E-2</v>
      </c>
      <c r="M183" s="43">
        <v>3.1927900000000002E-2</v>
      </c>
      <c r="N183" s="43">
        <v>3.7795200000000001E-2</v>
      </c>
      <c r="O183" s="43">
        <v>3.7795200000000001E-2</v>
      </c>
      <c r="P183" s="61">
        <f t="shared" si="13"/>
        <v>6.1573522430920236E-11</v>
      </c>
      <c r="Q183" s="61">
        <f t="shared" si="14"/>
        <v>-9.4775999964769042E-8</v>
      </c>
      <c r="R183" s="61">
        <f t="shared" si="15"/>
        <v>0</v>
      </c>
      <c r="S183" s="61">
        <f t="shared" si="16"/>
        <v>-1.5265566588595902E-16</v>
      </c>
      <c r="T183" s="61">
        <f t="shared" si="17"/>
        <v>0</v>
      </c>
      <c r="U183" s="61">
        <f t="shared" si="18"/>
        <v>0</v>
      </c>
    </row>
    <row r="184" spans="3:21" x14ac:dyDescent="0.25">
      <c r="C184" s="56">
        <v>133</v>
      </c>
      <c r="D184" s="43">
        <v>6.7514986157352248E-4</v>
      </c>
      <c r="E184" s="43">
        <v>6.7514980000000005E-4</v>
      </c>
      <c r="F184" s="43">
        <v>0.22382900522400004</v>
      </c>
      <c r="G184" s="43">
        <v>0.2238291</v>
      </c>
      <c r="H184" s="43">
        <v>1.5963949999999991E-2</v>
      </c>
      <c r="I184" s="43">
        <v>1.5963950000000001E-2</v>
      </c>
      <c r="J184" s="43">
        <v>8.8620699999999844E-2</v>
      </c>
      <c r="K184" s="43">
        <v>8.8620699999999997E-2</v>
      </c>
      <c r="L184" s="43">
        <v>3.1927900000000002E-2</v>
      </c>
      <c r="M184" s="43">
        <v>3.1927900000000002E-2</v>
      </c>
      <c r="N184" s="43">
        <v>3.7795200000000001E-2</v>
      </c>
      <c r="O184" s="43">
        <v>3.7795200000000001E-2</v>
      </c>
      <c r="P184" s="61">
        <f t="shared" si="13"/>
        <v>6.1573522430920236E-11</v>
      </c>
      <c r="Q184" s="61">
        <f t="shared" si="14"/>
        <v>-9.4775999964769042E-8</v>
      </c>
      <c r="R184" s="61">
        <f t="shared" si="15"/>
        <v>0</v>
      </c>
      <c r="S184" s="61">
        <f t="shared" si="16"/>
        <v>-1.5265566588595902E-16</v>
      </c>
      <c r="T184" s="61">
        <f t="shared" si="17"/>
        <v>0</v>
      </c>
      <c r="U184" s="61">
        <f t="shared" si="18"/>
        <v>0</v>
      </c>
    </row>
    <row r="185" spans="3:21" x14ac:dyDescent="0.25">
      <c r="C185" s="56">
        <v>134</v>
      </c>
      <c r="D185" s="43">
        <v>7.9059133763222686E-4</v>
      </c>
      <c r="E185" s="43">
        <v>7.9059119999999995E-4</v>
      </c>
      <c r="F185" s="43">
        <v>0.2685948062688</v>
      </c>
      <c r="G185" s="43">
        <v>0.26859490000000003</v>
      </c>
      <c r="H185" s="43">
        <v>5.0825499999999996E-2</v>
      </c>
      <c r="I185" s="43">
        <v>5.0825500000000003E-2</v>
      </c>
      <c r="J185" s="43">
        <v>8.8620699999999844E-2</v>
      </c>
      <c r="K185" s="43">
        <v>8.8620699999999997E-2</v>
      </c>
      <c r="L185" s="43">
        <v>3.7795200000000001E-2</v>
      </c>
      <c r="M185" s="43">
        <v>3.7795200000000001E-2</v>
      </c>
      <c r="N185" s="43">
        <v>3.7795200000000001E-2</v>
      </c>
      <c r="O185" s="43">
        <v>3.7795200000000001E-2</v>
      </c>
      <c r="P185" s="61">
        <f t="shared" si="13"/>
        <v>1.3763222690438975E-10</v>
      </c>
      <c r="Q185" s="61">
        <f t="shared" si="14"/>
        <v>-9.3731200023761119E-8</v>
      </c>
      <c r="R185" s="61">
        <f t="shared" si="15"/>
        <v>0</v>
      </c>
      <c r="S185" s="61">
        <f t="shared" si="16"/>
        <v>-1.5265566588595902E-16</v>
      </c>
      <c r="T185" s="61">
        <f t="shared" si="17"/>
        <v>0</v>
      </c>
      <c r="U185" s="61">
        <f t="shared" si="18"/>
        <v>0</v>
      </c>
    </row>
    <row r="186" spans="3:21" x14ac:dyDescent="0.25">
      <c r="C186" s="56">
        <v>135</v>
      </c>
      <c r="D186" s="43">
        <v>7.9059133763222686E-4</v>
      </c>
      <c r="E186" s="43">
        <v>7.9059119999999995E-4</v>
      </c>
      <c r="F186" s="43">
        <v>0.2685948062688</v>
      </c>
      <c r="G186" s="43">
        <v>0.26859490000000003</v>
      </c>
      <c r="H186" s="43">
        <v>8.8620699999999997E-2</v>
      </c>
      <c r="I186" s="43">
        <v>8.8620699999999997E-2</v>
      </c>
      <c r="J186" s="43">
        <v>8.8620699999999844E-2</v>
      </c>
      <c r="K186" s="43">
        <v>8.8620699999999997E-2</v>
      </c>
      <c r="L186" s="43">
        <v>3.7795200000000001E-2</v>
      </c>
      <c r="M186" s="43">
        <v>3.7795200000000001E-2</v>
      </c>
      <c r="N186" s="43">
        <v>3.7795200000000001E-2</v>
      </c>
      <c r="O186" s="43">
        <v>3.7795200000000001E-2</v>
      </c>
      <c r="P186" s="61">
        <f t="shared" si="13"/>
        <v>1.3763222690438975E-10</v>
      </c>
      <c r="Q186" s="61">
        <f t="shared" si="14"/>
        <v>-9.3731200023761119E-8</v>
      </c>
      <c r="R186" s="61">
        <f t="shared" si="15"/>
        <v>0</v>
      </c>
      <c r="S186" s="61">
        <f t="shared" si="16"/>
        <v>-1.5265566588595902E-16</v>
      </c>
      <c r="T186" s="61">
        <f t="shared" si="17"/>
        <v>0</v>
      </c>
      <c r="U186" s="61">
        <f t="shared" si="18"/>
        <v>0</v>
      </c>
    </row>
    <row r="187" spans="3:21" x14ac:dyDescent="0.25">
      <c r="C187" s="56">
        <v>136</v>
      </c>
      <c r="D187" s="43">
        <v>6.7514986157352248E-4</v>
      </c>
      <c r="E187" s="43">
        <v>6.7514980000000005E-4</v>
      </c>
      <c r="F187" s="43">
        <v>0.22382900522400004</v>
      </c>
      <c r="G187" s="43">
        <v>0.2238291</v>
      </c>
      <c r="H187" s="43">
        <v>0.12348225</v>
      </c>
      <c r="I187" s="43">
        <v>0.1234822</v>
      </c>
      <c r="J187" s="43">
        <v>8.8620699999999844E-2</v>
      </c>
      <c r="K187" s="43">
        <v>8.8620699999999997E-2</v>
      </c>
      <c r="L187" s="43">
        <v>3.1927900000000002E-2</v>
      </c>
      <c r="M187" s="43">
        <v>3.1927900000000002E-2</v>
      </c>
      <c r="N187" s="43">
        <v>3.7795200000000001E-2</v>
      </c>
      <c r="O187" s="43">
        <v>3.7795200000000001E-2</v>
      </c>
      <c r="P187" s="61">
        <f t="shared" si="13"/>
        <v>6.1573522430920236E-11</v>
      </c>
      <c r="Q187" s="61">
        <f t="shared" si="14"/>
        <v>-9.4775999964769042E-8</v>
      </c>
      <c r="R187" s="61">
        <f t="shared" si="15"/>
        <v>5.0000000001437783E-8</v>
      </c>
      <c r="S187" s="61">
        <f t="shared" si="16"/>
        <v>-1.5265566588595902E-16</v>
      </c>
      <c r="T187" s="61">
        <f t="shared" si="17"/>
        <v>0</v>
      </c>
      <c r="U187" s="61">
        <f t="shared" si="18"/>
        <v>0</v>
      </c>
    </row>
    <row r="188" spans="3:21" x14ac:dyDescent="0.25">
      <c r="C188" s="56">
        <v>137</v>
      </c>
      <c r="D188" s="43">
        <v>6.7514986157352248E-4</v>
      </c>
      <c r="E188" s="43">
        <v>6.7514980000000005E-4</v>
      </c>
      <c r="F188" s="43">
        <v>0.22382900522400004</v>
      </c>
      <c r="G188" s="43">
        <v>0.2238291</v>
      </c>
      <c r="H188" s="43">
        <v>0.15541015</v>
      </c>
      <c r="I188" s="43">
        <v>0.1554102</v>
      </c>
      <c r="J188" s="43">
        <v>8.8620699999999844E-2</v>
      </c>
      <c r="K188" s="43">
        <v>8.8620699999999997E-2</v>
      </c>
      <c r="L188" s="43">
        <v>3.1927900000000002E-2</v>
      </c>
      <c r="M188" s="43">
        <v>3.1927900000000002E-2</v>
      </c>
      <c r="N188" s="43">
        <v>3.7795200000000001E-2</v>
      </c>
      <c r="O188" s="43">
        <v>3.7795200000000001E-2</v>
      </c>
      <c r="P188" s="61">
        <f t="shared" si="13"/>
        <v>6.1573522430920236E-11</v>
      </c>
      <c r="Q188" s="61">
        <f t="shared" si="14"/>
        <v>-9.4775999964769042E-8</v>
      </c>
      <c r="R188" s="61">
        <f t="shared" si="15"/>
        <v>-5.0000000001437783E-8</v>
      </c>
      <c r="S188" s="61">
        <f t="shared" si="16"/>
        <v>-1.5265566588595902E-16</v>
      </c>
      <c r="T188" s="61">
        <f t="shared" si="17"/>
        <v>0</v>
      </c>
      <c r="U188" s="61">
        <f t="shared" si="18"/>
        <v>0</v>
      </c>
    </row>
    <row r="189" spans="3:21" x14ac:dyDescent="0.25">
      <c r="C189" s="56">
        <v>138</v>
      </c>
      <c r="D189" s="43">
        <v>7.9059133763222686E-4</v>
      </c>
      <c r="E189" s="43">
        <v>7.9059119999999995E-4</v>
      </c>
      <c r="F189" s="43">
        <v>0.2685948062688</v>
      </c>
      <c r="G189" s="43">
        <v>0.26859490000000003</v>
      </c>
      <c r="H189" s="43">
        <v>0.19027169999999999</v>
      </c>
      <c r="I189" s="43">
        <v>0.19027169999999999</v>
      </c>
      <c r="J189" s="43">
        <v>8.8620699999999844E-2</v>
      </c>
      <c r="K189" s="43">
        <v>8.8620699999999997E-2</v>
      </c>
      <c r="L189" s="43">
        <v>3.7795200000000001E-2</v>
      </c>
      <c r="M189" s="43">
        <v>3.7795200000000001E-2</v>
      </c>
      <c r="N189" s="43">
        <v>3.7795200000000001E-2</v>
      </c>
      <c r="O189" s="43">
        <v>3.7795200000000001E-2</v>
      </c>
      <c r="P189" s="61">
        <f t="shared" si="13"/>
        <v>1.3763222690438975E-10</v>
      </c>
      <c r="Q189" s="61">
        <f t="shared" si="14"/>
        <v>-9.3731200023761119E-8</v>
      </c>
      <c r="R189" s="61">
        <f t="shared" si="15"/>
        <v>0</v>
      </c>
      <c r="S189" s="61">
        <f t="shared" si="16"/>
        <v>-1.5265566588595902E-16</v>
      </c>
      <c r="T189" s="61">
        <f t="shared" si="17"/>
        <v>0</v>
      </c>
      <c r="U189" s="61">
        <f t="shared" si="18"/>
        <v>0</v>
      </c>
    </row>
    <row r="190" spans="3:21" x14ac:dyDescent="0.25">
      <c r="C190" s="56">
        <v>139</v>
      </c>
      <c r="D190" s="43">
        <v>7.9059133763222686E-4</v>
      </c>
      <c r="E190" s="43">
        <v>7.9059119999999995E-4</v>
      </c>
      <c r="F190" s="43">
        <v>0.2685948062688</v>
      </c>
      <c r="G190" s="43">
        <v>0.26859490000000003</v>
      </c>
      <c r="H190" s="43">
        <v>0.22806689999999999</v>
      </c>
      <c r="I190" s="43">
        <v>0.22806689999999999</v>
      </c>
      <c r="J190" s="43">
        <v>8.8620699999999844E-2</v>
      </c>
      <c r="K190" s="43">
        <v>8.8620699999999997E-2</v>
      </c>
      <c r="L190" s="43">
        <v>3.7795200000000001E-2</v>
      </c>
      <c r="M190" s="43">
        <v>3.7795200000000001E-2</v>
      </c>
      <c r="N190" s="43">
        <v>3.7795200000000001E-2</v>
      </c>
      <c r="O190" s="43">
        <v>3.7795200000000001E-2</v>
      </c>
      <c r="P190" s="61">
        <f t="shared" si="13"/>
        <v>1.3763222690438975E-10</v>
      </c>
      <c r="Q190" s="61">
        <f t="shared" si="14"/>
        <v>-9.3731200023761119E-8</v>
      </c>
      <c r="R190" s="61">
        <f t="shared" si="15"/>
        <v>0</v>
      </c>
      <c r="S190" s="61">
        <f t="shared" si="16"/>
        <v>-1.5265566588595902E-16</v>
      </c>
      <c r="T190" s="61">
        <f t="shared" si="17"/>
        <v>0</v>
      </c>
      <c r="U190" s="61">
        <f t="shared" si="18"/>
        <v>0</v>
      </c>
    </row>
    <row r="191" spans="3:21" x14ac:dyDescent="0.25">
      <c r="C191" s="56">
        <v>140</v>
      </c>
      <c r="D191" s="43">
        <v>6.7514986157352248E-4</v>
      </c>
      <c r="E191" s="43">
        <v>6.7514980000000005E-4</v>
      </c>
      <c r="F191" s="43">
        <v>0.22382900522400004</v>
      </c>
      <c r="G191" s="43">
        <v>0.2238291</v>
      </c>
      <c r="H191" s="43">
        <v>0.26292844999999998</v>
      </c>
      <c r="I191" s="43">
        <v>0.26292840000000001</v>
      </c>
      <c r="J191" s="43">
        <v>8.8620699999999844E-2</v>
      </c>
      <c r="K191" s="43">
        <v>8.8620699999999997E-2</v>
      </c>
      <c r="L191" s="43">
        <v>3.1927900000000002E-2</v>
      </c>
      <c r="M191" s="43">
        <v>3.1927900000000002E-2</v>
      </c>
      <c r="N191" s="43">
        <v>3.7795200000000001E-2</v>
      </c>
      <c r="O191" s="43">
        <v>3.7795200000000001E-2</v>
      </c>
      <c r="P191" s="61">
        <f t="shared" si="13"/>
        <v>6.1573522430920236E-11</v>
      </c>
      <c r="Q191" s="61">
        <f t="shared" si="14"/>
        <v>-9.4775999964769042E-8</v>
      </c>
      <c r="R191" s="61">
        <f t="shared" si="15"/>
        <v>4.9999999973682208E-8</v>
      </c>
      <c r="S191" s="61">
        <f t="shared" si="16"/>
        <v>-1.5265566588595902E-16</v>
      </c>
      <c r="T191" s="61">
        <f t="shared" si="17"/>
        <v>0</v>
      </c>
      <c r="U191" s="61">
        <f t="shared" si="18"/>
        <v>0</v>
      </c>
    </row>
    <row r="192" spans="3:21" x14ac:dyDescent="0.25">
      <c r="C192" s="56">
        <v>141</v>
      </c>
      <c r="D192" s="43">
        <v>6.7514986157352248E-4</v>
      </c>
      <c r="E192" s="43">
        <v>6.7514980000000005E-4</v>
      </c>
      <c r="F192" s="43">
        <v>0.22382900522400004</v>
      </c>
      <c r="G192" s="43">
        <v>0.2238291</v>
      </c>
      <c r="H192" s="43">
        <v>0.29485634999999999</v>
      </c>
      <c r="I192" s="43">
        <v>0.29485630000000002</v>
      </c>
      <c r="J192" s="43">
        <v>8.8620699999999844E-2</v>
      </c>
      <c r="K192" s="43">
        <v>8.8620699999999997E-2</v>
      </c>
      <c r="L192" s="43">
        <v>3.1927900000000002E-2</v>
      </c>
      <c r="M192" s="43">
        <v>3.1927900000000002E-2</v>
      </c>
      <c r="N192" s="43">
        <v>3.7795200000000001E-2</v>
      </c>
      <c r="O192" s="43">
        <v>3.7795200000000001E-2</v>
      </c>
      <c r="P192" s="61">
        <f t="shared" si="13"/>
        <v>6.1573522430920236E-11</v>
      </c>
      <c r="Q192" s="61">
        <f t="shared" si="14"/>
        <v>-9.4775999964769042E-8</v>
      </c>
      <c r="R192" s="61">
        <f t="shared" si="15"/>
        <v>4.9999999973682208E-8</v>
      </c>
      <c r="S192" s="61">
        <f t="shared" si="16"/>
        <v>-1.5265566588595902E-16</v>
      </c>
      <c r="T192" s="61">
        <f t="shared" si="17"/>
        <v>0</v>
      </c>
      <c r="U192" s="61">
        <f t="shared" si="18"/>
        <v>0</v>
      </c>
    </row>
    <row r="193" spans="3:21" x14ac:dyDescent="0.25">
      <c r="C193" s="56">
        <v>142</v>
      </c>
      <c r="D193" s="43">
        <v>7.9059133763222686E-4</v>
      </c>
      <c r="E193" s="43">
        <v>7.9059119999999995E-4</v>
      </c>
      <c r="F193" s="43">
        <v>0.2685948062688</v>
      </c>
      <c r="G193" s="43">
        <v>0.26859490000000003</v>
      </c>
      <c r="H193" s="43">
        <v>0.32971790000000001</v>
      </c>
      <c r="I193" s="43">
        <v>0.32971790000000001</v>
      </c>
      <c r="J193" s="43">
        <v>8.8620699999999844E-2</v>
      </c>
      <c r="K193" s="43">
        <v>8.8620699999999997E-2</v>
      </c>
      <c r="L193" s="43">
        <v>3.7795200000000001E-2</v>
      </c>
      <c r="M193" s="43">
        <v>3.7795200000000001E-2</v>
      </c>
      <c r="N193" s="43">
        <v>3.7795200000000001E-2</v>
      </c>
      <c r="O193" s="43">
        <v>3.7795200000000001E-2</v>
      </c>
      <c r="P193" s="61">
        <f t="shared" si="13"/>
        <v>1.3763222690438975E-10</v>
      </c>
      <c r="Q193" s="61">
        <f t="shared" si="14"/>
        <v>-9.3731200023761119E-8</v>
      </c>
      <c r="R193" s="61">
        <f t="shared" si="15"/>
        <v>0</v>
      </c>
      <c r="S193" s="61">
        <f t="shared" si="16"/>
        <v>-1.5265566588595902E-16</v>
      </c>
      <c r="T193" s="61">
        <f t="shared" si="17"/>
        <v>0</v>
      </c>
      <c r="U193" s="61">
        <f t="shared" si="18"/>
        <v>0</v>
      </c>
    </row>
    <row r="194" spans="3:21" x14ac:dyDescent="0.25">
      <c r="C194" s="56">
        <v>143</v>
      </c>
      <c r="D194" s="43">
        <v>7.9059133763222686E-4</v>
      </c>
      <c r="E194" s="43">
        <v>7.9059119999999995E-4</v>
      </c>
      <c r="F194" s="43">
        <v>0.2685948062688</v>
      </c>
      <c r="G194" s="43">
        <v>0.26859490000000003</v>
      </c>
      <c r="H194" s="43">
        <v>0.36751310000000004</v>
      </c>
      <c r="I194" s="43">
        <v>0.36751309999999998</v>
      </c>
      <c r="J194" s="43">
        <v>8.8620699999999844E-2</v>
      </c>
      <c r="K194" s="43">
        <v>8.8620699999999997E-2</v>
      </c>
      <c r="L194" s="43">
        <v>3.7795200000000001E-2</v>
      </c>
      <c r="M194" s="43">
        <v>3.7795200000000001E-2</v>
      </c>
      <c r="N194" s="43">
        <v>3.7795200000000001E-2</v>
      </c>
      <c r="O194" s="43">
        <v>3.7795200000000001E-2</v>
      </c>
      <c r="P194" s="61">
        <f t="shared" si="13"/>
        <v>1.3763222690438975E-10</v>
      </c>
      <c r="Q194" s="61">
        <f t="shared" si="14"/>
        <v>-9.3731200023761119E-8</v>
      </c>
      <c r="R194" s="61">
        <f t="shared" si="15"/>
        <v>0</v>
      </c>
      <c r="S194" s="61">
        <f t="shared" si="16"/>
        <v>-1.5265566588595902E-16</v>
      </c>
      <c r="T194" s="61">
        <f t="shared" si="17"/>
        <v>0</v>
      </c>
      <c r="U194" s="61">
        <f t="shared" si="18"/>
        <v>0</v>
      </c>
    </row>
    <row r="195" spans="3:21" x14ac:dyDescent="0.25">
      <c r="C195" s="56">
        <v>144</v>
      </c>
      <c r="D195" s="43">
        <v>6.7514986157352248E-4</v>
      </c>
      <c r="E195" s="43">
        <v>6.7514980000000005E-4</v>
      </c>
      <c r="F195" s="43">
        <v>0.22382900522400004</v>
      </c>
      <c r="G195" s="43">
        <v>0.2238291</v>
      </c>
      <c r="H195" s="43">
        <v>0.40237465000000006</v>
      </c>
      <c r="I195" s="43">
        <v>0.40237460000000003</v>
      </c>
      <c r="J195" s="43">
        <v>8.8620699999999844E-2</v>
      </c>
      <c r="K195" s="43">
        <v>8.8620699999999997E-2</v>
      </c>
      <c r="L195" s="43">
        <v>3.1927900000000002E-2</v>
      </c>
      <c r="M195" s="43">
        <v>3.1927900000000002E-2</v>
      </c>
      <c r="N195" s="43">
        <v>3.7795200000000001E-2</v>
      </c>
      <c r="O195" s="43">
        <v>3.7795200000000001E-2</v>
      </c>
      <c r="P195" s="61">
        <f t="shared" si="13"/>
        <v>6.1573522430920236E-11</v>
      </c>
      <c r="Q195" s="61">
        <f t="shared" si="14"/>
        <v>-9.4775999964769042E-8</v>
      </c>
      <c r="R195" s="61">
        <f t="shared" si="15"/>
        <v>5.0000000029193359E-8</v>
      </c>
      <c r="S195" s="61">
        <f t="shared" si="16"/>
        <v>-1.5265566588595902E-16</v>
      </c>
      <c r="T195" s="61">
        <f t="shared" si="17"/>
        <v>0</v>
      </c>
      <c r="U195" s="61">
        <f t="shared" si="18"/>
        <v>0</v>
      </c>
    </row>
    <row r="196" spans="3:21" x14ac:dyDescent="0.25">
      <c r="C196" s="56">
        <v>145</v>
      </c>
      <c r="D196" s="43">
        <v>6.7131806187395427E-4</v>
      </c>
      <c r="E196" s="43">
        <v>6.7131799999999996E-4</v>
      </c>
      <c r="F196" s="43">
        <v>0.22461503154240003</v>
      </c>
      <c r="G196" s="43">
        <v>0.22461510000000001</v>
      </c>
      <c r="H196" s="43">
        <v>-0.40237464999999994</v>
      </c>
      <c r="I196" s="43">
        <v>-0.40237460000000003</v>
      </c>
      <c r="J196" s="43">
        <f>J195-J40</f>
        <v>5.0825499999999843E-2</v>
      </c>
      <c r="K196" s="43">
        <v>5.0825500000000003E-2</v>
      </c>
      <c r="L196" s="43">
        <v>3.1927900000000002E-2</v>
      </c>
      <c r="M196" s="43">
        <v>3.1927900000000002E-2</v>
      </c>
      <c r="N196" s="43">
        <f>J40</f>
        <v>3.7795200000000001E-2</v>
      </c>
      <c r="O196" s="43">
        <v>3.7795200000000001E-2</v>
      </c>
      <c r="P196" s="61">
        <f t="shared" si="13"/>
        <v>6.1873954310814883E-11</v>
      </c>
      <c r="Q196" s="61">
        <f t="shared" si="14"/>
        <v>-6.845759997764489E-8</v>
      </c>
      <c r="R196" s="61">
        <f t="shared" si="15"/>
        <v>-4.9999999918171056E-8</v>
      </c>
      <c r="S196" s="61">
        <f t="shared" si="16"/>
        <v>-1.5959455978986625E-16</v>
      </c>
      <c r="T196" s="61">
        <f t="shared" si="17"/>
        <v>0</v>
      </c>
      <c r="U196" s="61">
        <f t="shared" si="18"/>
        <v>0</v>
      </c>
    </row>
    <row r="197" spans="3:21" x14ac:dyDescent="0.25">
      <c r="C197" s="56">
        <v>146</v>
      </c>
      <c r="D197" s="43">
        <v>7.8675953793265864E-4</v>
      </c>
      <c r="E197" s="43">
        <v>7.8675939999999997E-4</v>
      </c>
      <c r="F197" s="43">
        <v>0.26938083258720003</v>
      </c>
      <c r="G197" s="43">
        <v>0.26938089999999998</v>
      </c>
      <c r="H197" s="43">
        <v>-0.36751309999999993</v>
      </c>
      <c r="I197" s="43">
        <v>-0.36751309999999998</v>
      </c>
      <c r="J197" s="43">
        <v>5.0825499999999843E-2</v>
      </c>
      <c r="K197" s="43">
        <v>5.0825500000000003E-2</v>
      </c>
      <c r="L197" s="43">
        <v>3.7795200000000001E-2</v>
      </c>
      <c r="M197" s="43">
        <v>3.7795200000000001E-2</v>
      </c>
      <c r="N197" s="43">
        <v>3.7795200000000001E-2</v>
      </c>
      <c r="O197" s="43">
        <v>3.7795200000000001E-2</v>
      </c>
      <c r="P197" s="61">
        <f t="shared" si="13"/>
        <v>1.3793265867586418E-10</v>
      </c>
      <c r="Q197" s="61">
        <f t="shared" si="14"/>
        <v>-6.7412799953370239E-8</v>
      </c>
      <c r="R197" s="61">
        <f t="shared" si="15"/>
        <v>0</v>
      </c>
      <c r="S197" s="61">
        <f t="shared" si="16"/>
        <v>-1.5959455978986625E-16</v>
      </c>
      <c r="T197" s="61">
        <f t="shared" si="17"/>
        <v>0</v>
      </c>
      <c r="U197" s="61">
        <f t="shared" ref="U197:U218" si="19">N198-O197</f>
        <v>0</v>
      </c>
    </row>
    <row r="198" spans="3:21" x14ac:dyDescent="0.25">
      <c r="C198" s="56">
        <v>147</v>
      </c>
      <c r="D198" s="43">
        <v>7.9059133763222686E-4</v>
      </c>
      <c r="E198" s="43">
        <v>7.9059119999999995E-4</v>
      </c>
      <c r="F198" s="43">
        <v>0.2685948062688</v>
      </c>
      <c r="G198" s="43">
        <v>0.26859490000000003</v>
      </c>
      <c r="H198" s="43">
        <v>-0.3297178999999999</v>
      </c>
      <c r="I198" s="43">
        <v>-0.32971790000000001</v>
      </c>
      <c r="J198" s="43">
        <v>5.0825499999999843E-2</v>
      </c>
      <c r="K198" s="43">
        <v>5.0825500000000003E-2</v>
      </c>
      <c r="L198" s="43">
        <v>3.7795200000000001E-2</v>
      </c>
      <c r="M198" s="43">
        <v>3.7795200000000001E-2</v>
      </c>
      <c r="N198" s="43">
        <v>3.7795200000000001E-2</v>
      </c>
      <c r="O198" s="43">
        <v>3.7795200000000001E-2</v>
      </c>
      <c r="P198" s="61">
        <f t="shared" si="13"/>
        <v>1.3763222690438975E-10</v>
      </c>
      <c r="Q198" s="61">
        <f t="shared" si="14"/>
        <v>-9.3731200023761119E-8</v>
      </c>
      <c r="R198" s="61">
        <f t="shared" si="15"/>
        <v>0</v>
      </c>
      <c r="S198" s="61">
        <f t="shared" si="16"/>
        <v>-1.5959455978986625E-16</v>
      </c>
      <c r="T198" s="61">
        <f t="shared" si="17"/>
        <v>0</v>
      </c>
      <c r="U198" s="61">
        <f t="shared" si="19"/>
        <v>0</v>
      </c>
    </row>
    <row r="199" spans="3:21" x14ac:dyDescent="0.25">
      <c r="C199" s="56">
        <v>148</v>
      </c>
      <c r="D199" s="43">
        <v>6.7514986157352248E-4</v>
      </c>
      <c r="E199" s="43">
        <v>6.7514980000000005E-4</v>
      </c>
      <c r="F199" s="43">
        <v>0.22382900522400004</v>
      </c>
      <c r="G199" s="43">
        <v>0.2238291</v>
      </c>
      <c r="H199" s="43">
        <v>-0.29485634999999988</v>
      </c>
      <c r="I199" s="43">
        <v>-0.29485630000000002</v>
      </c>
      <c r="J199" s="43">
        <v>5.0825499999999843E-2</v>
      </c>
      <c r="K199" s="43">
        <v>5.0825500000000003E-2</v>
      </c>
      <c r="L199" s="43">
        <v>3.1927900000000002E-2</v>
      </c>
      <c r="M199" s="43">
        <v>3.1927900000000002E-2</v>
      </c>
      <c r="N199" s="43">
        <v>3.7795200000000001E-2</v>
      </c>
      <c r="O199" s="43">
        <v>3.7795200000000001E-2</v>
      </c>
      <c r="P199" s="61">
        <f t="shared" si="13"/>
        <v>6.1573522430920236E-11</v>
      </c>
      <c r="Q199" s="61">
        <f t="shared" si="14"/>
        <v>-9.4775999964769042E-8</v>
      </c>
      <c r="R199" s="61">
        <f t="shared" si="15"/>
        <v>-4.9999999862659905E-8</v>
      </c>
      <c r="S199" s="61">
        <f t="shared" si="16"/>
        <v>-1.5959455978986625E-16</v>
      </c>
      <c r="T199" s="61">
        <f t="shared" si="17"/>
        <v>0</v>
      </c>
      <c r="U199" s="61">
        <f t="shared" si="19"/>
        <v>0</v>
      </c>
    </row>
    <row r="200" spans="3:21" x14ac:dyDescent="0.25">
      <c r="C200" s="56">
        <v>149</v>
      </c>
      <c r="D200" s="43">
        <v>6.7131806187395427E-4</v>
      </c>
      <c r="E200" s="43">
        <v>6.7131799999999996E-4</v>
      </c>
      <c r="F200" s="43">
        <v>0.22461503154240003</v>
      </c>
      <c r="G200" s="43">
        <v>0.22461510000000001</v>
      </c>
      <c r="H200" s="43">
        <v>-0.26292844999999998</v>
      </c>
      <c r="I200" s="43">
        <v>-0.26292840000000001</v>
      </c>
      <c r="J200" s="43">
        <v>5.0825499999999843E-2</v>
      </c>
      <c r="K200" s="43">
        <v>5.0825500000000003E-2</v>
      </c>
      <c r="L200" s="43">
        <v>3.1927900000000002E-2</v>
      </c>
      <c r="M200" s="43">
        <v>3.1927900000000002E-2</v>
      </c>
      <c r="N200" s="43">
        <v>3.7795200000000001E-2</v>
      </c>
      <c r="O200" s="43">
        <v>3.7795200000000001E-2</v>
      </c>
      <c r="P200" s="61">
        <f t="shared" si="13"/>
        <v>6.1873954310814883E-11</v>
      </c>
      <c r="Q200" s="61">
        <f t="shared" si="14"/>
        <v>-6.845759997764489E-8</v>
      </c>
      <c r="R200" s="61">
        <f t="shared" si="15"/>
        <v>-4.9999999973682208E-8</v>
      </c>
      <c r="S200" s="61">
        <f t="shared" si="16"/>
        <v>-1.5959455978986625E-16</v>
      </c>
      <c r="T200" s="61">
        <f t="shared" si="17"/>
        <v>0</v>
      </c>
      <c r="U200" s="61">
        <f t="shared" si="19"/>
        <v>0</v>
      </c>
    </row>
    <row r="201" spans="3:21" x14ac:dyDescent="0.25">
      <c r="C201" s="56">
        <v>150</v>
      </c>
      <c r="D201" s="43">
        <v>7.8675953793265864E-4</v>
      </c>
      <c r="E201" s="43">
        <v>7.8675939999999997E-4</v>
      </c>
      <c r="F201" s="43">
        <v>0.26938083258720003</v>
      </c>
      <c r="G201" s="43">
        <v>0.26938089999999998</v>
      </c>
      <c r="H201" s="43">
        <v>-0.22806689999999996</v>
      </c>
      <c r="I201" s="43">
        <v>-0.22806689999999999</v>
      </c>
      <c r="J201" s="43">
        <v>5.0825499999999843E-2</v>
      </c>
      <c r="K201" s="43">
        <v>5.0825500000000003E-2</v>
      </c>
      <c r="L201" s="43">
        <v>3.7795200000000001E-2</v>
      </c>
      <c r="M201" s="43">
        <v>3.7795200000000001E-2</v>
      </c>
      <c r="N201" s="43">
        <v>3.7795200000000001E-2</v>
      </c>
      <c r="O201" s="43">
        <v>3.7795200000000001E-2</v>
      </c>
      <c r="P201" s="61">
        <f t="shared" si="13"/>
        <v>1.3793265867586418E-10</v>
      </c>
      <c r="Q201" s="61">
        <f t="shared" si="14"/>
        <v>-6.7412799953370239E-8</v>
      </c>
      <c r="R201" s="61">
        <f t="shared" si="15"/>
        <v>0</v>
      </c>
      <c r="S201" s="61">
        <f t="shared" si="16"/>
        <v>-1.5959455978986625E-16</v>
      </c>
      <c r="T201" s="61">
        <f t="shared" si="17"/>
        <v>0</v>
      </c>
      <c r="U201" s="61">
        <f t="shared" si="19"/>
        <v>0</v>
      </c>
    </row>
    <row r="202" spans="3:21" x14ac:dyDescent="0.25">
      <c r="C202" s="56">
        <v>151</v>
      </c>
      <c r="D202" s="43">
        <v>7.9059133763222686E-4</v>
      </c>
      <c r="E202" s="43">
        <v>7.9059119999999995E-4</v>
      </c>
      <c r="F202" s="43">
        <v>0.2685948062688</v>
      </c>
      <c r="G202" s="43">
        <v>0.26859490000000003</v>
      </c>
      <c r="H202" s="43">
        <v>-0.19027169999999996</v>
      </c>
      <c r="I202" s="43">
        <v>-0.19027169999999999</v>
      </c>
      <c r="J202" s="43">
        <v>5.0825499999999843E-2</v>
      </c>
      <c r="K202" s="43">
        <v>5.0825500000000003E-2</v>
      </c>
      <c r="L202" s="43">
        <v>3.7795200000000001E-2</v>
      </c>
      <c r="M202" s="43">
        <v>3.7795200000000001E-2</v>
      </c>
      <c r="N202" s="43">
        <v>3.7795200000000001E-2</v>
      </c>
      <c r="O202" s="43">
        <v>3.7795200000000001E-2</v>
      </c>
      <c r="P202" s="61">
        <f t="shared" si="13"/>
        <v>1.3763222690438975E-10</v>
      </c>
      <c r="Q202" s="61">
        <f t="shared" si="14"/>
        <v>-9.3731200023761119E-8</v>
      </c>
      <c r="R202" s="61">
        <f t="shared" si="15"/>
        <v>0</v>
      </c>
      <c r="S202" s="61">
        <f t="shared" si="16"/>
        <v>-1.5959455978986625E-16</v>
      </c>
      <c r="T202" s="61">
        <f t="shared" si="17"/>
        <v>0</v>
      </c>
      <c r="U202" s="61">
        <f t="shared" si="19"/>
        <v>0</v>
      </c>
    </row>
    <row r="203" spans="3:21" x14ac:dyDescent="0.25">
      <c r="C203" s="56">
        <v>152</v>
      </c>
      <c r="D203" s="43">
        <v>6.7514986157352248E-4</v>
      </c>
      <c r="E203" s="43">
        <v>6.7514980000000005E-4</v>
      </c>
      <c r="F203" s="43">
        <v>0.22382900522400004</v>
      </c>
      <c r="G203" s="43">
        <v>0.2238291</v>
      </c>
      <c r="H203" s="43">
        <v>-0.15541014999999997</v>
      </c>
      <c r="I203" s="43">
        <v>-0.1554102</v>
      </c>
      <c r="J203" s="43">
        <v>5.0825499999999843E-2</v>
      </c>
      <c r="K203" s="43">
        <v>5.0825500000000003E-2</v>
      </c>
      <c r="L203" s="43">
        <v>3.1927900000000002E-2</v>
      </c>
      <c r="M203" s="43">
        <v>3.1927900000000002E-2</v>
      </c>
      <c r="N203" s="43">
        <v>3.7795200000000001E-2</v>
      </c>
      <c r="O203" s="43">
        <v>3.7795200000000001E-2</v>
      </c>
      <c r="P203" s="61">
        <f t="shared" si="13"/>
        <v>6.1573522430920236E-11</v>
      </c>
      <c r="Q203" s="61">
        <f t="shared" si="14"/>
        <v>-9.4775999964769042E-8</v>
      </c>
      <c r="R203" s="61">
        <f t="shared" si="15"/>
        <v>5.0000000029193359E-8</v>
      </c>
      <c r="S203" s="61">
        <f t="shared" si="16"/>
        <v>-1.5959455978986625E-16</v>
      </c>
      <c r="T203" s="61">
        <f t="shared" si="17"/>
        <v>0</v>
      </c>
      <c r="U203" s="61">
        <f t="shared" si="19"/>
        <v>0</v>
      </c>
    </row>
    <row r="204" spans="3:21" x14ac:dyDescent="0.25">
      <c r="C204" s="56">
        <v>153</v>
      </c>
      <c r="D204" s="43">
        <v>6.7131806187395427E-4</v>
      </c>
      <c r="E204" s="43">
        <v>6.7131799999999996E-4</v>
      </c>
      <c r="F204" s="43">
        <v>0.22461503154240003</v>
      </c>
      <c r="G204" s="43">
        <v>0.22461510000000001</v>
      </c>
      <c r="H204" s="43">
        <v>-0.12348225</v>
      </c>
      <c r="I204" s="43">
        <v>-0.1234822</v>
      </c>
      <c r="J204" s="43">
        <v>5.0825499999999843E-2</v>
      </c>
      <c r="K204" s="43">
        <v>5.0825500000000003E-2</v>
      </c>
      <c r="L204" s="43">
        <v>3.1927900000000002E-2</v>
      </c>
      <c r="M204" s="43">
        <v>3.1927900000000002E-2</v>
      </c>
      <c r="N204" s="43">
        <v>3.7795200000000001E-2</v>
      </c>
      <c r="O204" s="43">
        <v>3.7795200000000001E-2</v>
      </c>
      <c r="P204" s="61">
        <f t="shared" si="13"/>
        <v>6.1873954310814883E-11</v>
      </c>
      <c r="Q204" s="61">
        <f t="shared" si="14"/>
        <v>-6.845759997764489E-8</v>
      </c>
      <c r="R204" s="61">
        <f t="shared" si="15"/>
        <v>-5.0000000001437783E-8</v>
      </c>
      <c r="S204" s="61">
        <f t="shared" si="16"/>
        <v>-1.5959455978986625E-16</v>
      </c>
      <c r="T204" s="61">
        <f t="shared" si="17"/>
        <v>0</v>
      </c>
      <c r="U204" s="61">
        <f t="shared" si="19"/>
        <v>0</v>
      </c>
    </row>
    <row r="205" spans="3:21" x14ac:dyDescent="0.25">
      <c r="C205" s="56">
        <v>154</v>
      </c>
      <c r="D205" s="43">
        <v>7.8675953793265864E-4</v>
      </c>
      <c r="E205" s="43">
        <v>7.8675939999999997E-4</v>
      </c>
      <c r="F205" s="43">
        <v>0.26938083258720003</v>
      </c>
      <c r="G205" s="43">
        <v>0.26938089999999998</v>
      </c>
      <c r="H205" s="43">
        <v>-8.8620699999999997E-2</v>
      </c>
      <c r="I205" s="43">
        <v>-8.8620699999999997E-2</v>
      </c>
      <c r="J205" s="43">
        <v>5.0825499999999843E-2</v>
      </c>
      <c r="K205" s="43">
        <v>5.0825500000000003E-2</v>
      </c>
      <c r="L205" s="43">
        <v>3.7795200000000001E-2</v>
      </c>
      <c r="M205" s="43">
        <v>3.7795200000000001E-2</v>
      </c>
      <c r="N205" s="43">
        <v>3.7795200000000001E-2</v>
      </c>
      <c r="O205" s="43">
        <v>3.7795200000000001E-2</v>
      </c>
      <c r="P205" s="61">
        <f t="shared" si="13"/>
        <v>1.3793265867586418E-10</v>
      </c>
      <c r="Q205" s="61">
        <f t="shared" si="14"/>
        <v>-6.7412799953370239E-8</v>
      </c>
      <c r="R205" s="61">
        <f t="shared" si="15"/>
        <v>0</v>
      </c>
      <c r="S205" s="61">
        <f t="shared" si="16"/>
        <v>-1.5959455978986625E-16</v>
      </c>
      <c r="T205" s="61">
        <f t="shared" si="17"/>
        <v>0</v>
      </c>
      <c r="U205" s="61">
        <f t="shared" si="19"/>
        <v>0</v>
      </c>
    </row>
    <row r="206" spans="3:21" x14ac:dyDescent="0.25">
      <c r="C206" s="56">
        <v>155</v>
      </c>
      <c r="D206" s="43">
        <v>7.9059133763222686E-4</v>
      </c>
      <c r="E206" s="43">
        <v>7.9059119999999995E-4</v>
      </c>
      <c r="F206" s="43">
        <v>0.2685948062688</v>
      </c>
      <c r="G206" s="43">
        <v>0.26859490000000003</v>
      </c>
      <c r="H206" s="43">
        <v>-5.0825499999999996E-2</v>
      </c>
      <c r="I206" s="43">
        <v>-5.0825500000000003E-2</v>
      </c>
      <c r="J206" s="43">
        <v>5.0825499999999843E-2</v>
      </c>
      <c r="K206" s="43">
        <v>5.0825500000000003E-2</v>
      </c>
      <c r="L206" s="43">
        <v>3.7795200000000001E-2</v>
      </c>
      <c r="M206" s="43">
        <v>3.7795200000000001E-2</v>
      </c>
      <c r="N206" s="43">
        <v>3.7795200000000001E-2</v>
      </c>
      <c r="O206" s="43">
        <v>3.7795200000000001E-2</v>
      </c>
      <c r="P206" s="61">
        <f t="shared" si="13"/>
        <v>1.3763222690438975E-10</v>
      </c>
      <c r="Q206" s="61">
        <f t="shared" si="14"/>
        <v>-9.3731200023761119E-8</v>
      </c>
      <c r="R206" s="61">
        <f t="shared" si="15"/>
        <v>0</v>
      </c>
      <c r="S206" s="61">
        <f t="shared" si="16"/>
        <v>-1.5959455978986625E-16</v>
      </c>
      <c r="T206" s="61">
        <f t="shared" si="17"/>
        <v>0</v>
      </c>
      <c r="U206" s="61">
        <f t="shared" si="19"/>
        <v>0</v>
      </c>
    </row>
    <row r="207" spans="3:21" x14ac:dyDescent="0.25">
      <c r="C207" s="56">
        <v>156</v>
      </c>
      <c r="D207" s="43">
        <v>6.7514986157352248E-4</v>
      </c>
      <c r="E207" s="43">
        <v>6.7514980000000005E-4</v>
      </c>
      <c r="F207" s="43">
        <v>0.22382900522400004</v>
      </c>
      <c r="G207" s="43">
        <v>0.2238291</v>
      </c>
      <c r="H207" s="43">
        <v>-1.5963949999999994E-2</v>
      </c>
      <c r="I207" s="43">
        <v>-1.5963950000000001E-2</v>
      </c>
      <c r="J207" s="43">
        <v>5.0825499999999843E-2</v>
      </c>
      <c r="K207" s="43">
        <v>5.0825500000000003E-2</v>
      </c>
      <c r="L207" s="43">
        <v>3.1927900000000002E-2</v>
      </c>
      <c r="M207" s="43">
        <v>3.1927900000000002E-2</v>
      </c>
      <c r="N207" s="43">
        <v>3.7795200000000001E-2</v>
      </c>
      <c r="O207" s="43">
        <v>3.7795200000000001E-2</v>
      </c>
      <c r="P207" s="61">
        <f t="shared" si="13"/>
        <v>6.1573522430920236E-11</v>
      </c>
      <c r="Q207" s="61">
        <f t="shared" si="14"/>
        <v>-9.4775999964769042E-8</v>
      </c>
      <c r="R207" s="61">
        <f t="shared" si="15"/>
        <v>0</v>
      </c>
      <c r="S207" s="61">
        <f t="shared" si="16"/>
        <v>-1.5959455978986625E-16</v>
      </c>
      <c r="T207" s="61">
        <f t="shared" si="17"/>
        <v>0</v>
      </c>
      <c r="U207" s="61">
        <f t="shared" si="19"/>
        <v>0</v>
      </c>
    </row>
    <row r="208" spans="3:21" x14ac:dyDescent="0.25">
      <c r="C208" s="56">
        <v>157</v>
      </c>
      <c r="D208" s="43">
        <v>6.7131806187395427E-4</v>
      </c>
      <c r="E208" s="43">
        <v>6.7131799999999996E-4</v>
      </c>
      <c r="F208" s="43">
        <v>0.22461503154240003</v>
      </c>
      <c r="G208" s="43">
        <v>0.22461510000000001</v>
      </c>
      <c r="H208" s="43">
        <v>1.5963949999999991E-2</v>
      </c>
      <c r="I208" s="43">
        <v>1.5963950000000001E-2</v>
      </c>
      <c r="J208" s="43">
        <v>5.0825499999999843E-2</v>
      </c>
      <c r="K208" s="43">
        <v>5.0825500000000003E-2</v>
      </c>
      <c r="L208" s="43">
        <v>3.1927900000000002E-2</v>
      </c>
      <c r="M208" s="43">
        <v>3.1927900000000002E-2</v>
      </c>
      <c r="N208" s="43">
        <v>3.7795200000000001E-2</v>
      </c>
      <c r="O208" s="43">
        <v>3.7795200000000001E-2</v>
      </c>
      <c r="P208" s="61">
        <f t="shared" si="13"/>
        <v>6.1873954310814883E-11</v>
      </c>
      <c r="Q208" s="61">
        <f t="shared" si="14"/>
        <v>-6.845759997764489E-8</v>
      </c>
      <c r="R208" s="61">
        <f t="shared" si="15"/>
        <v>0</v>
      </c>
      <c r="S208" s="61">
        <f t="shared" si="16"/>
        <v>-1.5959455978986625E-16</v>
      </c>
      <c r="T208" s="61">
        <f t="shared" si="17"/>
        <v>0</v>
      </c>
      <c r="U208" s="61">
        <f t="shared" si="19"/>
        <v>0</v>
      </c>
    </row>
    <row r="209" spans="3:21" x14ac:dyDescent="0.25">
      <c r="C209" s="56">
        <v>158</v>
      </c>
      <c r="D209" s="43">
        <v>7.8675953793265864E-4</v>
      </c>
      <c r="E209" s="43">
        <v>7.8675939999999997E-4</v>
      </c>
      <c r="F209" s="43">
        <v>0.26938083258720003</v>
      </c>
      <c r="G209" s="43">
        <v>0.26938089999999998</v>
      </c>
      <c r="H209" s="43">
        <v>5.0825499999999996E-2</v>
      </c>
      <c r="I209" s="43">
        <v>5.0825500000000003E-2</v>
      </c>
      <c r="J209" s="43">
        <v>5.0825499999999843E-2</v>
      </c>
      <c r="K209" s="43">
        <v>5.0825500000000003E-2</v>
      </c>
      <c r="L209" s="43">
        <v>3.7795200000000001E-2</v>
      </c>
      <c r="M209" s="43">
        <v>3.7795200000000001E-2</v>
      </c>
      <c r="N209" s="43">
        <v>3.7795200000000001E-2</v>
      </c>
      <c r="O209" s="43">
        <v>3.7795200000000001E-2</v>
      </c>
      <c r="P209" s="61">
        <f t="shared" si="13"/>
        <v>1.3793265867586418E-10</v>
      </c>
      <c r="Q209" s="61">
        <f t="shared" si="14"/>
        <v>-6.7412799953370239E-8</v>
      </c>
      <c r="R209" s="61">
        <f t="shared" si="15"/>
        <v>0</v>
      </c>
      <c r="S209" s="61">
        <f t="shared" si="16"/>
        <v>-1.5959455978986625E-16</v>
      </c>
      <c r="T209" s="61">
        <f t="shared" si="17"/>
        <v>0</v>
      </c>
      <c r="U209" s="61">
        <f t="shared" si="19"/>
        <v>0</v>
      </c>
    </row>
    <row r="210" spans="3:21" x14ac:dyDescent="0.25">
      <c r="C210" s="56">
        <v>159</v>
      </c>
      <c r="D210" s="43">
        <v>7.9059133763222686E-4</v>
      </c>
      <c r="E210" s="43">
        <v>7.9059119999999995E-4</v>
      </c>
      <c r="F210" s="43">
        <v>0.2685948062688</v>
      </c>
      <c r="G210" s="43">
        <v>0.26859490000000003</v>
      </c>
      <c r="H210" s="43">
        <v>8.8620699999999997E-2</v>
      </c>
      <c r="I210" s="43">
        <v>8.8620699999999997E-2</v>
      </c>
      <c r="J210" s="43">
        <v>5.0825499999999843E-2</v>
      </c>
      <c r="K210" s="43">
        <v>5.0825500000000003E-2</v>
      </c>
      <c r="L210" s="43">
        <v>3.7795200000000001E-2</v>
      </c>
      <c r="M210" s="43">
        <v>3.7795200000000001E-2</v>
      </c>
      <c r="N210" s="43">
        <v>3.7795200000000001E-2</v>
      </c>
      <c r="O210" s="43">
        <v>3.7795200000000001E-2</v>
      </c>
      <c r="P210" s="61">
        <f t="shared" si="13"/>
        <v>1.3763222690438975E-10</v>
      </c>
      <c r="Q210" s="61">
        <f t="shared" si="14"/>
        <v>-9.3731200023761119E-8</v>
      </c>
      <c r="R210" s="61">
        <f t="shared" si="15"/>
        <v>0</v>
      </c>
      <c r="S210" s="61">
        <f t="shared" si="16"/>
        <v>-1.5959455978986625E-16</v>
      </c>
      <c r="T210" s="61">
        <f t="shared" si="17"/>
        <v>0</v>
      </c>
      <c r="U210" s="61">
        <f t="shared" si="19"/>
        <v>0</v>
      </c>
    </row>
    <row r="211" spans="3:21" x14ac:dyDescent="0.25">
      <c r="C211" s="56">
        <v>160</v>
      </c>
      <c r="D211" s="43">
        <v>6.7514986157352248E-4</v>
      </c>
      <c r="E211" s="43">
        <v>6.7514980000000005E-4</v>
      </c>
      <c r="F211" s="43">
        <v>0.22382900522400004</v>
      </c>
      <c r="G211" s="43">
        <v>0.2238291</v>
      </c>
      <c r="H211" s="43">
        <v>0.12348225</v>
      </c>
      <c r="I211" s="43">
        <v>0.1234822</v>
      </c>
      <c r="J211" s="43">
        <v>5.0825499999999843E-2</v>
      </c>
      <c r="K211" s="43">
        <v>5.0825500000000003E-2</v>
      </c>
      <c r="L211" s="43">
        <v>3.1927900000000002E-2</v>
      </c>
      <c r="M211" s="43">
        <v>3.1927900000000002E-2</v>
      </c>
      <c r="N211" s="43">
        <v>3.7795200000000001E-2</v>
      </c>
      <c r="O211" s="43">
        <v>3.7795200000000001E-2</v>
      </c>
      <c r="P211" s="61">
        <f t="shared" si="13"/>
        <v>6.1573522430920236E-11</v>
      </c>
      <c r="Q211" s="61">
        <f t="shared" si="14"/>
        <v>-9.4775999964769042E-8</v>
      </c>
      <c r="R211" s="61">
        <f t="shared" si="15"/>
        <v>5.0000000001437783E-8</v>
      </c>
      <c r="S211" s="61">
        <f t="shared" si="16"/>
        <v>-1.5959455978986625E-16</v>
      </c>
      <c r="T211" s="61">
        <f t="shared" si="17"/>
        <v>0</v>
      </c>
      <c r="U211" s="61">
        <f t="shared" si="19"/>
        <v>0</v>
      </c>
    </row>
    <row r="212" spans="3:21" x14ac:dyDescent="0.25">
      <c r="C212" s="56">
        <v>161</v>
      </c>
      <c r="D212" s="43">
        <v>6.7131806187395427E-4</v>
      </c>
      <c r="E212" s="43">
        <v>6.7131799999999996E-4</v>
      </c>
      <c r="F212" s="43">
        <v>0.22461503154240003</v>
      </c>
      <c r="G212" s="43">
        <v>0.22461510000000001</v>
      </c>
      <c r="H212" s="43">
        <v>0.15541015</v>
      </c>
      <c r="I212" s="43">
        <v>0.1554102</v>
      </c>
      <c r="J212" s="43">
        <v>5.0825499999999843E-2</v>
      </c>
      <c r="K212" s="43">
        <v>5.0825500000000003E-2</v>
      </c>
      <c r="L212" s="43">
        <v>3.1927900000000002E-2</v>
      </c>
      <c r="M212" s="43">
        <v>3.1927900000000002E-2</v>
      </c>
      <c r="N212" s="43">
        <v>3.7795200000000001E-2</v>
      </c>
      <c r="O212" s="43">
        <v>3.7795200000000001E-2</v>
      </c>
      <c r="P212" s="61">
        <f t="shared" si="13"/>
        <v>6.1873954310814883E-11</v>
      </c>
      <c r="Q212" s="61">
        <f t="shared" si="14"/>
        <v>-6.845759997764489E-8</v>
      </c>
      <c r="R212" s="61">
        <f t="shared" si="15"/>
        <v>-5.0000000001437783E-8</v>
      </c>
      <c r="S212" s="61">
        <f t="shared" si="16"/>
        <v>-1.5959455978986625E-16</v>
      </c>
      <c r="T212" s="61">
        <f t="shared" si="17"/>
        <v>0</v>
      </c>
      <c r="U212" s="61">
        <f t="shared" si="19"/>
        <v>0</v>
      </c>
    </row>
    <row r="213" spans="3:21" x14ac:dyDescent="0.25">
      <c r="C213" s="56">
        <v>162</v>
      </c>
      <c r="D213" s="43">
        <v>7.8675953793265864E-4</v>
      </c>
      <c r="E213" s="43">
        <v>7.8675939999999997E-4</v>
      </c>
      <c r="F213" s="43">
        <v>0.26938083258720003</v>
      </c>
      <c r="G213" s="43">
        <v>0.26938089999999998</v>
      </c>
      <c r="H213" s="43">
        <v>0.19027169999999999</v>
      </c>
      <c r="I213" s="43">
        <v>0.19027169999999999</v>
      </c>
      <c r="J213" s="43">
        <v>5.0825499999999843E-2</v>
      </c>
      <c r="K213" s="43">
        <v>5.0825500000000003E-2</v>
      </c>
      <c r="L213" s="43">
        <v>3.7795200000000001E-2</v>
      </c>
      <c r="M213" s="43">
        <v>3.7795200000000001E-2</v>
      </c>
      <c r="N213" s="43">
        <v>3.7795200000000001E-2</v>
      </c>
      <c r="O213" s="43">
        <v>3.7795200000000001E-2</v>
      </c>
      <c r="P213" s="61">
        <f t="shared" si="13"/>
        <v>1.3793265867586418E-10</v>
      </c>
      <c r="Q213" s="61">
        <f t="shared" si="14"/>
        <v>-6.7412799953370239E-8</v>
      </c>
      <c r="R213" s="61">
        <f t="shared" si="15"/>
        <v>0</v>
      </c>
      <c r="S213" s="61">
        <f t="shared" si="16"/>
        <v>-1.5959455978986625E-16</v>
      </c>
      <c r="T213" s="61">
        <f t="shared" si="17"/>
        <v>0</v>
      </c>
      <c r="U213" s="61">
        <f t="shared" si="19"/>
        <v>0</v>
      </c>
    </row>
    <row r="214" spans="3:21" x14ac:dyDescent="0.25">
      <c r="C214" s="56">
        <v>163</v>
      </c>
      <c r="D214" s="43">
        <v>7.9059133763222686E-4</v>
      </c>
      <c r="E214" s="43">
        <v>7.9059119999999995E-4</v>
      </c>
      <c r="F214" s="43">
        <v>0.2685948062688</v>
      </c>
      <c r="G214" s="43">
        <v>0.26859490000000003</v>
      </c>
      <c r="H214" s="43">
        <v>0.22806689999999999</v>
      </c>
      <c r="I214" s="43">
        <v>0.22806689999999999</v>
      </c>
      <c r="J214" s="43">
        <v>5.0825499999999843E-2</v>
      </c>
      <c r="K214" s="43">
        <v>5.0825500000000003E-2</v>
      </c>
      <c r="L214" s="43">
        <v>3.7795200000000001E-2</v>
      </c>
      <c r="M214" s="43">
        <v>3.7795200000000001E-2</v>
      </c>
      <c r="N214" s="43">
        <v>3.7795200000000001E-2</v>
      </c>
      <c r="O214" s="43">
        <v>3.7795200000000001E-2</v>
      </c>
      <c r="P214" s="61">
        <f t="shared" si="13"/>
        <v>1.3763222690438975E-10</v>
      </c>
      <c r="Q214" s="61">
        <f t="shared" si="14"/>
        <v>-9.3731200023761119E-8</v>
      </c>
      <c r="R214" s="61">
        <f t="shared" si="15"/>
        <v>0</v>
      </c>
      <c r="S214" s="61">
        <f t="shared" si="16"/>
        <v>-1.5959455978986625E-16</v>
      </c>
      <c r="T214" s="61">
        <f t="shared" si="17"/>
        <v>0</v>
      </c>
      <c r="U214" s="61">
        <f t="shared" si="19"/>
        <v>0</v>
      </c>
    </row>
    <row r="215" spans="3:21" x14ac:dyDescent="0.25">
      <c r="C215" s="56">
        <v>164</v>
      </c>
      <c r="D215" s="43">
        <v>6.7514986157352248E-4</v>
      </c>
      <c r="E215" s="43">
        <v>6.7514980000000005E-4</v>
      </c>
      <c r="F215" s="43">
        <v>0.22382900522400004</v>
      </c>
      <c r="G215" s="43">
        <v>0.2238291</v>
      </c>
      <c r="H215" s="43">
        <v>0.26292844999999998</v>
      </c>
      <c r="I215" s="43">
        <v>0.26292840000000001</v>
      </c>
      <c r="J215" s="43">
        <v>5.0825499999999843E-2</v>
      </c>
      <c r="K215" s="43">
        <v>5.0825500000000003E-2</v>
      </c>
      <c r="L215" s="43">
        <v>3.1927900000000002E-2</v>
      </c>
      <c r="M215" s="43">
        <v>3.1927900000000002E-2</v>
      </c>
      <c r="N215" s="43">
        <v>3.7795200000000001E-2</v>
      </c>
      <c r="O215" s="43">
        <v>3.7795200000000001E-2</v>
      </c>
      <c r="P215" s="61">
        <f t="shared" si="13"/>
        <v>6.1573522430920236E-11</v>
      </c>
      <c r="Q215" s="61">
        <f t="shared" si="14"/>
        <v>-9.4775999964769042E-8</v>
      </c>
      <c r="R215" s="61">
        <f t="shared" si="15"/>
        <v>4.9999999973682208E-8</v>
      </c>
      <c r="S215" s="61">
        <f t="shared" si="16"/>
        <v>-1.5959455978986625E-16</v>
      </c>
      <c r="T215" s="61">
        <f t="shared" si="17"/>
        <v>0</v>
      </c>
      <c r="U215" s="61">
        <f t="shared" si="19"/>
        <v>0</v>
      </c>
    </row>
    <row r="216" spans="3:21" x14ac:dyDescent="0.25">
      <c r="C216" s="56">
        <v>165</v>
      </c>
      <c r="D216" s="43">
        <v>6.7131806187395427E-4</v>
      </c>
      <c r="E216" s="43">
        <v>6.7131799999999996E-4</v>
      </c>
      <c r="F216" s="43">
        <v>0.22461503154240003</v>
      </c>
      <c r="G216" s="43">
        <v>0.22461510000000001</v>
      </c>
      <c r="H216" s="43">
        <v>0.29485634999999999</v>
      </c>
      <c r="I216" s="43">
        <v>0.29485630000000002</v>
      </c>
      <c r="J216" s="43">
        <v>5.0825499999999843E-2</v>
      </c>
      <c r="K216" s="43">
        <v>5.0825500000000003E-2</v>
      </c>
      <c r="L216" s="43">
        <v>3.1927900000000002E-2</v>
      </c>
      <c r="M216" s="43">
        <v>3.1927900000000002E-2</v>
      </c>
      <c r="N216" s="43">
        <v>3.7795200000000001E-2</v>
      </c>
      <c r="O216" s="43">
        <v>3.7795200000000001E-2</v>
      </c>
      <c r="P216" s="61">
        <f t="shared" si="13"/>
        <v>6.1873954310814883E-11</v>
      </c>
      <c r="Q216" s="61">
        <f t="shared" si="14"/>
        <v>-6.845759997764489E-8</v>
      </c>
      <c r="R216" s="61">
        <f t="shared" si="15"/>
        <v>4.9999999973682208E-8</v>
      </c>
      <c r="S216" s="61">
        <f t="shared" si="16"/>
        <v>-1.5959455978986625E-16</v>
      </c>
      <c r="T216" s="61">
        <f t="shared" si="17"/>
        <v>0</v>
      </c>
      <c r="U216" s="61">
        <f t="shared" si="19"/>
        <v>0</v>
      </c>
    </row>
    <row r="217" spans="3:21" x14ac:dyDescent="0.25">
      <c r="C217" s="56">
        <v>166</v>
      </c>
      <c r="D217" s="43">
        <v>7.8675953793265864E-4</v>
      </c>
      <c r="E217" s="43">
        <v>7.8675939999999997E-4</v>
      </c>
      <c r="F217" s="43">
        <v>0.26938083258720003</v>
      </c>
      <c r="G217" s="43">
        <v>0.26938089999999998</v>
      </c>
      <c r="H217" s="43">
        <v>0.32971790000000001</v>
      </c>
      <c r="I217" s="43">
        <v>0.32971790000000001</v>
      </c>
      <c r="J217" s="43">
        <v>5.0825499999999843E-2</v>
      </c>
      <c r="K217" s="43">
        <v>5.0825500000000003E-2</v>
      </c>
      <c r="L217" s="43">
        <v>3.7795200000000001E-2</v>
      </c>
      <c r="M217" s="43">
        <v>3.7795200000000001E-2</v>
      </c>
      <c r="N217" s="43">
        <v>3.7795200000000001E-2</v>
      </c>
      <c r="O217" s="43">
        <v>3.7795200000000001E-2</v>
      </c>
      <c r="P217" s="61">
        <f t="shared" si="13"/>
        <v>1.3793265867586418E-10</v>
      </c>
      <c r="Q217" s="61">
        <f t="shared" si="14"/>
        <v>-6.7412799953370239E-8</v>
      </c>
      <c r="R217" s="61">
        <f t="shared" si="15"/>
        <v>0</v>
      </c>
      <c r="S217" s="61">
        <f t="shared" si="16"/>
        <v>-1.5959455978986625E-16</v>
      </c>
      <c r="T217" s="61">
        <f t="shared" si="17"/>
        <v>0</v>
      </c>
      <c r="U217" s="61">
        <f t="shared" si="19"/>
        <v>0</v>
      </c>
    </row>
    <row r="218" spans="3:21" x14ac:dyDescent="0.25">
      <c r="C218" s="56">
        <v>167</v>
      </c>
      <c r="D218" s="43">
        <v>7.9059133763222686E-4</v>
      </c>
      <c r="E218" s="43">
        <v>7.9059119999999995E-4</v>
      </c>
      <c r="F218" s="43">
        <v>0.2685948062688</v>
      </c>
      <c r="G218" s="43">
        <v>0.26859490000000003</v>
      </c>
      <c r="H218" s="43">
        <v>0.36751310000000004</v>
      </c>
      <c r="I218" s="43">
        <v>0.36751309999999998</v>
      </c>
      <c r="J218" s="43">
        <v>5.0825499999999843E-2</v>
      </c>
      <c r="K218" s="43">
        <v>5.0825500000000003E-2</v>
      </c>
      <c r="L218" s="43">
        <v>3.7795200000000001E-2</v>
      </c>
      <c r="M218" s="43">
        <v>3.7795200000000001E-2</v>
      </c>
      <c r="N218" s="43">
        <v>3.7795200000000001E-2</v>
      </c>
      <c r="O218" s="43">
        <v>3.7795200000000001E-2</v>
      </c>
      <c r="P218" s="61">
        <f t="shared" si="13"/>
        <v>1.3763222690438975E-10</v>
      </c>
      <c r="Q218" s="61">
        <f t="shared" si="14"/>
        <v>-9.3731200023761119E-8</v>
      </c>
      <c r="R218" s="61">
        <f t="shared" si="15"/>
        <v>0</v>
      </c>
      <c r="S218" s="61">
        <f t="shared" si="16"/>
        <v>-1.5959455978986625E-16</v>
      </c>
      <c r="T218" s="61">
        <f t="shared" si="17"/>
        <v>0</v>
      </c>
      <c r="U218" s="61">
        <f t="shared" si="19"/>
        <v>0</v>
      </c>
    </row>
    <row r="219" spans="3:21" x14ac:dyDescent="0.25">
      <c r="C219" s="56">
        <v>168</v>
      </c>
      <c r="D219" s="43">
        <v>6.7514986157352248E-4</v>
      </c>
      <c r="E219" s="43">
        <v>6.7514980000000005E-4</v>
      </c>
      <c r="F219" s="43">
        <v>0.22382900522400004</v>
      </c>
      <c r="G219" s="43">
        <v>0.2238291</v>
      </c>
      <c r="H219" s="43">
        <v>0.40237465000000006</v>
      </c>
      <c r="I219" s="43">
        <v>0.40237460000000003</v>
      </c>
      <c r="J219" s="43">
        <v>5.0825499999999843E-2</v>
      </c>
      <c r="K219" s="43">
        <v>5.0825500000000003E-2</v>
      </c>
      <c r="L219" s="43">
        <v>3.1927900000000002E-2</v>
      </c>
      <c r="M219" s="43">
        <v>3.1927900000000002E-2</v>
      </c>
      <c r="N219" s="43">
        <v>3.7795200000000001E-2</v>
      </c>
      <c r="O219" s="43">
        <v>3.7795200000000001E-2</v>
      </c>
      <c r="P219" s="61">
        <f t="shared" si="13"/>
        <v>6.1573522430920236E-11</v>
      </c>
      <c r="Q219" s="61">
        <f t="shared" si="14"/>
        <v>-9.4775999964769042E-8</v>
      </c>
      <c r="R219" s="61">
        <f t="shared" si="15"/>
        <v>5.0000000029193359E-8</v>
      </c>
      <c r="S219" s="61">
        <f t="shared" si="16"/>
        <v>-1.5959455978986625E-16</v>
      </c>
      <c r="T219" s="61">
        <f t="shared" si="17"/>
        <v>0</v>
      </c>
      <c r="U219" s="61">
        <f>N219-O219</f>
        <v>0</v>
      </c>
    </row>
    <row r="220" spans="3:21" x14ac:dyDescent="0.25">
      <c r="C220" s="56">
        <v>169</v>
      </c>
      <c r="D220" s="43">
        <v>5.7641454465460215E-4</v>
      </c>
      <c r="E220" s="43">
        <v>5.7641449999999998E-4</v>
      </c>
      <c r="F220" s="43">
        <v>0.18652417102000002</v>
      </c>
      <c r="G220" s="43">
        <v>0.1865242</v>
      </c>
      <c r="H220" s="43">
        <v>-0.40237464999999994</v>
      </c>
      <c r="I220" s="43">
        <v>-0.40237460000000003</v>
      </c>
      <c r="J220" s="43">
        <f>J219-(J39+J40)/2</f>
        <v>1.5963949999999838E-2</v>
      </c>
      <c r="K220" s="43">
        <v>1.5963950000000001E-2</v>
      </c>
      <c r="L220" s="43">
        <v>3.1927900000000002E-2</v>
      </c>
      <c r="M220" s="43">
        <v>3.1927900000000002E-2</v>
      </c>
      <c r="N220" s="43">
        <v>3.1927900000000002E-2</v>
      </c>
      <c r="O220" s="43">
        <v>3.1927900000000002E-2</v>
      </c>
      <c r="P220" s="61">
        <f t="shared" si="13"/>
        <v>4.4654602173073432E-11</v>
      </c>
      <c r="Q220" s="61">
        <f t="shared" si="14"/>
        <v>-2.8979999983080873E-8</v>
      </c>
      <c r="R220" s="61">
        <f t="shared" si="15"/>
        <v>-4.9999999918171056E-8</v>
      </c>
      <c r="S220" s="61">
        <f t="shared" si="16"/>
        <v>-1.6306400674181987E-16</v>
      </c>
      <c r="T220" s="61">
        <f t="shared" si="17"/>
        <v>0</v>
      </c>
      <c r="U220" s="61">
        <f t="shared" si="18"/>
        <v>0</v>
      </c>
    </row>
    <row r="221" spans="3:21" x14ac:dyDescent="0.25">
      <c r="C221" s="56">
        <v>170</v>
      </c>
      <c r="D221" s="43">
        <v>6.7514986157352248E-4</v>
      </c>
      <c r="E221" s="43">
        <v>6.7514980000000005E-4</v>
      </c>
      <c r="F221" s="43">
        <v>0.22382900522400004</v>
      </c>
      <c r="G221" s="43">
        <v>0.2238291</v>
      </c>
      <c r="H221" s="43">
        <v>-0.36751309999999993</v>
      </c>
      <c r="I221" s="43">
        <v>-0.36751309999999998</v>
      </c>
      <c r="J221" s="43">
        <v>1.5963949999999838E-2</v>
      </c>
      <c r="K221" s="43">
        <v>1.5963950000000001E-2</v>
      </c>
      <c r="L221" s="43">
        <v>3.7795200000000001E-2</v>
      </c>
      <c r="M221" s="43">
        <v>3.7795200000000001E-2</v>
      </c>
      <c r="N221" s="43">
        <v>3.1927900000000002E-2</v>
      </c>
      <c r="O221" s="43">
        <v>3.1927900000000002E-2</v>
      </c>
      <c r="P221" s="61">
        <f t="shared" si="13"/>
        <v>6.1573522430920236E-11</v>
      </c>
      <c r="Q221" s="61">
        <f t="shared" si="14"/>
        <v>-9.4775999964769042E-8</v>
      </c>
      <c r="R221" s="61">
        <f t="shared" si="15"/>
        <v>0</v>
      </c>
      <c r="S221" s="61">
        <f t="shared" si="16"/>
        <v>-1.6306400674181987E-16</v>
      </c>
      <c r="T221" s="61">
        <f t="shared" si="17"/>
        <v>0</v>
      </c>
      <c r="U221" s="61">
        <f t="shared" si="18"/>
        <v>0</v>
      </c>
    </row>
    <row r="222" spans="3:21" x14ac:dyDescent="0.25">
      <c r="C222" s="56">
        <v>171</v>
      </c>
      <c r="D222" s="43">
        <v>6.7514986157352248E-4</v>
      </c>
      <c r="E222" s="43">
        <v>6.7514980000000005E-4</v>
      </c>
      <c r="F222" s="43">
        <v>0.22382900522400004</v>
      </c>
      <c r="G222" s="43">
        <v>0.2238291</v>
      </c>
      <c r="H222" s="43">
        <v>-0.3297178999999999</v>
      </c>
      <c r="I222" s="43">
        <v>-0.32971790000000001</v>
      </c>
      <c r="J222" s="43">
        <v>1.5963949999999838E-2</v>
      </c>
      <c r="K222" s="43">
        <v>1.5963950000000001E-2</v>
      </c>
      <c r="L222" s="43">
        <v>3.7795200000000001E-2</v>
      </c>
      <c r="M222" s="43">
        <v>3.7795200000000001E-2</v>
      </c>
      <c r="N222" s="43">
        <v>3.1927900000000002E-2</v>
      </c>
      <c r="O222" s="43">
        <v>3.1927900000000002E-2</v>
      </c>
      <c r="P222" s="61">
        <f t="shared" si="13"/>
        <v>6.1573522430920236E-11</v>
      </c>
      <c r="Q222" s="61">
        <f t="shared" si="14"/>
        <v>-9.4775999964769042E-8</v>
      </c>
      <c r="R222" s="61">
        <f t="shared" si="15"/>
        <v>0</v>
      </c>
      <c r="S222" s="61">
        <f t="shared" si="16"/>
        <v>-1.6306400674181987E-16</v>
      </c>
      <c r="T222" s="61">
        <f t="shared" si="17"/>
        <v>0</v>
      </c>
      <c r="U222" s="61">
        <f t="shared" si="18"/>
        <v>0</v>
      </c>
    </row>
    <row r="223" spans="3:21" x14ac:dyDescent="0.25">
      <c r="C223" s="56">
        <v>172</v>
      </c>
      <c r="D223" s="43">
        <v>5.7641454465460215E-4</v>
      </c>
      <c r="E223" s="43">
        <v>5.7641449999999998E-4</v>
      </c>
      <c r="F223" s="43">
        <v>0.18652417102000002</v>
      </c>
      <c r="G223" s="43">
        <v>0.1865242</v>
      </c>
      <c r="H223" s="43">
        <v>-0.29485634999999988</v>
      </c>
      <c r="I223" s="43">
        <v>-0.29485630000000002</v>
      </c>
      <c r="J223" s="43">
        <v>1.5963949999999838E-2</v>
      </c>
      <c r="K223" s="43">
        <v>1.5963950000000001E-2</v>
      </c>
      <c r="L223" s="43">
        <v>3.1927900000000002E-2</v>
      </c>
      <c r="M223" s="43">
        <v>3.1927900000000002E-2</v>
      </c>
      <c r="N223" s="43">
        <v>3.1927900000000002E-2</v>
      </c>
      <c r="O223" s="43">
        <v>3.1927900000000002E-2</v>
      </c>
      <c r="P223" s="61">
        <f t="shared" si="13"/>
        <v>4.4654602173073432E-11</v>
      </c>
      <c r="Q223" s="61">
        <f t="shared" si="14"/>
        <v>-2.8979999983080873E-8</v>
      </c>
      <c r="R223" s="61">
        <f t="shared" si="15"/>
        <v>-4.9999999862659905E-8</v>
      </c>
      <c r="S223" s="61">
        <f t="shared" si="16"/>
        <v>-1.6306400674181987E-16</v>
      </c>
      <c r="T223" s="61">
        <f t="shared" si="17"/>
        <v>0</v>
      </c>
      <c r="U223" s="61">
        <f t="shared" si="18"/>
        <v>0</v>
      </c>
    </row>
    <row r="224" spans="3:21" x14ac:dyDescent="0.25">
      <c r="C224" s="56">
        <v>173</v>
      </c>
      <c r="D224" s="43">
        <v>5.7641454465460215E-4</v>
      </c>
      <c r="E224" s="43">
        <v>5.7641449999999998E-4</v>
      </c>
      <c r="F224" s="43">
        <v>0.18652417102000002</v>
      </c>
      <c r="G224" s="43">
        <v>0.1865242</v>
      </c>
      <c r="H224" s="43">
        <v>-0.26292844999999998</v>
      </c>
      <c r="I224" s="43">
        <v>-0.26292840000000001</v>
      </c>
      <c r="J224" s="43">
        <v>1.5963949999999838E-2</v>
      </c>
      <c r="K224" s="43">
        <v>1.5963950000000001E-2</v>
      </c>
      <c r="L224" s="43">
        <v>3.1927900000000002E-2</v>
      </c>
      <c r="M224" s="43">
        <v>3.1927900000000002E-2</v>
      </c>
      <c r="N224" s="43">
        <v>3.1927900000000002E-2</v>
      </c>
      <c r="O224" s="43">
        <v>3.1927900000000002E-2</v>
      </c>
      <c r="P224" s="61">
        <f t="shared" si="13"/>
        <v>4.4654602173073432E-11</v>
      </c>
      <c r="Q224" s="61">
        <f t="shared" si="14"/>
        <v>-2.8979999983080873E-8</v>
      </c>
      <c r="R224" s="61">
        <f t="shared" si="15"/>
        <v>-4.9999999973682208E-8</v>
      </c>
      <c r="S224" s="61">
        <f t="shared" si="16"/>
        <v>-1.6306400674181987E-16</v>
      </c>
      <c r="T224" s="61">
        <f t="shared" si="17"/>
        <v>0</v>
      </c>
      <c r="U224" s="61">
        <f t="shared" si="18"/>
        <v>0</v>
      </c>
    </row>
    <row r="225" spans="3:21" x14ac:dyDescent="0.25">
      <c r="C225" s="56">
        <v>174</v>
      </c>
      <c r="D225" s="43">
        <v>6.7514986157352248E-4</v>
      </c>
      <c r="E225" s="43">
        <v>6.7514980000000005E-4</v>
      </c>
      <c r="F225" s="43">
        <v>0.22382900522400004</v>
      </c>
      <c r="G225" s="43">
        <v>0.2238291</v>
      </c>
      <c r="H225" s="43">
        <v>-0.22806689999999996</v>
      </c>
      <c r="I225" s="43">
        <v>-0.22806689999999999</v>
      </c>
      <c r="J225" s="43">
        <v>1.5963949999999838E-2</v>
      </c>
      <c r="K225" s="43">
        <v>1.5963950000000001E-2</v>
      </c>
      <c r="L225" s="43">
        <v>3.7795200000000001E-2</v>
      </c>
      <c r="M225" s="43">
        <v>3.7795200000000001E-2</v>
      </c>
      <c r="N225" s="43">
        <v>3.1927900000000002E-2</v>
      </c>
      <c r="O225" s="43">
        <v>3.1927900000000002E-2</v>
      </c>
      <c r="P225" s="61">
        <f t="shared" si="13"/>
        <v>6.1573522430920236E-11</v>
      </c>
      <c r="Q225" s="61">
        <f t="shared" si="14"/>
        <v>-9.4775999964769042E-8</v>
      </c>
      <c r="R225" s="61">
        <f t="shared" si="15"/>
        <v>0</v>
      </c>
      <c r="S225" s="61">
        <f t="shared" si="16"/>
        <v>-1.6306400674181987E-16</v>
      </c>
      <c r="T225" s="61">
        <f t="shared" si="17"/>
        <v>0</v>
      </c>
      <c r="U225" s="61">
        <f t="shared" si="18"/>
        <v>0</v>
      </c>
    </row>
    <row r="226" spans="3:21" x14ac:dyDescent="0.25">
      <c r="C226" s="56">
        <v>175</v>
      </c>
      <c r="D226" s="43">
        <v>6.7514986157352248E-4</v>
      </c>
      <c r="E226" s="43">
        <v>6.7514980000000005E-4</v>
      </c>
      <c r="F226" s="43">
        <v>0.22382900522400004</v>
      </c>
      <c r="G226" s="43">
        <v>0.2238291</v>
      </c>
      <c r="H226" s="43">
        <v>-0.19027169999999996</v>
      </c>
      <c r="I226" s="43">
        <v>-0.19027169999999999</v>
      </c>
      <c r="J226" s="43">
        <v>1.5963949999999838E-2</v>
      </c>
      <c r="K226" s="43">
        <v>1.5963950000000001E-2</v>
      </c>
      <c r="L226" s="43">
        <v>3.7795200000000001E-2</v>
      </c>
      <c r="M226" s="43">
        <v>3.7795200000000001E-2</v>
      </c>
      <c r="N226" s="43">
        <v>3.1927900000000002E-2</v>
      </c>
      <c r="O226" s="43">
        <v>3.1927900000000002E-2</v>
      </c>
      <c r="P226" s="61">
        <f t="shared" si="13"/>
        <v>6.1573522430920236E-11</v>
      </c>
      <c r="Q226" s="61">
        <f t="shared" si="14"/>
        <v>-9.4775999964769042E-8</v>
      </c>
      <c r="R226" s="61">
        <f t="shared" si="15"/>
        <v>0</v>
      </c>
      <c r="S226" s="61">
        <f t="shared" si="16"/>
        <v>-1.6306400674181987E-16</v>
      </c>
      <c r="T226" s="61">
        <f t="shared" si="17"/>
        <v>0</v>
      </c>
      <c r="U226" s="61">
        <f t="shared" si="18"/>
        <v>0</v>
      </c>
    </row>
    <row r="227" spans="3:21" x14ac:dyDescent="0.25">
      <c r="C227" s="56">
        <v>176</v>
      </c>
      <c r="D227" s="43">
        <v>5.7641454465460215E-4</v>
      </c>
      <c r="E227" s="43">
        <v>5.7641449999999998E-4</v>
      </c>
      <c r="F227" s="43">
        <v>0.18652417102000002</v>
      </c>
      <c r="G227" s="43">
        <v>0.1865242</v>
      </c>
      <c r="H227" s="43">
        <v>-0.15541014999999997</v>
      </c>
      <c r="I227" s="43">
        <v>-0.1554102</v>
      </c>
      <c r="J227" s="43">
        <v>1.5963949999999838E-2</v>
      </c>
      <c r="K227" s="43">
        <v>1.5963950000000001E-2</v>
      </c>
      <c r="L227" s="43">
        <v>3.1927900000000002E-2</v>
      </c>
      <c r="M227" s="43">
        <v>3.1927900000000002E-2</v>
      </c>
      <c r="N227" s="43">
        <v>3.1927900000000002E-2</v>
      </c>
      <c r="O227" s="43">
        <v>3.1927900000000002E-2</v>
      </c>
      <c r="P227" s="61">
        <f t="shared" si="13"/>
        <v>4.4654602173073432E-11</v>
      </c>
      <c r="Q227" s="61">
        <f t="shared" si="14"/>
        <v>-2.8979999983080873E-8</v>
      </c>
      <c r="R227" s="61">
        <f t="shared" si="15"/>
        <v>5.0000000029193359E-8</v>
      </c>
      <c r="S227" s="61">
        <f t="shared" si="16"/>
        <v>-1.6306400674181987E-16</v>
      </c>
      <c r="T227" s="61">
        <f t="shared" si="17"/>
        <v>0</v>
      </c>
      <c r="U227" s="61">
        <f t="shared" si="18"/>
        <v>0</v>
      </c>
    </row>
    <row r="228" spans="3:21" x14ac:dyDescent="0.25">
      <c r="C228" s="56">
        <v>177</v>
      </c>
      <c r="D228" s="43">
        <v>5.7641454465460215E-4</v>
      </c>
      <c r="E228" s="43">
        <v>5.7641449999999998E-4</v>
      </c>
      <c r="F228" s="43">
        <v>0.18652417102000002</v>
      </c>
      <c r="G228" s="43">
        <v>0.1865242</v>
      </c>
      <c r="H228" s="43">
        <v>-0.12348225</v>
      </c>
      <c r="I228" s="43">
        <v>-0.1234822</v>
      </c>
      <c r="J228" s="43">
        <v>1.5963949999999838E-2</v>
      </c>
      <c r="K228" s="43">
        <v>1.5963950000000001E-2</v>
      </c>
      <c r="L228" s="43">
        <v>3.1927900000000002E-2</v>
      </c>
      <c r="M228" s="43">
        <v>3.1927900000000002E-2</v>
      </c>
      <c r="N228" s="43">
        <v>3.1927900000000002E-2</v>
      </c>
      <c r="O228" s="43">
        <v>3.1927900000000002E-2</v>
      </c>
      <c r="P228" s="61">
        <f t="shared" si="13"/>
        <v>4.4654602173073432E-11</v>
      </c>
      <c r="Q228" s="61">
        <f t="shared" si="14"/>
        <v>-2.8979999983080873E-8</v>
      </c>
      <c r="R228" s="61">
        <f t="shared" si="15"/>
        <v>-5.0000000001437783E-8</v>
      </c>
      <c r="S228" s="61">
        <f t="shared" si="16"/>
        <v>-1.6306400674181987E-16</v>
      </c>
      <c r="T228" s="61">
        <f t="shared" si="17"/>
        <v>0</v>
      </c>
      <c r="U228" s="61">
        <f t="shared" si="18"/>
        <v>0</v>
      </c>
    </row>
    <row r="229" spans="3:21" x14ac:dyDescent="0.25">
      <c r="C229" s="56">
        <v>178</v>
      </c>
      <c r="D229" s="43">
        <v>6.7514986157352248E-4</v>
      </c>
      <c r="E229" s="43">
        <v>6.7514980000000005E-4</v>
      </c>
      <c r="F229" s="43">
        <v>0.22382900522400004</v>
      </c>
      <c r="G229" s="43">
        <v>0.2238291</v>
      </c>
      <c r="H229" s="43">
        <v>-8.8620699999999997E-2</v>
      </c>
      <c r="I229" s="43">
        <v>-8.8620699999999997E-2</v>
      </c>
      <c r="J229" s="43">
        <v>1.5963949999999838E-2</v>
      </c>
      <c r="K229" s="43">
        <v>1.5963950000000001E-2</v>
      </c>
      <c r="L229" s="43">
        <v>3.7795200000000001E-2</v>
      </c>
      <c r="M229" s="43">
        <v>3.7795200000000001E-2</v>
      </c>
      <c r="N229" s="43">
        <v>3.1927900000000002E-2</v>
      </c>
      <c r="O229" s="43">
        <v>3.1927900000000002E-2</v>
      </c>
      <c r="P229" s="61">
        <f t="shared" si="13"/>
        <v>6.1573522430920236E-11</v>
      </c>
      <c r="Q229" s="61">
        <f t="shared" si="14"/>
        <v>-9.4775999964769042E-8</v>
      </c>
      <c r="R229" s="61">
        <f t="shared" si="15"/>
        <v>0</v>
      </c>
      <c r="S229" s="61">
        <f t="shared" si="16"/>
        <v>-1.6306400674181987E-16</v>
      </c>
      <c r="T229" s="61">
        <f t="shared" si="17"/>
        <v>0</v>
      </c>
      <c r="U229" s="61">
        <f t="shared" si="18"/>
        <v>0</v>
      </c>
    </row>
    <row r="230" spans="3:21" x14ac:dyDescent="0.25">
      <c r="C230" s="56">
        <v>179</v>
      </c>
      <c r="D230" s="43">
        <v>6.7514986157352248E-4</v>
      </c>
      <c r="E230" s="43">
        <v>6.7514980000000005E-4</v>
      </c>
      <c r="F230" s="43">
        <v>0.22382900522400004</v>
      </c>
      <c r="G230" s="43">
        <v>0.2238291</v>
      </c>
      <c r="H230" s="43">
        <v>-5.0825499999999996E-2</v>
      </c>
      <c r="I230" s="43">
        <v>-5.0825500000000003E-2</v>
      </c>
      <c r="J230" s="43">
        <v>1.5963949999999838E-2</v>
      </c>
      <c r="K230" s="43">
        <v>1.5963950000000001E-2</v>
      </c>
      <c r="L230" s="43">
        <v>3.7795200000000001E-2</v>
      </c>
      <c r="M230" s="43">
        <v>3.7795200000000001E-2</v>
      </c>
      <c r="N230" s="43">
        <v>3.1927900000000002E-2</v>
      </c>
      <c r="O230" s="43">
        <v>3.1927900000000002E-2</v>
      </c>
      <c r="P230" s="61">
        <f t="shared" si="13"/>
        <v>6.1573522430920236E-11</v>
      </c>
      <c r="Q230" s="61">
        <f t="shared" si="14"/>
        <v>-9.4775999964769042E-8</v>
      </c>
      <c r="R230" s="61">
        <f t="shared" si="15"/>
        <v>0</v>
      </c>
      <c r="S230" s="61">
        <f t="shared" si="16"/>
        <v>-1.6306400674181987E-16</v>
      </c>
      <c r="T230" s="61">
        <f t="shared" si="17"/>
        <v>0</v>
      </c>
      <c r="U230" s="61">
        <f t="shared" si="18"/>
        <v>0</v>
      </c>
    </row>
    <row r="231" spans="3:21" x14ac:dyDescent="0.25">
      <c r="C231" s="56">
        <v>180</v>
      </c>
      <c r="D231" s="43">
        <v>5.7641454465460215E-4</v>
      </c>
      <c r="E231" s="43">
        <v>5.7641449999999998E-4</v>
      </c>
      <c r="F231" s="43">
        <v>0.18652417102000002</v>
      </c>
      <c r="G231" s="43">
        <v>0.1865242</v>
      </c>
      <c r="H231" s="43">
        <v>-1.5963949999999994E-2</v>
      </c>
      <c r="I231" s="43">
        <v>-1.5963950000000001E-2</v>
      </c>
      <c r="J231" s="43">
        <v>1.5963949999999838E-2</v>
      </c>
      <c r="K231" s="43">
        <v>1.5963950000000001E-2</v>
      </c>
      <c r="L231" s="43">
        <v>3.1927900000000002E-2</v>
      </c>
      <c r="M231" s="43">
        <v>3.1927900000000002E-2</v>
      </c>
      <c r="N231" s="43">
        <v>3.1927900000000002E-2</v>
      </c>
      <c r="O231" s="43">
        <v>3.1927900000000002E-2</v>
      </c>
      <c r="P231" s="61">
        <f t="shared" si="13"/>
        <v>4.4654602173073432E-11</v>
      </c>
      <c r="Q231" s="61">
        <f t="shared" si="14"/>
        <v>-2.8979999983080873E-8</v>
      </c>
      <c r="R231" s="61">
        <f t="shared" si="15"/>
        <v>0</v>
      </c>
      <c r="S231" s="61">
        <f t="shared" si="16"/>
        <v>-1.6306400674181987E-16</v>
      </c>
      <c r="T231" s="61">
        <f t="shared" si="17"/>
        <v>0</v>
      </c>
      <c r="U231" s="61">
        <f t="shared" si="18"/>
        <v>0</v>
      </c>
    </row>
    <row r="232" spans="3:21" x14ac:dyDescent="0.25">
      <c r="C232" s="56">
        <v>181</v>
      </c>
      <c r="D232" s="43">
        <v>5.7641454465460215E-4</v>
      </c>
      <c r="E232" s="43">
        <v>5.7641449999999998E-4</v>
      </c>
      <c r="F232" s="43">
        <v>0.18652417102000002</v>
      </c>
      <c r="G232" s="43">
        <v>0.1865242</v>
      </c>
      <c r="H232" s="43">
        <v>1.5963949999999991E-2</v>
      </c>
      <c r="I232" s="43">
        <v>1.5963950000000001E-2</v>
      </c>
      <c r="J232" s="43">
        <v>1.5963949999999838E-2</v>
      </c>
      <c r="K232" s="43">
        <v>1.5963950000000001E-2</v>
      </c>
      <c r="L232" s="43">
        <v>3.1927900000000002E-2</v>
      </c>
      <c r="M232" s="43">
        <v>3.1927900000000002E-2</v>
      </c>
      <c r="N232" s="43">
        <v>3.1927900000000002E-2</v>
      </c>
      <c r="O232" s="43">
        <v>3.1927900000000002E-2</v>
      </c>
      <c r="P232" s="61">
        <f t="shared" si="13"/>
        <v>4.4654602173073432E-11</v>
      </c>
      <c r="Q232" s="61">
        <f t="shared" si="14"/>
        <v>-2.8979999983080873E-8</v>
      </c>
      <c r="R232" s="61">
        <f t="shared" si="15"/>
        <v>0</v>
      </c>
      <c r="S232" s="61">
        <f t="shared" si="16"/>
        <v>-1.6306400674181987E-16</v>
      </c>
      <c r="T232" s="61">
        <f t="shared" si="17"/>
        <v>0</v>
      </c>
      <c r="U232" s="61">
        <f t="shared" si="18"/>
        <v>0</v>
      </c>
    </row>
    <row r="233" spans="3:21" x14ac:dyDescent="0.25">
      <c r="C233" s="56">
        <v>182</v>
      </c>
      <c r="D233" s="43">
        <v>6.7514986157352248E-4</v>
      </c>
      <c r="E233" s="43">
        <v>6.7514980000000005E-4</v>
      </c>
      <c r="F233" s="43">
        <v>0.22382900522400004</v>
      </c>
      <c r="G233" s="43">
        <v>0.2238291</v>
      </c>
      <c r="H233" s="43">
        <v>5.0825499999999996E-2</v>
      </c>
      <c r="I233" s="43">
        <v>5.0825500000000003E-2</v>
      </c>
      <c r="J233" s="43">
        <v>1.5963949999999838E-2</v>
      </c>
      <c r="K233" s="43">
        <v>1.5963950000000001E-2</v>
      </c>
      <c r="L233" s="43">
        <v>3.7795200000000001E-2</v>
      </c>
      <c r="M233" s="43">
        <v>3.7795200000000001E-2</v>
      </c>
      <c r="N233" s="43">
        <v>3.1927900000000002E-2</v>
      </c>
      <c r="O233" s="43">
        <v>3.1927900000000002E-2</v>
      </c>
      <c r="P233" s="61">
        <f t="shared" si="13"/>
        <v>6.1573522430920236E-11</v>
      </c>
      <c r="Q233" s="61">
        <f t="shared" si="14"/>
        <v>-9.4775999964769042E-8</v>
      </c>
      <c r="R233" s="61">
        <f t="shared" si="15"/>
        <v>0</v>
      </c>
      <c r="S233" s="61">
        <f t="shared" si="16"/>
        <v>-1.6306400674181987E-16</v>
      </c>
      <c r="T233" s="61">
        <f t="shared" si="17"/>
        <v>0</v>
      </c>
      <c r="U233" s="61">
        <f t="shared" si="18"/>
        <v>0</v>
      </c>
    </row>
    <row r="234" spans="3:21" x14ac:dyDescent="0.25">
      <c r="C234" s="56">
        <v>183</v>
      </c>
      <c r="D234" s="43">
        <v>6.7514986157352248E-4</v>
      </c>
      <c r="E234" s="43">
        <v>6.7514980000000005E-4</v>
      </c>
      <c r="F234" s="43">
        <v>0.22382900522400004</v>
      </c>
      <c r="G234" s="43">
        <v>0.2238291</v>
      </c>
      <c r="H234" s="43">
        <v>8.8620699999999997E-2</v>
      </c>
      <c r="I234" s="43">
        <v>8.8620699999999997E-2</v>
      </c>
      <c r="J234" s="43">
        <v>1.5963949999999838E-2</v>
      </c>
      <c r="K234" s="43">
        <v>1.5963950000000001E-2</v>
      </c>
      <c r="L234" s="43">
        <v>3.7795200000000001E-2</v>
      </c>
      <c r="M234" s="43">
        <v>3.7795200000000001E-2</v>
      </c>
      <c r="N234" s="43">
        <v>3.1927900000000002E-2</v>
      </c>
      <c r="O234" s="43">
        <v>3.1927900000000002E-2</v>
      </c>
      <c r="P234" s="61">
        <f t="shared" si="13"/>
        <v>6.1573522430920236E-11</v>
      </c>
      <c r="Q234" s="61">
        <f t="shared" si="14"/>
        <v>-9.4775999964769042E-8</v>
      </c>
      <c r="R234" s="61">
        <f t="shared" si="15"/>
        <v>0</v>
      </c>
      <c r="S234" s="61">
        <f t="shared" si="16"/>
        <v>-1.6306400674181987E-16</v>
      </c>
      <c r="T234" s="61">
        <f t="shared" si="17"/>
        <v>0</v>
      </c>
      <c r="U234" s="61">
        <f t="shared" si="18"/>
        <v>0</v>
      </c>
    </row>
    <row r="235" spans="3:21" x14ac:dyDescent="0.25">
      <c r="C235" s="56">
        <v>184</v>
      </c>
      <c r="D235" s="43">
        <v>5.7641454465460215E-4</v>
      </c>
      <c r="E235" s="43">
        <v>5.7641449999999998E-4</v>
      </c>
      <c r="F235" s="43">
        <v>0.18652417102000002</v>
      </c>
      <c r="G235" s="43">
        <v>0.1865242</v>
      </c>
      <c r="H235" s="43">
        <v>0.12348225</v>
      </c>
      <c r="I235" s="43">
        <v>0.1234822</v>
      </c>
      <c r="J235" s="43">
        <v>1.5963949999999838E-2</v>
      </c>
      <c r="K235" s="43">
        <v>1.5963950000000001E-2</v>
      </c>
      <c r="L235" s="43">
        <v>3.1927900000000002E-2</v>
      </c>
      <c r="M235" s="43">
        <v>3.1927900000000002E-2</v>
      </c>
      <c r="N235" s="43">
        <v>3.1927900000000002E-2</v>
      </c>
      <c r="O235" s="43">
        <v>3.1927900000000002E-2</v>
      </c>
      <c r="P235" s="61">
        <f t="shared" si="13"/>
        <v>4.4654602173073432E-11</v>
      </c>
      <c r="Q235" s="61">
        <f t="shared" si="14"/>
        <v>-2.8979999983080873E-8</v>
      </c>
      <c r="R235" s="61">
        <f t="shared" si="15"/>
        <v>5.0000000001437783E-8</v>
      </c>
      <c r="S235" s="61">
        <f t="shared" si="16"/>
        <v>-1.6306400674181987E-16</v>
      </c>
      <c r="T235" s="61">
        <f t="shared" si="17"/>
        <v>0</v>
      </c>
      <c r="U235" s="61">
        <f t="shared" si="18"/>
        <v>0</v>
      </c>
    </row>
    <row r="236" spans="3:21" x14ac:dyDescent="0.25">
      <c r="C236" s="56">
        <v>185</v>
      </c>
      <c r="D236" s="43">
        <v>5.7641454465460215E-4</v>
      </c>
      <c r="E236" s="43">
        <v>5.7641449999999998E-4</v>
      </c>
      <c r="F236" s="43">
        <v>0.18652417102000002</v>
      </c>
      <c r="G236" s="43">
        <v>0.1865242</v>
      </c>
      <c r="H236" s="43">
        <v>0.15541015</v>
      </c>
      <c r="I236" s="43">
        <v>0.1554102</v>
      </c>
      <c r="J236" s="43">
        <v>1.5963949999999838E-2</v>
      </c>
      <c r="K236" s="43">
        <v>1.5963950000000001E-2</v>
      </c>
      <c r="L236" s="43">
        <v>3.1927900000000002E-2</v>
      </c>
      <c r="M236" s="43">
        <v>3.1927900000000002E-2</v>
      </c>
      <c r="N236" s="43">
        <v>3.1927900000000002E-2</v>
      </c>
      <c r="O236" s="43">
        <v>3.1927900000000002E-2</v>
      </c>
      <c r="P236" s="61">
        <f t="shared" si="13"/>
        <v>4.4654602173073432E-11</v>
      </c>
      <c r="Q236" s="61">
        <f t="shared" si="14"/>
        <v>-2.8979999983080873E-8</v>
      </c>
      <c r="R236" s="61">
        <f t="shared" si="15"/>
        <v>-5.0000000001437783E-8</v>
      </c>
      <c r="S236" s="61">
        <f t="shared" si="16"/>
        <v>-1.6306400674181987E-16</v>
      </c>
      <c r="T236" s="61">
        <f t="shared" si="17"/>
        <v>0</v>
      </c>
      <c r="U236" s="61">
        <f t="shared" si="18"/>
        <v>0</v>
      </c>
    </row>
    <row r="237" spans="3:21" x14ac:dyDescent="0.25">
      <c r="C237" s="56">
        <v>186</v>
      </c>
      <c r="D237" s="43">
        <v>6.7514986157352248E-4</v>
      </c>
      <c r="E237" s="43">
        <v>6.7514980000000005E-4</v>
      </c>
      <c r="F237" s="43">
        <v>0.22382900522400004</v>
      </c>
      <c r="G237" s="43">
        <v>0.2238291</v>
      </c>
      <c r="H237" s="43">
        <v>0.19027169999999999</v>
      </c>
      <c r="I237" s="43">
        <v>0.19027169999999999</v>
      </c>
      <c r="J237" s="43">
        <v>1.5963949999999838E-2</v>
      </c>
      <c r="K237" s="43">
        <v>1.5963950000000001E-2</v>
      </c>
      <c r="L237" s="43">
        <v>3.7795200000000001E-2</v>
      </c>
      <c r="M237" s="43">
        <v>3.7795200000000001E-2</v>
      </c>
      <c r="N237" s="43">
        <v>3.1927900000000002E-2</v>
      </c>
      <c r="O237" s="43">
        <v>3.1927900000000002E-2</v>
      </c>
      <c r="P237" s="61">
        <f t="shared" si="13"/>
        <v>6.1573522430920236E-11</v>
      </c>
      <c r="Q237" s="61">
        <f t="shared" si="14"/>
        <v>-9.4775999964769042E-8</v>
      </c>
      <c r="R237" s="61">
        <f t="shared" si="15"/>
        <v>0</v>
      </c>
      <c r="S237" s="61">
        <f t="shared" si="16"/>
        <v>-1.6306400674181987E-16</v>
      </c>
      <c r="T237" s="61">
        <f t="shared" si="17"/>
        <v>0</v>
      </c>
      <c r="U237" s="61">
        <f t="shared" si="18"/>
        <v>0</v>
      </c>
    </row>
    <row r="238" spans="3:21" x14ac:dyDescent="0.25">
      <c r="C238" s="56">
        <v>187</v>
      </c>
      <c r="D238" s="43">
        <v>6.7514986157352248E-4</v>
      </c>
      <c r="E238" s="43">
        <v>6.7514980000000005E-4</v>
      </c>
      <c r="F238" s="43">
        <v>0.22382900522400004</v>
      </c>
      <c r="G238" s="43">
        <v>0.2238291</v>
      </c>
      <c r="H238" s="43">
        <v>0.22806689999999999</v>
      </c>
      <c r="I238" s="43">
        <v>0.22806689999999999</v>
      </c>
      <c r="J238" s="43">
        <v>1.5963949999999838E-2</v>
      </c>
      <c r="K238" s="43">
        <v>1.5963950000000001E-2</v>
      </c>
      <c r="L238" s="43">
        <v>3.7795200000000001E-2</v>
      </c>
      <c r="M238" s="43">
        <v>3.7795200000000001E-2</v>
      </c>
      <c r="N238" s="43">
        <v>3.1927900000000002E-2</v>
      </c>
      <c r="O238" s="43">
        <v>3.1927900000000002E-2</v>
      </c>
      <c r="P238" s="61">
        <f t="shared" si="13"/>
        <v>6.1573522430920236E-11</v>
      </c>
      <c r="Q238" s="61">
        <f t="shared" si="14"/>
        <v>-9.4775999964769042E-8</v>
      </c>
      <c r="R238" s="61">
        <f t="shared" si="15"/>
        <v>0</v>
      </c>
      <c r="S238" s="61">
        <f t="shared" si="16"/>
        <v>-1.6306400674181987E-16</v>
      </c>
      <c r="T238" s="61">
        <f t="shared" si="17"/>
        <v>0</v>
      </c>
      <c r="U238" s="61">
        <f t="shared" si="18"/>
        <v>0</v>
      </c>
    </row>
    <row r="239" spans="3:21" x14ac:dyDescent="0.25">
      <c r="C239" s="56">
        <v>188</v>
      </c>
      <c r="D239" s="43">
        <v>5.7641454465460215E-4</v>
      </c>
      <c r="E239" s="43">
        <v>5.7641449999999998E-4</v>
      </c>
      <c r="F239" s="43">
        <v>0.18652417102000002</v>
      </c>
      <c r="G239" s="43">
        <v>0.1865242</v>
      </c>
      <c r="H239" s="43">
        <v>0.26292844999999998</v>
      </c>
      <c r="I239" s="43">
        <v>0.26292840000000001</v>
      </c>
      <c r="J239" s="43">
        <v>1.5963949999999838E-2</v>
      </c>
      <c r="K239" s="43">
        <v>1.5963950000000001E-2</v>
      </c>
      <c r="L239" s="43">
        <v>3.1927900000000002E-2</v>
      </c>
      <c r="M239" s="43">
        <v>3.1927900000000002E-2</v>
      </c>
      <c r="N239" s="43">
        <v>3.1927900000000002E-2</v>
      </c>
      <c r="O239" s="43">
        <v>3.1927900000000002E-2</v>
      </c>
      <c r="P239" s="61">
        <f t="shared" si="13"/>
        <v>4.4654602173073432E-11</v>
      </c>
      <c r="Q239" s="61">
        <f t="shared" si="14"/>
        <v>-2.8979999983080873E-8</v>
      </c>
      <c r="R239" s="61">
        <f t="shared" si="15"/>
        <v>4.9999999973682208E-8</v>
      </c>
      <c r="S239" s="61">
        <f t="shared" si="16"/>
        <v>-1.6306400674181987E-16</v>
      </c>
      <c r="T239" s="61">
        <f t="shared" si="17"/>
        <v>0</v>
      </c>
      <c r="U239" s="61">
        <f t="shared" si="18"/>
        <v>0</v>
      </c>
    </row>
    <row r="240" spans="3:21" x14ac:dyDescent="0.25">
      <c r="C240" s="56">
        <v>189</v>
      </c>
      <c r="D240" s="43">
        <v>5.7641454465460215E-4</v>
      </c>
      <c r="E240" s="43">
        <v>5.7641449999999998E-4</v>
      </c>
      <c r="F240" s="43">
        <v>0.18652417102000002</v>
      </c>
      <c r="G240" s="43">
        <v>0.1865242</v>
      </c>
      <c r="H240" s="43">
        <v>0.29485634999999999</v>
      </c>
      <c r="I240" s="43">
        <v>0.29485630000000002</v>
      </c>
      <c r="J240" s="43">
        <v>1.5963949999999838E-2</v>
      </c>
      <c r="K240" s="43">
        <v>1.5963950000000001E-2</v>
      </c>
      <c r="L240" s="43">
        <v>3.1927900000000002E-2</v>
      </c>
      <c r="M240" s="43">
        <v>3.1927900000000002E-2</v>
      </c>
      <c r="N240" s="43">
        <v>3.1927900000000002E-2</v>
      </c>
      <c r="O240" s="43">
        <v>3.1927900000000002E-2</v>
      </c>
      <c r="P240" s="61">
        <f t="shared" si="13"/>
        <v>4.4654602173073432E-11</v>
      </c>
      <c r="Q240" s="61">
        <f t="shared" si="14"/>
        <v>-2.8979999983080873E-8</v>
      </c>
      <c r="R240" s="61">
        <f t="shared" si="15"/>
        <v>4.9999999973682208E-8</v>
      </c>
      <c r="S240" s="61">
        <f t="shared" si="16"/>
        <v>-1.6306400674181987E-16</v>
      </c>
      <c r="T240" s="61">
        <f t="shared" si="17"/>
        <v>0</v>
      </c>
      <c r="U240" s="61">
        <f t="shared" si="18"/>
        <v>0</v>
      </c>
    </row>
    <row r="241" spans="3:21" x14ac:dyDescent="0.25">
      <c r="C241" s="56">
        <v>190</v>
      </c>
      <c r="D241" s="43">
        <v>6.7514986157352248E-4</v>
      </c>
      <c r="E241" s="43">
        <v>6.7514980000000005E-4</v>
      </c>
      <c r="F241" s="43">
        <v>0.22382900522400004</v>
      </c>
      <c r="G241" s="43">
        <v>0.2238291</v>
      </c>
      <c r="H241" s="43">
        <v>0.32971790000000001</v>
      </c>
      <c r="I241" s="43">
        <v>0.32971790000000001</v>
      </c>
      <c r="J241" s="43">
        <v>1.5963949999999838E-2</v>
      </c>
      <c r="K241" s="43">
        <v>1.5963950000000001E-2</v>
      </c>
      <c r="L241" s="43">
        <v>3.7795200000000001E-2</v>
      </c>
      <c r="M241" s="43">
        <v>3.7795200000000001E-2</v>
      </c>
      <c r="N241" s="43">
        <v>3.1927900000000002E-2</v>
      </c>
      <c r="O241" s="43">
        <v>3.1927900000000002E-2</v>
      </c>
      <c r="P241" s="61">
        <f t="shared" si="13"/>
        <v>6.1573522430920236E-11</v>
      </c>
      <c r="Q241" s="61">
        <f t="shared" si="14"/>
        <v>-9.4775999964769042E-8</v>
      </c>
      <c r="R241" s="61">
        <f t="shared" si="15"/>
        <v>0</v>
      </c>
      <c r="S241" s="61">
        <f t="shared" si="16"/>
        <v>-1.6306400674181987E-16</v>
      </c>
      <c r="T241" s="61">
        <f t="shared" si="17"/>
        <v>0</v>
      </c>
      <c r="U241" s="61">
        <f t="shared" si="18"/>
        <v>0</v>
      </c>
    </row>
    <row r="242" spans="3:21" x14ac:dyDescent="0.25">
      <c r="C242" s="56">
        <v>191</v>
      </c>
      <c r="D242" s="43">
        <v>6.7514986157352248E-4</v>
      </c>
      <c r="E242" s="43">
        <v>6.7514980000000005E-4</v>
      </c>
      <c r="F242" s="43">
        <v>0.22382900522400004</v>
      </c>
      <c r="G242" s="43">
        <v>0.2238291</v>
      </c>
      <c r="H242" s="43">
        <v>0.36751310000000004</v>
      </c>
      <c r="I242" s="43">
        <v>0.36751309999999998</v>
      </c>
      <c r="J242" s="43">
        <v>1.5963949999999838E-2</v>
      </c>
      <c r="K242" s="43">
        <v>1.5963950000000001E-2</v>
      </c>
      <c r="L242" s="43">
        <v>3.7795200000000001E-2</v>
      </c>
      <c r="M242" s="43">
        <v>3.7795200000000001E-2</v>
      </c>
      <c r="N242" s="43">
        <v>3.1927900000000002E-2</v>
      </c>
      <c r="O242" s="43">
        <v>3.1927900000000002E-2</v>
      </c>
      <c r="P242" s="61">
        <f t="shared" si="13"/>
        <v>6.1573522430920236E-11</v>
      </c>
      <c r="Q242" s="61">
        <f t="shared" si="14"/>
        <v>-9.4775999964769042E-8</v>
      </c>
      <c r="R242" s="61">
        <f t="shared" si="15"/>
        <v>0</v>
      </c>
      <c r="S242" s="61">
        <f t="shared" si="16"/>
        <v>-1.6306400674181987E-16</v>
      </c>
      <c r="T242" s="61">
        <f t="shared" si="17"/>
        <v>0</v>
      </c>
      <c r="U242" s="61">
        <f t="shared" si="18"/>
        <v>0</v>
      </c>
    </row>
    <row r="243" spans="3:21" x14ac:dyDescent="0.25">
      <c r="C243" s="56">
        <v>192</v>
      </c>
      <c r="D243" s="43">
        <v>5.7641454465460215E-4</v>
      </c>
      <c r="E243" s="43">
        <v>5.7641449999999998E-4</v>
      </c>
      <c r="F243" s="43">
        <v>0.18652417102000002</v>
      </c>
      <c r="G243" s="43">
        <v>0.1865242</v>
      </c>
      <c r="H243" s="43">
        <v>0.40237465000000006</v>
      </c>
      <c r="I243" s="43">
        <v>0.40237460000000003</v>
      </c>
      <c r="J243" s="43">
        <v>1.5963949999999838E-2</v>
      </c>
      <c r="K243" s="43">
        <v>1.5963950000000001E-2</v>
      </c>
      <c r="L243" s="43">
        <v>3.1927900000000002E-2</v>
      </c>
      <c r="M243" s="43">
        <v>3.1927900000000002E-2</v>
      </c>
      <c r="N243" s="43">
        <v>3.1927900000000002E-2</v>
      </c>
      <c r="O243" s="43">
        <v>3.1927900000000002E-2</v>
      </c>
      <c r="P243" s="61">
        <f t="shared" si="13"/>
        <v>4.4654602173073432E-11</v>
      </c>
      <c r="Q243" s="61">
        <f t="shared" si="14"/>
        <v>-2.8979999983080873E-8</v>
      </c>
      <c r="R243" s="61">
        <f t="shared" si="15"/>
        <v>5.0000000029193359E-8</v>
      </c>
      <c r="S243" s="61">
        <f t="shared" si="16"/>
        <v>-1.6306400674181987E-16</v>
      </c>
      <c r="T243" s="61">
        <f t="shared" si="17"/>
        <v>0</v>
      </c>
      <c r="U243" s="61">
        <f t="shared" si="18"/>
        <v>0</v>
      </c>
    </row>
    <row r="244" spans="3:21" x14ac:dyDescent="0.25">
      <c r="C244" s="56">
        <v>193</v>
      </c>
      <c r="D244" s="43">
        <v>5.7641454465460215E-4</v>
      </c>
      <c r="E244" s="43">
        <v>5.7641449999999998E-4</v>
      </c>
      <c r="F244" s="43">
        <v>0.18652417102000002</v>
      </c>
      <c r="G244" s="43">
        <v>0.1865242</v>
      </c>
      <c r="H244" s="43">
        <v>-0.40237464999999994</v>
      </c>
      <c r="I244" s="43">
        <v>-0.40237460000000003</v>
      </c>
      <c r="J244" s="43">
        <f>J148-$K$9</f>
        <v>-1.5963950000000143E-2</v>
      </c>
      <c r="K244" s="43">
        <v>-1.5963950000000001E-2</v>
      </c>
      <c r="L244" s="43">
        <v>3.1927900000000002E-2</v>
      </c>
      <c r="M244" s="43">
        <v>3.1927900000000002E-2</v>
      </c>
      <c r="N244" s="43">
        <v>3.1927900000000002E-2</v>
      </c>
      <c r="O244" s="43">
        <v>3.1927900000000002E-2</v>
      </c>
      <c r="P244" s="61">
        <f t="shared" si="13"/>
        <v>4.4654602173073432E-11</v>
      </c>
      <c r="Q244" s="61">
        <f t="shared" si="14"/>
        <v>-2.8979999983080873E-8</v>
      </c>
      <c r="R244" s="61">
        <f t="shared" si="15"/>
        <v>-4.9999999918171056E-8</v>
      </c>
      <c r="S244" s="61">
        <f t="shared" si="16"/>
        <v>-1.4224732503009818E-16</v>
      </c>
      <c r="T244" s="61">
        <f t="shared" si="17"/>
        <v>0</v>
      </c>
      <c r="U244" s="61">
        <f t="shared" si="18"/>
        <v>0</v>
      </c>
    </row>
    <row r="245" spans="3:21" x14ac:dyDescent="0.25">
      <c r="C245" s="56">
        <v>194</v>
      </c>
      <c r="D245" s="43">
        <v>6.6748626217438605E-4</v>
      </c>
      <c r="E245" s="43">
        <v>6.6748610000000005E-4</v>
      </c>
      <c r="F245" s="43">
        <v>0.22540105786080003</v>
      </c>
      <c r="G245" s="43">
        <v>0.22540109999999999</v>
      </c>
      <c r="H245" s="43">
        <v>-0.36751309999999993</v>
      </c>
      <c r="I245" s="43">
        <v>-0.36751309999999998</v>
      </c>
      <c r="J245" s="43">
        <f t="shared" ref="J245:J308" si="20">J149-$K$9</f>
        <v>-1.5963950000000143E-2</v>
      </c>
      <c r="K245" s="43">
        <v>-1.5963950000000001E-2</v>
      </c>
      <c r="L245" s="43">
        <v>3.7795200000000001E-2</v>
      </c>
      <c r="M245" s="43">
        <v>3.7795200000000001E-2</v>
      </c>
      <c r="N245" s="43">
        <v>3.1927900000000002E-2</v>
      </c>
      <c r="O245" s="43">
        <v>3.1927900000000002E-2</v>
      </c>
      <c r="P245" s="61">
        <f t="shared" ref="P245:P308" si="21">D245-E245</f>
        <v>1.6217438600796968E-10</v>
      </c>
      <c r="Q245" s="61">
        <f t="shared" ref="Q245:Q308" si="22">F245-G245</f>
        <v>-4.2139199962765161E-8</v>
      </c>
      <c r="R245" s="61">
        <f t="shared" ref="R245:R308" si="23">H245-I245</f>
        <v>0</v>
      </c>
      <c r="S245" s="61">
        <f t="shared" ref="S245:S308" si="24">J245-K245</f>
        <v>-1.4224732503009818E-16</v>
      </c>
      <c r="T245" s="61">
        <f t="shared" ref="T245:T308" si="25">L245-M245</f>
        <v>0</v>
      </c>
      <c r="U245" s="61">
        <f t="shared" ref="U245:U308" si="26">N245-O245</f>
        <v>0</v>
      </c>
    </row>
    <row r="246" spans="3:21" x14ac:dyDescent="0.25">
      <c r="C246" s="56">
        <v>195</v>
      </c>
      <c r="D246" s="43">
        <v>6.7514986157352248E-4</v>
      </c>
      <c r="E246" s="43">
        <v>6.7514980000000005E-4</v>
      </c>
      <c r="F246" s="43">
        <v>0.22382900522400004</v>
      </c>
      <c r="G246" s="43">
        <v>0.2238291</v>
      </c>
      <c r="H246" s="43">
        <v>-0.3297178999999999</v>
      </c>
      <c r="I246" s="43">
        <v>-0.32971790000000001</v>
      </c>
      <c r="J246" s="43">
        <f t="shared" si="20"/>
        <v>-1.5963950000000143E-2</v>
      </c>
      <c r="K246" s="43">
        <v>-1.5963950000000001E-2</v>
      </c>
      <c r="L246" s="43">
        <v>3.7795200000000001E-2</v>
      </c>
      <c r="M246" s="43">
        <v>3.7795200000000001E-2</v>
      </c>
      <c r="N246" s="43">
        <v>3.1927900000000002E-2</v>
      </c>
      <c r="O246" s="43">
        <v>3.1927900000000002E-2</v>
      </c>
      <c r="P246" s="61">
        <f t="shared" si="21"/>
        <v>6.1573522430920236E-11</v>
      </c>
      <c r="Q246" s="61">
        <f t="shared" si="22"/>
        <v>-9.4775999964769042E-8</v>
      </c>
      <c r="R246" s="61">
        <f t="shared" si="23"/>
        <v>0</v>
      </c>
      <c r="S246" s="61">
        <f t="shared" si="24"/>
        <v>-1.4224732503009818E-16</v>
      </c>
      <c r="T246" s="61">
        <f t="shared" si="25"/>
        <v>0</v>
      </c>
      <c r="U246" s="61">
        <f t="shared" si="26"/>
        <v>0</v>
      </c>
    </row>
    <row r="247" spans="3:21" x14ac:dyDescent="0.25">
      <c r="C247" s="56">
        <v>196</v>
      </c>
      <c r="D247" s="43">
        <v>5.7641454465460215E-4</v>
      </c>
      <c r="E247" s="43">
        <v>5.7641449999999998E-4</v>
      </c>
      <c r="F247" s="43">
        <v>0.18652417102000002</v>
      </c>
      <c r="G247" s="43">
        <v>0.1865242</v>
      </c>
      <c r="H247" s="43">
        <v>-0.29485634999999988</v>
      </c>
      <c r="I247" s="43">
        <v>-0.29485630000000002</v>
      </c>
      <c r="J247" s="43">
        <f t="shared" si="20"/>
        <v>-1.5963950000000143E-2</v>
      </c>
      <c r="K247" s="43">
        <v>-1.5963950000000001E-2</v>
      </c>
      <c r="L247" s="43">
        <v>3.1927900000000002E-2</v>
      </c>
      <c r="M247" s="43">
        <v>3.1927900000000002E-2</v>
      </c>
      <c r="N247" s="43">
        <v>3.1927900000000002E-2</v>
      </c>
      <c r="O247" s="43">
        <v>3.1927900000000002E-2</v>
      </c>
      <c r="P247" s="61">
        <f t="shared" si="21"/>
        <v>4.4654602173073432E-11</v>
      </c>
      <c r="Q247" s="61">
        <f t="shared" si="22"/>
        <v>-2.8979999983080873E-8</v>
      </c>
      <c r="R247" s="61">
        <f t="shared" si="23"/>
        <v>-4.9999999862659905E-8</v>
      </c>
      <c r="S247" s="61">
        <f t="shared" si="24"/>
        <v>-1.4224732503009818E-16</v>
      </c>
      <c r="T247" s="61">
        <f t="shared" si="25"/>
        <v>0</v>
      </c>
      <c r="U247" s="61">
        <f t="shared" si="26"/>
        <v>0</v>
      </c>
    </row>
    <row r="248" spans="3:21" x14ac:dyDescent="0.25">
      <c r="C248" s="56">
        <v>197</v>
      </c>
      <c r="D248" s="43">
        <v>5.7641454465460215E-4</v>
      </c>
      <c r="E248" s="43">
        <v>5.7641449999999998E-4</v>
      </c>
      <c r="F248" s="43">
        <v>0.18652417102000002</v>
      </c>
      <c r="G248" s="43">
        <v>0.1865242</v>
      </c>
      <c r="H248" s="43">
        <v>-0.26292844999999998</v>
      </c>
      <c r="I248" s="43">
        <v>-0.26292840000000001</v>
      </c>
      <c r="J248" s="43">
        <f t="shared" si="20"/>
        <v>-1.5963950000000143E-2</v>
      </c>
      <c r="K248" s="43">
        <v>-1.5963950000000001E-2</v>
      </c>
      <c r="L248" s="43">
        <v>3.1927900000000002E-2</v>
      </c>
      <c r="M248" s="43">
        <v>3.1927900000000002E-2</v>
      </c>
      <c r="N248" s="43">
        <v>3.1927900000000002E-2</v>
      </c>
      <c r="O248" s="43">
        <v>3.1927900000000002E-2</v>
      </c>
      <c r="P248" s="61">
        <f t="shared" si="21"/>
        <v>4.4654602173073432E-11</v>
      </c>
      <c r="Q248" s="61">
        <f t="shared" si="22"/>
        <v>-2.8979999983080873E-8</v>
      </c>
      <c r="R248" s="61">
        <f t="shared" si="23"/>
        <v>-4.9999999973682208E-8</v>
      </c>
      <c r="S248" s="61">
        <f t="shared" si="24"/>
        <v>-1.4224732503009818E-16</v>
      </c>
      <c r="T248" s="61">
        <f t="shared" si="25"/>
        <v>0</v>
      </c>
      <c r="U248" s="61">
        <f t="shared" si="26"/>
        <v>0</v>
      </c>
    </row>
    <row r="249" spans="3:21" x14ac:dyDescent="0.25">
      <c r="C249" s="56">
        <v>198</v>
      </c>
      <c r="D249" s="43">
        <v>6.6748626217438605E-4</v>
      </c>
      <c r="E249" s="43">
        <v>6.6748610000000005E-4</v>
      </c>
      <c r="F249" s="43">
        <v>0.22540105786080003</v>
      </c>
      <c r="G249" s="43">
        <v>0.22540109999999999</v>
      </c>
      <c r="H249" s="43">
        <v>-0.22806689999999996</v>
      </c>
      <c r="I249" s="43">
        <v>-0.22806689999999999</v>
      </c>
      <c r="J249" s="43">
        <f t="shared" si="20"/>
        <v>-1.5963950000000143E-2</v>
      </c>
      <c r="K249" s="43">
        <v>-1.5963950000000001E-2</v>
      </c>
      <c r="L249" s="43">
        <v>3.7795200000000001E-2</v>
      </c>
      <c r="M249" s="43">
        <v>3.7795200000000001E-2</v>
      </c>
      <c r="N249" s="43">
        <v>3.1927900000000002E-2</v>
      </c>
      <c r="O249" s="43">
        <v>3.1927900000000002E-2</v>
      </c>
      <c r="P249" s="61">
        <f t="shared" si="21"/>
        <v>1.6217438600796968E-10</v>
      </c>
      <c r="Q249" s="61">
        <f t="shared" si="22"/>
        <v>-4.2139199962765161E-8</v>
      </c>
      <c r="R249" s="61">
        <f t="shared" si="23"/>
        <v>0</v>
      </c>
      <c r="S249" s="61">
        <f t="shared" si="24"/>
        <v>-1.4224732503009818E-16</v>
      </c>
      <c r="T249" s="61">
        <f t="shared" si="25"/>
        <v>0</v>
      </c>
      <c r="U249" s="61">
        <f t="shared" si="26"/>
        <v>0</v>
      </c>
    </row>
    <row r="250" spans="3:21" x14ac:dyDescent="0.25">
      <c r="C250" s="56">
        <v>199</v>
      </c>
      <c r="D250" s="43">
        <v>6.7514986157352248E-4</v>
      </c>
      <c r="E250" s="43">
        <v>6.7514980000000005E-4</v>
      </c>
      <c r="F250" s="43">
        <v>0.22382900522400004</v>
      </c>
      <c r="G250" s="43">
        <v>0.2238291</v>
      </c>
      <c r="H250" s="43">
        <v>-0.19027169999999996</v>
      </c>
      <c r="I250" s="43">
        <v>-0.19027169999999999</v>
      </c>
      <c r="J250" s="43">
        <f t="shared" si="20"/>
        <v>-1.5963950000000143E-2</v>
      </c>
      <c r="K250" s="43">
        <v>-1.5963950000000001E-2</v>
      </c>
      <c r="L250" s="43">
        <v>3.7795200000000001E-2</v>
      </c>
      <c r="M250" s="43">
        <v>3.7795200000000001E-2</v>
      </c>
      <c r="N250" s="43">
        <v>3.1927900000000002E-2</v>
      </c>
      <c r="O250" s="43">
        <v>3.1927900000000002E-2</v>
      </c>
      <c r="P250" s="61">
        <f t="shared" si="21"/>
        <v>6.1573522430920236E-11</v>
      </c>
      <c r="Q250" s="61">
        <f t="shared" si="22"/>
        <v>-9.4775999964769042E-8</v>
      </c>
      <c r="R250" s="61">
        <f t="shared" si="23"/>
        <v>0</v>
      </c>
      <c r="S250" s="61">
        <f t="shared" si="24"/>
        <v>-1.4224732503009818E-16</v>
      </c>
      <c r="T250" s="61">
        <f t="shared" si="25"/>
        <v>0</v>
      </c>
      <c r="U250" s="61">
        <f t="shared" si="26"/>
        <v>0</v>
      </c>
    </row>
    <row r="251" spans="3:21" x14ac:dyDescent="0.25">
      <c r="C251" s="56">
        <v>200</v>
      </c>
      <c r="D251" s="43">
        <v>5.7641454465460215E-4</v>
      </c>
      <c r="E251" s="43">
        <v>5.7641449999999998E-4</v>
      </c>
      <c r="F251" s="43">
        <v>0.18652417102000002</v>
      </c>
      <c r="G251" s="43">
        <v>0.1865242</v>
      </c>
      <c r="H251" s="43">
        <v>-0.15541014999999997</v>
      </c>
      <c r="I251" s="43">
        <v>-0.1554102</v>
      </c>
      <c r="J251" s="43">
        <f t="shared" si="20"/>
        <v>-1.5963950000000143E-2</v>
      </c>
      <c r="K251" s="43">
        <v>-1.5963950000000001E-2</v>
      </c>
      <c r="L251" s="43">
        <v>3.1927900000000002E-2</v>
      </c>
      <c r="M251" s="43">
        <v>3.1927900000000002E-2</v>
      </c>
      <c r="N251" s="43">
        <v>3.1927900000000002E-2</v>
      </c>
      <c r="O251" s="43">
        <v>3.1927900000000002E-2</v>
      </c>
      <c r="P251" s="61">
        <f t="shared" si="21"/>
        <v>4.4654602173073432E-11</v>
      </c>
      <c r="Q251" s="61">
        <f t="shared" si="22"/>
        <v>-2.8979999983080873E-8</v>
      </c>
      <c r="R251" s="61">
        <f t="shared" si="23"/>
        <v>5.0000000029193359E-8</v>
      </c>
      <c r="S251" s="61">
        <f t="shared" si="24"/>
        <v>-1.4224732503009818E-16</v>
      </c>
      <c r="T251" s="61">
        <f t="shared" si="25"/>
        <v>0</v>
      </c>
      <c r="U251" s="61">
        <f t="shared" si="26"/>
        <v>0</v>
      </c>
    </row>
    <row r="252" spans="3:21" x14ac:dyDescent="0.25">
      <c r="C252" s="56">
        <v>201</v>
      </c>
      <c r="D252" s="43">
        <v>5.7641454465460215E-4</v>
      </c>
      <c r="E252" s="43">
        <v>5.7641449999999998E-4</v>
      </c>
      <c r="F252" s="43">
        <v>0.18652417102000002</v>
      </c>
      <c r="G252" s="43">
        <v>0.1865242</v>
      </c>
      <c r="H252" s="43">
        <v>-0.12348225</v>
      </c>
      <c r="I252" s="43">
        <v>-0.1234822</v>
      </c>
      <c r="J252" s="43">
        <f t="shared" si="20"/>
        <v>-1.5963950000000143E-2</v>
      </c>
      <c r="K252" s="43">
        <v>-1.5963950000000001E-2</v>
      </c>
      <c r="L252" s="43">
        <v>3.1927900000000002E-2</v>
      </c>
      <c r="M252" s="43">
        <v>3.1927900000000002E-2</v>
      </c>
      <c r="N252" s="43">
        <v>3.1927900000000002E-2</v>
      </c>
      <c r="O252" s="43">
        <v>3.1927900000000002E-2</v>
      </c>
      <c r="P252" s="61">
        <f t="shared" si="21"/>
        <v>4.4654602173073432E-11</v>
      </c>
      <c r="Q252" s="61">
        <f t="shared" si="22"/>
        <v>-2.8979999983080873E-8</v>
      </c>
      <c r="R252" s="61">
        <f t="shared" si="23"/>
        <v>-5.0000000001437783E-8</v>
      </c>
      <c r="S252" s="61">
        <f t="shared" si="24"/>
        <v>-1.4224732503009818E-16</v>
      </c>
      <c r="T252" s="61">
        <f t="shared" si="25"/>
        <v>0</v>
      </c>
      <c r="U252" s="61">
        <f t="shared" si="26"/>
        <v>0</v>
      </c>
    </row>
    <row r="253" spans="3:21" x14ac:dyDescent="0.25">
      <c r="C253" s="56">
        <v>202</v>
      </c>
      <c r="D253" s="43">
        <v>6.6748626217438605E-4</v>
      </c>
      <c r="E253" s="43">
        <v>6.6748610000000005E-4</v>
      </c>
      <c r="F253" s="43">
        <v>0.22540105786080003</v>
      </c>
      <c r="G253" s="43">
        <v>0.22540109999999999</v>
      </c>
      <c r="H253" s="43">
        <v>-8.8620699999999997E-2</v>
      </c>
      <c r="I253" s="43">
        <v>-8.8620699999999997E-2</v>
      </c>
      <c r="J253" s="43">
        <f t="shared" si="20"/>
        <v>-1.5963950000000143E-2</v>
      </c>
      <c r="K253" s="43">
        <v>-1.5963950000000001E-2</v>
      </c>
      <c r="L253" s="43">
        <v>3.7795200000000001E-2</v>
      </c>
      <c r="M253" s="43">
        <v>3.7795200000000001E-2</v>
      </c>
      <c r="N253" s="43">
        <v>3.1927900000000002E-2</v>
      </c>
      <c r="O253" s="43">
        <v>3.1927900000000002E-2</v>
      </c>
      <c r="P253" s="61">
        <f t="shared" si="21"/>
        <v>1.6217438600796968E-10</v>
      </c>
      <c r="Q253" s="61">
        <f t="shared" si="22"/>
        <v>-4.2139199962765161E-8</v>
      </c>
      <c r="R253" s="61">
        <f t="shared" si="23"/>
        <v>0</v>
      </c>
      <c r="S253" s="61">
        <f t="shared" si="24"/>
        <v>-1.4224732503009818E-16</v>
      </c>
      <c r="T253" s="61">
        <f t="shared" si="25"/>
        <v>0</v>
      </c>
      <c r="U253" s="61">
        <f t="shared" si="26"/>
        <v>0</v>
      </c>
    </row>
    <row r="254" spans="3:21" x14ac:dyDescent="0.25">
      <c r="C254" s="56">
        <v>203</v>
      </c>
      <c r="D254" s="43">
        <v>6.7514986157352248E-4</v>
      </c>
      <c r="E254" s="43">
        <v>6.7514980000000005E-4</v>
      </c>
      <c r="F254" s="43">
        <v>0.22382900522400004</v>
      </c>
      <c r="G254" s="43">
        <v>0.2238291</v>
      </c>
      <c r="H254" s="43">
        <v>-5.0825499999999996E-2</v>
      </c>
      <c r="I254" s="43">
        <v>-5.0825500000000003E-2</v>
      </c>
      <c r="J254" s="43">
        <f t="shared" si="20"/>
        <v>-1.5963950000000143E-2</v>
      </c>
      <c r="K254" s="43">
        <v>-1.5963950000000001E-2</v>
      </c>
      <c r="L254" s="43">
        <v>3.7795200000000001E-2</v>
      </c>
      <c r="M254" s="43">
        <v>3.7795200000000001E-2</v>
      </c>
      <c r="N254" s="43">
        <v>3.1927900000000002E-2</v>
      </c>
      <c r="O254" s="43">
        <v>3.1927900000000002E-2</v>
      </c>
      <c r="P254" s="61">
        <f t="shared" si="21"/>
        <v>6.1573522430920236E-11</v>
      </c>
      <c r="Q254" s="61">
        <f t="shared" si="22"/>
        <v>-9.4775999964769042E-8</v>
      </c>
      <c r="R254" s="61">
        <f t="shared" si="23"/>
        <v>0</v>
      </c>
      <c r="S254" s="61">
        <f t="shared" si="24"/>
        <v>-1.4224732503009818E-16</v>
      </c>
      <c r="T254" s="61">
        <f t="shared" si="25"/>
        <v>0</v>
      </c>
      <c r="U254" s="61">
        <f t="shared" si="26"/>
        <v>0</v>
      </c>
    </row>
    <row r="255" spans="3:21" x14ac:dyDescent="0.25">
      <c r="C255" s="56">
        <v>204</v>
      </c>
      <c r="D255" s="43">
        <v>5.7641454465460215E-4</v>
      </c>
      <c r="E255" s="43">
        <v>5.7641449999999998E-4</v>
      </c>
      <c r="F255" s="43">
        <v>0.18652417102000002</v>
      </c>
      <c r="G255" s="43">
        <v>0.1865242</v>
      </c>
      <c r="H255" s="43">
        <v>-1.5963949999999994E-2</v>
      </c>
      <c r="I255" s="43">
        <v>-1.5963950000000001E-2</v>
      </c>
      <c r="J255" s="43">
        <f t="shared" si="20"/>
        <v>-1.5963950000000143E-2</v>
      </c>
      <c r="K255" s="43">
        <v>-1.5963950000000001E-2</v>
      </c>
      <c r="L255" s="43">
        <v>3.1927900000000002E-2</v>
      </c>
      <c r="M255" s="43">
        <v>3.1927900000000002E-2</v>
      </c>
      <c r="N255" s="43">
        <v>3.1927900000000002E-2</v>
      </c>
      <c r="O255" s="43">
        <v>3.1927900000000002E-2</v>
      </c>
      <c r="P255" s="61">
        <f t="shared" si="21"/>
        <v>4.4654602173073432E-11</v>
      </c>
      <c r="Q255" s="61">
        <f t="shared" si="22"/>
        <v>-2.8979999983080873E-8</v>
      </c>
      <c r="R255" s="61">
        <f t="shared" si="23"/>
        <v>0</v>
      </c>
      <c r="S255" s="61">
        <f t="shared" si="24"/>
        <v>-1.4224732503009818E-16</v>
      </c>
      <c r="T255" s="61">
        <f t="shared" si="25"/>
        <v>0</v>
      </c>
      <c r="U255" s="61">
        <f t="shared" si="26"/>
        <v>0</v>
      </c>
    </row>
    <row r="256" spans="3:21" x14ac:dyDescent="0.25">
      <c r="C256" s="56">
        <v>205</v>
      </c>
      <c r="D256" s="43">
        <v>5.7641454465460215E-4</v>
      </c>
      <c r="E256" s="43">
        <v>5.7641449999999998E-4</v>
      </c>
      <c r="F256" s="43">
        <v>0.18652417102000002</v>
      </c>
      <c r="G256" s="43">
        <v>0.1865242</v>
      </c>
      <c r="H256" s="43">
        <v>1.5963949999999991E-2</v>
      </c>
      <c r="I256" s="43">
        <v>1.5963950000000001E-2</v>
      </c>
      <c r="J256" s="43">
        <f t="shared" si="20"/>
        <v>-1.5963950000000143E-2</v>
      </c>
      <c r="K256" s="43">
        <v>-1.5963950000000001E-2</v>
      </c>
      <c r="L256" s="43">
        <v>3.1927900000000002E-2</v>
      </c>
      <c r="M256" s="43">
        <v>3.1927900000000002E-2</v>
      </c>
      <c r="N256" s="43">
        <v>3.1927900000000002E-2</v>
      </c>
      <c r="O256" s="43">
        <v>3.1927900000000002E-2</v>
      </c>
      <c r="P256" s="61">
        <f t="shared" si="21"/>
        <v>4.4654602173073432E-11</v>
      </c>
      <c r="Q256" s="61">
        <f t="shared" si="22"/>
        <v>-2.8979999983080873E-8</v>
      </c>
      <c r="R256" s="61">
        <f t="shared" si="23"/>
        <v>0</v>
      </c>
      <c r="S256" s="61">
        <f t="shared" si="24"/>
        <v>-1.4224732503009818E-16</v>
      </c>
      <c r="T256" s="61">
        <f t="shared" si="25"/>
        <v>0</v>
      </c>
      <c r="U256" s="61">
        <f t="shared" si="26"/>
        <v>0</v>
      </c>
    </row>
    <row r="257" spans="3:21" x14ac:dyDescent="0.25">
      <c r="C257" s="56">
        <v>206</v>
      </c>
      <c r="D257" s="43">
        <v>6.6748626217438605E-4</v>
      </c>
      <c r="E257" s="43">
        <v>6.6748610000000005E-4</v>
      </c>
      <c r="F257" s="43">
        <v>0.22540105786080003</v>
      </c>
      <c r="G257" s="43">
        <v>0.22540109999999999</v>
      </c>
      <c r="H257" s="43">
        <v>5.0825499999999996E-2</v>
      </c>
      <c r="I257" s="43">
        <v>5.0825500000000003E-2</v>
      </c>
      <c r="J257" s="43">
        <f t="shared" si="20"/>
        <v>-1.5963950000000143E-2</v>
      </c>
      <c r="K257" s="43">
        <v>-1.5963950000000001E-2</v>
      </c>
      <c r="L257" s="43">
        <v>3.7795200000000001E-2</v>
      </c>
      <c r="M257" s="43">
        <v>3.7795200000000001E-2</v>
      </c>
      <c r="N257" s="43">
        <v>3.1927900000000002E-2</v>
      </c>
      <c r="O257" s="43">
        <v>3.1927900000000002E-2</v>
      </c>
      <c r="P257" s="61">
        <f t="shared" si="21"/>
        <v>1.6217438600796968E-10</v>
      </c>
      <c r="Q257" s="61">
        <f t="shared" si="22"/>
        <v>-4.2139199962765161E-8</v>
      </c>
      <c r="R257" s="61">
        <f t="shared" si="23"/>
        <v>0</v>
      </c>
      <c r="S257" s="61">
        <f t="shared" si="24"/>
        <v>-1.4224732503009818E-16</v>
      </c>
      <c r="T257" s="61">
        <f t="shared" si="25"/>
        <v>0</v>
      </c>
      <c r="U257" s="61">
        <f t="shared" si="26"/>
        <v>0</v>
      </c>
    </row>
    <row r="258" spans="3:21" x14ac:dyDescent="0.25">
      <c r="C258" s="56">
        <v>207</v>
      </c>
      <c r="D258" s="43">
        <v>6.7514986157352248E-4</v>
      </c>
      <c r="E258" s="43">
        <v>6.7514980000000005E-4</v>
      </c>
      <c r="F258" s="43">
        <v>0.22382900522400004</v>
      </c>
      <c r="G258" s="43">
        <v>0.2238291</v>
      </c>
      <c r="H258" s="43">
        <v>8.8620699999999997E-2</v>
      </c>
      <c r="I258" s="43">
        <v>8.8620699999999997E-2</v>
      </c>
      <c r="J258" s="43">
        <f t="shared" si="20"/>
        <v>-1.5963950000000143E-2</v>
      </c>
      <c r="K258" s="43">
        <v>-1.5963950000000001E-2</v>
      </c>
      <c r="L258" s="43">
        <v>3.7795200000000001E-2</v>
      </c>
      <c r="M258" s="43">
        <v>3.7795200000000001E-2</v>
      </c>
      <c r="N258" s="43">
        <v>3.1927900000000002E-2</v>
      </c>
      <c r="O258" s="43">
        <v>3.1927900000000002E-2</v>
      </c>
      <c r="P258" s="61">
        <f t="shared" si="21"/>
        <v>6.1573522430920236E-11</v>
      </c>
      <c r="Q258" s="61">
        <f t="shared" si="22"/>
        <v>-9.4775999964769042E-8</v>
      </c>
      <c r="R258" s="61">
        <f t="shared" si="23"/>
        <v>0</v>
      </c>
      <c r="S258" s="61">
        <f t="shared" si="24"/>
        <v>-1.4224732503009818E-16</v>
      </c>
      <c r="T258" s="61">
        <f t="shared" si="25"/>
        <v>0</v>
      </c>
      <c r="U258" s="61">
        <f t="shared" si="26"/>
        <v>0</v>
      </c>
    </row>
    <row r="259" spans="3:21" x14ac:dyDescent="0.25">
      <c r="C259" s="56">
        <v>208</v>
      </c>
      <c r="D259" s="43">
        <v>5.7641454465460215E-4</v>
      </c>
      <c r="E259" s="43">
        <v>5.7641449999999998E-4</v>
      </c>
      <c r="F259" s="43">
        <v>0.18652417102000002</v>
      </c>
      <c r="G259" s="43">
        <v>0.1865242</v>
      </c>
      <c r="H259" s="43">
        <v>0.12348225</v>
      </c>
      <c r="I259" s="43">
        <v>0.1234822</v>
      </c>
      <c r="J259" s="43">
        <f t="shared" si="20"/>
        <v>-1.5963950000000143E-2</v>
      </c>
      <c r="K259" s="43">
        <v>-1.5963950000000001E-2</v>
      </c>
      <c r="L259" s="43">
        <v>3.1927900000000002E-2</v>
      </c>
      <c r="M259" s="43">
        <v>3.1927900000000002E-2</v>
      </c>
      <c r="N259" s="43">
        <v>3.1927900000000002E-2</v>
      </c>
      <c r="O259" s="43">
        <v>3.1927900000000002E-2</v>
      </c>
      <c r="P259" s="61">
        <f t="shared" si="21"/>
        <v>4.4654602173073432E-11</v>
      </c>
      <c r="Q259" s="61">
        <f t="shared" si="22"/>
        <v>-2.8979999983080873E-8</v>
      </c>
      <c r="R259" s="61">
        <f t="shared" si="23"/>
        <v>5.0000000001437783E-8</v>
      </c>
      <c r="S259" s="61">
        <f t="shared" si="24"/>
        <v>-1.4224732503009818E-16</v>
      </c>
      <c r="T259" s="61">
        <f t="shared" si="25"/>
        <v>0</v>
      </c>
      <c r="U259" s="61">
        <f t="shared" si="26"/>
        <v>0</v>
      </c>
    </row>
    <row r="260" spans="3:21" x14ac:dyDescent="0.25">
      <c r="C260" s="56">
        <v>209</v>
      </c>
      <c r="D260" s="43">
        <v>5.7641454465460215E-4</v>
      </c>
      <c r="E260" s="43">
        <v>5.7641449999999998E-4</v>
      </c>
      <c r="F260" s="43">
        <v>0.18652417102000002</v>
      </c>
      <c r="G260" s="43">
        <v>0.1865242</v>
      </c>
      <c r="H260" s="43">
        <v>0.15541015</v>
      </c>
      <c r="I260" s="43">
        <v>0.1554102</v>
      </c>
      <c r="J260" s="43">
        <f t="shared" si="20"/>
        <v>-1.5963950000000143E-2</v>
      </c>
      <c r="K260" s="43">
        <v>-1.5963950000000001E-2</v>
      </c>
      <c r="L260" s="43">
        <v>3.1927900000000002E-2</v>
      </c>
      <c r="M260" s="43">
        <v>3.1927900000000002E-2</v>
      </c>
      <c r="N260" s="43">
        <v>3.1927900000000002E-2</v>
      </c>
      <c r="O260" s="43">
        <v>3.1927900000000002E-2</v>
      </c>
      <c r="P260" s="61">
        <f t="shared" si="21"/>
        <v>4.4654602173073432E-11</v>
      </c>
      <c r="Q260" s="61">
        <f t="shared" si="22"/>
        <v>-2.8979999983080873E-8</v>
      </c>
      <c r="R260" s="61">
        <f t="shared" si="23"/>
        <v>-5.0000000001437783E-8</v>
      </c>
      <c r="S260" s="61">
        <f t="shared" si="24"/>
        <v>-1.4224732503009818E-16</v>
      </c>
      <c r="T260" s="61">
        <f t="shared" si="25"/>
        <v>0</v>
      </c>
      <c r="U260" s="61">
        <f t="shared" si="26"/>
        <v>0</v>
      </c>
    </row>
    <row r="261" spans="3:21" x14ac:dyDescent="0.25">
      <c r="C261" s="56">
        <v>210</v>
      </c>
      <c r="D261" s="43">
        <v>6.6748626217438605E-4</v>
      </c>
      <c r="E261" s="43">
        <v>6.6748610000000005E-4</v>
      </c>
      <c r="F261" s="43">
        <v>0.22540105786080003</v>
      </c>
      <c r="G261" s="43">
        <v>0.22540109999999999</v>
      </c>
      <c r="H261" s="43">
        <v>0.19027169999999999</v>
      </c>
      <c r="I261" s="43">
        <v>0.19027169999999999</v>
      </c>
      <c r="J261" s="43">
        <f t="shared" si="20"/>
        <v>-1.5963950000000143E-2</v>
      </c>
      <c r="K261" s="43">
        <v>-1.5963950000000001E-2</v>
      </c>
      <c r="L261" s="43">
        <v>3.7795200000000001E-2</v>
      </c>
      <c r="M261" s="43">
        <v>3.7795200000000001E-2</v>
      </c>
      <c r="N261" s="43">
        <v>3.1927900000000002E-2</v>
      </c>
      <c r="O261" s="43">
        <v>3.1927900000000002E-2</v>
      </c>
      <c r="P261" s="61">
        <f t="shared" si="21"/>
        <v>1.6217438600796968E-10</v>
      </c>
      <c r="Q261" s="61">
        <f t="shared" si="22"/>
        <v>-4.2139199962765161E-8</v>
      </c>
      <c r="R261" s="61">
        <f t="shared" si="23"/>
        <v>0</v>
      </c>
      <c r="S261" s="61">
        <f t="shared" si="24"/>
        <v>-1.4224732503009818E-16</v>
      </c>
      <c r="T261" s="61">
        <f t="shared" si="25"/>
        <v>0</v>
      </c>
      <c r="U261" s="61">
        <f t="shared" si="26"/>
        <v>0</v>
      </c>
    </row>
    <row r="262" spans="3:21" x14ac:dyDescent="0.25">
      <c r="C262" s="56">
        <v>211</v>
      </c>
      <c r="D262" s="43">
        <v>6.7514986157352248E-4</v>
      </c>
      <c r="E262" s="43">
        <v>6.7514980000000005E-4</v>
      </c>
      <c r="F262" s="43">
        <v>0.22382900522400004</v>
      </c>
      <c r="G262" s="43">
        <v>0.2238291</v>
      </c>
      <c r="H262" s="43">
        <v>0.22806689999999999</v>
      </c>
      <c r="I262" s="43">
        <v>0.22806689999999999</v>
      </c>
      <c r="J262" s="43">
        <f t="shared" si="20"/>
        <v>-1.5963950000000143E-2</v>
      </c>
      <c r="K262" s="43">
        <v>-1.5963950000000001E-2</v>
      </c>
      <c r="L262" s="43">
        <v>3.7795200000000001E-2</v>
      </c>
      <c r="M262" s="43">
        <v>3.7795200000000001E-2</v>
      </c>
      <c r="N262" s="43">
        <v>3.1927900000000002E-2</v>
      </c>
      <c r="O262" s="43">
        <v>3.1927900000000002E-2</v>
      </c>
      <c r="P262" s="61">
        <f t="shared" si="21"/>
        <v>6.1573522430920236E-11</v>
      </c>
      <c r="Q262" s="61">
        <f t="shared" si="22"/>
        <v>-9.4775999964769042E-8</v>
      </c>
      <c r="R262" s="61">
        <f t="shared" si="23"/>
        <v>0</v>
      </c>
      <c r="S262" s="61">
        <f t="shared" si="24"/>
        <v>-1.4224732503009818E-16</v>
      </c>
      <c r="T262" s="61">
        <f t="shared" si="25"/>
        <v>0</v>
      </c>
      <c r="U262" s="61">
        <f t="shared" si="26"/>
        <v>0</v>
      </c>
    </row>
    <row r="263" spans="3:21" x14ac:dyDescent="0.25">
      <c r="C263" s="56">
        <v>212</v>
      </c>
      <c r="D263" s="43">
        <v>5.7641454465460215E-4</v>
      </c>
      <c r="E263" s="43">
        <v>5.7641449999999998E-4</v>
      </c>
      <c r="F263" s="43">
        <v>0.18652417102000002</v>
      </c>
      <c r="G263" s="43">
        <v>0.1865242</v>
      </c>
      <c r="H263" s="43">
        <v>0.26292844999999998</v>
      </c>
      <c r="I263" s="43">
        <v>0.26292840000000001</v>
      </c>
      <c r="J263" s="43">
        <f t="shared" si="20"/>
        <v>-1.5963950000000143E-2</v>
      </c>
      <c r="K263" s="43">
        <v>-1.5963950000000001E-2</v>
      </c>
      <c r="L263" s="43">
        <v>3.1927900000000002E-2</v>
      </c>
      <c r="M263" s="43">
        <v>3.1927900000000002E-2</v>
      </c>
      <c r="N263" s="43">
        <v>3.1927900000000002E-2</v>
      </c>
      <c r="O263" s="43">
        <v>3.1927900000000002E-2</v>
      </c>
      <c r="P263" s="61">
        <f t="shared" si="21"/>
        <v>4.4654602173073432E-11</v>
      </c>
      <c r="Q263" s="61">
        <f t="shared" si="22"/>
        <v>-2.8979999983080873E-8</v>
      </c>
      <c r="R263" s="61">
        <f t="shared" si="23"/>
        <v>4.9999999973682208E-8</v>
      </c>
      <c r="S263" s="61">
        <f t="shared" si="24"/>
        <v>-1.4224732503009818E-16</v>
      </c>
      <c r="T263" s="61">
        <f t="shared" si="25"/>
        <v>0</v>
      </c>
      <c r="U263" s="61">
        <f t="shared" si="26"/>
        <v>0</v>
      </c>
    </row>
    <row r="264" spans="3:21" x14ac:dyDescent="0.25">
      <c r="C264" s="56">
        <v>213</v>
      </c>
      <c r="D264" s="43">
        <v>5.7641454465460215E-4</v>
      </c>
      <c r="E264" s="43">
        <v>5.7641449999999998E-4</v>
      </c>
      <c r="F264" s="43">
        <v>0.18652417102000002</v>
      </c>
      <c r="G264" s="43">
        <v>0.1865242</v>
      </c>
      <c r="H264" s="43">
        <v>0.29485634999999999</v>
      </c>
      <c r="I264" s="43">
        <v>0.29485630000000002</v>
      </c>
      <c r="J264" s="43">
        <f t="shared" si="20"/>
        <v>-1.5963950000000143E-2</v>
      </c>
      <c r="K264" s="43">
        <v>-1.5963950000000001E-2</v>
      </c>
      <c r="L264" s="43">
        <v>3.1927900000000002E-2</v>
      </c>
      <c r="M264" s="43">
        <v>3.1927900000000002E-2</v>
      </c>
      <c r="N264" s="43">
        <v>3.1927900000000002E-2</v>
      </c>
      <c r="O264" s="43">
        <v>3.1927900000000002E-2</v>
      </c>
      <c r="P264" s="61">
        <f t="shared" si="21"/>
        <v>4.4654602173073432E-11</v>
      </c>
      <c r="Q264" s="61">
        <f t="shared" si="22"/>
        <v>-2.8979999983080873E-8</v>
      </c>
      <c r="R264" s="61">
        <f t="shared" si="23"/>
        <v>4.9999999973682208E-8</v>
      </c>
      <c r="S264" s="61">
        <f t="shared" si="24"/>
        <v>-1.4224732503009818E-16</v>
      </c>
      <c r="T264" s="61">
        <f t="shared" si="25"/>
        <v>0</v>
      </c>
      <c r="U264" s="61">
        <f t="shared" si="26"/>
        <v>0</v>
      </c>
    </row>
    <row r="265" spans="3:21" x14ac:dyDescent="0.25">
      <c r="C265" s="56">
        <v>214</v>
      </c>
      <c r="D265" s="43">
        <v>6.6748626217438605E-4</v>
      </c>
      <c r="E265" s="43">
        <v>6.6748610000000005E-4</v>
      </c>
      <c r="F265" s="43">
        <v>0.22540105786080003</v>
      </c>
      <c r="G265" s="43">
        <v>0.22540109999999999</v>
      </c>
      <c r="H265" s="43">
        <v>0.32971790000000001</v>
      </c>
      <c r="I265" s="43">
        <v>0.32971790000000001</v>
      </c>
      <c r="J265" s="43">
        <f t="shared" si="20"/>
        <v>-1.5963950000000143E-2</v>
      </c>
      <c r="K265" s="43">
        <v>-1.5963950000000001E-2</v>
      </c>
      <c r="L265" s="43">
        <v>3.7795200000000001E-2</v>
      </c>
      <c r="M265" s="43">
        <v>3.7795200000000001E-2</v>
      </c>
      <c r="N265" s="43">
        <v>3.1927900000000002E-2</v>
      </c>
      <c r="O265" s="43">
        <v>3.1927900000000002E-2</v>
      </c>
      <c r="P265" s="61">
        <f t="shared" si="21"/>
        <v>1.6217438600796968E-10</v>
      </c>
      <c r="Q265" s="61">
        <f t="shared" si="22"/>
        <v>-4.2139199962765161E-8</v>
      </c>
      <c r="R265" s="61">
        <f t="shared" si="23"/>
        <v>0</v>
      </c>
      <c r="S265" s="61">
        <f t="shared" si="24"/>
        <v>-1.4224732503009818E-16</v>
      </c>
      <c r="T265" s="61">
        <f t="shared" si="25"/>
        <v>0</v>
      </c>
      <c r="U265" s="61">
        <f t="shared" si="26"/>
        <v>0</v>
      </c>
    </row>
    <row r="266" spans="3:21" x14ac:dyDescent="0.25">
      <c r="C266" s="56">
        <v>215</v>
      </c>
      <c r="D266" s="43">
        <v>6.7514986157352248E-4</v>
      </c>
      <c r="E266" s="43">
        <v>6.7514980000000005E-4</v>
      </c>
      <c r="F266" s="43">
        <v>0.22382900522400004</v>
      </c>
      <c r="G266" s="43">
        <v>0.2238291</v>
      </c>
      <c r="H266" s="43">
        <v>0.36751310000000004</v>
      </c>
      <c r="I266" s="43">
        <v>0.36751309999999998</v>
      </c>
      <c r="J266" s="43">
        <f t="shared" si="20"/>
        <v>-1.5963950000000143E-2</v>
      </c>
      <c r="K266" s="43">
        <v>-1.5963950000000001E-2</v>
      </c>
      <c r="L266" s="43">
        <v>3.7795200000000001E-2</v>
      </c>
      <c r="M266" s="43">
        <v>3.7795200000000001E-2</v>
      </c>
      <c r="N266" s="43">
        <v>3.1927900000000002E-2</v>
      </c>
      <c r="O266" s="43">
        <v>3.1927900000000002E-2</v>
      </c>
      <c r="P266" s="61">
        <f t="shared" si="21"/>
        <v>6.1573522430920236E-11</v>
      </c>
      <c r="Q266" s="61">
        <f t="shared" si="22"/>
        <v>-9.4775999964769042E-8</v>
      </c>
      <c r="R266" s="61">
        <f t="shared" si="23"/>
        <v>0</v>
      </c>
      <c r="S266" s="61">
        <f t="shared" si="24"/>
        <v>-1.4224732503009818E-16</v>
      </c>
      <c r="T266" s="61">
        <f t="shared" si="25"/>
        <v>0</v>
      </c>
      <c r="U266" s="61">
        <f t="shared" si="26"/>
        <v>0</v>
      </c>
    </row>
    <row r="267" spans="3:21" x14ac:dyDescent="0.25">
      <c r="C267" s="56">
        <v>216</v>
      </c>
      <c r="D267" s="43">
        <v>5.7641454465460215E-4</v>
      </c>
      <c r="E267" s="43">
        <v>5.7641449999999998E-4</v>
      </c>
      <c r="F267" s="43">
        <v>0.18652417102000002</v>
      </c>
      <c r="G267" s="43">
        <v>0.1865242</v>
      </c>
      <c r="H267" s="43">
        <v>0.40237465000000006</v>
      </c>
      <c r="I267" s="43">
        <v>0.40237460000000003</v>
      </c>
      <c r="J267" s="43">
        <f t="shared" si="20"/>
        <v>-1.5963950000000143E-2</v>
      </c>
      <c r="K267" s="43">
        <v>-1.5963950000000001E-2</v>
      </c>
      <c r="L267" s="43">
        <v>3.1927900000000002E-2</v>
      </c>
      <c r="M267" s="43">
        <v>3.1927900000000002E-2</v>
      </c>
      <c r="N267" s="43">
        <v>3.1927900000000002E-2</v>
      </c>
      <c r="O267" s="43">
        <v>3.1927900000000002E-2</v>
      </c>
      <c r="P267" s="61">
        <f t="shared" si="21"/>
        <v>4.4654602173073432E-11</v>
      </c>
      <c r="Q267" s="61">
        <f t="shared" si="22"/>
        <v>-2.8979999983080873E-8</v>
      </c>
      <c r="R267" s="61">
        <f t="shared" si="23"/>
        <v>5.0000000029193359E-8</v>
      </c>
      <c r="S267" s="61">
        <f t="shared" si="24"/>
        <v>-1.4224732503009818E-16</v>
      </c>
      <c r="T267" s="61">
        <f t="shared" si="25"/>
        <v>0</v>
      </c>
      <c r="U267" s="61">
        <f t="shared" si="26"/>
        <v>0</v>
      </c>
    </row>
    <row r="268" spans="3:21" x14ac:dyDescent="0.25">
      <c r="C268" s="56">
        <v>217</v>
      </c>
      <c r="D268" s="43">
        <v>6.7514986157352248E-4</v>
      </c>
      <c r="E268" s="43">
        <v>6.7514980000000005E-4</v>
      </c>
      <c r="F268" s="43">
        <v>0.22382900522400004</v>
      </c>
      <c r="G268" s="43">
        <v>0.2238291</v>
      </c>
      <c r="H268" s="43">
        <v>-0.40237464999999994</v>
      </c>
      <c r="I268" s="43">
        <v>-0.40237460000000003</v>
      </c>
      <c r="J268" s="43">
        <f t="shared" si="20"/>
        <v>-5.0825500000000148E-2</v>
      </c>
      <c r="K268" s="43">
        <v>-5.0825500000000003E-2</v>
      </c>
      <c r="L268" s="43">
        <v>3.1927900000000002E-2</v>
      </c>
      <c r="M268" s="43">
        <v>3.1927900000000002E-2</v>
      </c>
      <c r="N268" s="43">
        <v>3.7795200000000001E-2</v>
      </c>
      <c r="O268" s="43">
        <v>3.7795200000000001E-2</v>
      </c>
      <c r="P268" s="61">
        <f t="shared" si="21"/>
        <v>6.1573522430920236E-11</v>
      </c>
      <c r="Q268" s="61">
        <f t="shared" si="22"/>
        <v>-9.4775999964769042E-8</v>
      </c>
      <c r="R268" s="61">
        <f t="shared" si="23"/>
        <v>-4.9999999918171056E-8</v>
      </c>
      <c r="S268" s="61">
        <f t="shared" si="24"/>
        <v>-1.457167719820518E-16</v>
      </c>
      <c r="T268" s="61">
        <f t="shared" si="25"/>
        <v>0</v>
      </c>
      <c r="U268" s="61">
        <f t="shared" si="26"/>
        <v>0</v>
      </c>
    </row>
    <row r="269" spans="3:21" x14ac:dyDescent="0.25">
      <c r="C269" s="56">
        <v>218</v>
      </c>
      <c r="D269" s="43">
        <v>7.9059133763222686E-4</v>
      </c>
      <c r="E269" s="43">
        <v>7.9059119999999995E-4</v>
      </c>
      <c r="F269" s="43">
        <v>0.2685948062688</v>
      </c>
      <c r="G269" s="43">
        <v>0.26859490000000003</v>
      </c>
      <c r="H269" s="43">
        <v>-0.36751309999999993</v>
      </c>
      <c r="I269" s="43">
        <v>-0.36751309999999998</v>
      </c>
      <c r="J269" s="43">
        <f t="shared" si="20"/>
        <v>-5.0825500000000148E-2</v>
      </c>
      <c r="K269" s="43">
        <v>-5.0825500000000003E-2</v>
      </c>
      <c r="L269" s="43">
        <v>3.7795200000000001E-2</v>
      </c>
      <c r="M269" s="43">
        <v>3.7795200000000001E-2</v>
      </c>
      <c r="N269" s="43">
        <v>3.7795200000000001E-2</v>
      </c>
      <c r="O269" s="43">
        <v>3.7795200000000001E-2</v>
      </c>
      <c r="P269" s="61">
        <f t="shared" si="21"/>
        <v>1.3763222690438975E-10</v>
      </c>
      <c r="Q269" s="61">
        <f t="shared" si="22"/>
        <v>-9.3731200023761119E-8</v>
      </c>
      <c r="R269" s="61">
        <f t="shared" si="23"/>
        <v>0</v>
      </c>
      <c r="S269" s="61">
        <f t="shared" si="24"/>
        <v>-1.457167719820518E-16</v>
      </c>
      <c r="T269" s="61">
        <f t="shared" si="25"/>
        <v>0</v>
      </c>
      <c r="U269" s="61">
        <f t="shared" si="26"/>
        <v>0</v>
      </c>
    </row>
    <row r="270" spans="3:21" x14ac:dyDescent="0.25">
      <c r="C270" s="56">
        <v>219</v>
      </c>
      <c r="D270" s="43">
        <v>7.9059133763222686E-4</v>
      </c>
      <c r="E270" s="43">
        <v>7.9059119999999995E-4</v>
      </c>
      <c r="F270" s="43">
        <v>0.2685948062688</v>
      </c>
      <c r="G270" s="43">
        <v>0.26859490000000003</v>
      </c>
      <c r="H270" s="43">
        <v>-0.3297178999999999</v>
      </c>
      <c r="I270" s="43">
        <v>-0.32971790000000001</v>
      </c>
      <c r="J270" s="43">
        <f t="shared" si="20"/>
        <v>-5.0825500000000148E-2</v>
      </c>
      <c r="K270" s="43">
        <v>-5.0825500000000003E-2</v>
      </c>
      <c r="L270" s="43">
        <v>3.7795200000000001E-2</v>
      </c>
      <c r="M270" s="43">
        <v>3.7795200000000001E-2</v>
      </c>
      <c r="N270" s="43">
        <v>3.7795200000000001E-2</v>
      </c>
      <c r="O270" s="43">
        <v>3.7795200000000001E-2</v>
      </c>
      <c r="P270" s="61">
        <f t="shared" si="21"/>
        <v>1.3763222690438975E-10</v>
      </c>
      <c r="Q270" s="61">
        <f t="shared" si="22"/>
        <v>-9.3731200023761119E-8</v>
      </c>
      <c r="R270" s="61">
        <f t="shared" si="23"/>
        <v>0</v>
      </c>
      <c r="S270" s="61">
        <f t="shared" si="24"/>
        <v>-1.457167719820518E-16</v>
      </c>
      <c r="T270" s="61">
        <f t="shared" si="25"/>
        <v>0</v>
      </c>
      <c r="U270" s="61">
        <f t="shared" si="26"/>
        <v>0</v>
      </c>
    </row>
    <row r="271" spans="3:21" x14ac:dyDescent="0.25">
      <c r="C271" s="56">
        <v>220</v>
      </c>
      <c r="D271" s="43">
        <v>6.7514986157352248E-4</v>
      </c>
      <c r="E271" s="43">
        <v>6.7514980000000005E-4</v>
      </c>
      <c r="F271" s="43">
        <v>0.22382900522400004</v>
      </c>
      <c r="G271" s="43">
        <v>0.2238291</v>
      </c>
      <c r="H271" s="43">
        <v>-0.29485634999999988</v>
      </c>
      <c r="I271" s="43">
        <v>-0.29485630000000002</v>
      </c>
      <c r="J271" s="43">
        <f t="shared" si="20"/>
        <v>-5.0825500000000148E-2</v>
      </c>
      <c r="K271" s="43">
        <v>-5.0825500000000003E-2</v>
      </c>
      <c r="L271" s="43">
        <v>3.1927900000000002E-2</v>
      </c>
      <c r="M271" s="43">
        <v>3.1927900000000002E-2</v>
      </c>
      <c r="N271" s="43">
        <v>3.7795200000000001E-2</v>
      </c>
      <c r="O271" s="43">
        <v>3.7795200000000001E-2</v>
      </c>
      <c r="P271" s="61">
        <f t="shared" si="21"/>
        <v>6.1573522430920236E-11</v>
      </c>
      <c r="Q271" s="61">
        <f t="shared" si="22"/>
        <v>-9.4775999964769042E-8</v>
      </c>
      <c r="R271" s="61">
        <f t="shared" si="23"/>
        <v>-4.9999999862659905E-8</v>
      </c>
      <c r="S271" s="61">
        <f t="shared" si="24"/>
        <v>-1.457167719820518E-16</v>
      </c>
      <c r="T271" s="61">
        <f t="shared" si="25"/>
        <v>0</v>
      </c>
      <c r="U271" s="61">
        <f t="shared" si="26"/>
        <v>0</v>
      </c>
    </row>
    <row r="272" spans="3:21" x14ac:dyDescent="0.25">
      <c r="C272" s="56">
        <v>221</v>
      </c>
      <c r="D272" s="43">
        <v>6.7514986157352248E-4</v>
      </c>
      <c r="E272" s="43">
        <v>6.7514980000000005E-4</v>
      </c>
      <c r="F272" s="43">
        <v>0.22382900522400004</v>
      </c>
      <c r="G272" s="43">
        <v>0.2238291</v>
      </c>
      <c r="H272" s="43">
        <v>-0.26292844999999998</v>
      </c>
      <c r="I272" s="43">
        <v>-0.26292840000000001</v>
      </c>
      <c r="J272" s="43">
        <f t="shared" si="20"/>
        <v>-5.0825500000000148E-2</v>
      </c>
      <c r="K272" s="43">
        <v>-5.0825500000000003E-2</v>
      </c>
      <c r="L272" s="43">
        <v>3.1927900000000002E-2</v>
      </c>
      <c r="M272" s="43">
        <v>3.1927900000000002E-2</v>
      </c>
      <c r="N272" s="43">
        <v>3.7795200000000001E-2</v>
      </c>
      <c r="O272" s="43">
        <v>3.7795200000000001E-2</v>
      </c>
      <c r="P272" s="61">
        <f t="shared" si="21"/>
        <v>6.1573522430920236E-11</v>
      </c>
      <c r="Q272" s="61">
        <f t="shared" si="22"/>
        <v>-9.4775999964769042E-8</v>
      </c>
      <c r="R272" s="61">
        <f t="shared" si="23"/>
        <v>-4.9999999973682208E-8</v>
      </c>
      <c r="S272" s="61">
        <f t="shared" si="24"/>
        <v>-1.457167719820518E-16</v>
      </c>
      <c r="T272" s="61">
        <f t="shared" si="25"/>
        <v>0</v>
      </c>
      <c r="U272" s="61">
        <f t="shared" si="26"/>
        <v>0</v>
      </c>
    </row>
    <row r="273" spans="3:21" x14ac:dyDescent="0.25">
      <c r="C273" s="56">
        <v>222</v>
      </c>
      <c r="D273" s="43">
        <v>7.9059133763222686E-4</v>
      </c>
      <c r="E273" s="43">
        <v>7.9059119999999995E-4</v>
      </c>
      <c r="F273" s="43">
        <v>0.2685948062688</v>
      </c>
      <c r="G273" s="43">
        <v>0.26859490000000003</v>
      </c>
      <c r="H273" s="43">
        <v>-0.22806689999999996</v>
      </c>
      <c r="I273" s="43">
        <v>-0.22806689999999999</v>
      </c>
      <c r="J273" s="43">
        <f t="shared" si="20"/>
        <v>-5.0825500000000148E-2</v>
      </c>
      <c r="K273" s="43">
        <v>-5.0825500000000003E-2</v>
      </c>
      <c r="L273" s="43">
        <v>3.7795200000000001E-2</v>
      </c>
      <c r="M273" s="43">
        <v>3.7795200000000001E-2</v>
      </c>
      <c r="N273" s="43">
        <v>3.7795200000000001E-2</v>
      </c>
      <c r="O273" s="43">
        <v>3.7795200000000001E-2</v>
      </c>
      <c r="P273" s="61">
        <f t="shared" si="21"/>
        <v>1.3763222690438975E-10</v>
      </c>
      <c r="Q273" s="61">
        <f t="shared" si="22"/>
        <v>-9.3731200023761119E-8</v>
      </c>
      <c r="R273" s="61">
        <f t="shared" si="23"/>
        <v>0</v>
      </c>
      <c r="S273" s="61">
        <f t="shared" si="24"/>
        <v>-1.457167719820518E-16</v>
      </c>
      <c r="T273" s="61">
        <f t="shared" si="25"/>
        <v>0</v>
      </c>
      <c r="U273" s="61">
        <f t="shared" si="26"/>
        <v>0</v>
      </c>
    </row>
    <row r="274" spans="3:21" x14ac:dyDescent="0.25">
      <c r="C274" s="56">
        <v>223</v>
      </c>
      <c r="D274" s="43">
        <v>7.9059133763222686E-4</v>
      </c>
      <c r="E274" s="43">
        <v>7.9059119999999995E-4</v>
      </c>
      <c r="F274" s="43">
        <v>0.2685948062688</v>
      </c>
      <c r="G274" s="43">
        <v>0.26859490000000003</v>
      </c>
      <c r="H274" s="43">
        <v>-0.19027169999999996</v>
      </c>
      <c r="I274" s="43">
        <v>-0.19027169999999999</v>
      </c>
      <c r="J274" s="43">
        <f t="shared" si="20"/>
        <v>-5.0825500000000148E-2</v>
      </c>
      <c r="K274" s="43">
        <v>-5.0825500000000003E-2</v>
      </c>
      <c r="L274" s="43">
        <v>3.7795200000000001E-2</v>
      </c>
      <c r="M274" s="43">
        <v>3.7795200000000001E-2</v>
      </c>
      <c r="N274" s="43">
        <v>3.7795200000000001E-2</v>
      </c>
      <c r="O274" s="43">
        <v>3.7795200000000001E-2</v>
      </c>
      <c r="P274" s="61">
        <f t="shared" si="21"/>
        <v>1.3763222690438975E-10</v>
      </c>
      <c r="Q274" s="61">
        <f t="shared" si="22"/>
        <v>-9.3731200023761119E-8</v>
      </c>
      <c r="R274" s="61">
        <f t="shared" si="23"/>
        <v>0</v>
      </c>
      <c r="S274" s="61">
        <f t="shared" si="24"/>
        <v>-1.457167719820518E-16</v>
      </c>
      <c r="T274" s="61">
        <f t="shared" si="25"/>
        <v>0</v>
      </c>
      <c r="U274" s="61">
        <f t="shared" si="26"/>
        <v>0</v>
      </c>
    </row>
    <row r="275" spans="3:21" x14ac:dyDescent="0.25">
      <c r="C275" s="56">
        <v>224</v>
      </c>
      <c r="D275" s="43">
        <v>6.7514986157352248E-4</v>
      </c>
      <c r="E275" s="43">
        <v>6.7514980000000005E-4</v>
      </c>
      <c r="F275" s="43">
        <v>0.22382900522400004</v>
      </c>
      <c r="G275" s="43">
        <v>0.2238291</v>
      </c>
      <c r="H275" s="43">
        <v>-0.15541014999999997</v>
      </c>
      <c r="I275" s="43">
        <v>-0.1554102</v>
      </c>
      <c r="J275" s="43">
        <f t="shared" si="20"/>
        <v>-5.0825500000000148E-2</v>
      </c>
      <c r="K275" s="43">
        <v>-5.0825500000000003E-2</v>
      </c>
      <c r="L275" s="43">
        <v>3.1927900000000002E-2</v>
      </c>
      <c r="M275" s="43">
        <v>3.1927900000000002E-2</v>
      </c>
      <c r="N275" s="43">
        <v>3.7795200000000001E-2</v>
      </c>
      <c r="O275" s="43">
        <v>3.7795200000000001E-2</v>
      </c>
      <c r="P275" s="61">
        <f t="shared" si="21"/>
        <v>6.1573522430920236E-11</v>
      </c>
      <c r="Q275" s="61">
        <f t="shared" si="22"/>
        <v>-9.4775999964769042E-8</v>
      </c>
      <c r="R275" s="61">
        <f t="shared" si="23"/>
        <v>5.0000000029193359E-8</v>
      </c>
      <c r="S275" s="61">
        <f t="shared" si="24"/>
        <v>-1.457167719820518E-16</v>
      </c>
      <c r="T275" s="61">
        <f t="shared" si="25"/>
        <v>0</v>
      </c>
      <c r="U275" s="61">
        <f t="shared" si="26"/>
        <v>0</v>
      </c>
    </row>
    <row r="276" spans="3:21" x14ac:dyDescent="0.25">
      <c r="C276" s="56">
        <v>225</v>
      </c>
      <c r="D276" s="43">
        <v>6.7514986157352248E-4</v>
      </c>
      <c r="E276" s="43">
        <v>6.7514980000000005E-4</v>
      </c>
      <c r="F276" s="43">
        <v>0.22382900522400004</v>
      </c>
      <c r="G276" s="43">
        <v>0.2238291</v>
      </c>
      <c r="H276" s="43">
        <v>-0.12348225</v>
      </c>
      <c r="I276" s="43">
        <v>-0.1234822</v>
      </c>
      <c r="J276" s="43">
        <f t="shared" si="20"/>
        <v>-5.0825500000000148E-2</v>
      </c>
      <c r="K276" s="43">
        <v>-5.0825500000000003E-2</v>
      </c>
      <c r="L276" s="43">
        <v>3.1927900000000002E-2</v>
      </c>
      <c r="M276" s="43">
        <v>3.1927900000000002E-2</v>
      </c>
      <c r="N276" s="43">
        <v>3.7795200000000001E-2</v>
      </c>
      <c r="O276" s="43">
        <v>3.7795200000000001E-2</v>
      </c>
      <c r="P276" s="61">
        <f t="shared" si="21"/>
        <v>6.1573522430920236E-11</v>
      </c>
      <c r="Q276" s="61">
        <f t="shared" si="22"/>
        <v>-9.4775999964769042E-8</v>
      </c>
      <c r="R276" s="61">
        <f t="shared" si="23"/>
        <v>-5.0000000001437783E-8</v>
      </c>
      <c r="S276" s="61">
        <f t="shared" si="24"/>
        <v>-1.457167719820518E-16</v>
      </c>
      <c r="T276" s="61">
        <f t="shared" si="25"/>
        <v>0</v>
      </c>
      <c r="U276" s="61">
        <f t="shared" si="26"/>
        <v>0</v>
      </c>
    </row>
    <row r="277" spans="3:21" x14ac:dyDescent="0.25">
      <c r="C277" s="56">
        <v>226</v>
      </c>
      <c r="D277" s="43">
        <v>7.9059133763222686E-4</v>
      </c>
      <c r="E277" s="43">
        <v>7.9059119999999995E-4</v>
      </c>
      <c r="F277" s="43">
        <v>0.2685948062688</v>
      </c>
      <c r="G277" s="43">
        <v>0.26859490000000003</v>
      </c>
      <c r="H277" s="43">
        <v>-8.8620699999999997E-2</v>
      </c>
      <c r="I277" s="43">
        <v>-8.8620699999999997E-2</v>
      </c>
      <c r="J277" s="43">
        <f t="shared" si="20"/>
        <v>-5.0825500000000148E-2</v>
      </c>
      <c r="K277" s="43">
        <v>-5.0825500000000003E-2</v>
      </c>
      <c r="L277" s="43">
        <v>3.7795200000000001E-2</v>
      </c>
      <c r="M277" s="43">
        <v>3.7795200000000001E-2</v>
      </c>
      <c r="N277" s="43">
        <v>3.7795200000000001E-2</v>
      </c>
      <c r="O277" s="43">
        <v>3.7795200000000001E-2</v>
      </c>
      <c r="P277" s="61">
        <f t="shared" si="21"/>
        <v>1.3763222690438975E-10</v>
      </c>
      <c r="Q277" s="61">
        <f t="shared" si="22"/>
        <v>-9.3731200023761119E-8</v>
      </c>
      <c r="R277" s="61">
        <f t="shared" si="23"/>
        <v>0</v>
      </c>
      <c r="S277" s="61">
        <f t="shared" si="24"/>
        <v>-1.457167719820518E-16</v>
      </c>
      <c r="T277" s="61">
        <f t="shared" si="25"/>
        <v>0</v>
      </c>
      <c r="U277" s="61">
        <f t="shared" si="26"/>
        <v>0</v>
      </c>
    </row>
    <row r="278" spans="3:21" x14ac:dyDescent="0.25">
      <c r="C278" s="56">
        <v>227</v>
      </c>
      <c r="D278" s="43">
        <v>7.9059133763222686E-4</v>
      </c>
      <c r="E278" s="43">
        <v>7.9059119999999995E-4</v>
      </c>
      <c r="F278" s="43">
        <v>0.2685948062688</v>
      </c>
      <c r="G278" s="43">
        <v>0.26859490000000003</v>
      </c>
      <c r="H278" s="43">
        <v>-5.0825499999999996E-2</v>
      </c>
      <c r="I278" s="43">
        <v>-5.0825500000000003E-2</v>
      </c>
      <c r="J278" s="43">
        <f t="shared" si="20"/>
        <v>-5.0825500000000148E-2</v>
      </c>
      <c r="K278" s="43">
        <v>-5.0825500000000003E-2</v>
      </c>
      <c r="L278" s="43">
        <v>3.7795200000000001E-2</v>
      </c>
      <c r="M278" s="43">
        <v>3.7795200000000001E-2</v>
      </c>
      <c r="N278" s="43">
        <v>3.7795200000000001E-2</v>
      </c>
      <c r="O278" s="43">
        <v>3.7795200000000001E-2</v>
      </c>
      <c r="P278" s="61">
        <f t="shared" si="21"/>
        <v>1.3763222690438975E-10</v>
      </c>
      <c r="Q278" s="61">
        <f t="shared" si="22"/>
        <v>-9.3731200023761119E-8</v>
      </c>
      <c r="R278" s="61">
        <f t="shared" si="23"/>
        <v>0</v>
      </c>
      <c r="S278" s="61">
        <f t="shared" si="24"/>
        <v>-1.457167719820518E-16</v>
      </c>
      <c r="T278" s="61">
        <f t="shared" si="25"/>
        <v>0</v>
      </c>
      <c r="U278" s="61">
        <f t="shared" si="26"/>
        <v>0</v>
      </c>
    </row>
    <row r="279" spans="3:21" x14ac:dyDescent="0.25">
      <c r="C279" s="56">
        <v>228</v>
      </c>
      <c r="D279" s="43">
        <v>6.7514986157352248E-4</v>
      </c>
      <c r="E279" s="43">
        <v>6.7514980000000005E-4</v>
      </c>
      <c r="F279" s="43">
        <v>0.22382900522400004</v>
      </c>
      <c r="G279" s="43">
        <v>0.2238291</v>
      </c>
      <c r="H279" s="43">
        <v>-1.5963949999999994E-2</v>
      </c>
      <c r="I279" s="43">
        <v>-1.5963950000000001E-2</v>
      </c>
      <c r="J279" s="43">
        <f t="shared" si="20"/>
        <v>-5.0825500000000148E-2</v>
      </c>
      <c r="K279" s="43">
        <v>-5.0825500000000003E-2</v>
      </c>
      <c r="L279" s="43">
        <v>3.1927900000000002E-2</v>
      </c>
      <c r="M279" s="43">
        <v>3.1927900000000002E-2</v>
      </c>
      <c r="N279" s="43">
        <v>3.7795200000000001E-2</v>
      </c>
      <c r="O279" s="43">
        <v>3.7795200000000001E-2</v>
      </c>
      <c r="P279" s="61">
        <f t="shared" si="21"/>
        <v>6.1573522430920236E-11</v>
      </c>
      <c r="Q279" s="61">
        <f t="shared" si="22"/>
        <v>-9.4775999964769042E-8</v>
      </c>
      <c r="R279" s="61">
        <f t="shared" si="23"/>
        <v>0</v>
      </c>
      <c r="S279" s="61">
        <f t="shared" si="24"/>
        <v>-1.457167719820518E-16</v>
      </c>
      <c r="T279" s="61">
        <f t="shared" si="25"/>
        <v>0</v>
      </c>
      <c r="U279" s="61">
        <f t="shared" si="26"/>
        <v>0</v>
      </c>
    </row>
    <row r="280" spans="3:21" x14ac:dyDescent="0.25">
      <c r="C280" s="56">
        <v>229</v>
      </c>
      <c r="D280" s="43">
        <v>6.7514986157352248E-4</v>
      </c>
      <c r="E280" s="43">
        <v>6.7514980000000005E-4</v>
      </c>
      <c r="F280" s="43">
        <v>0.22382900522400004</v>
      </c>
      <c r="G280" s="43">
        <v>0.2238291</v>
      </c>
      <c r="H280" s="43">
        <v>1.5963949999999991E-2</v>
      </c>
      <c r="I280" s="43">
        <v>1.5963950000000001E-2</v>
      </c>
      <c r="J280" s="43">
        <f t="shared" si="20"/>
        <v>-5.0825500000000148E-2</v>
      </c>
      <c r="K280" s="43">
        <v>-5.0825500000000003E-2</v>
      </c>
      <c r="L280" s="43">
        <v>3.1927900000000002E-2</v>
      </c>
      <c r="M280" s="43">
        <v>3.1927900000000002E-2</v>
      </c>
      <c r="N280" s="43">
        <v>3.7795200000000001E-2</v>
      </c>
      <c r="O280" s="43">
        <v>3.7795200000000001E-2</v>
      </c>
      <c r="P280" s="61">
        <f t="shared" si="21"/>
        <v>6.1573522430920236E-11</v>
      </c>
      <c r="Q280" s="61">
        <f t="shared" si="22"/>
        <v>-9.4775999964769042E-8</v>
      </c>
      <c r="R280" s="61">
        <f t="shared" si="23"/>
        <v>0</v>
      </c>
      <c r="S280" s="61">
        <f t="shared" si="24"/>
        <v>-1.457167719820518E-16</v>
      </c>
      <c r="T280" s="61">
        <f t="shared" si="25"/>
        <v>0</v>
      </c>
      <c r="U280" s="61">
        <f t="shared" si="26"/>
        <v>0</v>
      </c>
    </row>
    <row r="281" spans="3:21" x14ac:dyDescent="0.25">
      <c r="C281" s="56">
        <v>230</v>
      </c>
      <c r="D281" s="43">
        <v>7.9059133763222686E-4</v>
      </c>
      <c r="E281" s="43">
        <v>7.9059119999999995E-4</v>
      </c>
      <c r="F281" s="43">
        <v>0.2685948062688</v>
      </c>
      <c r="G281" s="43">
        <v>0.26859490000000003</v>
      </c>
      <c r="H281" s="43">
        <v>5.0825499999999996E-2</v>
      </c>
      <c r="I281" s="43">
        <v>5.0825500000000003E-2</v>
      </c>
      <c r="J281" s="43">
        <f t="shared" si="20"/>
        <v>-5.0825500000000148E-2</v>
      </c>
      <c r="K281" s="43">
        <v>-5.0825500000000003E-2</v>
      </c>
      <c r="L281" s="43">
        <v>3.7795200000000001E-2</v>
      </c>
      <c r="M281" s="43">
        <v>3.7795200000000001E-2</v>
      </c>
      <c r="N281" s="43">
        <v>3.7795200000000001E-2</v>
      </c>
      <c r="O281" s="43">
        <v>3.7795200000000001E-2</v>
      </c>
      <c r="P281" s="61">
        <f t="shared" si="21"/>
        <v>1.3763222690438975E-10</v>
      </c>
      <c r="Q281" s="61">
        <f t="shared" si="22"/>
        <v>-9.3731200023761119E-8</v>
      </c>
      <c r="R281" s="61">
        <f t="shared" si="23"/>
        <v>0</v>
      </c>
      <c r="S281" s="61">
        <f t="shared" si="24"/>
        <v>-1.457167719820518E-16</v>
      </c>
      <c r="T281" s="61">
        <f t="shared" si="25"/>
        <v>0</v>
      </c>
      <c r="U281" s="61">
        <f t="shared" si="26"/>
        <v>0</v>
      </c>
    </row>
    <row r="282" spans="3:21" x14ac:dyDescent="0.25">
      <c r="C282" s="56">
        <v>231</v>
      </c>
      <c r="D282" s="43">
        <v>7.9059133763222686E-4</v>
      </c>
      <c r="E282" s="43">
        <v>7.9059119999999995E-4</v>
      </c>
      <c r="F282" s="43">
        <v>0.2685948062688</v>
      </c>
      <c r="G282" s="43">
        <v>0.26859490000000003</v>
      </c>
      <c r="H282" s="43">
        <v>8.8620699999999997E-2</v>
      </c>
      <c r="I282" s="43">
        <v>8.8620699999999997E-2</v>
      </c>
      <c r="J282" s="43">
        <f t="shared" si="20"/>
        <v>-5.0825500000000148E-2</v>
      </c>
      <c r="K282" s="43">
        <v>-5.0825500000000003E-2</v>
      </c>
      <c r="L282" s="43">
        <v>3.7795200000000001E-2</v>
      </c>
      <c r="M282" s="43">
        <v>3.7795200000000001E-2</v>
      </c>
      <c r="N282" s="43">
        <v>3.7795200000000001E-2</v>
      </c>
      <c r="O282" s="43">
        <v>3.7795200000000001E-2</v>
      </c>
      <c r="P282" s="61">
        <f t="shared" si="21"/>
        <v>1.3763222690438975E-10</v>
      </c>
      <c r="Q282" s="61">
        <f t="shared" si="22"/>
        <v>-9.3731200023761119E-8</v>
      </c>
      <c r="R282" s="61">
        <f t="shared" si="23"/>
        <v>0</v>
      </c>
      <c r="S282" s="61">
        <f t="shared" si="24"/>
        <v>-1.457167719820518E-16</v>
      </c>
      <c r="T282" s="61">
        <f t="shared" si="25"/>
        <v>0</v>
      </c>
      <c r="U282" s="61">
        <f t="shared" si="26"/>
        <v>0</v>
      </c>
    </row>
    <row r="283" spans="3:21" x14ac:dyDescent="0.25">
      <c r="C283" s="56">
        <v>232</v>
      </c>
      <c r="D283" s="43">
        <v>6.7514986157352248E-4</v>
      </c>
      <c r="E283" s="43">
        <v>6.7514980000000005E-4</v>
      </c>
      <c r="F283" s="43">
        <v>0.22382900522400004</v>
      </c>
      <c r="G283" s="43">
        <v>0.2238291</v>
      </c>
      <c r="H283" s="43">
        <v>0.12348225</v>
      </c>
      <c r="I283" s="43">
        <v>0.1234822</v>
      </c>
      <c r="J283" s="43">
        <f t="shared" si="20"/>
        <v>-5.0825500000000148E-2</v>
      </c>
      <c r="K283" s="43">
        <v>-5.0825500000000003E-2</v>
      </c>
      <c r="L283" s="43">
        <v>3.1927900000000002E-2</v>
      </c>
      <c r="M283" s="43">
        <v>3.1927900000000002E-2</v>
      </c>
      <c r="N283" s="43">
        <v>3.7795200000000001E-2</v>
      </c>
      <c r="O283" s="43">
        <v>3.7795200000000001E-2</v>
      </c>
      <c r="P283" s="61">
        <f t="shared" si="21"/>
        <v>6.1573522430920236E-11</v>
      </c>
      <c r="Q283" s="61">
        <f t="shared" si="22"/>
        <v>-9.4775999964769042E-8</v>
      </c>
      <c r="R283" s="61">
        <f t="shared" si="23"/>
        <v>5.0000000001437783E-8</v>
      </c>
      <c r="S283" s="61">
        <f t="shared" si="24"/>
        <v>-1.457167719820518E-16</v>
      </c>
      <c r="T283" s="61">
        <f t="shared" si="25"/>
        <v>0</v>
      </c>
      <c r="U283" s="61">
        <f t="shared" si="26"/>
        <v>0</v>
      </c>
    </row>
    <row r="284" spans="3:21" x14ac:dyDescent="0.25">
      <c r="C284" s="56">
        <v>233</v>
      </c>
      <c r="D284" s="43">
        <v>6.7514986157352248E-4</v>
      </c>
      <c r="E284" s="43">
        <v>6.7514980000000005E-4</v>
      </c>
      <c r="F284" s="43">
        <v>0.22382900522400004</v>
      </c>
      <c r="G284" s="43">
        <v>0.2238291</v>
      </c>
      <c r="H284" s="43">
        <v>0.15541015</v>
      </c>
      <c r="I284" s="43">
        <v>0.1554102</v>
      </c>
      <c r="J284" s="43">
        <f t="shared" si="20"/>
        <v>-5.0825500000000148E-2</v>
      </c>
      <c r="K284" s="43">
        <v>-5.0825500000000003E-2</v>
      </c>
      <c r="L284" s="43">
        <v>3.1927900000000002E-2</v>
      </c>
      <c r="M284" s="43">
        <v>3.1927900000000002E-2</v>
      </c>
      <c r="N284" s="43">
        <v>3.7795200000000001E-2</v>
      </c>
      <c r="O284" s="43">
        <v>3.7795200000000001E-2</v>
      </c>
      <c r="P284" s="61">
        <f t="shared" si="21"/>
        <v>6.1573522430920236E-11</v>
      </c>
      <c r="Q284" s="61">
        <f t="shared" si="22"/>
        <v>-9.4775999964769042E-8</v>
      </c>
      <c r="R284" s="61">
        <f t="shared" si="23"/>
        <v>-5.0000000001437783E-8</v>
      </c>
      <c r="S284" s="61">
        <f t="shared" si="24"/>
        <v>-1.457167719820518E-16</v>
      </c>
      <c r="T284" s="61">
        <f t="shared" si="25"/>
        <v>0</v>
      </c>
      <c r="U284" s="61">
        <f t="shared" si="26"/>
        <v>0</v>
      </c>
    </row>
    <row r="285" spans="3:21" x14ac:dyDescent="0.25">
      <c r="C285" s="56">
        <v>234</v>
      </c>
      <c r="D285" s="43">
        <v>7.9059133763222686E-4</v>
      </c>
      <c r="E285" s="43">
        <v>7.9059119999999995E-4</v>
      </c>
      <c r="F285" s="43">
        <v>0.2685948062688</v>
      </c>
      <c r="G285" s="43">
        <v>0.26859490000000003</v>
      </c>
      <c r="H285" s="43">
        <v>0.19027169999999999</v>
      </c>
      <c r="I285" s="43">
        <v>0.19027169999999999</v>
      </c>
      <c r="J285" s="43">
        <f t="shared" si="20"/>
        <v>-5.0825500000000148E-2</v>
      </c>
      <c r="K285" s="43">
        <v>-5.0825500000000003E-2</v>
      </c>
      <c r="L285" s="43">
        <v>3.7795200000000001E-2</v>
      </c>
      <c r="M285" s="43">
        <v>3.7795200000000001E-2</v>
      </c>
      <c r="N285" s="43">
        <v>3.7795200000000001E-2</v>
      </c>
      <c r="O285" s="43">
        <v>3.7795200000000001E-2</v>
      </c>
      <c r="P285" s="61">
        <f t="shared" si="21"/>
        <v>1.3763222690438975E-10</v>
      </c>
      <c r="Q285" s="61">
        <f t="shared" si="22"/>
        <v>-9.3731200023761119E-8</v>
      </c>
      <c r="R285" s="61">
        <f t="shared" si="23"/>
        <v>0</v>
      </c>
      <c r="S285" s="61">
        <f t="shared" si="24"/>
        <v>-1.457167719820518E-16</v>
      </c>
      <c r="T285" s="61">
        <f t="shared" si="25"/>
        <v>0</v>
      </c>
      <c r="U285" s="61">
        <f t="shared" si="26"/>
        <v>0</v>
      </c>
    </row>
    <row r="286" spans="3:21" x14ac:dyDescent="0.25">
      <c r="C286" s="56">
        <v>235</v>
      </c>
      <c r="D286" s="43">
        <v>7.9059133763222686E-4</v>
      </c>
      <c r="E286" s="43">
        <v>7.9059119999999995E-4</v>
      </c>
      <c r="F286" s="43">
        <v>0.2685948062688</v>
      </c>
      <c r="G286" s="43">
        <v>0.26859490000000003</v>
      </c>
      <c r="H286" s="43">
        <v>0.22806689999999999</v>
      </c>
      <c r="I286" s="43">
        <v>0.22806689999999999</v>
      </c>
      <c r="J286" s="43">
        <f t="shared" si="20"/>
        <v>-5.0825500000000148E-2</v>
      </c>
      <c r="K286" s="43">
        <v>-5.0825500000000003E-2</v>
      </c>
      <c r="L286" s="43">
        <v>3.7795200000000001E-2</v>
      </c>
      <c r="M286" s="43">
        <v>3.7795200000000001E-2</v>
      </c>
      <c r="N286" s="43">
        <v>3.7795200000000001E-2</v>
      </c>
      <c r="O286" s="43">
        <v>3.7795200000000001E-2</v>
      </c>
      <c r="P286" s="61">
        <f t="shared" si="21"/>
        <v>1.3763222690438975E-10</v>
      </c>
      <c r="Q286" s="61">
        <f t="shared" si="22"/>
        <v>-9.3731200023761119E-8</v>
      </c>
      <c r="R286" s="61">
        <f t="shared" si="23"/>
        <v>0</v>
      </c>
      <c r="S286" s="61">
        <f t="shared" si="24"/>
        <v>-1.457167719820518E-16</v>
      </c>
      <c r="T286" s="61">
        <f t="shared" si="25"/>
        <v>0</v>
      </c>
      <c r="U286" s="61">
        <f t="shared" si="26"/>
        <v>0</v>
      </c>
    </row>
    <row r="287" spans="3:21" x14ac:dyDescent="0.25">
      <c r="C287" s="56">
        <v>236</v>
      </c>
      <c r="D287" s="43">
        <v>6.7514986157352248E-4</v>
      </c>
      <c r="E287" s="43">
        <v>6.7514980000000005E-4</v>
      </c>
      <c r="F287" s="43">
        <v>0.22382900522400004</v>
      </c>
      <c r="G287" s="43">
        <v>0.2238291</v>
      </c>
      <c r="H287" s="43">
        <v>0.26292844999999998</v>
      </c>
      <c r="I287" s="43">
        <v>0.26292840000000001</v>
      </c>
      <c r="J287" s="43">
        <f t="shared" si="20"/>
        <v>-5.0825500000000148E-2</v>
      </c>
      <c r="K287" s="43">
        <v>-5.0825500000000003E-2</v>
      </c>
      <c r="L287" s="43">
        <v>3.1927900000000002E-2</v>
      </c>
      <c r="M287" s="43">
        <v>3.1927900000000002E-2</v>
      </c>
      <c r="N287" s="43">
        <v>3.7795200000000001E-2</v>
      </c>
      <c r="O287" s="43">
        <v>3.7795200000000001E-2</v>
      </c>
      <c r="P287" s="61">
        <f t="shared" si="21"/>
        <v>6.1573522430920236E-11</v>
      </c>
      <c r="Q287" s="61">
        <f t="shared" si="22"/>
        <v>-9.4775999964769042E-8</v>
      </c>
      <c r="R287" s="61">
        <f t="shared" si="23"/>
        <v>4.9999999973682208E-8</v>
      </c>
      <c r="S287" s="61">
        <f t="shared" si="24"/>
        <v>-1.457167719820518E-16</v>
      </c>
      <c r="T287" s="61">
        <f t="shared" si="25"/>
        <v>0</v>
      </c>
      <c r="U287" s="61">
        <f t="shared" si="26"/>
        <v>0</v>
      </c>
    </row>
    <row r="288" spans="3:21" x14ac:dyDescent="0.25">
      <c r="C288" s="56">
        <v>237</v>
      </c>
      <c r="D288" s="43">
        <v>6.7514986157352248E-4</v>
      </c>
      <c r="E288" s="43">
        <v>6.7514980000000005E-4</v>
      </c>
      <c r="F288" s="43">
        <v>0.22382900522400004</v>
      </c>
      <c r="G288" s="43">
        <v>0.2238291</v>
      </c>
      <c r="H288" s="43">
        <v>0.29485634999999999</v>
      </c>
      <c r="I288" s="43">
        <v>0.29485630000000002</v>
      </c>
      <c r="J288" s="43">
        <f t="shared" si="20"/>
        <v>-5.0825500000000148E-2</v>
      </c>
      <c r="K288" s="43">
        <v>-5.0825500000000003E-2</v>
      </c>
      <c r="L288" s="43">
        <v>3.1927900000000002E-2</v>
      </c>
      <c r="M288" s="43">
        <v>3.1927900000000002E-2</v>
      </c>
      <c r="N288" s="43">
        <v>3.7795200000000001E-2</v>
      </c>
      <c r="O288" s="43">
        <v>3.7795200000000001E-2</v>
      </c>
      <c r="P288" s="61">
        <f t="shared" si="21"/>
        <v>6.1573522430920236E-11</v>
      </c>
      <c r="Q288" s="61">
        <f t="shared" si="22"/>
        <v>-9.4775999964769042E-8</v>
      </c>
      <c r="R288" s="61">
        <f t="shared" si="23"/>
        <v>4.9999999973682208E-8</v>
      </c>
      <c r="S288" s="61">
        <f t="shared" si="24"/>
        <v>-1.457167719820518E-16</v>
      </c>
      <c r="T288" s="61">
        <f t="shared" si="25"/>
        <v>0</v>
      </c>
      <c r="U288" s="61">
        <f t="shared" si="26"/>
        <v>0</v>
      </c>
    </row>
    <row r="289" spans="3:21" x14ac:dyDescent="0.25">
      <c r="C289" s="56">
        <v>238</v>
      </c>
      <c r="D289" s="43">
        <v>7.9059133763222686E-4</v>
      </c>
      <c r="E289" s="43">
        <v>7.9059119999999995E-4</v>
      </c>
      <c r="F289" s="43">
        <v>0.2685948062688</v>
      </c>
      <c r="G289" s="43">
        <v>0.26859490000000003</v>
      </c>
      <c r="H289" s="43">
        <v>0.32971790000000001</v>
      </c>
      <c r="I289" s="43">
        <v>0.32971790000000001</v>
      </c>
      <c r="J289" s="43">
        <f t="shared" si="20"/>
        <v>-5.0825500000000148E-2</v>
      </c>
      <c r="K289" s="43">
        <v>-5.0825500000000003E-2</v>
      </c>
      <c r="L289" s="43">
        <v>3.7795200000000001E-2</v>
      </c>
      <c r="M289" s="43">
        <v>3.7795200000000001E-2</v>
      </c>
      <c r="N289" s="43">
        <v>3.7795200000000001E-2</v>
      </c>
      <c r="O289" s="43">
        <v>3.7795200000000001E-2</v>
      </c>
      <c r="P289" s="61">
        <f t="shared" si="21"/>
        <v>1.3763222690438975E-10</v>
      </c>
      <c r="Q289" s="61">
        <f t="shared" si="22"/>
        <v>-9.3731200023761119E-8</v>
      </c>
      <c r="R289" s="61">
        <f t="shared" si="23"/>
        <v>0</v>
      </c>
      <c r="S289" s="61">
        <f t="shared" si="24"/>
        <v>-1.457167719820518E-16</v>
      </c>
      <c r="T289" s="61">
        <f t="shared" si="25"/>
        <v>0</v>
      </c>
      <c r="U289" s="61">
        <f t="shared" si="26"/>
        <v>0</v>
      </c>
    </row>
    <row r="290" spans="3:21" x14ac:dyDescent="0.25">
      <c r="C290" s="56">
        <v>239</v>
      </c>
      <c r="D290" s="43">
        <v>7.9059133763222686E-4</v>
      </c>
      <c r="E290" s="43">
        <v>7.9059119999999995E-4</v>
      </c>
      <c r="F290" s="43">
        <v>0.2685948062688</v>
      </c>
      <c r="G290" s="43">
        <v>0.26859490000000003</v>
      </c>
      <c r="H290" s="43">
        <v>0.36751310000000004</v>
      </c>
      <c r="I290" s="43">
        <v>0.36751309999999998</v>
      </c>
      <c r="J290" s="43">
        <f t="shared" si="20"/>
        <v>-5.0825500000000148E-2</v>
      </c>
      <c r="K290" s="43">
        <v>-5.0825500000000003E-2</v>
      </c>
      <c r="L290" s="43">
        <v>3.7795200000000001E-2</v>
      </c>
      <c r="M290" s="43">
        <v>3.7795200000000001E-2</v>
      </c>
      <c r="N290" s="43">
        <v>3.7795200000000001E-2</v>
      </c>
      <c r="O290" s="43">
        <v>3.7795200000000001E-2</v>
      </c>
      <c r="P290" s="61">
        <f t="shared" si="21"/>
        <v>1.3763222690438975E-10</v>
      </c>
      <c r="Q290" s="61">
        <f t="shared" si="22"/>
        <v>-9.3731200023761119E-8</v>
      </c>
      <c r="R290" s="61">
        <f t="shared" si="23"/>
        <v>0</v>
      </c>
      <c r="S290" s="61">
        <f t="shared" si="24"/>
        <v>-1.457167719820518E-16</v>
      </c>
      <c r="T290" s="61">
        <f t="shared" si="25"/>
        <v>0</v>
      </c>
      <c r="U290" s="61">
        <f t="shared" si="26"/>
        <v>0</v>
      </c>
    </row>
    <row r="291" spans="3:21" x14ac:dyDescent="0.25">
      <c r="C291" s="56">
        <v>240</v>
      </c>
      <c r="D291" s="43">
        <v>6.7514986157352248E-4</v>
      </c>
      <c r="E291" s="43">
        <v>6.7514980000000005E-4</v>
      </c>
      <c r="F291" s="43">
        <v>0.22382900522400004</v>
      </c>
      <c r="G291" s="43">
        <v>0.2238291</v>
      </c>
      <c r="H291" s="43">
        <v>0.40237465000000006</v>
      </c>
      <c r="I291" s="43">
        <v>0.40237460000000003</v>
      </c>
      <c r="J291" s="43">
        <f t="shared" si="20"/>
        <v>-5.0825500000000148E-2</v>
      </c>
      <c r="K291" s="43">
        <v>-5.0825500000000003E-2</v>
      </c>
      <c r="L291" s="43">
        <v>3.1927900000000002E-2</v>
      </c>
      <c r="M291" s="43">
        <v>3.1927900000000002E-2</v>
      </c>
      <c r="N291" s="43">
        <v>3.7795200000000001E-2</v>
      </c>
      <c r="O291" s="43">
        <v>3.7795200000000001E-2</v>
      </c>
      <c r="P291" s="61">
        <f t="shared" si="21"/>
        <v>6.1573522430920236E-11</v>
      </c>
      <c r="Q291" s="61">
        <f t="shared" si="22"/>
        <v>-9.4775999964769042E-8</v>
      </c>
      <c r="R291" s="61">
        <f t="shared" si="23"/>
        <v>5.0000000029193359E-8</v>
      </c>
      <c r="S291" s="61">
        <f t="shared" si="24"/>
        <v>-1.457167719820518E-16</v>
      </c>
      <c r="T291" s="61">
        <f t="shared" si="25"/>
        <v>0</v>
      </c>
      <c r="U291" s="61">
        <f t="shared" si="26"/>
        <v>0</v>
      </c>
    </row>
    <row r="292" spans="3:21" x14ac:dyDescent="0.25">
      <c r="C292" s="56">
        <v>241</v>
      </c>
      <c r="D292" s="43">
        <v>6.7131806187395427E-4</v>
      </c>
      <c r="E292" s="43">
        <v>6.7131799999999996E-4</v>
      </c>
      <c r="F292" s="43">
        <v>0.22461503154240003</v>
      </c>
      <c r="G292" s="43">
        <v>0.22461510000000001</v>
      </c>
      <c r="H292" s="43">
        <v>-0.40237464999999994</v>
      </c>
      <c r="I292" s="43">
        <v>-0.40237460000000003</v>
      </c>
      <c r="J292" s="43">
        <f t="shared" si="20"/>
        <v>-8.8620700000000149E-2</v>
      </c>
      <c r="K292" s="43">
        <v>-8.8620699999999997E-2</v>
      </c>
      <c r="L292" s="43">
        <v>3.1927900000000002E-2</v>
      </c>
      <c r="M292" s="43">
        <v>3.1927900000000002E-2</v>
      </c>
      <c r="N292" s="43">
        <v>3.7795200000000001E-2</v>
      </c>
      <c r="O292" s="43">
        <v>3.7795200000000001E-2</v>
      </c>
      <c r="P292" s="61">
        <f t="shared" si="21"/>
        <v>6.1873954310814883E-11</v>
      </c>
      <c r="Q292" s="61">
        <f t="shared" si="22"/>
        <v>-6.845759997764489E-8</v>
      </c>
      <c r="R292" s="61">
        <f t="shared" si="23"/>
        <v>-4.9999999918171056E-8</v>
      </c>
      <c r="S292" s="61">
        <f t="shared" si="24"/>
        <v>-1.5265566588595902E-16</v>
      </c>
      <c r="T292" s="61">
        <f t="shared" si="25"/>
        <v>0</v>
      </c>
      <c r="U292" s="61">
        <f t="shared" si="26"/>
        <v>0</v>
      </c>
    </row>
    <row r="293" spans="3:21" x14ac:dyDescent="0.25">
      <c r="C293" s="56">
        <v>242</v>
      </c>
      <c r="D293" s="43">
        <v>7.8675953793265864E-4</v>
      </c>
      <c r="E293" s="43">
        <v>7.8675939999999997E-4</v>
      </c>
      <c r="F293" s="43">
        <v>0.26938083258720003</v>
      </c>
      <c r="G293" s="43">
        <v>0.26938089999999998</v>
      </c>
      <c r="H293" s="43">
        <v>-0.36751309999999993</v>
      </c>
      <c r="I293" s="43">
        <v>-0.36751309999999998</v>
      </c>
      <c r="J293" s="43">
        <f t="shared" si="20"/>
        <v>-8.8620700000000149E-2</v>
      </c>
      <c r="K293" s="43">
        <v>-8.8620699999999997E-2</v>
      </c>
      <c r="L293" s="43">
        <v>3.7795200000000001E-2</v>
      </c>
      <c r="M293" s="43">
        <v>3.7795200000000001E-2</v>
      </c>
      <c r="N293" s="43">
        <v>3.7795200000000001E-2</v>
      </c>
      <c r="O293" s="43">
        <v>3.7795200000000001E-2</v>
      </c>
      <c r="P293" s="61">
        <f t="shared" si="21"/>
        <v>1.3793265867586418E-10</v>
      </c>
      <c r="Q293" s="61">
        <f t="shared" si="22"/>
        <v>-6.7412799953370239E-8</v>
      </c>
      <c r="R293" s="61">
        <f t="shared" si="23"/>
        <v>0</v>
      </c>
      <c r="S293" s="61">
        <f t="shared" si="24"/>
        <v>-1.5265566588595902E-16</v>
      </c>
      <c r="T293" s="61">
        <f t="shared" si="25"/>
        <v>0</v>
      </c>
      <c r="U293" s="61">
        <f t="shared" si="26"/>
        <v>0</v>
      </c>
    </row>
    <row r="294" spans="3:21" x14ac:dyDescent="0.25">
      <c r="C294" s="56">
        <v>243</v>
      </c>
      <c r="D294" s="43">
        <v>7.9059133763222686E-4</v>
      </c>
      <c r="E294" s="43">
        <v>7.9059119999999995E-4</v>
      </c>
      <c r="F294" s="43">
        <v>0.2685948062688</v>
      </c>
      <c r="G294" s="43">
        <v>0.26859490000000003</v>
      </c>
      <c r="H294" s="43">
        <v>-0.3297178999999999</v>
      </c>
      <c r="I294" s="43">
        <v>-0.32971790000000001</v>
      </c>
      <c r="J294" s="43">
        <f t="shared" si="20"/>
        <v>-8.8620700000000149E-2</v>
      </c>
      <c r="K294" s="43">
        <v>-8.8620699999999997E-2</v>
      </c>
      <c r="L294" s="43">
        <v>3.7795200000000001E-2</v>
      </c>
      <c r="M294" s="43">
        <v>3.7795200000000001E-2</v>
      </c>
      <c r="N294" s="43">
        <v>3.7795200000000001E-2</v>
      </c>
      <c r="O294" s="43">
        <v>3.7795200000000001E-2</v>
      </c>
      <c r="P294" s="61">
        <f t="shared" si="21"/>
        <v>1.3763222690438975E-10</v>
      </c>
      <c r="Q294" s="61">
        <f t="shared" si="22"/>
        <v>-9.3731200023761119E-8</v>
      </c>
      <c r="R294" s="61">
        <f t="shared" si="23"/>
        <v>0</v>
      </c>
      <c r="S294" s="61">
        <f t="shared" si="24"/>
        <v>-1.5265566588595902E-16</v>
      </c>
      <c r="T294" s="61">
        <f t="shared" si="25"/>
        <v>0</v>
      </c>
      <c r="U294" s="61">
        <f t="shared" si="26"/>
        <v>0</v>
      </c>
    </row>
    <row r="295" spans="3:21" x14ac:dyDescent="0.25">
      <c r="C295" s="56">
        <v>244</v>
      </c>
      <c r="D295" s="43">
        <v>6.7514986157352248E-4</v>
      </c>
      <c r="E295" s="43">
        <v>6.7514980000000005E-4</v>
      </c>
      <c r="F295" s="43">
        <v>0.22382900522400004</v>
      </c>
      <c r="G295" s="43">
        <v>0.2238291</v>
      </c>
      <c r="H295" s="43">
        <v>-0.29485634999999988</v>
      </c>
      <c r="I295" s="43">
        <v>-0.29485630000000002</v>
      </c>
      <c r="J295" s="43">
        <f t="shared" si="20"/>
        <v>-8.8620700000000149E-2</v>
      </c>
      <c r="K295" s="43">
        <v>-8.8620699999999997E-2</v>
      </c>
      <c r="L295" s="43">
        <v>3.1927900000000002E-2</v>
      </c>
      <c r="M295" s="43">
        <v>3.1927900000000002E-2</v>
      </c>
      <c r="N295" s="43">
        <v>3.7795200000000001E-2</v>
      </c>
      <c r="O295" s="43">
        <v>3.7795200000000001E-2</v>
      </c>
      <c r="P295" s="61">
        <f t="shared" si="21"/>
        <v>6.1573522430920236E-11</v>
      </c>
      <c r="Q295" s="61">
        <f t="shared" si="22"/>
        <v>-9.4775999964769042E-8</v>
      </c>
      <c r="R295" s="61">
        <f t="shared" si="23"/>
        <v>-4.9999999862659905E-8</v>
      </c>
      <c r="S295" s="61">
        <f t="shared" si="24"/>
        <v>-1.5265566588595902E-16</v>
      </c>
      <c r="T295" s="61">
        <f t="shared" si="25"/>
        <v>0</v>
      </c>
      <c r="U295" s="61">
        <f t="shared" si="26"/>
        <v>0</v>
      </c>
    </row>
    <row r="296" spans="3:21" x14ac:dyDescent="0.25">
      <c r="C296" s="56">
        <v>245</v>
      </c>
      <c r="D296" s="43">
        <v>6.7131806187395427E-4</v>
      </c>
      <c r="E296" s="43">
        <v>6.7131799999999996E-4</v>
      </c>
      <c r="F296" s="43">
        <v>0.22461503154240003</v>
      </c>
      <c r="G296" s="43">
        <v>0.22461510000000001</v>
      </c>
      <c r="H296" s="43">
        <v>-0.26292844999999998</v>
      </c>
      <c r="I296" s="43">
        <v>-0.26292840000000001</v>
      </c>
      <c r="J296" s="43">
        <f t="shared" si="20"/>
        <v>-8.8620700000000149E-2</v>
      </c>
      <c r="K296" s="43">
        <v>-8.8620699999999997E-2</v>
      </c>
      <c r="L296" s="43">
        <v>3.1927900000000002E-2</v>
      </c>
      <c r="M296" s="43">
        <v>3.1927900000000002E-2</v>
      </c>
      <c r="N296" s="43">
        <v>3.7795200000000001E-2</v>
      </c>
      <c r="O296" s="43">
        <v>3.7795200000000001E-2</v>
      </c>
      <c r="P296" s="61">
        <f t="shared" si="21"/>
        <v>6.1873954310814883E-11</v>
      </c>
      <c r="Q296" s="61">
        <f t="shared" si="22"/>
        <v>-6.845759997764489E-8</v>
      </c>
      <c r="R296" s="61">
        <f t="shared" si="23"/>
        <v>-4.9999999973682208E-8</v>
      </c>
      <c r="S296" s="61">
        <f t="shared" si="24"/>
        <v>-1.5265566588595902E-16</v>
      </c>
      <c r="T296" s="61">
        <f t="shared" si="25"/>
        <v>0</v>
      </c>
      <c r="U296" s="61">
        <f t="shared" si="26"/>
        <v>0</v>
      </c>
    </row>
    <row r="297" spans="3:21" x14ac:dyDescent="0.25">
      <c r="C297" s="56">
        <v>246</v>
      </c>
      <c r="D297" s="43">
        <v>7.8675953793265864E-4</v>
      </c>
      <c r="E297" s="43">
        <v>7.8675939999999997E-4</v>
      </c>
      <c r="F297" s="43">
        <v>0.26938083258720003</v>
      </c>
      <c r="G297" s="43">
        <v>0.26938089999999998</v>
      </c>
      <c r="H297" s="43">
        <v>-0.22806689999999996</v>
      </c>
      <c r="I297" s="43">
        <v>-0.22806689999999999</v>
      </c>
      <c r="J297" s="43">
        <f t="shared" si="20"/>
        <v>-8.8620700000000149E-2</v>
      </c>
      <c r="K297" s="43">
        <v>-8.8620699999999997E-2</v>
      </c>
      <c r="L297" s="43">
        <v>3.7795200000000001E-2</v>
      </c>
      <c r="M297" s="43">
        <v>3.7795200000000001E-2</v>
      </c>
      <c r="N297" s="43">
        <v>3.7795200000000001E-2</v>
      </c>
      <c r="O297" s="43">
        <v>3.7795200000000001E-2</v>
      </c>
      <c r="P297" s="61">
        <f t="shared" si="21"/>
        <v>1.3793265867586418E-10</v>
      </c>
      <c r="Q297" s="61">
        <f t="shared" si="22"/>
        <v>-6.7412799953370239E-8</v>
      </c>
      <c r="R297" s="61">
        <f t="shared" si="23"/>
        <v>0</v>
      </c>
      <c r="S297" s="61">
        <f t="shared" si="24"/>
        <v>-1.5265566588595902E-16</v>
      </c>
      <c r="T297" s="61">
        <f t="shared" si="25"/>
        <v>0</v>
      </c>
      <c r="U297" s="61">
        <f t="shared" si="26"/>
        <v>0</v>
      </c>
    </row>
    <row r="298" spans="3:21" x14ac:dyDescent="0.25">
      <c r="C298" s="56">
        <v>247</v>
      </c>
      <c r="D298" s="43">
        <v>7.9059133763222686E-4</v>
      </c>
      <c r="E298" s="43">
        <v>7.9059119999999995E-4</v>
      </c>
      <c r="F298" s="43">
        <v>0.2685948062688</v>
      </c>
      <c r="G298" s="43">
        <v>0.26859490000000003</v>
      </c>
      <c r="H298" s="43">
        <v>-0.19027169999999996</v>
      </c>
      <c r="I298" s="43">
        <v>-0.19027169999999999</v>
      </c>
      <c r="J298" s="43">
        <f t="shared" si="20"/>
        <v>-8.8620700000000149E-2</v>
      </c>
      <c r="K298" s="43">
        <v>-8.8620699999999997E-2</v>
      </c>
      <c r="L298" s="43">
        <v>3.7795200000000001E-2</v>
      </c>
      <c r="M298" s="43">
        <v>3.7795200000000001E-2</v>
      </c>
      <c r="N298" s="43">
        <v>3.7795200000000001E-2</v>
      </c>
      <c r="O298" s="43">
        <v>3.7795200000000001E-2</v>
      </c>
      <c r="P298" s="61">
        <f t="shared" si="21"/>
        <v>1.3763222690438975E-10</v>
      </c>
      <c r="Q298" s="61">
        <f t="shared" si="22"/>
        <v>-9.3731200023761119E-8</v>
      </c>
      <c r="R298" s="61">
        <f t="shared" si="23"/>
        <v>0</v>
      </c>
      <c r="S298" s="61">
        <f t="shared" si="24"/>
        <v>-1.5265566588595902E-16</v>
      </c>
      <c r="T298" s="61">
        <f t="shared" si="25"/>
        <v>0</v>
      </c>
      <c r="U298" s="61">
        <f t="shared" si="26"/>
        <v>0</v>
      </c>
    </row>
    <row r="299" spans="3:21" x14ac:dyDescent="0.25">
      <c r="C299" s="56">
        <v>248</v>
      </c>
      <c r="D299" s="43">
        <v>6.7514986157352248E-4</v>
      </c>
      <c r="E299" s="43">
        <v>6.7514980000000005E-4</v>
      </c>
      <c r="F299" s="43">
        <v>0.22382900522400004</v>
      </c>
      <c r="G299" s="43">
        <v>0.2238291</v>
      </c>
      <c r="H299" s="43">
        <v>-0.15541014999999997</v>
      </c>
      <c r="I299" s="43">
        <v>-0.1554102</v>
      </c>
      <c r="J299" s="43">
        <f t="shared" si="20"/>
        <v>-8.8620700000000149E-2</v>
      </c>
      <c r="K299" s="43">
        <v>-8.8620699999999997E-2</v>
      </c>
      <c r="L299" s="43">
        <v>3.1927900000000002E-2</v>
      </c>
      <c r="M299" s="43">
        <v>3.1927900000000002E-2</v>
      </c>
      <c r="N299" s="43">
        <v>3.7795200000000001E-2</v>
      </c>
      <c r="O299" s="43">
        <v>3.7795200000000001E-2</v>
      </c>
      <c r="P299" s="61">
        <f t="shared" si="21"/>
        <v>6.1573522430920236E-11</v>
      </c>
      <c r="Q299" s="61">
        <f t="shared" si="22"/>
        <v>-9.4775999964769042E-8</v>
      </c>
      <c r="R299" s="61">
        <f t="shared" si="23"/>
        <v>5.0000000029193359E-8</v>
      </c>
      <c r="S299" s="61">
        <f t="shared" si="24"/>
        <v>-1.5265566588595902E-16</v>
      </c>
      <c r="T299" s="61">
        <f t="shared" si="25"/>
        <v>0</v>
      </c>
      <c r="U299" s="61">
        <f t="shared" si="26"/>
        <v>0</v>
      </c>
    </row>
    <row r="300" spans="3:21" x14ac:dyDescent="0.25">
      <c r="C300" s="56">
        <v>249</v>
      </c>
      <c r="D300" s="43">
        <v>6.7131806187395427E-4</v>
      </c>
      <c r="E300" s="43">
        <v>6.7131799999999996E-4</v>
      </c>
      <c r="F300" s="43">
        <v>0.22461503154240003</v>
      </c>
      <c r="G300" s="43">
        <v>0.22461510000000001</v>
      </c>
      <c r="H300" s="43">
        <v>-0.12348225</v>
      </c>
      <c r="I300" s="43">
        <v>-0.1234822</v>
      </c>
      <c r="J300" s="43">
        <f t="shared" si="20"/>
        <v>-8.8620700000000149E-2</v>
      </c>
      <c r="K300" s="43">
        <v>-8.8620699999999997E-2</v>
      </c>
      <c r="L300" s="43">
        <v>3.1927900000000002E-2</v>
      </c>
      <c r="M300" s="43">
        <v>3.1927900000000002E-2</v>
      </c>
      <c r="N300" s="43">
        <v>3.7795200000000001E-2</v>
      </c>
      <c r="O300" s="43">
        <v>3.7795200000000001E-2</v>
      </c>
      <c r="P300" s="61">
        <f t="shared" si="21"/>
        <v>6.1873954310814883E-11</v>
      </c>
      <c r="Q300" s="61">
        <f t="shared" si="22"/>
        <v>-6.845759997764489E-8</v>
      </c>
      <c r="R300" s="61">
        <f t="shared" si="23"/>
        <v>-5.0000000001437783E-8</v>
      </c>
      <c r="S300" s="61">
        <f t="shared" si="24"/>
        <v>-1.5265566588595902E-16</v>
      </c>
      <c r="T300" s="61">
        <f t="shared" si="25"/>
        <v>0</v>
      </c>
      <c r="U300" s="61">
        <f t="shared" si="26"/>
        <v>0</v>
      </c>
    </row>
    <row r="301" spans="3:21" x14ac:dyDescent="0.25">
      <c r="C301" s="56">
        <v>250</v>
      </c>
      <c r="D301" s="43">
        <v>7.8675953793265864E-4</v>
      </c>
      <c r="E301" s="43">
        <v>7.8675939999999997E-4</v>
      </c>
      <c r="F301" s="43">
        <v>0.26938083258720003</v>
      </c>
      <c r="G301" s="43">
        <v>0.26938089999999998</v>
      </c>
      <c r="H301" s="43">
        <v>-8.8620699999999997E-2</v>
      </c>
      <c r="I301" s="43">
        <v>-8.8620699999999997E-2</v>
      </c>
      <c r="J301" s="43">
        <f t="shared" si="20"/>
        <v>-8.8620700000000149E-2</v>
      </c>
      <c r="K301" s="43">
        <v>-8.8620699999999997E-2</v>
      </c>
      <c r="L301" s="43">
        <v>3.7795200000000001E-2</v>
      </c>
      <c r="M301" s="43">
        <v>3.7795200000000001E-2</v>
      </c>
      <c r="N301" s="43">
        <v>3.7795200000000001E-2</v>
      </c>
      <c r="O301" s="43">
        <v>3.7795200000000001E-2</v>
      </c>
      <c r="P301" s="61">
        <f t="shared" si="21"/>
        <v>1.3793265867586418E-10</v>
      </c>
      <c r="Q301" s="61">
        <f t="shared" si="22"/>
        <v>-6.7412799953370239E-8</v>
      </c>
      <c r="R301" s="61">
        <f t="shared" si="23"/>
        <v>0</v>
      </c>
      <c r="S301" s="61">
        <f t="shared" si="24"/>
        <v>-1.5265566588595902E-16</v>
      </c>
      <c r="T301" s="61">
        <f t="shared" si="25"/>
        <v>0</v>
      </c>
      <c r="U301" s="61">
        <f t="shared" si="26"/>
        <v>0</v>
      </c>
    </row>
    <row r="302" spans="3:21" x14ac:dyDescent="0.25">
      <c r="C302" s="56">
        <v>251</v>
      </c>
      <c r="D302" s="43">
        <v>7.9059133763222686E-4</v>
      </c>
      <c r="E302" s="43">
        <v>7.9059119999999995E-4</v>
      </c>
      <c r="F302" s="43">
        <v>0.2685948062688</v>
      </c>
      <c r="G302" s="43">
        <v>0.26859490000000003</v>
      </c>
      <c r="H302" s="43">
        <v>-5.0825499999999996E-2</v>
      </c>
      <c r="I302" s="43">
        <v>-5.0825500000000003E-2</v>
      </c>
      <c r="J302" s="43">
        <f t="shared" si="20"/>
        <v>-8.8620700000000149E-2</v>
      </c>
      <c r="K302" s="43">
        <v>-8.8620699999999997E-2</v>
      </c>
      <c r="L302" s="43">
        <v>3.7795200000000001E-2</v>
      </c>
      <c r="M302" s="43">
        <v>3.7795200000000001E-2</v>
      </c>
      <c r="N302" s="43">
        <v>3.7795200000000001E-2</v>
      </c>
      <c r="O302" s="43">
        <v>3.7795200000000001E-2</v>
      </c>
      <c r="P302" s="61">
        <f t="shared" si="21"/>
        <v>1.3763222690438975E-10</v>
      </c>
      <c r="Q302" s="61">
        <f t="shared" si="22"/>
        <v>-9.3731200023761119E-8</v>
      </c>
      <c r="R302" s="61">
        <f t="shared" si="23"/>
        <v>0</v>
      </c>
      <c r="S302" s="61">
        <f t="shared" si="24"/>
        <v>-1.5265566588595902E-16</v>
      </c>
      <c r="T302" s="61">
        <f t="shared" si="25"/>
        <v>0</v>
      </c>
      <c r="U302" s="61">
        <f t="shared" si="26"/>
        <v>0</v>
      </c>
    </row>
    <row r="303" spans="3:21" x14ac:dyDescent="0.25">
      <c r="C303" s="56">
        <v>252</v>
      </c>
      <c r="D303" s="43">
        <v>6.7514986157352248E-4</v>
      </c>
      <c r="E303" s="43">
        <v>6.7514980000000005E-4</v>
      </c>
      <c r="F303" s="43">
        <v>0.22382900522400004</v>
      </c>
      <c r="G303" s="43">
        <v>0.2238291</v>
      </c>
      <c r="H303" s="43">
        <v>-1.5963949999999994E-2</v>
      </c>
      <c r="I303" s="43">
        <v>-1.5963950000000001E-2</v>
      </c>
      <c r="J303" s="43">
        <f t="shared" si="20"/>
        <v>-8.8620700000000149E-2</v>
      </c>
      <c r="K303" s="43">
        <v>-8.8620699999999997E-2</v>
      </c>
      <c r="L303" s="43">
        <v>3.1927900000000002E-2</v>
      </c>
      <c r="M303" s="43">
        <v>3.1927900000000002E-2</v>
      </c>
      <c r="N303" s="43">
        <v>3.7795200000000001E-2</v>
      </c>
      <c r="O303" s="43">
        <v>3.7795200000000001E-2</v>
      </c>
      <c r="P303" s="61">
        <f t="shared" si="21"/>
        <v>6.1573522430920236E-11</v>
      </c>
      <c r="Q303" s="61">
        <f t="shared" si="22"/>
        <v>-9.4775999964769042E-8</v>
      </c>
      <c r="R303" s="61">
        <f t="shared" si="23"/>
        <v>0</v>
      </c>
      <c r="S303" s="61">
        <f t="shared" si="24"/>
        <v>-1.5265566588595902E-16</v>
      </c>
      <c r="T303" s="61">
        <f t="shared" si="25"/>
        <v>0</v>
      </c>
      <c r="U303" s="61">
        <f t="shared" si="26"/>
        <v>0</v>
      </c>
    </row>
    <row r="304" spans="3:21" x14ac:dyDescent="0.25">
      <c r="C304" s="56">
        <v>253</v>
      </c>
      <c r="D304" s="43">
        <v>6.7131806187395427E-4</v>
      </c>
      <c r="E304" s="43">
        <v>6.7131799999999996E-4</v>
      </c>
      <c r="F304" s="43">
        <v>0.22461503154240003</v>
      </c>
      <c r="G304" s="43">
        <v>0.22461510000000001</v>
      </c>
      <c r="H304" s="43">
        <v>1.5963949999999991E-2</v>
      </c>
      <c r="I304" s="43">
        <v>1.5963950000000001E-2</v>
      </c>
      <c r="J304" s="43">
        <f t="shared" si="20"/>
        <v>-8.8620700000000149E-2</v>
      </c>
      <c r="K304" s="43">
        <v>-8.8620699999999997E-2</v>
      </c>
      <c r="L304" s="43">
        <v>3.1927900000000002E-2</v>
      </c>
      <c r="M304" s="43">
        <v>3.1927900000000002E-2</v>
      </c>
      <c r="N304" s="43">
        <v>3.7795200000000001E-2</v>
      </c>
      <c r="O304" s="43">
        <v>3.7795200000000001E-2</v>
      </c>
      <c r="P304" s="61">
        <f t="shared" si="21"/>
        <v>6.1873954310814883E-11</v>
      </c>
      <c r="Q304" s="61">
        <f t="shared" si="22"/>
        <v>-6.845759997764489E-8</v>
      </c>
      <c r="R304" s="61">
        <f t="shared" si="23"/>
        <v>0</v>
      </c>
      <c r="S304" s="61">
        <f t="shared" si="24"/>
        <v>-1.5265566588595902E-16</v>
      </c>
      <c r="T304" s="61">
        <f t="shared" si="25"/>
        <v>0</v>
      </c>
      <c r="U304" s="61">
        <f t="shared" si="26"/>
        <v>0</v>
      </c>
    </row>
    <row r="305" spans="3:21" x14ac:dyDescent="0.25">
      <c r="C305" s="56">
        <v>254</v>
      </c>
      <c r="D305" s="43">
        <v>7.8675953793265864E-4</v>
      </c>
      <c r="E305" s="43">
        <v>7.8675939999999997E-4</v>
      </c>
      <c r="F305" s="43">
        <v>0.26938083258720003</v>
      </c>
      <c r="G305" s="43">
        <v>0.26938089999999998</v>
      </c>
      <c r="H305" s="43">
        <v>5.0825499999999996E-2</v>
      </c>
      <c r="I305" s="43">
        <v>5.0825500000000003E-2</v>
      </c>
      <c r="J305" s="43">
        <f t="shared" si="20"/>
        <v>-8.8620700000000149E-2</v>
      </c>
      <c r="K305" s="43">
        <v>-8.8620699999999997E-2</v>
      </c>
      <c r="L305" s="43">
        <v>3.7795200000000001E-2</v>
      </c>
      <c r="M305" s="43">
        <v>3.7795200000000001E-2</v>
      </c>
      <c r="N305" s="43">
        <v>3.7795200000000001E-2</v>
      </c>
      <c r="O305" s="43">
        <v>3.7795200000000001E-2</v>
      </c>
      <c r="P305" s="61">
        <f t="shared" si="21"/>
        <v>1.3793265867586418E-10</v>
      </c>
      <c r="Q305" s="61">
        <f t="shared" si="22"/>
        <v>-6.7412799953370239E-8</v>
      </c>
      <c r="R305" s="61">
        <f t="shared" si="23"/>
        <v>0</v>
      </c>
      <c r="S305" s="61">
        <f t="shared" si="24"/>
        <v>-1.5265566588595902E-16</v>
      </c>
      <c r="T305" s="61">
        <f t="shared" si="25"/>
        <v>0</v>
      </c>
      <c r="U305" s="61">
        <f t="shared" si="26"/>
        <v>0</v>
      </c>
    </row>
    <row r="306" spans="3:21" x14ac:dyDescent="0.25">
      <c r="C306" s="56">
        <v>255</v>
      </c>
      <c r="D306" s="43">
        <v>7.9059133763222686E-4</v>
      </c>
      <c r="E306" s="43">
        <v>7.9059119999999995E-4</v>
      </c>
      <c r="F306" s="43">
        <v>0.2685948062688</v>
      </c>
      <c r="G306" s="43">
        <v>0.26859490000000003</v>
      </c>
      <c r="H306" s="43">
        <v>8.8620699999999997E-2</v>
      </c>
      <c r="I306" s="43">
        <v>8.8620699999999997E-2</v>
      </c>
      <c r="J306" s="43">
        <f t="shared" si="20"/>
        <v>-8.8620700000000149E-2</v>
      </c>
      <c r="K306" s="43">
        <v>-8.8620699999999997E-2</v>
      </c>
      <c r="L306" s="43">
        <v>3.7795200000000001E-2</v>
      </c>
      <c r="M306" s="43">
        <v>3.7795200000000001E-2</v>
      </c>
      <c r="N306" s="43">
        <v>3.7795200000000001E-2</v>
      </c>
      <c r="O306" s="43">
        <v>3.7795200000000001E-2</v>
      </c>
      <c r="P306" s="61">
        <f t="shared" si="21"/>
        <v>1.3763222690438975E-10</v>
      </c>
      <c r="Q306" s="61">
        <f t="shared" si="22"/>
        <v>-9.3731200023761119E-8</v>
      </c>
      <c r="R306" s="61">
        <f t="shared" si="23"/>
        <v>0</v>
      </c>
      <c r="S306" s="61">
        <f t="shared" si="24"/>
        <v>-1.5265566588595902E-16</v>
      </c>
      <c r="T306" s="61">
        <f t="shared" si="25"/>
        <v>0</v>
      </c>
      <c r="U306" s="61">
        <f t="shared" si="26"/>
        <v>0</v>
      </c>
    </row>
    <row r="307" spans="3:21" x14ac:dyDescent="0.25">
      <c r="C307" s="56">
        <v>256</v>
      </c>
      <c r="D307" s="43">
        <v>6.7514986157352248E-4</v>
      </c>
      <c r="E307" s="43">
        <v>6.7514980000000005E-4</v>
      </c>
      <c r="F307" s="43">
        <v>0.22382900522400004</v>
      </c>
      <c r="G307" s="43">
        <v>0.2238291</v>
      </c>
      <c r="H307" s="43">
        <v>0.12348225</v>
      </c>
      <c r="I307" s="43">
        <v>0.1234822</v>
      </c>
      <c r="J307" s="43">
        <f t="shared" si="20"/>
        <v>-8.8620700000000149E-2</v>
      </c>
      <c r="K307" s="43">
        <v>-8.8620699999999997E-2</v>
      </c>
      <c r="L307" s="43">
        <v>3.1927900000000002E-2</v>
      </c>
      <c r="M307" s="43">
        <v>3.1927900000000002E-2</v>
      </c>
      <c r="N307" s="43">
        <v>3.7795200000000001E-2</v>
      </c>
      <c r="O307" s="43">
        <v>3.7795200000000001E-2</v>
      </c>
      <c r="P307" s="61">
        <f t="shared" si="21"/>
        <v>6.1573522430920236E-11</v>
      </c>
      <c r="Q307" s="61">
        <f t="shared" si="22"/>
        <v>-9.4775999964769042E-8</v>
      </c>
      <c r="R307" s="61">
        <f t="shared" si="23"/>
        <v>5.0000000001437783E-8</v>
      </c>
      <c r="S307" s="61">
        <f t="shared" si="24"/>
        <v>-1.5265566588595902E-16</v>
      </c>
      <c r="T307" s="61">
        <f t="shared" si="25"/>
        <v>0</v>
      </c>
      <c r="U307" s="61">
        <f t="shared" si="26"/>
        <v>0</v>
      </c>
    </row>
    <row r="308" spans="3:21" x14ac:dyDescent="0.25">
      <c r="C308" s="56">
        <v>257</v>
      </c>
      <c r="D308" s="43">
        <v>6.7131806187395427E-4</v>
      </c>
      <c r="E308" s="43">
        <v>6.7131799999999996E-4</v>
      </c>
      <c r="F308" s="43">
        <v>0.22461503154240003</v>
      </c>
      <c r="G308" s="43">
        <v>0.22461510000000001</v>
      </c>
      <c r="H308" s="43">
        <v>0.15541015</v>
      </c>
      <c r="I308" s="43">
        <v>0.1554102</v>
      </c>
      <c r="J308" s="43">
        <f t="shared" si="20"/>
        <v>-8.8620700000000149E-2</v>
      </c>
      <c r="K308" s="43">
        <v>-8.8620699999999997E-2</v>
      </c>
      <c r="L308" s="43">
        <v>3.1927900000000002E-2</v>
      </c>
      <c r="M308" s="43">
        <v>3.1927900000000002E-2</v>
      </c>
      <c r="N308" s="43">
        <v>3.7795200000000001E-2</v>
      </c>
      <c r="O308" s="43">
        <v>3.7795200000000001E-2</v>
      </c>
      <c r="P308" s="61">
        <f t="shared" si="21"/>
        <v>6.1873954310814883E-11</v>
      </c>
      <c r="Q308" s="61">
        <f t="shared" si="22"/>
        <v>-6.845759997764489E-8</v>
      </c>
      <c r="R308" s="61">
        <f t="shared" si="23"/>
        <v>-5.0000000001437783E-8</v>
      </c>
      <c r="S308" s="61">
        <f t="shared" si="24"/>
        <v>-1.5265566588595902E-16</v>
      </c>
      <c r="T308" s="61">
        <f t="shared" si="25"/>
        <v>0</v>
      </c>
      <c r="U308" s="61">
        <f t="shared" si="26"/>
        <v>0</v>
      </c>
    </row>
    <row r="309" spans="3:21" x14ac:dyDescent="0.25">
      <c r="C309" s="56">
        <v>258</v>
      </c>
      <c r="D309" s="43">
        <v>7.8675953793265864E-4</v>
      </c>
      <c r="E309" s="43">
        <v>7.8675939999999997E-4</v>
      </c>
      <c r="F309" s="43">
        <v>0.26938083258720003</v>
      </c>
      <c r="G309" s="43">
        <v>0.26938089999999998</v>
      </c>
      <c r="H309" s="43">
        <v>0.19027169999999999</v>
      </c>
      <c r="I309" s="43">
        <v>0.19027169999999999</v>
      </c>
      <c r="J309" s="43">
        <f t="shared" ref="J309:J339" si="27">J213-$K$9</f>
        <v>-8.8620700000000149E-2</v>
      </c>
      <c r="K309" s="43">
        <v>-8.8620699999999997E-2</v>
      </c>
      <c r="L309" s="43">
        <v>3.7795200000000001E-2</v>
      </c>
      <c r="M309" s="43">
        <v>3.7795200000000001E-2</v>
      </c>
      <c r="N309" s="43">
        <v>3.7795200000000001E-2</v>
      </c>
      <c r="O309" s="43">
        <v>3.7795200000000001E-2</v>
      </c>
      <c r="P309" s="61">
        <f t="shared" ref="P309:P372" si="28">D309-E309</f>
        <v>1.3793265867586418E-10</v>
      </c>
      <c r="Q309" s="61">
        <f t="shared" ref="Q309:Q372" si="29">F309-G309</f>
        <v>-6.7412799953370239E-8</v>
      </c>
      <c r="R309" s="61">
        <f t="shared" ref="R309:R372" si="30">H309-I309</f>
        <v>0</v>
      </c>
      <c r="S309" s="61">
        <f t="shared" ref="S309:S372" si="31">J309-K309</f>
        <v>-1.5265566588595902E-16</v>
      </c>
      <c r="T309" s="61">
        <f t="shared" ref="T309:T372" si="32">L309-M309</f>
        <v>0</v>
      </c>
      <c r="U309" s="61">
        <f t="shared" ref="U309:U372" si="33">N309-O309</f>
        <v>0</v>
      </c>
    </row>
    <row r="310" spans="3:21" x14ac:dyDescent="0.25">
      <c r="C310" s="56">
        <v>259</v>
      </c>
      <c r="D310" s="43">
        <v>7.9059133763222686E-4</v>
      </c>
      <c r="E310" s="43">
        <v>7.9059119999999995E-4</v>
      </c>
      <c r="F310" s="43">
        <v>0.2685948062688</v>
      </c>
      <c r="G310" s="43">
        <v>0.26859490000000003</v>
      </c>
      <c r="H310" s="43">
        <v>0.22806689999999999</v>
      </c>
      <c r="I310" s="43">
        <v>0.22806689999999999</v>
      </c>
      <c r="J310" s="43">
        <f t="shared" si="27"/>
        <v>-8.8620700000000149E-2</v>
      </c>
      <c r="K310" s="43">
        <v>-8.8620699999999997E-2</v>
      </c>
      <c r="L310" s="43">
        <v>3.7795200000000001E-2</v>
      </c>
      <c r="M310" s="43">
        <v>3.7795200000000001E-2</v>
      </c>
      <c r="N310" s="43">
        <v>3.7795200000000001E-2</v>
      </c>
      <c r="O310" s="43">
        <v>3.7795200000000001E-2</v>
      </c>
      <c r="P310" s="61">
        <f t="shared" si="28"/>
        <v>1.3763222690438975E-10</v>
      </c>
      <c r="Q310" s="61">
        <f t="shared" si="29"/>
        <v>-9.3731200023761119E-8</v>
      </c>
      <c r="R310" s="61">
        <f t="shared" si="30"/>
        <v>0</v>
      </c>
      <c r="S310" s="61">
        <f t="shared" si="31"/>
        <v>-1.5265566588595902E-16</v>
      </c>
      <c r="T310" s="61">
        <f t="shared" si="32"/>
        <v>0</v>
      </c>
      <c r="U310" s="61">
        <f t="shared" si="33"/>
        <v>0</v>
      </c>
    </row>
    <row r="311" spans="3:21" x14ac:dyDescent="0.25">
      <c r="C311" s="56">
        <v>260</v>
      </c>
      <c r="D311" s="43">
        <v>6.7514986157352248E-4</v>
      </c>
      <c r="E311" s="43">
        <v>6.7514980000000005E-4</v>
      </c>
      <c r="F311" s="43">
        <v>0.22382900522400004</v>
      </c>
      <c r="G311" s="43">
        <v>0.2238291</v>
      </c>
      <c r="H311" s="43">
        <v>0.26292844999999998</v>
      </c>
      <c r="I311" s="43">
        <v>0.26292840000000001</v>
      </c>
      <c r="J311" s="43">
        <f t="shared" si="27"/>
        <v>-8.8620700000000149E-2</v>
      </c>
      <c r="K311" s="43">
        <v>-8.8620699999999997E-2</v>
      </c>
      <c r="L311" s="43">
        <v>3.1927900000000002E-2</v>
      </c>
      <c r="M311" s="43">
        <v>3.1927900000000002E-2</v>
      </c>
      <c r="N311" s="43">
        <v>3.7795200000000001E-2</v>
      </c>
      <c r="O311" s="43">
        <v>3.7795200000000001E-2</v>
      </c>
      <c r="P311" s="61">
        <f t="shared" si="28"/>
        <v>6.1573522430920236E-11</v>
      </c>
      <c r="Q311" s="61">
        <f t="shared" si="29"/>
        <v>-9.4775999964769042E-8</v>
      </c>
      <c r="R311" s="61">
        <f t="shared" si="30"/>
        <v>4.9999999973682208E-8</v>
      </c>
      <c r="S311" s="61">
        <f t="shared" si="31"/>
        <v>-1.5265566588595902E-16</v>
      </c>
      <c r="T311" s="61">
        <f t="shared" si="32"/>
        <v>0</v>
      </c>
      <c r="U311" s="61">
        <f t="shared" si="33"/>
        <v>0</v>
      </c>
    </row>
    <row r="312" spans="3:21" x14ac:dyDescent="0.25">
      <c r="C312" s="56">
        <v>261</v>
      </c>
      <c r="D312" s="43">
        <v>6.7131806187395427E-4</v>
      </c>
      <c r="E312" s="43">
        <v>6.7131799999999996E-4</v>
      </c>
      <c r="F312" s="43">
        <v>0.22461503154240003</v>
      </c>
      <c r="G312" s="43">
        <v>0.22461510000000001</v>
      </c>
      <c r="H312" s="43">
        <v>0.29485634999999999</v>
      </c>
      <c r="I312" s="43">
        <v>0.29485630000000002</v>
      </c>
      <c r="J312" s="43">
        <f t="shared" si="27"/>
        <v>-8.8620700000000149E-2</v>
      </c>
      <c r="K312" s="43">
        <v>-8.8620699999999997E-2</v>
      </c>
      <c r="L312" s="43">
        <v>3.1927900000000002E-2</v>
      </c>
      <c r="M312" s="43">
        <v>3.1927900000000002E-2</v>
      </c>
      <c r="N312" s="43">
        <v>3.7795200000000001E-2</v>
      </c>
      <c r="O312" s="43">
        <v>3.7795200000000001E-2</v>
      </c>
      <c r="P312" s="61">
        <f t="shared" si="28"/>
        <v>6.1873954310814883E-11</v>
      </c>
      <c r="Q312" s="61">
        <f t="shared" si="29"/>
        <v>-6.845759997764489E-8</v>
      </c>
      <c r="R312" s="61">
        <f t="shared" si="30"/>
        <v>4.9999999973682208E-8</v>
      </c>
      <c r="S312" s="61">
        <f t="shared" si="31"/>
        <v>-1.5265566588595902E-16</v>
      </c>
      <c r="T312" s="61">
        <f t="shared" si="32"/>
        <v>0</v>
      </c>
      <c r="U312" s="61">
        <f t="shared" si="33"/>
        <v>0</v>
      </c>
    </row>
    <row r="313" spans="3:21" x14ac:dyDescent="0.25">
      <c r="C313" s="56">
        <v>262</v>
      </c>
      <c r="D313" s="43">
        <v>7.8675953793265864E-4</v>
      </c>
      <c r="E313" s="43">
        <v>7.8675939999999997E-4</v>
      </c>
      <c r="F313" s="43">
        <v>0.26938083258720003</v>
      </c>
      <c r="G313" s="43">
        <v>0.26938089999999998</v>
      </c>
      <c r="H313" s="43">
        <v>0.32971790000000001</v>
      </c>
      <c r="I313" s="43">
        <v>0.32971790000000001</v>
      </c>
      <c r="J313" s="43">
        <f t="shared" si="27"/>
        <v>-8.8620700000000149E-2</v>
      </c>
      <c r="K313" s="43">
        <v>-8.8620699999999997E-2</v>
      </c>
      <c r="L313" s="43">
        <v>3.7795200000000001E-2</v>
      </c>
      <c r="M313" s="43">
        <v>3.7795200000000001E-2</v>
      </c>
      <c r="N313" s="43">
        <v>3.7795200000000001E-2</v>
      </c>
      <c r="O313" s="43">
        <v>3.7795200000000001E-2</v>
      </c>
      <c r="P313" s="61">
        <f t="shared" si="28"/>
        <v>1.3793265867586418E-10</v>
      </c>
      <c r="Q313" s="61">
        <f t="shared" si="29"/>
        <v>-6.7412799953370239E-8</v>
      </c>
      <c r="R313" s="61">
        <f t="shared" si="30"/>
        <v>0</v>
      </c>
      <c r="S313" s="61">
        <f t="shared" si="31"/>
        <v>-1.5265566588595902E-16</v>
      </c>
      <c r="T313" s="61">
        <f t="shared" si="32"/>
        <v>0</v>
      </c>
      <c r="U313" s="61">
        <f t="shared" si="33"/>
        <v>0</v>
      </c>
    </row>
    <row r="314" spans="3:21" x14ac:dyDescent="0.25">
      <c r="C314" s="56">
        <v>263</v>
      </c>
      <c r="D314" s="43">
        <v>7.9059133763222686E-4</v>
      </c>
      <c r="E314" s="43">
        <v>7.9059119999999995E-4</v>
      </c>
      <c r="F314" s="43">
        <v>0.2685948062688</v>
      </c>
      <c r="G314" s="43">
        <v>0.26859490000000003</v>
      </c>
      <c r="H314" s="43">
        <v>0.36751310000000004</v>
      </c>
      <c r="I314" s="43">
        <v>0.36751309999999998</v>
      </c>
      <c r="J314" s="43">
        <f t="shared" si="27"/>
        <v>-8.8620700000000149E-2</v>
      </c>
      <c r="K314" s="43">
        <v>-8.8620699999999997E-2</v>
      </c>
      <c r="L314" s="43">
        <v>3.7795200000000001E-2</v>
      </c>
      <c r="M314" s="43">
        <v>3.7795200000000001E-2</v>
      </c>
      <c r="N314" s="43">
        <v>3.7795200000000001E-2</v>
      </c>
      <c r="O314" s="43">
        <v>3.7795200000000001E-2</v>
      </c>
      <c r="P314" s="61">
        <f t="shared" si="28"/>
        <v>1.3763222690438975E-10</v>
      </c>
      <c r="Q314" s="61">
        <f t="shared" si="29"/>
        <v>-9.3731200023761119E-8</v>
      </c>
      <c r="R314" s="61">
        <f t="shared" si="30"/>
        <v>0</v>
      </c>
      <c r="S314" s="61">
        <f t="shared" si="31"/>
        <v>-1.5265566588595902E-16</v>
      </c>
      <c r="T314" s="61">
        <f t="shared" si="32"/>
        <v>0</v>
      </c>
      <c r="U314" s="61">
        <f t="shared" si="33"/>
        <v>0</v>
      </c>
    </row>
    <row r="315" spans="3:21" x14ac:dyDescent="0.25">
      <c r="C315" s="56">
        <v>264</v>
      </c>
      <c r="D315" s="43">
        <v>6.7514986157352248E-4</v>
      </c>
      <c r="E315" s="43">
        <v>6.7514980000000005E-4</v>
      </c>
      <c r="F315" s="43">
        <v>0.22382900522400004</v>
      </c>
      <c r="G315" s="43">
        <v>0.2238291</v>
      </c>
      <c r="H315" s="43">
        <v>0.40237465000000006</v>
      </c>
      <c r="I315" s="43">
        <v>0.40237460000000003</v>
      </c>
      <c r="J315" s="43">
        <f t="shared" si="27"/>
        <v>-8.8620700000000149E-2</v>
      </c>
      <c r="K315" s="43">
        <v>-8.8620699999999997E-2</v>
      </c>
      <c r="L315" s="43">
        <v>3.1927900000000002E-2</v>
      </c>
      <c r="M315" s="43">
        <v>3.1927900000000002E-2</v>
      </c>
      <c r="N315" s="43">
        <v>3.7795200000000001E-2</v>
      </c>
      <c r="O315" s="43">
        <v>3.7795200000000001E-2</v>
      </c>
      <c r="P315" s="61">
        <f t="shared" si="28"/>
        <v>6.1573522430920236E-11</v>
      </c>
      <c r="Q315" s="61">
        <f t="shared" si="29"/>
        <v>-9.4775999964769042E-8</v>
      </c>
      <c r="R315" s="61">
        <f t="shared" si="30"/>
        <v>5.0000000029193359E-8</v>
      </c>
      <c r="S315" s="61">
        <f t="shared" si="31"/>
        <v>-1.5265566588595902E-16</v>
      </c>
      <c r="T315" s="61">
        <f t="shared" si="32"/>
        <v>0</v>
      </c>
      <c r="U315" s="61">
        <f t="shared" si="33"/>
        <v>0</v>
      </c>
    </row>
    <row r="316" spans="3:21" x14ac:dyDescent="0.25">
      <c r="C316" s="56">
        <v>265</v>
      </c>
      <c r="D316" s="43">
        <v>5.7641454465460215E-4</v>
      </c>
      <c r="E316" s="43">
        <v>5.7641449999999998E-4</v>
      </c>
      <c r="F316" s="43">
        <v>0.18652417102000002</v>
      </c>
      <c r="G316" s="43">
        <v>0.1865242</v>
      </c>
      <c r="H316" s="43">
        <v>-0.40237464999999994</v>
      </c>
      <c r="I316" s="43">
        <v>-0.40237460000000003</v>
      </c>
      <c r="J316" s="43">
        <f t="shared" si="27"/>
        <v>-0.12348225000000015</v>
      </c>
      <c r="K316" s="43">
        <v>-0.1234822</v>
      </c>
      <c r="L316" s="43">
        <v>3.1927900000000002E-2</v>
      </c>
      <c r="M316" s="43">
        <v>3.1927900000000002E-2</v>
      </c>
      <c r="N316" s="43">
        <v>3.1927900000000002E-2</v>
      </c>
      <c r="O316" s="43">
        <v>3.1927900000000002E-2</v>
      </c>
      <c r="P316" s="61">
        <f t="shared" si="28"/>
        <v>4.4654602173073432E-11</v>
      </c>
      <c r="Q316" s="61">
        <f t="shared" si="29"/>
        <v>-2.8979999983080873E-8</v>
      </c>
      <c r="R316" s="61">
        <f t="shared" si="30"/>
        <v>-4.9999999918171056E-8</v>
      </c>
      <c r="S316" s="61">
        <f t="shared" si="31"/>
        <v>-5.0000000154093449E-8</v>
      </c>
      <c r="T316" s="61">
        <f t="shared" si="32"/>
        <v>0</v>
      </c>
      <c r="U316" s="61">
        <f t="shared" si="33"/>
        <v>0</v>
      </c>
    </row>
    <row r="317" spans="3:21" x14ac:dyDescent="0.25">
      <c r="C317" s="56">
        <v>266</v>
      </c>
      <c r="D317" s="43">
        <v>6.7514986157352248E-4</v>
      </c>
      <c r="E317" s="43">
        <v>6.7514980000000005E-4</v>
      </c>
      <c r="F317" s="43">
        <v>0.22382900522400004</v>
      </c>
      <c r="G317" s="43">
        <v>0.2238291</v>
      </c>
      <c r="H317" s="43">
        <v>-0.36751309999999993</v>
      </c>
      <c r="I317" s="43">
        <v>-0.36751309999999998</v>
      </c>
      <c r="J317" s="43">
        <f t="shared" si="27"/>
        <v>-0.12348225000000015</v>
      </c>
      <c r="K317" s="43">
        <v>-0.1234822</v>
      </c>
      <c r="L317" s="43">
        <v>3.7795200000000001E-2</v>
      </c>
      <c r="M317" s="43">
        <v>3.7795200000000001E-2</v>
      </c>
      <c r="N317" s="43">
        <v>3.1927900000000002E-2</v>
      </c>
      <c r="O317" s="43">
        <v>3.1927900000000002E-2</v>
      </c>
      <c r="P317" s="61">
        <f t="shared" si="28"/>
        <v>6.1573522430920236E-11</v>
      </c>
      <c r="Q317" s="61">
        <f t="shared" si="29"/>
        <v>-9.4775999964769042E-8</v>
      </c>
      <c r="R317" s="61">
        <f t="shared" si="30"/>
        <v>0</v>
      </c>
      <c r="S317" s="61">
        <f t="shared" si="31"/>
        <v>-5.0000000154093449E-8</v>
      </c>
      <c r="T317" s="61">
        <f t="shared" si="32"/>
        <v>0</v>
      </c>
      <c r="U317" s="61">
        <f t="shared" si="33"/>
        <v>0</v>
      </c>
    </row>
    <row r="318" spans="3:21" x14ac:dyDescent="0.25">
      <c r="C318" s="56">
        <v>267</v>
      </c>
      <c r="D318" s="43">
        <v>6.7514986157352248E-4</v>
      </c>
      <c r="E318" s="43">
        <v>6.7514980000000005E-4</v>
      </c>
      <c r="F318" s="43">
        <v>0.22382900522400004</v>
      </c>
      <c r="G318" s="43">
        <v>0.2238291</v>
      </c>
      <c r="H318" s="43">
        <v>-0.3297178999999999</v>
      </c>
      <c r="I318" s="43">
        <v>-0.32971790000000001</v>
      </c>
      <c r="J318" s="43">
        <f t="shared" si="27"/>
        <v>-0.12348225000000015</v>
      </c>
      <c r="K318" s="43">
        <v>-0.1234822</v>
      </c>
      <c r="L318" s="43">
        <v>3.7795200000000001E-2</v>
      </c>
      <c r="M318" s="43">
        <v>3.7795200000000001E-2</v>
      </c>
      <c r="N318" s="43">
        <v>3.1927900000000002E-2</v>
      </c>
      <c r="O318" s="43">
        <v>3.1927900000000002E-2</v>
      </c>
      <c r="P318" s="61">
        <f t="shared" si="28"/>
        <v>6.1573522430920236E-11</v>
      </c>
      <c r="Q318" s="61">
        <f t="shared" si="29"/>
        <v>-9.4775999964769042E-8</v>
      </c>
      <c r="R318" s="61">
        <f t="shared" si="30"/>
        <v>0</v>
      </c>
      <c r="S318" s="61">
        <f t="shared" si="31"/>
        <v>-5.0000000154093449E-8</v>
      </c>
      <c r="T318" s="61">
        <f t="shared" si="32"/>
        <v>0</v>
      </c>
      <c r="U318" s="61">
        <f t="shared" si="33"/>
        <v>0</v>
      </c>
    </row>
    <row r="319" spans="3:21" x14ac:dyDescent="0.25">
      <c r="C319" s="56">
        <v>268</v>
      </c>
      <c r="D319" s="43">
        <v>5.7641454465460215E-4</v>
      </c>
      <c r="E319" s="43">
        <v>5.7641449999999998E-4</v>
      </c>
      <c r="F319" s="43">
        <v>0.18652417102000002</v>
      </c>
      <c r="G319" s="43">
        <v>0.1865242</v>
      </c>
      <c r="H319" s="43">
        <v>-0.29485634999999988</v>
      </c>
      <c r="I319" s="43">
        <v>-0.29485630000000002</v>
      </c>
      <c r="J319" s="43">
        <f t="shared" si="27"/>
        <v>-0.12348225000000015</v>
      </c>
      <c r="K319" s="43">
        <v>-0.1234822</v>
      </c>
      <c r="L319" s="43">
        <v>3.1927900000000002E-2</v>
      </c>
      <c r="M319" s="43">
        <v>3.1927900000000002E-2</v>
      </c>
      <c r="N319" s="43">
        <v>3.1927900000000002E-2</v>
      </c>
      <c r="O319" s="43">
        <v>3.1927900000000002E-2</v>
      </c>
      <c r="P319" s="61">
        <f t="shared" si="28"/>
        <v>4.4654602173073432E-11</v>
      </c>
      <c r="Q319" s="61">
        <f t="shared" si="29"/>
        <v>-2.8979999983080873E-8</v>
      </c>
      <c r="R319" s="61">
        <f t="shared" si="30"/>
        <v>-4.9999999862659905E-8</v>
      </c>
      <c r="S319" s="61">
        <f t="shared" si="31"/>
        <v>-5.0000000154093449E-8</v>
      </c>
      <c r="T319" s="61">
        <f t="shared" si="32"/>
        <v>0</v>
      </c>
      <c r="U319" s="61">
        <f t="shared" si="33"/>
        <v>0</v>
      </c>
    </row>
    <row r="320" spans="3:21" x14ac:dyDescent="0.25">
      <c r="C320" s="56">
        <v>269</v>
      </c>
      <c r="D320" s="43">
        <v>5.7641454465460215E-4</v>
      </c>
      <c r="E320" s="43">
        <v>5.7641449999999998E-4</v>
      </c>
      <c r="F320" s="43">
        <v>0.18652417102000002</v>
      </c>
      <c r="G320" s="43">
        <v>0.1865242</v>
      </c>
      <c r="H320" s="43">
        <v>-0.26292844999999998</v>
      </c>
      <c r="I320" s="43">
        <v>-0.26292840000000001</v>
      </c>
      <c r="J320" s="43">
        <f t="shared" si="27"/>
        <v>-0.12348225000000015</v>
      </c>
      <c r="K320" s="43">
        <v>-0.1234822</v>
      </c>
      <c r="L320" s="43">
        <v>3.1927900000000002E-2</v>
      </c>
      <c r="M320" s="43">
        <v>3.1927900000000002E-2</v>
      </c>
      <c r="N320" s="43">
        <v>3.1927900000000002E-2</v>
      </c>
      <c r="O320" s="43">
        <v>3.1927900000000002E-2</v>
      </c>
      <c r="P320" s="61">
        <f t="shared" si="28"/>
        <v>4.4654602173073432E-11</v>
      </c>
      <c r="Q320" s="61">
        <f t="shared" si="29"/>
        <v>-2.8979999983080873E-8</v>
      </c>
      <c r="R320" s="61">
        <f t="shared" si="30"/>
        <v>-4.9999999973682208E-8</v>
      </c>
      <c r="S320" s="61">
        <f t="shared" si="31"/>
        <v>-5.0000000154093449E-8</v>
      </c>
      <c r="T320" s="61">
        <f t="shared" si="32"/>
        <v>0</v>
      </c>
      <c r="U320" s="61">
        <f t="shared" si="33"/>
        <v>0</v>
      </c>
    </row>
    <row r="321" spans="3:21" x14ac:dyDescent="0.25">
      <c r="C321" s="56">
        <v>270</v>
      </c>
      <c r="D321" s="43">
        <v>6.7514986157352248E-4</v>
      </c>
      <c r="E321" s="43">
        <v>6.7514980000000005E-4</v>
      </c>
      <c r="F321" s="43">
        <v>0.22382900522400004</v>
      </c>
      <c r="G321" s="43">
        <v>0.2238291</v>
      </c>
      <c r="H321" s="43">
        <v>-0.22806689999999996</v>
      </c>
      <c r="I321" s="43">
        <v>-0.22806689999999999</v>
      </c>
      <c r="J321" s="43">
        <f t="shared" si="27"/>
        <v>-0.12348225000000015</v>
      </c>
      <c r="K321" s="43">
        <v>-0.1234822</v>
      </c>
      <c r="L321" s="43">
        <v>3.7795200000000001E-2</v>
      </c>
      <c r="M321" s="43">
        <v>3.7795200000000001E-2</v>
      </c>
      <c r="N321" s="43">
        <v>3.1927900000000002E-2</v>
      </c>
      <c r="O321" s="43">
        <v>3.1927900000000002E-2</v>
      </c>
      <c r="P321" s="61">
        <f t="shared" si="28"/>
        <v>6.1573522430920236E-11</v>
      </c>
      <c r="Q321" s="61">
        <f t="shared" si="29"/>
        <v>-9.4775999964769042E-8</v>
      </c>
      <c r="R321" s="61">
        <f t="shared" si="30"/>
        <v>0</v>
      </c>
      <c r="S321" s="61">
        <f t="shared" si="31"/>
        <v>-5.0000000154093449E-8</v>
      </c>
      <c r="T321" s="61">
        <f t="shared" si="32"/>
        <v>0</v>
      </c>
      <c r="U321" s="61">
        <f t="shared" si="33"/>
        <v>0</v>
      </c>
    </row>
    <row r="322" spans="3:21" x14ac:dyDescent="0.25">
      <c r="C322" s="56">
        <v>271</v>
      </c>
      <c r="D322" s="43">
        <v>6.7514986157352248E-4</v>
      </c>
      <c r="E322" s="43">
        <v>6.7514980000000005E-4</v>
      </c>
      <c r="F322" s="43">
        <v>0.22382900522400004</v>
      </c>
      <c r="G322" s="43">
        <v>0.2238291</v>
      </c>
      <c r="H322" s="43">
        <v>-0.19027169999999996</v>
      </c>
      <c r="I322" s="43">
        <v>-0.19027169999999999</v>
      </c>
      <c r="J322" s="43">
        <f t="shared" si="27"/>
        <v>-0.12348225000000015</v>
      </c>
      <c r="K322" s="43">
        <v>-0.1234822</v>
      </c>
      <c r="L322" s="43">
        <v>3.7795200000000001E-2</v>
      </c>
      <c r="M322" s="43">
        <v>3.7795200000000001E-2</v>
      </c>
      <c r="N322" s="43">
        <v>3.1927900000000002E-2</v>
      </c>
      <c r="O322" s="43">
        <v>3.1927900000000002E-2</v>
      </c>
      <c r="P322" s="61">
        <f t="shared" si="28"/>
        <v>6.1573522430920236E-11</v>
      </c>
      <c r="Q322" s="61">
        <f t="shared" si="29"/>
        <v>-9.4775999964769042E-8</v>
      </c>
      <c r="R322" s="61">
        <f t="shared" si="30"/>
        <v>0</v>
      </c>
      <c r="S322" s="61">
        <f t="shared" si="31"/>
        <v>-5.0000000154093449E-8</v>
      </c>
      <c r="T322" s="61">
        <f t="shared" si="32"/>
        <v>0</v>
      </c>
      <c r="U322" s="61">
        <f t="shared" si="33"/>
        <v>0</v>
      </c>
    </row>
    <row r="323" spans="3:21" x14ac:dyDescent="0.25">
      <c r="C323" s="56">
        <v>272</v>
      </c>
      <c r="D323" s="43">
        <v>5.7641454465460215E-4</v>
      </c>
      <c r="E323" s="43">
        <v>5.7641449999999998E-4</v>
      </c>
      <c r="F323" s="43">
        <v>0.18652417102000002</v>
      </c>
      <c r="G323" s="43">
        <v>0.1865242</v>
      </c>
      <c r="H323" s="43">
        <v>-0.15541014999999997</v>
      </c>
      <c r="I323" s="43">
        <v>-0.1554102</v>
      </c>
      <c r="J323" s="43">
        <f t="shared" si="27"/>
        <v>-0.12348225000000015</v>
      </c>
      <c r="K323" s="43">
        <v>-0.1234822</v>
      </c>
      <c r="L323" s="43">
        <v>3.1927900000000002E-2</v>
      </c>
      <c r="M323" s="43">
        <v>3.1927900000000002E-2</v>
      </c>
      <c r="N323" s="43">
        <v>3.1927900000000002E-2</v>
      </c>
      <c r="O323" s="43">
        <v>3.1927900000000002E-2</v>
      </c>
      <c r="P323" s="61">
        <f t="shared" si="28"/>
        <v>4.4654602173073432E-11</v>
      </c>
      <c r="Q323" s="61">
        <f t="shared" si="29"/>
        <v>-2.8979999983080873E-8</v>
      </c>
      <c r="R323" s="61">
        <f t="shared" si="30"/>
        <v>5.0000000029193359E-8</v>
      </c>
      <c r="S323" s="61">
        <f t="shared" si="31"/>
        <v>-5.0000000154093449E-8</v>
      </c>
      <c r="T323" s="61">
        <f t="shared" si="32"/>
        <v>0</v>
      </c>
      <c r="U323" s="61">
        <f t="shared" si="33"/>
        <v>0</v>
      </c>
    </row>
    <row r="324" spans="3:21" x14ac:dyDescent="0.25">
      <c r="C324" s="56">
        <v>273</v>
      </c>
      <c r="D324" s="43">
        <v>5.7641454465460215E-4</v>
      </c>
      <c r="E324" s="43">
        <v>5.7641449999999998E-4</v>
      </c>
      <c r="F324" s="43">
        <v>0.18652417102000002</v>
      </c>
      <c r="G324" s="43">
        <v>0.1865242</v>
      </c>
      <c r="H324" s="43">
        <v>-0.12348225</v>
      </c>
      <c r="I324" s="43">
        <v>-0.1234822</v>
      </c>
      <c r="J324" s="43">
        <f t="shared" si="27"/>
        <v>-0.12348225000000015</v>
      </c>
      <c r="K324" s="43">
        <v>-0.1234822</v>
      </c>
      <c r="L324" s="43">
        <v>3.1927900000000002E-2</v>
      </c>
      <c r="M324" s="43">
        <v>3.1927900000000002E-2</v>
      </c>
      <c r="N324" s="43">
        <v>3.1927900000000002E-2</v>
      </c>
      <c r="O324" s="43">
        <v>3.1927900000000002E-2</v>
      </c>
      <c r="P324" s="61">
        <f t="shared" si="28"/>
        <v>4.4654602173073432E-11</v>
      </c>
      <c r="Q324" s="61">
        <f t="shared" si="29"/>
        <v>-2.8979999983080873E-8</v>
      </c>
      <c r="R324" s="61">
        <f t="shared" si="30"/>
        <v>-5.0000000001437783E-8</v>
      </c>
      <c r="S324" s="61">
        <f t="shared" si="31"/>
        <v>-5.0000000154093449E-8</v>
      </c>
      <c r="T324" s="61">
        <f t="shared" si="32"/>
        <v>0</v>
      </c>
      <c r="U324" s="61">
        <f t="shared" si="33"/>
        <v>0</v>
      </c>
    </row>
    <row r="325" spans="3:21" x14ac:dyDescent="0.25">
      <c r="C325" s="56">
        <v>274</v>
      </c>
      <c r="D325" s="43">
        <v>6.7514986157352248E-4</v>
      </c>
      <c r="E325" s="43">
        <v>6.7514980000000005E-4</v>
      </c>
      <c r="F325" s="43">
        <v>0.22382900522400004</v>
      </c>
      <c r="G325" s="43">
        <v>0.2238291</v>
      </c>
      <c r="H325" s="43">
        <v>-8.8620699999999997E-2</v>
      </c>
      <c r="I325" s="43">
        <v>-8.8620699999999997E-2</v>
      </c>
      <c r="J325" s="43">
        <f t="shared" si="27"/>
        <v>-0.12348225000000015</v>
      </c>
      <c r="K325" s="43">
        <v>-0.1234822</v>
      </c>
      <c r="L325" s="43">
        <v>3.7795200000000001E-2</v>
      </c>
      <c r="M325" s="43">
        <v>3.7795200000000001E-2</v>
      </c>
      <c r="N325" s="43">
        <v>3.1927900000000002E-2</v>
      </c>
      <c r="O325" s="43">
        <v>3.1927900000000002E-2</v>
      </c>
      <c r="P325" s="61">
        <f t="shared" si="28"/>
        <v>6.1573522430920236E-11</v>
      </c>
      <c r="Q325" s="61">
        <f t="shared" si="29"/>
        <v>-9.4775999964769042E-8</v>
      </c>
      <c r="R325" s="61">
        <f t="shared" si="30"/>
        <v>0</v>
      </c>
      <c r="S325" s="61">
        <f t="shared" si="31"/>
        <v>-5.0000000154093449E-8</v>
      </c>
      <c r="T325" s="61">
        <f t="shared" si="32"/>
        <v>0</v>
      </c>
      <c r="U325" s="61">
        <f t="shared" si="33"/>
        <v>0</v>
      </c>
    </row>
    <row r="326" spans="3:21" x14ac:dyDescent="0.25">
      <c r="C326" s="56">
        <v>275</v>
      </c>
      <c r="D326" s="43">
        <v>6.7514986157352248E-4</v>
      </c>
      <c r="E326" s="43">
        <v>6.7514980000000005E-4</v>
      </c>
      <c r="F326" s="43">
        <v>0.22382900522400004</v>
      </c>
      <c r="G326" s="43">
        <v>0.2238291</v>
      </c>
      <c r="H326" s="43">
        <v>-5.0825499999999996E-2</v>
      </c>
      <c r="I326" s="43">
        <v>-5.0825500000000003E-2</v>
      </c>
      <c r="J326" s="43">
        <f t="shared" si="27"/>
        <v>-0.12348225000000015</v>
      </c>
      <c r="K326" s="43">
        <v>-0.1234822</v>
      </c>
      <c r="L326" s="43">
        <v>3.7795200000000001E-2</v>
      </c>
      <c r="M326" s="43">
        <v>3.7795200000000001E-2</v>
      </c>
      <c r="N326" s="43">
        <v>3.1927900000000002E-2</v>
      </c>
      <c r="O326" s="43">
        <v>3.1927900000000002E-2</v>
      </c>
      <c r="P326" s="61">
        <f t="shared" si="28"/>
        <v>6.1573522430920236E-11</v>
      </c>
      <c r="Q326" s="61">
        <f t="shared" si="29"/>
        <v>-9.4775999964769042E-8</v>
      </c>
      <c r="R326" s="61">
        <f t="shared" si="30"/>
        <v>0</v>
      </c>
      <c r="S326" s="61">
        <f t="shared" si="31"/>
        <v>-5.0000000154093449E-8</v>
      </c>
      <c r="T326" s="61">
        <f t="shared" si="32"/>
        <v>0</v>
      </c>
      <c r="U326" s="61">
        <f t="shared" si="33"/>
        <v>0</v>
      </c>
    </row>
    <row r="327" spans="3:21" x14ac:dyDescent="0.25">
      <c r="C327" s="56">
        <v>276</v>
      </c>
      <c r="D327" s="43">
        <v>5.7641454465460215E-4</v>
      </c>
      <c r="E327" s="43">
        <v>5.7641449999999998E-4</v>
      </c>
      <c r="F327" s="43">
        <v>0.18652417102000002</v>
      </c>
      <c r="G327" s="43">
        <v>0.1865242</v>
      </c>
      <c r="H327" s="43">
        <v>-1.5963949999999994E-2</v>
      </c>
      <c r="I327" s="43">
        <v>-1.5963950000000001E-2</v>
      </c>
      <c r="J327" s="43">
        <f t="shared" si="27"/>
        <v>-0.12348225000000015</v>
      </c>
      <c r="K327" s="43">
        <v>-0.1234822</v>
      </c>
      <c r="L327" s="43">
        <v>3.1927900000000002E-2</v>
      </c>
      <c r="M327" s="43">
        <v>3.1927900000000002E-2</v>
      </c>
      <c r="N327" s="43">
        <v>3.1927900000000002E-2</v>
      </c>
      <c r="O327" s="43">
        <v>3.1927900000000002E-2</v>
      </c>
      <c r="P327" s="61">
        <f t="shared" si="28"/>
        <v>4.4654602173073432E-11</v>
      </c>
      <c r="Q327" s="61">
        <f t="shared" si="29"/>
        <v>-2.8979999983080873E-8</v>
      </c>
      <c r="R327" s="61">
        <f t="shared" si="30"/>
        <v>0</v>
      </c>
      <c r="S327" s="61">
        <f t="shared" si="31"/>
        <v>-5.0000000154093449E-8</v>
      </c>
      <c r="T327" s="61">
        <f t="shared" si="32"/>
        <v>0</v>
      </c>
      <c r="U327" s="61">
        <f t="shared" si="33"/>
        <v>0</v>
      </c>
    </row>
    <row r="328" spans="3:21" x14ac:dyDescent="0.25">
      <c r="C328" s="56">
        <v>277</v>
      </c>
      <c r="D328" s="43">
        <v>5.7641454465460215E-4</v>
      </c>
      <c r="E328" s="43">
        <v>5.7641449999999998E-4</v>
      </c>
      <c r="F328" s="43">
        <v>0.18652417102000002</v>
      </c>
      <c r="G328" s="43">
        <v>0.1865242</v>
      </c>
      <c r="H328" s="43">
        <v>1.5963949999999991E-2</v>
      </c>
      <c r="I328" s="43">
        <v>1.5963950000000001E-2</v>
      </c>
      <c r="J328" s="43">
        <f t="shared" si="27"/>
        <v>-0.12348225000000015</v>
      </c>
      <c r="K328" s="43">
        <v>-0.1234822</v>
      </c>
      <c r="L328" s="43">
        <v>3.1927900000000002E-2</v>
      </c>
      <c r="M328" s="43">
        <v>3.1927900000000002E-2</v>
      </c>
      <c r="N328" s="43">
        <v>3.1927900000000002E-2</v>
      </c>
      <c r="O328" s="43">
        <v>3.1927900000000002E-2</v>
      </c>
      <c r="P328" s="61">
        <f t="shared" si="28"/>
        <v>4.4654602173073432E-11</v>
      </c>
      <c r="Q328" s="61">
        <f t="shared" si="29"/>
        <v>-2.8979999983080873E-8</v>
      </c>
      <c r="R328" s="61">
        <f t="shared" si="30"/>
        <v>0</v>
      </c>
      <c r="S328" s="61">
        <f t="shared" si="31"/>
        <v>-5.0000000154093449E-8</v>
      </c>
      <c r="T328" s="61">
        <f t="shared" si="32"/>
        <v>0</v>
      </c>
      <c r="U328" s="61">
        <f t="shared" si="33"/>
        <v>0</v>
      </c>
    </row>
    <row r="329" spans="3:21" x14ac:dyDescent="0.25">
      <c r="C329" s="56">
        <v>278</v>
      </c>
      <c r="D329" s="43">
        <v>6.7514986157352248E-4</v>
      </c>
      <c r="E329" s="43">
        <v>6.7514980000000005E-4</v>
      </c>
      <c r="F329" s="43">
        <v>0.22382900522400004</v>
      </c>
      <c r="G329" s="43">
        <v>0.2238291</v>
      </c>
      <c r="H329" s="43">
        <v>5.0825499999999996E-2</v>
      </c>
      <c r="I329" s="43">
        <v>5.0825500000000003E-2</v>
      </c>
      <c r="J329" s="43">
        <f t="shared" si="27"/>
        <v>-0.12348225000000015</v>
      </c>
      <c r="K329" s="43">
        <v>-0.1234822</v>
      </c>
      <c r="L329" s="43">
        <v>3.7795200000000001E-2</v>
      </c>
      <c r="M329" s="43">
        <v>3.7795200000000001E-2</v>
      </c>
      <c r="N329" s="43">
        <v>3.1927900000000002E-2</v>
      </c>
      <c r="O329" s="43">
        <v>3.1927900000000002E-2</v>
      </c>
      <c r="P329" s="61">
        <f t="shared" si="28"/>
        <v>6.1573522430920236E-11</v>
      </c>
      <c r="Q329" s="61">
        <f t="shared" si="29"/>
        <v>-9.4775999964769042E-8</v>
      </c>
      <c r="R329" s="61">
        <f t="shared" si="30"/>
        <v>0</v>
      </c>
      <c r="S329" s="61">
        <f t="shared" si="31"/>
        <v>-5.0000000154093449E-8</v>
      </c>
      <c r="T329" s="61">
        <f t="shared" si="32"/>
        <v>0</v>
      </c>
      <c r="U329" s="61">
        <f t="shared" si="33"/>
        <v>0</v>
      </c>
    </row>
    <row r="330" spans="3:21" x14ac:dyDescent="0.25">
      <c r="C330" s="56">
        <v>279</v>
      </c>
      <c r="D330" s="43">
        <v>6.7514986157352248E-4</v>
      </c>
      <c r="E330" s="43">
        <v>6.7514980000000005E-4</v>
      </c>
      <c r="F330" s="43">
        <v>0.22382900522400004</v>
      </c>
      <c r="G330" s="43">
        <v>0.2238291</v>
      </c>
      <c r="H330" s="43">
        <v>8.8620699999999997E-2</v>
      </c>
      <c r="I330" s="43">
        <v>8.8620699999999997E-2</v>
      </c>
      <c r="J330" s="43">
        <f t="shared" si="27"/>
        <v>-0.12348225000000015</v>
      </c>
      <c r="K330" s="43">
        <v>-0.1234822</v>
      </c>
      <c r="L330" s="43">
        <v>3.7795200000000001E-2</v>
      </c>
      <c r="M330" s="43">
        <v>3.7795200000000001E-2</v>
      </c>
      <c r="N330" s="43">
        <v>3.1927900000000002E-2</v>
      </c>
      <c r="O330" s="43">
        <v>3.1927900000000002E-2</v>
      </c>
      <c r="P330" s="61">
        <f t="shared" si="28"/>
        <v>6.1573522430920236E-11</v>
      </c>
      <c r="Q330" s="61">
        <f t="shared" si="29"/>
        <v>-9.4775999964769042E-8</v>
      </c>
      <c r="R330" s="61">
        <f t="shared" si="30"/>
        <v>0</v>
      </c>
      <c r="S330" s="61">
        <f t="shared" si="31"/>
        <v>-5.0000000154093449E-8</v>
      </c>
      <c r="T330" s="61">
        <f t="shared" si="32"/>
        <v>0</v>
      </c>
      <c r="U330" s="61">
        <f t="shared" si="33"/>
        <v>0</v>
      </c>
    </row>
    <row r="331" spans="3:21" x14ac:dyDescent="0.25">
      <c r="C331" s="56">
        <v>280</v>
      </c>
      <c r="D331" s="43">
        <v>5.7641454465460215E-4</v>
      </c>
      <c r="E331" s="43">
        <v>5.7641449999999998E-4</v>
      </c>
      <c r="F331" s="43">
        <v>0.18652417102000002</v>
      </c>
      <c r="G331" s="43">
        <v>0.1865242</v>
      </c>
      <c r="H331" s="43">
        <v>0.12348225</v>
      </c>
      <c r="I331" s="43">
        <v>0.1234822</v>
      </c>
      <c r="J331" s="43">
        <f t="shared" si="27"/>
        <v>-0.12348225000000015</v>
      </c>
      <c r="K331" s="43">
        <v>-0.1234822</v>
      </c>
      <c r="L331" s="43">
        <v>3.1927900000000002E-2</v>
      </c>
      <c r="M331" s="43">
        <v>3.1927900000000002E-2</v>
      </c>
      <c r="N331" s="43">
        <v>3.1927900000000002E-2</v>
      </c>
      <c r="O331" s="43">
        <v>3.1927900000000002E-2</v>
      </c>
      <c r="P331" s="61">
        <f t="shared" si="28"/>
        <v>4.4654602173073432E-11</v>
      </c>
      <c r="Q331" s="61">
        <f t="shared" si="29"/>
        <v>-2.8979999983080873E-8</v>
      </c>
      <c r="R331" s="61">
        <f t="shared" si="30"/>
        <v>5.0000000001437783E-8</v>
      </c>
      <c r="S331" s="61">
        <f t="shared" si="31"/>
        <v>-5.0000000154093449E-8</v>
      </c>
      <c r="T331" s="61">
        <f t="shared" si="32"/>
        <v>0</v>
      </c>
      <c r="U331" s="61">
        <f t="shared" si="33"/>
        <v>0</v>
      </c>
    </row>
    <row r="332" spans="3:21" x14ac:dyDescent="0.25">
      <c r="C332" s="56">
        <v>281</v>
      </c>
      <c r="D332" s="43">
        <v>5.7641454465460215E-4</v>
      </c>
      <c r="E332" s="43">
        <v>5.7641449999999998E-4</v>
      </c>
      <c r="F332" s="43">
        <v>0.18652417102000002</v>
      </c>
      <c r="G332" s="43">
        <v>0.1865242</v>
      </c>
      <c r="H332" s="43">
        <v>0.15541015</v>
      </c>
      <c r="I332" s="43">
        <v>0.1554102</v>
      </c>
      <c r="J332" s="43">
        <f t="shared" si="27"/>
        <v>-0.12348225000000015</v>
      </c>
      <c r="K332" s="43">
        <v>-0.1234822</v>
      </c>
      <c r="L332" s="43">
        <v>3.1927900000000002E-2</v>
      </c>
      <c r="M332" s="43">
        <v>3.1927900000000002E-2</v>
      </c>
      <c r="N332" s="43">
        <v>3.1927900000000002E-2</v>
      </c>
      <c r="O332" s="43">
        <v>3.1927900000000002E-2</v>
      </c>
      <c r="P332" s="61">
        <f t="shared" si="28"/>
        <v>4.4654602173073432E-11</v>
      </c>
      <c r="Q332" s="61">
        <f t="shared" si="29"/>
        <v>-2.8979999983080873E-8</v>
      </c>
      <c r="R332" s="61">
        <f t="shared" si="30"/>
        <v>-5.0000000001437783E-8</v>
      </c>
      <c r="S332" s="61">
        <f t="shared" si="31"/>
        <v>-5.0000000154093449E-8</v>
      </c>
      <c r="T332" s="61">
        <f t="shared" si="32"/>
        <v>0</v>
      </c>
      <c r="U332" s="61">
        <f t="shared" si="33"/>
        <v>0</v>
      </c>
    </row>
    <row r="333" spans="3:21" x14ac:dyDescent="0.25">
      <c r="C333" s="56">
        <v>282</v>
      </c>
      <c r="D333" s="43">
        <v>6.7514986157352248E-4</v>
      </c>
      <c r="E333" s="43">
        <v>6.7514980000000005E-4</v>
      </c>
      <c r="F333" s="43">
        <v>0.22382900522400004</v>
      </c>
      <c r="G333" s="43">
        <v>0.2238291</v>
      </c>
      <c r="H333" s="43">
        <v>0.19027169999999999</v>
      </c>
      <c r="I333" s="43">
        <v>0.19027169999999999</v>
      </c>
      <c r="J333" s="43">
        <f t="shared" si="27"/>
        <v>-0.12348225000000015</v>
      </c>
      <c r="K333" s="43">
        <v>-0.1234822</v>
      </c>
      <c r="L333" s="43">
        <v>3.7795200000000001E-2</v>
      </c>
      <c r="M333" s="43">
        <v>3.7795200000000001E-2</v>
      </c>
      <c r="N333" s="43">
        <v>3.1927900000000002E-2</v>
      </c>
      <c r="O333" s="43">
        <v>3.1927900000000002E-2</v>
      </c>
      <c r="P333" s="61">
        <f t="shared" si="28"/>
        <v>6.1573522430920236E-11</v>
      </c>
      <c r="Q333" s="61">
        <f t="shared" si="29"/>
        <v>-9.4775999964769042E-8</v>
      </c>
      <c r="R333" s="61">
        <f t="shared" si="30"/>
        <v>0</v>
      </c>
      <c r="S333" s="61">
        <f t="shared" si="31"/>
        <v>-5.0000000154093449E-8</v>
      </c>
      <c r="T333" s="61">
        <f t="shared" si="32"/>
        <v>0</v>
      </c>
      <c r="U333" s="61">
        <f t="shared" si="33"/>
        <v>0</v>
      </c>
    </row>
    <row r="334" spans="3:21" x14ac:dyDescent="0.25">
      <c r="C334" s="56">
        <v>283</v>
      </c>
      <c r="D334" s="43">
        <v>6.7514986157352248E-4</v>
      </c>
      <c r="E334" s="43">
        <v>6.7514980000000005E-4</v>
      </c>
      <c r="F334" s="43">
        <v>0.22382900522400004</v>
      </c>
      <c r="G334" s="43">
        <v>0.2238291</v>
      </c>
      <c r="H334" s="43">
        <v>0.22806689999999999</v>
      </c>
      <c r="I334" s="43">
        <v>0.22806689999999999</v>
      </c>
      <c r="J334" s="43">
        <f t="shared" si="27"/>
        <v>-0.12348225000000015</v>
      </c>
      <c r="K334" s="43">
        <v>-0.1234822</v>
      </c>
      <c r="L334" s="43">
        <v>3.7795200000000001E-2</v>
      </c>
      <c r="M334" s="43">
        <v>3.7795200000000001E-2</v>
      </c>
      <c r="N334" s="43">
        <v>3.1927900000000002E-2</v>
      </c>
      <c r="O334" s="43">
        <v>3.1927900000000002E-2</v>
      </c>
      <c r="P334" s="61">
        <f t="shared" si="28"/>
        <v>6.1573522430920236E-11</v>
      </c>
      <c r="Q334" s="61">
        <f t="shared" si="29"/>
        <v>-9.4775999964769042E-8</v>
      </c>
      <c r="R334" s="61">
        <f t="shared" si="30"/>
        <v>0</v>
      </c>
      <c r="S334" s="61">
        <f t="shared" si="31"/>
        <v>-5.0000000154093449E-8</v>
      </c>
      <c r="T334" s="61">
        <f t="shared" si="32"/>
        <v>0</v>
      </c>
      <c r="U334" s="61">
        <f t="shared" si="33"/>
        <v>0</v>
      </c>
    </row>
    <row r="335" spans="3:21" x14ac:dyDescent="0.25">
      <c r="C335" s="56">
        <v>284</v>
      </c>
      <c r="D335" s="43">
        <v>5.7641454465460215E-4</v>
      </c>
      <c r="E335" s="43">
        <v>5.7641449999999998E-4</v>
      </c>
      <c r="F335" s="43">
        <v>0.18652417102000002</v>
      </c>
      <c r="G335" s="43">
        <v>0.1865242</v>
      </c>
      <c r="H335" s="43">
        <v>0.26292844999999998</v>
      </c>
      <c r="I335" s="43">
        <v>0.26292840000000001</v>
      </c>
      <c r="J335" s="43">
        <f t="shared" si="27"/>
        <v>-0.12348225000000015</v>
      </c>
      <c r="K335" s="43">
        <v>-0.1234822</v>
      </c>
      <c r="L335" s="43">
        <v>3.1927900000000002E-2</v>
      </c>
      <c r="M335" s="43">
        <v>3.1927900000000002E-2</v>
      </c>
      <c r="N335" s="43">
        <v>3.1927900000000002E-2</v>
      </c>
      <c r="O335" s="43">
        <v>3.1927900000000002E-2</v>
      </c>
      <c r="P335" s="61">
        <f t="shared" si="28"/>
        <v>4.4654602173073432E-11</v>
      </c>
      <c r="Q335" s="61">
        <f t="shared" si="29"/>
        <v>-2.8979999983080873E-8</v>
      </c>
      <c r="R335" s="61">
        <f t="shared" si="30"/>
        <v>4.9999999973682208E-8</v>
      </c>
      <c r="S335" s="61">
        <f t="shared" si="31"/>
        <v>-5.0000000154093449E-8</v>
      </c>
      <c r="T335" s="61">
        <f t="shared" si="32"/>
        <v>0</v>
      </c>
      <c r="U335" s="61">
        <f t="shared" si="33"/>
        <v>0</v>
      </c>
    </row>
    <row r="336" spans="3:21" x14ac:dyDescent="0.25">
      <c r="C336" s="56">
        <v>285</v>
      </c>
      <c r="D336" s="43">
        <v>5.7641454465460215E-4</v>
      </c>
      <c r="E336" s="43">
        <v>5.7641449999999998E-4</v>
      </c>
      <c r="F336" s="43">
        <v>0.18652417102000002</v>
      </c>
      <c r="G336" s="43">
        <v>0.1865242</v>
      </c>
      <c r="H336" s="43">
        <v>0.29485634999999999</v>
      </c>
      <c r="I336" s="43">
        <v>0.29485630000000002</v>
      </c>
      <c r="J336" s="43">
        <f t="shared" si="27"/>
        <v>-0.12348225000000015</v>
      </c>
      <c r="K336" s="43">
        <v>-0.1234822</v>
      </c>
      <c r="L336" s="43">
        <v>3.1927900000000002E-2</v>
      </c>
      <c r="M336" s="43">
        <v>3.1927900000000002E-2</v>
      </c>
      <c r="N336" s="43">
        <v>3.1927900000000002E-2</v>
      </c>
      <c r="O336" s="43">
        <v>3.1927900000000002E-2</v>
      </c>
      <c r="P336" s="61">
        <f t="shared" si="28"/>
        <v>4.4654602173073432E-11</v>
      </c>
      <c r="Q336" s="61">
        <f t="shared" si="29"/>
        <v>-2.8979999983080873E-8</v>
      </c>
      <c r="R336" s="61">
        <f t="shared" si="30"/>
        <v>4.9999999973682208E-8</v>
      </c>
      <c r="S336" s="61">
        <f t="shared" si="31"/>
        <v>-5.0000000154093449E-8</v>
      </c>
      <c r="T336" s="61">
        <f t="shared" si="32"/>
        <v>0</v>
      </c>
      <c r="U336" s="61">
        <f t="shared" si="33"/>
        <v>0</v>
      </c>
    </row>
    <row r="337" spans="3:21" x14ac:dyDescent="0.25">
      <c r="C337" s="56">
        <v>286</v>
      </c>
      <c r="D337" s="43">
        <v>6.7514986157352248E-4</v>
      </c>
      <c r="E337" s="43">
        <v>6.7514980000000005E-4</v>
      </c>
      <c r="F337" s="43">
        <v>0.22382900522400004</v>
      </c>
      <c r="G337" s="43">
        <v>0.2238291</v>
      </c>
      <c r="H337" s="43">
        <v>0.32971790000000001</v>
      </c>
      <c r="I337" s="43">
        <v>0.32971790000000001</v>
      </c>
      <c r="J337" s="43">
        <f t="shared" si="27"/>
        <v>-0.12348225000000015</v>
      </c>
      <c r="K337" s="43">
        <v>-0.1234822</v>
      </c>
      <c r="L337" s="43">
        <v>3.7795200000000001E-2</v>
      </c>
      <c r="M337" s="43">
        <v>3.7795200000000001E-2</v>
      </c>
      <c r="N337" s="43">
        <v>3.1927900000000002E-2</v>
      </c>
      <c r="O337" s="43">
        <v>3.1927900000000002E-2</v>
      </c>
      <c r="P337" s="61">
        <f t="shared" si="28"/>
        <v>6.1573522430920236E-11</v>
      </c>
      <c r="Q337" s="61">
        <f t="shared" si="29"/>
        <v>-9.4775999964769042E-8</v>
      </c>
      <c r="R337" s="61">
        <f t="shared" si="30"/>
        <v>0</v>
      </c>
      <c r="S337" s="61">
        <f t="shared" si="31"/>
        <v>-5.0000000154093449E-8</v>
      </c>
      <c r="T337" s="61">
        <f t="shared" si="32"/>
        <v>0</v>
      </c>
      <c r="U337" s="61">
        <f t="shared" si="33"/>
        <v>0</v>
      </c>
    </row>
    <row r="338" spans="3:21" x14ac:dyDescent="0.25">
      <c r="C338" s="56">
        <v>287</v>
      </c>
      <c r="D338" s="43">
        <v>6.7514986157352248E-4</v>
      </c>
      <c r="E338" s="43">
        <v>6.7514980000000005E-4</v>
      </c>
      <c r="F338" s="43">
        <v>0.22382900522400004</v>
      </c>
      <c r="G338" s="43">
        <v>0.2238291</v>
      </c>
      <c r="H338" s="43">
        <v>0.36751310000000004</v>
      </c>
      <c r="I338" s="43">
        <v>0.36751309999999998</v>
      </c>
      <c r="J338" s="43">
        <f t="shared" si="27"/>
        <v>-0.12348225000000015</v>
      </c>
      <c r="K338" s="43">
        <v>-0.1234822</v>
      </c>
      <c r="L338" s="43">
        <v>3.7795200000000001E-2</v>
      </c>
      <c r="M338" s="43">
        <v>3.7795200000000001E-2</v>
      </c>
      <c r="N338" s="43">
        <v>3.1927900000000002E-2</v>
      </c>
      <c r="O338" s="43">
        <v>3.1927900000000002E-2</v>
      </c>
      <c r="P338" s="61">
        <f t="shared" si="28"/>
        <v>6.1573522430920236E-11</v>
      </c>
      <c r="Q338" s="61">
        <f t="shared" si="29"/>
        <v>-9.4775999964769042E-8</v>
      </c>
      <c r="R338" s="61">
        <f t="shared" si="30"/>
        <v>0</v>
      </c>
      <c r="S338" s="61">
        <f t="shared" si="31"/>
        <v>-5.0000000154093449E-8</v>
      </c>
      <c r="T338" s="61">
        <f t="shared" si="32"/>
        <v>0</v>
      </c>
      <c r="U338" s="61">
        <f t="shared" si="33"/>
        <v>0</v>
      </c>
    </row>
    <row r="339" spans="3:21" x14ac:dyDescent="0.25">
      <c r="C339" s="56">
        <v>288</v>
      </c>
      <c r="D339" s="43">
        <v>5.7641454465460215E-4</v>
      </c>
      <c r="E339" s="43">
        <v>5.7641449999999998E-4</v>
      </c>
      <c r="F339" s="43">
        <v>0.18652417102000002</v>
      </c>
      <c r="G339" s="43">
        <v>0.1865242</v>
      </c>
      <c r="H339" s="43">
        <v>0.40237465000000006</v>
      </c>
      <c r="I339" s="43">
        <v>0.40237460000000003</v>
      </c>
      <c r="J339" s="43">
        <f t="shared" si="27"/>
        <v>-0.12348225000000015</v>
      </c>
      <c r="K339" s="43">
        <v>-0.1234822</v>
      </c>
      <c r="L339" s="43">
        <v>3.1927900000000002E-2</v>
      </c>
      <c r="M339" s="43">
        <v>3.1927900000000002E-2</v>
      </c>
      <c r="N339" s="43">
        <v>3.1927900000000002E-2</v>
      </c>
      <c r="O339" s="43">
        <v>3.1927900000000002E-2</v>
      </c>
      <c r="P339" s="61">
        <f t="shared" si="28"/>
        <v>4.4654602173073432E-11</v>
      </c>
      <c r="Q339" s="61">
        <f t="shared" si="29"/>
        <v>-2.8979999983080873E-8</v>
      </c>
      <c r="R339" s="61">
        <f t="shared" si="30"/>
        <v>5.0000000029193359E-8</v>
      </c>
      <c r="S339" s="61">
        <f t="shared" si="31"/>
        <v>-5.0000000154093449E-8</v>
      </c>
      <c r="T339" s="61">
        <f t="shared" si="32"/>
        <v>0</v>
      </c>
      <c r="U339" s="61">
        <f t="shared" si="33"/>
        <v>0</v>
      </c>
    </row>
    <row r="340" spans="3:21" x14ac:dyDescent="0.25">
      <c r="C340" s="56">
        <v>289</v>
      </c>
      <c r="D340" s="43">
        <v>5.7641454465460215E-4</v>
      </c>
      <c r="E340" s="43">
        <v>5.7641449999999998E-4</v>
      </c>
      <c r="F340" s="43">
        <v>0.18652417102000002</v>
      </c>
      <c r="G340" s="43">
        <v>0.1865242</v>
      </c>
      <c r="H340" s="43">
        <v>-0.26292844999999998</v>
      </c>
      <c r="I340" s="43">
        <v>-0.26292840000000001</v>
      </c>
      <c r="J340" s="43">
        <f>J339-Cards_2_3!J39</f>
        <v>-0.15541015000000016</v>
      </c>
      <c r="K340" s="43">
        <v>-0.1554102</v>
      </c>
      <c r="L340" s="43">
        <v>3.1927900000000002E-2</v>
      </c>
      <c r="M340" s="43">
        <v>3.1927900000000002E-2</v>
      </c>
      <c r="N340" s="43">
        <v>3.1927900000000002E-2</v>
      </c>
      <c r="O340" s="43">
        <v>3.1927900000000002E-2</v>
      </c>
      <c r="P340" s="61">
        <f t="shared" si="28"/>
        <v>4.4654602173073432E-11</v>
      </c>
      <c r="Q340" s="61">
        <f t="shared" si="29"/>
        <v>-2.8979999983080873E-8</v>
      </c>
      <c r="R340" s="61">
        <f t="shared" si="30"/>
        <v>-4.9999999973682208E-8</v>
      </c>
      <c r="S340" s="61">
        <f t="shared" si="31"/>
        <v>4.999999983490433E-8</v>
      </c>
      <c r="T340" s="61">
        <f t="shared" si="32"/>
        <v>0</v>
      </c>
      <c r="U340" s="61">
        <f t="shared" si="33"/>
        <v>0</v>
      </c>
    </row>
    <row r="341" spans="3:21" x14ac:dyDescent="0.25">
      <c r="C341" s="56">
        <v>290</v>
      </c>
      <c r="D341" s="43">
        <v>6.6748626217438605E-4</v>
      </c>
      <c r="E341" s="43">
        <v>6.6748610000000005E-4</v>
      </c>
      <c r="F341" s="43">
        <v>0.22540105786080003</v>
      </c>
      <c r="G341" s="43">
        <v>0.22540109999999999</v>
      </c>
      <c r="H341" s="43">
        <v>-0.22806689999999996</v>
      </c>
      <c r="I341" s="43">
        <v>-0.22806689999999999</v>
      </c>
      <c r="J341" s="43">
        <v>-0.15541015000000016</v>
      </c>
      <c r="K341" s="43">
        <v>-0.1554102</v>
      </c>
      <c r="L341" s="43">
        <v>3.7795200000000001E-2</v>
      </c>
      <c r="M341" s="43">
        <v>3.7795200000000001E-2</v>
      </c>
      <c r="N341" s="43">
        <v>3.1927900000000002E-2</v>
      </c>
      <c r="O341" s="43">
        <v>3.1927900000000002E-2</v>
      </c>
      <c r="P341" s="61">
        <f t="shared" si="28"/>
        <v>1.6217438600796968E-10</v>
      </c>
      <c r="Q341" s="61">
        <f t="shared" si="29"/>
        <v>-4.2139199962765161E-8</v>
      </c>
      <c r="R341" s="61">
        <f t="shared" si="30"/>
        <v>0</v>
      </c>
      <c r="S341" s="61">
        <f t="shared" si="31"/>
        <v>4.999999983490433E-8</v>
      </c>
      <c r="T341" s="61">
        <f t="shared" si="32"/>
        <v>0</v>
      </c>
      <c r="U341" s="61">
        <f t="shared" si="33"/>
        <v>0</v>
      </c>
    </row>
    <row r="342" spans="3:21" x14ac:dyDescent="0.25">
      <c r="C342" s="56">
        <v>291</v>
      </c>
      <c r="D342" s="43">
        <v>6.7514986157352248E-4</v>
      </c>
      <c r="E342" s="43">
        <v>6.7514980000000005E-4</v>
      </c>
      <c r="F342" s="43">
        <v>0.22382900522400004</v>
      </c>
      <c r="G342" s="43">
        <v>0.2238291</v>
      </c>
      <c r="H342" s="43">
        <v>-0.19027169999999996</v>
      </c>
      <c r="I342" s="43">
        <v>-0.19027169999999999</v>
      </c>
      <c r="J342" s="43">
        <v>-0.15541015000000016</v>
      </c>
      <c r="K342" s="43">
        <v>-0.1554102</v>
      </c>
      <c r="L342" s="43">
        <v>3.7795200000000001E-2</v>
      </c>
      <c r="M342" s="43">
        <v>3.7795200000000001E-2</v>
      </c>
      <c r="N342" s="43">
        <v>3.1927900000000002E-2</v>
      </c>
      <c r="O342" s="43">
        <v>3.1927900000000002E-2</v>
      </c>
      <c r="P342" s="61">
        <f t="shared" si="28"/>
        <v>6.1573522430920236E-11</v>
      </c>
      <c r="Q342" s="61">
        <f t="shared" si="29"/>
        <v>-9.4775999964769042E-8</v>
      </c>
      <c r="R342" s="61">
        <f t="shared" si="30"/>
        <v>0</v>
      </c>
      <c r="S342" s="61">
        <f t="shared" si="31"/>
        <v>4.999999983490433E-8</v>
      </c>
      <c r="T342" s="61">
        <f t="shared" si="32"/>
        <v>0</v>
      </c>
      <c r="U342" s="61">
        <f t="shared" si="33"/>
        <v>0</v>
      </c>
    </row>
    <row r="343" spans="3:21" x14ac:dyDescent="0.25">
      <c r="C343" s="56">
        <v>292</v>
      </c>
      <c r="D343" s="43">
        <v>5.7641454465460215E-4</v>
      </c>
      <c r="E343" s="43">
        <v>5.7641449999999998E-4</v>
      </c>
      <c r="F343" s="43">
        <v>0.18652417102000002</v>
      </c>
      <c r="G343" s="43">
        <v>0.1865242</v>
      </c>
      <c r="H343" s="43">
        <v>-0.15541014999999997</v>
      </c>
      <c r="I343" s="43">
        <v>-0.1554102</v>
      </c>
      <c r="J343" s="43">
        <v>-0.15541015000000016</v>
      </c>
      <c r="K343" s="43">
        <v>-0.1554102</v>
      </c>
      <c r="L343" s="43">
        <v>3.1927900000000002E-2</v>
      </c>
      <c r="M343" s="43">
        <v>3.1927900000000002E-2</v>
      </c>
      <c r="N343" s="43">
        <v>3.1927900000000002E-2</v>
      </c>
      <c r="O343" s="43">
        <v>3.1927900000000002E-2</v>
      </c>
      <c r="P343" s="61">
        <f t="shared" si="28"/>
        <v>4.4654602173073432E-11</v>
      </c>
      <c r="Q343" s="61">
        <f t="shared" si="29"/>
        <v>-2.8979999983080873E-8</v>
      </c>
      <c r="R343" s="61">
        <f t="shared" si="30"/>
        <v>5.0000000029193359E-8</v>
      </c>
      <c r="S343" s="61">
        <f t="shared" si="31"/>
        <v>4.999999983490433E-8</v>
      </c>
      <c r="T343" s="61">
        <f t="shared" si="32"/>
        <v>0</v>
      </c>
      <c r="U343" s="61">
        <f t="shared" si="33"/>
        <v>0</v>
      </c>
    </row>
    <row r="344" spans="3:21" x14ac:dyDescent="0.25">
      <c r="C344" s="56">
        <v>293</v>
      </c>
      <c r="D344" s="43">
        <v>5.7641454465460215E-4</v>
      </c>
      <c r="E344" s="43">
        <v>5.7641449999999998E-4</v>
      </c>
      <c r="F344" s="43">
        <v>0.18652417102000002</v>
      </c>
      <c r="G344" s="43">
        <v>0.1865242</v>
      </c>
      <c r="H344" s="43">
        <v>-0.12348225</v>
      </c>
      <c r="I344" s="43">
        <v>-0.1234822</v>
      </c>
      <c r="J344" s="43">
        <v>-0.15541015000000016</v>
      </c>
      <c r="K344" s="43">
        <v>-0.1554102</v>
      </c>
      <c r="L344" s="43">
        <v>3.1927900000000002E-2</v>
      </c>
      <c r="M344" s="43">
        <v>3.1927900000000002E-2</v>
      </c>
      <c r="N344" s="43">
        <v>3.1927900000000002E-2</v>
      </c>
      <c r="O344" s="43">
        <v>3.1927900000000002E-2</v>
      </c>
      <c r="P344" s="61">
        <f t="shared" si="28"/>
        <v>4.4654602173073432E-11</v>
      </c>
      <c r="Q344" s="61">
        <f t="shared" si="29"/>
        <v>-2.8979999983080873E-8</v>
      </c>
      <c r="R344" s="61">
        <f t="shared" si="30"/>
        <v>-5.0000000001437783E-8</v>
      </c>
      <c r="S344" s="61">
        <f t="shared" si="31"/>
        <v>4.999999983490433E-8</v>
      </c>
      <c r="T344" s="61">
        <f t="shared" si="32"/>
        <v>0</v>
      </c>
      <c r="U344" s="61">
        <f t="shared" si="33"/>
        <v>0</v>
      </c>
    </row>
    <row r="345" spans="3:21" x14ac:dyDescent="0.25">
      <c r="C345" s="56">
        <v>294</v>
      </c>
      <c r="D345" s="43">
        <v>6.6748626217438605E-4</v>
      </c>
      <c r="E345" s="43">
        <v>6.6748610000000005E-4</v>
      </c>
      <c r="F345" s="43">
        <v>0.22540105786080003</v>
      </c>
      <c r="G345" s="43">
        <v>0.22540109999999999</v>
      </c>
      <c r="H345" s="43">
        <v>-8.8620699999999997E-2</v>
      </c>
      <c r="I345" s="43">
        <v>-8.8620699999999997E-2</v>
      </c>
      <c r="J345" s="43">
        <v>-0.15541015000000016</v>
      </c>
      <c r="K345" s="43">
        <v>-0.1554102</v>
      </c>
      <c r="L345" s="43">
        <v>3.7795200000000001E-2</v>
      </c>
      <c r="M345" s="43">
        <v>3.7795200000000001E-2</v>
      </c>
      <c r="N345" s="43">
        <v>3.1927900000000002E-2</v>
      </c>
      <c r="O345" s="43">
        <v>3.1927900000000002E-2</v>
      </c>
      <c r="P345" s="61">
        <f t="shared" si="28"/>
        <v>1.6217438600796968E-10</v>
      </c>
      <c r="Q345" s="61">
        <f t="shared" si="29"/>
        <v>-4.2139199962765161E-8</v>
      </c>
      <c r="R345" s="61">
        <f t="shared" si="30"/>
        <v>0</v>
      </c>
      <c r="S345" s="61">
        <f t="shared" si="31"/>
        <v>4.999999983490433E-8</v>
      </c>
      <c r="T345" s="61">
        <f t="shared" si="32"/>
        <v>0</v>
      </c>
      <c r="U345" s="61">
        <f t="shared" si="33"/>
        <v>0</v>
      </c>
    </row>
    <row r="346" spans="3:21" x14ac:dyDescent="0.25">
      <c r="C346" s="56">
        <v>295</v>
      </c>
      <c r="D346" s="43">
        <v>6.7514986157352248E-4</v>
      </c>
      <c r="E346" s="43">
        <v>6.7514980000000005E-4</v>
      </c>
      <c r="F346" s="43">
        <v>0.22382900522400004</v>
      </c>
      <c r="G346" s="43">
        <v>0.2238291</v>
      </c>
      <c r="H346" s="43">
        <v>-5.0825499999999996E-2</v>
      </c>
      <c r="I346" s="43">
        <v>-5.0825500000000003E-2</v>
      </c>
      <c r="J346" s="43">
        <v>-0.15541015000000016</v>
      </c>
      <c r="K346" s="43">
        <v>-0.1554102</v>
      </c>
      <c r="L346" s="43">
        <v>3.7795200000000001E-2</v>
      </c>
      <c r="M346" s="43">
        <v>3.7795200000000001E-2</v>
      </c>
      <c r="N346" s="43">
        <v>3.1927900000000002E-2</v>
      </c>
      <c r="O346" s="43">
        <v>3.1927900000000002E-2</v>
      </c>
      <c r="P346" s="61">
        <f t="shared" si="28"/>
        <v>6.1573522430920236E-11</v>
      </c>
      <c r="Q346" s="61">
        <f t="shared" si="29"/>
        <v>-9.4775999964769042E-8</v>
      </c>
      <c r="R346" s="61">
        <f t="shared" si="30"/>
        <v>0</v>
      </c>
      <c r="S346" s="61">
        <f t="shared" si="31"/>
        <v>4.999999983490433E-8</v>
      </c>
      <c r="T346" s="61">
        <f t="shared" si="32"/>
        <v>0</v>
      </c>
      <c r="U346" s="61">
        <f t="shared" si="33"/>
        <v>0</v>
      </c>
    </row>
    <row r="347" spans="3:21" x14ac:dyDescent="0.25">
      <c r="C347" s="56">
        <v>296</v>
      </c>
      <c r="D347" s="43">
        <v>5.7641454465460215E-4</v>
      </c>
      <c r="E347" s="43">
        <v>5.7641449999999998E-4</v>
      </c>
      <c r="F347" s="43">
        <v>0.18652417102000002</v>
      </c>
      <c r="G347" s="43">
        <v>0.1865242</v>
      </c>
      <c r="H347" s="43">
        <v>-1.5963949999999994E-2</v>
      </c>
      <c r="I347" s="43">
        <v>-1.5963950000000001E-2</v>
      </c>
      <c r="J347" s="43">
        <v>-0.15541015000000016</v>
      </c>
      <c r="K347" s="43">
        <v>-0.1554102</v>
      </c>
      <c r="L347" s="43">
        <v>3.1927900000000002E-2</v>
      </c>
      <c r="M347" s="43">
        <v>3.1927900000000002E-2</v>
      </c>
      <c r="N347" s="43">
        <v>3.1927900000000002E-2</v>
      </c>
      <c r="O347" s="43">
        <v>3.1927900000000002E-2</v>
      </c>
      <c r="P347" s="61">
        <f t="shared" si="28"/>
        <v>4.4654602173073432E-11</v>
      </c>
      <c r="Q347" s="61">
        <f t="shared" si="29"/>
        <v>-2.8979999983080873E-8</v>
      </c>
      <c r="R347" s="61">
        <f t="shared" si="30"/>
        <v>0</v>
      </c>
      <c r="S347" s="61">
        <f t="shared" si="31"/>
        <v>4.999999983490433E-8</v>
      </c>
      <c r="T347" s="61">
        <f t="shared" si="32"/>
        <v>0</v>
      </c>
      <c r="U347" s="61">
        <f t="shared" si="33"/>
        <v>0</v>
      </c>
    </row>
    <row r="348" spans="3:21" x14ac:dyDescent="0.25">
      <c r="C348" s="56">
        <v>297</v>
      </c>
      <c r="D348" s="43">
        <v>5.7641454465460215E-4</v>
      </c>
      <c r="E348" s="43">
        <v>5.7641449999999998E-4</v>
      </c>
      <c r="F348" s="43">
        <v>0.18652417102000002</v>
      </c>
      <c r="G348" s="43">
        <v>0.1865242</v>
      </c>
      <c r="H348" s="43">
        <v>1.5963949999999991E-2</v>
      </c>
      <c r="I348" s="43">
        <v>1.5963950000000001E-2</v>
      </c>
      <c r="J348" s="43">
        <v>-0.15541015000000016</v>
      </c>
      <c r="K348" s="43">
        <v>-0.1554102</v>
      </c>
      <c r="L348" s="43">
        <v>3.1927900000000002E-2</v>
      </c>
      <c r="M348" s="43">
        <v>3.1927900000000002E-2</v>
      </c>
      <c r="N348" s="43">
        <v>3.1927900000000002E-2</v>
      </c>
      <c r="O348" s="43">
        <v>3.1927900000000002E-2</v>
      </c>
      <c r="P348" s="61">
        <f t="shared" si="28"/>
        <v>4.4654602173073432E-11</v>
      </c>
      <c r="Q348" s="61">
        <f t="shared" si="29"/>
        <v>-2.8979999983080873E-8</v>
      </c>
      <c r="R348" s="61">
        <f t="shared" si="30"/>
        <v>0</v>
      </c>
      <c r="S348" s="61">
        <f t="shared" si="31"/>
        <v>4.999999983490433E-8</v>
      </c>
      <c r="T348" s="61">
        <f t="shared" si="32"/>
        <v>0</v>
      </c>
      <c r="U348" s="61">
        <f t="shared" si="33"/>
        <v>0</v>
      </c>
    </row>
    <row r="349" spans="3:21" x14ac:dyDescent="0.25">
      <c r="C349" s="56">
        <v>298</v>
      </c>
      <c r="D349" s="43">
        <v>6.6748626217438605E-4</v>
      </c>
      <c r="E349" s="43">
        <v>6.6748610000000005E-4</v>
      </c>
      <c r="F349" s="43">
        <v>0.22540105786080003</v>
      </c>
      <c r="G349" s="43">
        <v>0.22540109999999999</v>
      </c>
      <c r="H349" s="43">
        <v>5.0825499999999996E-2</v>
      </c>
      <c r="I349" s="43">
        <v>5.0825500000000003E-2</v>
      </c>
      <c r="J349" s="43">
        <v>-0.15541015000000016</v>
      </c>
      <c r="K349" s="43">
        <v>-0.1554102</v>
      </c>
      <c r="L349" s="43">
        <v>3.7795200000000001E-2</v>
      </c>
      <c r="M349" s="43">
        <v>3.7795200000000001E-2</v>
      </c>
      <c r="N349" s="43">
        <v>3.1927900000000002E-2</v>
      </c>
      <c r="O349" s="43">
        <v>3.1927900000000002E-2</v>
      </c>
      <c r="P349" s="61">
        <f t="shared" si="28"/>
        <v>1.6217438600796968E-10</v>
      </c>
      <c r="Q349" s="61">
        <f t="shared" si="29"/>
        <v>-4.2139199962765161E-8</v>
      </c>
      <c r="R349" s="61">
        <f t="shared" si="30"/>
        <v>0</v>
      </c>
      <c r="S349" s="61">
        <f t="shared" si="31"/>
        <v>4.999999983490433E-8</v>
      </c>
      <c r="T349" s="61">
        <f t="shared" si="32"/>
        <v>0</v>
      </c>
      <c r="U349" s="61">
        <f t="shared" si="33"/>
        <v>0</v>
      </c>
    </row>
    <row r="350" spans="3:21" x14ac:dyDescent="0.25">
      <c r="C350" s="56">
        <v>299</v>
      </c>
      <c r="D350" s="43">
        <v>6.7514986157352248E-4</v>
      </c>
      <c r="E350" s="43">
        <v>6.7514980000000005E-4</v>
      </c>
      <c r="F350" s="43">
        <v>0.22382900522400004</v>
      </c>
      <c r="G350" s="43">
        <v>0.2238291</v>
      </c>
      <c r="H350" s="43">
        <v>8.8620699999999997E-2</v>
      </c>
      <c r="I350" s="43">
        <v>8.8620699999999997E-2</v>
      </c>
      <c r="J350" s="43">
        <v>-0.15541015000000016</v>
      </c>
      <c r="K350" s="43">
        <v>-0.1554102</v>
      </c>
      <c r="L350" s="43">
        <v>3.7795200000000001E-2</v>
      </c>
      <c r="M350" s="43">
        <v>3.7795200000000001E-2</v>
      </c>
      <c r="N350" s="43">
        <v>3.1927900000000002E-2</v>
      </c>
      <c r="O350" s="43">
        <v>3.1927900000000002E-2</v>
      </c>
      <c r="P350" s="61">
        <f t="shared" si="28"/>
        <v>6.1573522430920236E-11</v>
      </c>
      <c r="Q350" s="61">
        <f t="shared" si="29"/>
        <v>-9.4775999964769042E-8</v>
      </c>
      <c r="R350" s="61">
        <f t="shared" si="30"/>
        <v>0</v>
      </c>
      <c r="S350" s="61">
        <f t="shared" si="31"/>
        <v>4.999999983490433E-8</v>
      </c>
      <c r="T350" s="61">
        <f t="shared" si="32"/>
        <v>0</v>
      </c>
      <c r="U350" s="61">
        <f t="shared" si="33"/>
        <v>0</v>
      </c>
    </row>
    <row r="351" spans="3:21" x14ac:dyDescent="0.25">
      <c r="C351" s="56">
        <v>300</v>
      </c>
      <c r="D351" s="43">
        <v>5.7641454465460215E-4</v>
      </c>
      <c r="E351" s="43">
        <v>5.7641449999999998E-4</v>
      </c>
      <c r="F351" s="43">
        <v>0.18652417102000002</v>
      </c>
      <c r="G351" s="43">
        <v>0.1865242</v>
      </c>
      <c r="H351" s="43">
        <v>0.12348225</v>
      </c>
      <c r="I351" s="43">
        <v>0.1234822</v>
      </c>
      <c r="J351" s="43">
        <v>-0.15541015000000016</v>
      </c>
      <c r="K351" s="43">
        <v>-0.1554102</v>
      </c>
      <c r="L351" s="43">
        <v>3.1927900000000002E-2</v>
      </c>
      <c r="M351" s="43">
        <v>3.1927900000000002E-2</v>
      </c>
      <c r="N351" s="43">
        <v>3.1927900000000002E-2</v>
      </c>
      <c r="O351" s="43">
        <v>3.1927900000000002E-2</v>
      </c>
      <c r="P351" s="61">
        <f t="shared" si="28"/>
        <v>4.4654602173073432E-11</v>
      </c>
      <c r="Q351" s="61">
        <f t="shared" si="29"/>
        <v>-2.8979999983080873E-8</v>
      </c>
      <c r="R351" s="61">
        <f t="shared" si="30"/>
        <v>5.0000000001437783E-8</v>
      </c>
      <c r="S351" s="61">
        <f t="shared" si="31"/>
        <v>4.999999983490433E-8</v>
      </c>
      <c r="T351" s="61">
        <f t="shared" si="32"/>
        <v>0</v>
      </c>
      <c r="U351" s="61">
        <f t="shared" si="33"/>
        <v>0</v>
      </c>
    </row>
    <row r="352" spans="3:21" x14ac:dyDescent="0.25">
      <c r="C352" s="56">
        <v>301</v>
      </c>
      <c r="D352" s="43">
        <v>5.7641454465460215E-4</v>
      </c>
      <c r="E352" s="43">
        <v>5.7641449999999998E-4</v>
      </c>
      <c r="F352" s="43">
        <v>0.18652417102000002</v>
      </c>
      <c r="G352" s="43">
        <v>0.1865242</v>
      </c>
      <c r="H352" s="43">
        <v>0.15541015</v>
      </c>
      <c r="I352" s="43">
        <v>0.1554102</v>
      </c>
      <c r="J352" s="43">
        <v>-0.15541015000000016</v>
      </c>
      <c r="K352" s="43">
        <v>-0.1554102</v>
      </c>
      <c r="L352" s="43">
        <v>3.1927900000000002E-2</v>
      </c>
      <c r="M352" s="43">
        <v>3.1927900000000002E-2</v>
      </c>
      <c r="N352" s="43">
        <v>3.1927900000000002E-2</v>
      </c>
      <c r="O352" s="43">
        <v>3.1927900000000002E-2</v>
      </c>
      <c r="P352" s="61">
        <f t="shared" si="28"/>
        <v>4.4654602173073432E-11</v>
      </c>
      <c r="Q352" s="61">
        <f t="shared" si="29"/>
        <v>-2.8979999983080873E-8</v>
      </c>
      <c r="R352" s="61">
        <f t="shared" si="30"/>
        <v>-5.0000000001437783E-8</v>
      </c>
      <c r="S352" s="61">
        <f t="shared" si="31"/>
        <v>4.999999983490433E-8</v>
      </c>
      <c r="T352" s="61">
        <f t="shared" si="32"/>
        <v>0</v>
      </c>
      <c r="U352" s="61">
        <f t="shared" si="33"/>
        <v>0</v>
      </c>
    </row>
    <row r="353" spans="3:21" x14ac:dyDescent="0.25">
      <c r="C353" s="56">
        <v>302</v>
      </c>
      <c r="D353" s="43">
        <v>6.6748626217438605E-4</v>
      </c>
      <c r="E353" s="43">
        <v>6.6748610000000005E-4</v>
      </c>
      <c r="F353" s="43">
        <v>0.22540105786080003</v>
      </c>
      <c r="G353" s="43">
        <v>0.22540109999999999</v>
      </c>
      <c r="H353" s="43">
        <v>0.19027169999999999</v>
      </c>
      <c r="I353" s="43">
        <v>0.19027169999999999</v>
      </c>
      <c r="J353" s="43">
        <v>-0.15541015000000016</v>
      </c>
      <c r="K353" s="43">
        <v>-0.1554102</v>
      </c>
      <c r="L353" s="43">
        <v>3.7795200000000001E-2</v>
      </c>
      <c r="M353" s="43">
        <v>3.7795200000000001E-2</v>
      </c>
      <c r="N353" s="43">
        <v>3.1927900000000002E-2</v>
      </c>
      <c r="O353" s="43">
        <v>3.1927900000000002E-2</v>
      </c>
      <c r="P353" s="61">
        <f t="shared" si="28"/>
        <v>1.6217438600796968E-10</v>
      </c>
      <c r="Q353" s="61">
        <f t="shared" si="29"/>
        <v>-4.2139199962765161E-8</v>
      </c>
      <c r="R353" s="61">
        <f t="shared" si="30"/>
        <v>0</v>
      </c>
      <c r="S353" s="61">
        <f t="shared" si="31"/>
        <v>4.999999983490433E-8</v>
      </c>
      <c r="T353" s="61">
        <f t="shared" si="32"/>
        <v>0</v>
      </c>
      <c r="U353" s="61">
        <f t="shared" si="33"/>
        <v>0</v>
      </c>
    </row>
    <row r="354" spans="3:21" x14ac:dyDescent="0.25">
      <c r="C354" s="56">
        <v>303</v>
      </c>
      <c r="D354" s="43">
        <v>6.7514986157352248E-4</v>
      </c>
      <c r="E354" s="43">
        <v>6.7514980000000005E-4</v>
      </c>
      <c r="F354" s="43">
        <v>0.22382900522400004</v>
      </c>
      <c r="G354" s="43">
        <v>0.2238291</v>
      </c>
      <c r="H354" s="43">
        <v>0.22806689999999999</v>
      </c>
      <c r="I354" s="43">
        <v>0.22806689999999999</v>
      </c>
      <c r="J354" s="43">
        <v>-0.15541015000000016</v>
      </c>
      <c r="K354" s="43">
        <v>-0.1554102</v>
      </c>
      <c r="L354" s="43">
        <v>3.7795200000000001E-2</v>
      </c>
      <c r="M354" s="43">
        <v>3.7795200000000001E-2</v>
      </c>
      <c r="N354" s="43">
        <v>3.1927900000000002E-2</v>
      </c>
      <c r="O354" s="43">
        <v>3.1927900000000002E-2</v>
      </c>
      <c r="P354" s="61">
        <f t="shared" si="28"/>
        <v>6.1573522430920236E-11</v>
      </c>
      <c r="Q354" s="61">
        <f t="shared" si="29"/>
        <v>-9.4775999964769042E-8</v>
      </c>
      <c r="R354" s="61">
        <f t="shared" si="30"/>
        <v>0</v>
      </c>
      <c r="S354" s="61">
        <f t="shared" si="31"/>
        <v>4.999999983490433E-8</v>
      </c>
      <c r="T354" s="61">
        <f t="shared" si="32"/>
        <v>0</v>
      </c>
      <c r="U354" s="61">
        <f t="shared" si="33"/>
        <v>0</v>
      </c>
    </row>
    <row r="355" spans="3:21" x14ac:dyDescent="0.25">
      <c r="C355" s="56">
        <v>304</v>
      </c>
      <c r="D355" s="43">
        <v>5.7641454465460215E-4</v>
      </c>
      <c r="E355" s="43">
        <v>5.7641449999999998E-4</v>
      </c>
      <c r="F355" s="43">
        <v>0.18652417102000002</v>
      </c>
      <c r="G355" s="43">
        <v>0.1865242</v>
      </c>
      <c r="H355" s="43">
        <v>0.26292844999999998</v>
      </c>
      <c r="I355" s="43">
        <v>0.26292840000000001</v>
      </c>
      <c r="J355" s="43">
        <v>-0.15541015000000016</v>
      </c>
      <c r="K355" s="43">
        <v>-0.1554102</v>
      </c>
      <c r="L355" s="43">
        <v>3.1927900000000002E-2</v>
      </c>
      <c r="M355" s="43">
        <v>3.1927900000000002E-2</v>
      </c>
      <c r="N355" s="43">
        <v>3.1927900000000002E-2</v>
      </c>
      <c r="O355" s="43">
        <v>3.1927900000000002E-2</v>
      </c>
      <c r="P355" s="61">
        <f t="shared" si="28"/>
        <v>4.4654602173073432E-11</v>
      </c>
      <c r="Q355" s="61">
        <f t="shared" si="29"/>
        <v>-2.8979999983080873E-8</v>
      </c>
      <c r="R355" s="61">
        <f t="shared" si="30"/>
        <v>4.9999999973682208E-8</v>
      </c>
      <c r="S355" s="61">
        <f t="shared" si="31"/>
        <v>4.999999983490433E-8</v>
      </c>
      <c r="T355" s="61">
        <f t="shared" si="32"/>
        <v>0</v>
      </c>
      <c r="U355" s="61">
        <f t="shared" si="33"/>
        <v>0</v>
      </c>
    </row>
    <row r="356" spans="3:21" x14ac:dyDescent="0.25">
      <c r="C356" s="56">
        <v>305</v>
      </c>
      <c r="D356" s="43">
        <v>6.7514986157352248E-4</v>
      </c>
      <c r="E356" s="43">
        <v>6.7514980000000005E-4</v>
      </c>
      <c r="F356" s="43">
        <v>0.22382900522400004</v>
      </c>
      <c r="G356" s="43">
        <v>0.2238291</v>
      </c>
      <c r="H356" s="43">
        <v>-0.26292844999999998</v>
      </c>
      <c r="I356" s="43">
        <v>-0.26292840000000001</v>
      </c>
      <c r="J356" s="43">
        <f>J355-J39/2-J40/2</f>
        <v>-0.19027170000000015</v>
      </c>
      <c r="K356" s="43">
        <v>-0.19027169999999999</v>
      </c>
      <c r="L356" s="43">
        <v>3.1927900000000002E-2</v>
      </c>
      <c r="M356" s="43">
        <v>3.1927900000000002E-2</v>
      </c>
      <c r="N356" s="43">
        <v>3.7795200000000001E-2</v>
      </c>
      <c r="O356" s="43">
        <v>3.7795200000000001E-2</v>
      </c>
      <c r="P356" s="61">
        <f t="shared" si="28"/>
        <v>6.1573522430920236E-11</v>
      </c>
      <c r="Q356" s="61">
        <f t="shared" si="29"/>
        <v>-9.4775999964769042E-8</v>
      </c>
      <c r="R356" s="61">
        <f t="shared" si="30"/>
        <v>-4.9999999973682208E-8</v>
      </c>
      <c r="S356" s="61">
        <f t="shared" si="31"/>
        <v>0</v>
      </c>
      <c r="T356" s="61">
        <f t="shared" si="32"/>
        <v>0</v>
      </c>
      <c r="U356" s="61">
        <f t="shared" si="33"/>
        <v>0</v>
      </c>
    </row>
    <row r="357" spans="3:21" x14ac:dyDescent="0.25">
      <c r="C357" s="56">
        <v>306</v>
      </c>
      <c r="D357" s="43">
        <v>7.9059133763222686E-4</v>
      </c>
      <c r="E357" s="43">
        <v>7.9059119999999995E-4</v>
      </c>
      <c r="F357" s="43">
        <v>0.2685948062688</v>
      </c>
      <c r="G357" s="43">
        <v>0.26859490000000003</v>
      </c>
      <c r="H357" s="43">
        <v>-0.22806689999999996</v>
      </c>
      <c r="I357" s="43">
        <v>-0.22806689999999999</v>
      </c>
      <c r="J357" s="43">
        <v>-0.19027170000000015</v>
      </c>
      <c r="K357" s="43">
        <v>-0.19027169999999999</v>
      </c>
      <c r="L357" s="43">
        <v>3.7795200000000001E-2</v>
      </c>
      <c r="M357" s="43">
        <v>3.7795200000000001E-2</v>
      </c>
      <c r="N357" s="43">
        <v>3.7795200000000001E-2</v>
      </c>
      <c r="O357" s="43">
        <v>3.7795200000000001E-2</v>
      </c>
      <c r="P357" s="61">
        <f t="shared" si="28"/>
        <v>1.3763222690438975E-10</v>
      </c>
      <c r="Q357" s="61">
        <f t="shared" si="29"/>
        <v>-9.3731200023761119E-8</v>
      </c>
      <c r="R357" s="61">
        <f t="shared" si="30"/>
        <v>0</v>
      </c>
      <c r="S357" s="61">
        <f t="shared" si="31"/>
        <v>0</v>
      </c>
      <c r="T357" s="61">
        <f t="shared" si="32"/>
        <v>0</v>
      </c>
      <c r="U357" s="61">
        <f t="shared" si="33"/>
        <v>0</v>
      </c>
    </row>
    <row r="358" spans="3:21" x14ac:dyDescent="0.25">
      <c r="C358" s="56">
        <v>307</v>
      </c>
      <c r="D358" s="43">
        <v>7.9059133763222686E-4</v>
      </c>
      <c r="E358" s="43">
        <v>7.9059119999999995E-4</v>
      </c>
      <c r="F358" s="43">
        <v>0.2685948062688</v>
      </c>
      <c r="G358" s="43">
        <v>0.26859490000000003</v>
      </c>
      <c r="H358" s="43">
        <v>-0.19027169999999996</v>
      </c>
      <c r="I358" s="43">
        <v>-0.19027169999999999</v>
      </c>
      <c r="J358" s="43">
        <v>-0.19027170000000015</v>
      </c>
      <c r="K358" s="43">
        <v>-0.19027169999999999</v>
      </c>
      <c r="L358" s="43">
        <v>3.7795200000000001E-2</v>
      </c>
      <c r="M358" s="43">
        <v>3.7795200000000001E-2</v>
      </c>
      <c r="N358" s="43">
        <v>3.7795200000000001E-2</v>
      </c>
      <c r="O358" s="43">
        <v>3.7795200000000001E-2</v>
      </c>
      <c r="P358" s="61">
        <f t="shared" si="28"/>
        <v>1.3763222690438975E-10</v>
      </c>
      <c r="Q358" s="61">
        <f t="shared" si="29"/>
        <v>-9.3731200023761119E-8</v>
      </c>
      <c r="R358" s="61">
        <f t="shared" si="30"/>
        <v>0</v>
      </c>
      <c r="S358" s="61">
        <f t="shared" si="31"/>
        <v>0</v>
      </c>
      <c r="T358" s="61">
        <f t="shared" si="32"/>
        <v>0</v>
      </c>
      <c r="U358" s="61">
        <f t="shared" si="33"/>
        <v>0</v>
      </c>
    </row>
    <row r="359" spans="3:21" x14ac:dyDescent="0.25">
      <c r="C359" s="56">
        <v>308</v>
      </c>
      <c r="D359" s="43">
        <v>6.7514986157352248E-4</v>
      </c>
      <c r="E359" s="43">
        <v>6.7514980000000005E-4</v>
      </c>
      <c r="F359" s="43">
        <v>0.22382900522400004</v>
      </c>
      <c r="G359" s="43">
        <v>0.2238291</v>
      </c>
      <c r="H359" s="43">
        <v>-0.15541014999999997</v>
      </c>
      <c r="I359" s="43">
        <v>-0.1554102</v>
      </c>
      <c r="J359" s="43">
        <v>-0.19027170000000015</v>
      </c>
      <c r="K359" s="43">
        <v>-0.19027169999999999</v>
      </c>
      <c r="L359" s="43">
        <v>3.1927900000000002E-2</v>
      </c>
      <c r="M359" s="43">
        <v>3.1927900000000002E-2</v>
      </c>
      <c r="N359" s="43">
        <v>3.7795200000000001E-2</v>
      </c>
      <c r="O359" s="43">
        <v>3.7795200000000001E-2</v>
      </c>
      <c r="P359" s="61">
        <f t="shared" si="28"/>
        <v>6.1573522430920236E-11</v>
      </c>
      <c r="Q359" s="61">
        <f t="shared" si="29"/>
        <v>-9.4775999964769042E-8</v>
      </c>
      <c r="R359" s="61">
        <f t="shared" si="30"/>
        <v>5.0000000029193359E-8</v>
      </c>
      <c r="S359" s="61">
        <f t="shared" si="31"/>
        <v>0</v>
      </c>
      <c r="T359" s="61">
        <f t="shared" si="32"/>
        <v>0</v>
      </c>
      <c r="U359" s="61">
        <f t="shared" si="33"/>
        <v>0</v>
      </c>
    </row>
    <row r="360" spans="3:21" x14ac:dyDescent="0.25">
      <c r="C360" s="56">
        <v>309</v>
      </c>
      <c r="D360" s="43">
        <v>6.7514986157352248E-4</v>
      </c>
      <c r="E360" s="43">
        <v>6.7514980000000005E-4</v>
      </c>
      <c r="F360" s="43">
        <v>0.22382900522400004</v>
      </c>
      <c r="G360" s="43">
        <v>0.2238291</v>
      </c>
      <c r="H360" s="43">
        <v>-0.12348225</v>
      </c>
      <c r="I360" s="43">
        <v>-0.1234822</v>
      </c>
      <c r="J360" s="43">
        <v>-0.19027170000000015</v>
      </c>
      <c r="K360" s="43">
        <v>-0.19027169999999999</v>
      </c>
      <c r="L360" s="43">
        <v>3.1927900000000002E-2</v>
      </c>
      <c r="M360" s="43">
        <v>3.1927900000000002E-2</v>
      </c>
      <c r="N360" s="43">
        <v>3.7795200000000001E-2</v>
      </c>
      <c r="O360" s="43">
        <v>3.7795200000000001E-2</v>
      </c>
      <c r="P360" s="61">
        <f t="shared" si="28"/>
        <v>6.1573522430920236E-11</v>
      </c>
      <c r="Q360" s="61">
        <f t="shared" si="29"/>
        <v>-9.4775999964769042E-8</v>
      </c>
      <c r="R360" s="61">
        <f t="shared" si="30"/>
        <v>-5.0000000001437783E-8</v>
      </c>
      <c r="S360" s="61">
        <f t="shared" si="31"/>
        <v>0</v>
      </c>
      <c r="T360" s="61">
        <f t="shared" si="32"/>
        <v>0</v>
      </c>
      <c r="U360" s="61">
        <f t="shared" si="33"/>
        <v>0</v>
      </c>
    </row>
    <row r="361" spans="3:21" x14ac:dyDescent="0.25">
      <c r="C361" s="56">
        <v>310</v>
      </c>
      <c r="D361" s="43">
        <v>7.9059133763222686E-4</v>
      </c>
      <c r="E361" s="43">
        <v>7.9059119999999995E-4</v>
      </c>
      <c r="F361" s="43">
        <v>0.2685948062688</v>
      </c>
      <c r="G361" s="43">
        <v>0.26859490000000003</v>
      </c>
      <c r="H361" s="43">
        <v>-8.8620699999999997E-2</v>
      </c>
      <c r="I361" s="43">
        <v>-8.8620699999999997E-2</v>
      </c>
      <c r="J361" s="43">
        <v>-0.19027170000000015</v>
      </c>
      <c r="K361" s="43">
        <v>-0.19027169999999999</v>
      </c>
      <c r="L361" s="43">
        <v>3.7795200000000001E-2</v>
      </c>
      <c r="M361" s="43">
        <v>3.7795200000000001E-2</v>
      </c>
      <c r="N361" s="43">
        <v>3.7795200000000001E-2</v>
      </c>
      <c r="O361" s="43">
        <v>3.7795200000000001E-2</v>
      </c>
      <c r="P361" s="61">
        <f t="shared" si="28"/>
        <v>1.3763222690438975E-10</v>
      </c>
      <c r="Q361" s="61">
        <f t="shared" si="29"/>
        <v>-9.3731200023761119E-8</v>
      </c>
      <c r="R361" s="61">
        <f t="shared" si="30"/>
        <v>0</v>
      </c>
      <c r="S361" s="61">
        <f t="shared" si="31"/>
        <v>0</v>
      </c>
      <c r="T361" s="61">
        <f t="shared" si="32"/>
        <v>0</v>
      </c>
      <c r="U361" s="61">
        <f t="shared" si="33"/>
        <v>0</v>
      </c>
    </row>
    <row r="362" spans="3:21" x14ac:dyDescent="0.25">
      <c r="C362" s="56">
        <v>311</v>
      </c>
      <c r="D362" s="43">
        <v>7.9059133763222686E-4</v>
      </c>
      <c r="E362" s="43">
        <v>7.9059119999999995E-4</v>
      </c>
      <c r="F362" s="43">
        <v>0.2685948062688</v>
      </c>
      <c r="G362" s="43">
        <v>0.26859490000000003</v>
      </c>
      <c r="H362" s="43">
        <v>-5.0825499999999996E-2</v>
      </c>
      <c r="I362" s="43">
        <v>-5.0825500000000003E-2</v>
      </c>
      <c r="J362" s="43">
        <v>-0.19027170000000015</v>
      </c>
      <c r="K362" s="43">
        <v>-0.19027169999999999</v>
      </c>
      <c r="L362" s="43">
        <v>3.7795200000000001E-2</v>
      </c>
      <c r="M362" s="43">
        <v>3.7795200000000001E-2</v>
      </c>
      <c r="N362" s="43">
        <v>3.7795200000000001E-2</v>
      </c>
      <c r="O362" s="43">
        <v>3.7795200000000001E-2</v>
      </c>
      <c r="P362" s="61">
        <f t="shared" si="28"/>
        <v>1.3763222690438975E-10</v>
      </c>
      <c r="Q362" s="61">
        <f t="shared" si="29"/>
        <v>-9.3731200023761119E-8</v>
      </c>
      <c r="R362" s="61">
        <f t="shared" si="30"/>
        <v>0</v>
      </c>
      <c r="S362" s="61">
        <f t="shared" si="31"/>
        <v>0</v>
      </c>
      <c r="T362" s="61">
        <f t="shared" si="32"/>
        <v>0</v>
      </c>
      <c r="U362" s="61">
        <f t="shared" si="33"/>
        <v>0</v>
      </c>
    </row>
    <row r="363" spans="3:21" x14ac:dyDescent="0.25">
      <c r="C363" s="56">
        <v>312</v>
      </c>
      <c r="D363" s="43">
        <v>6.7514986157352248E-4</v>
      </c>
      <c r="E363" s="43">
        <v>6.7514980000000005E-4</v>
      </c>
      <c r="F363" s="43">
        <v>0.22382900522400004</v>
      </c>
      <c r="G363" s="43">
        <v>0.2238291</v>
      </c>
      <c r="H363" s="43">
        <v>-1.5963949999999994E-2</v>
      </c>
      <c r="I363" s="43">
        <v>-1.5963950000000001E-2</v>
      </c>
      <c r="J363" s="43">
        <v>-0.19027170000000015</v>
      </c>
      <c r="K363" s="43">
        <v>-0.19027169999999999</v>
      </c>
      <c r="L363" s="43">
        <v>3.1927900000000002E-2</v>
      </c>
      <c r="M363" s="43">
        <v>3.1927900000000002E-2</v>
      </c>
      <c r="N363" s="43">
        <v>3.7795200000000001E-2</v>
      </c>
      <c r="O363" s="43">
        <v>3.7795200000000001E-2</v>
      </c>
      <c r="P363" s="61">
        <f t="shared" si="28"/>
        <v>6.1573522430920236E-11</v>
      </c>
      <c r="Q363" s="61">
        <f t="shared" si="29"/>
        <v>-9.4775999964769042E-8</v>
      </c>
      <c r="R363" s="61">
        <f t="shared" si="30"/>
        <v>0</v>
      </c>
      <c r="S363" s="61">
        <f t="shared" si="31"/>
        <v>0</v>
      </c>
      <c r="T363" s="61">
        <f t="shared" si="32"/>
        <v>0</v>
      </c>
      <c r="U363" s="61">
        <f t="shared" si="33"/>
        <v>0</v>
      </c>
    </row>
    <row r="364" spans="3:21" x14ac:dyDescent="0.25">
      <c r="C364" s="56">
        <v>313</v>
      </c>
      <c r="D364" s="43">
        <v>6.7514986157352248E-4</v>
      </c>
      <c r="E364" s="43">
        <v>6.7514980000000005E-4</v>
      </c>
      <c r="F364" s="43">
        <v>0.22382900522400004</v>
      </c>
      <c r="G364" s="43">
        <v>0.2238291</v>
      </c>
      <c r="H364" s="43">
        <v>1.5963949999999991E-2</v>
      </c>
      <c r="I364" s="43">
        <v>1.5963950000000001E-2</v>
      </c>
      <c r="J364" s="43">
        <v>-0.19027170000000015</v>
      </c>
      <c r="K364" s="43">
        <v>-0.19027169999999999</v>
      </c>
      <c r="L364" s="43">
        <v>3.1927900000000002E-2</v>
      </c>
      <c r="M364" s="43">
        <v>3.1927900000000002E-2</v>
      </c>
      <c r="N364" s="43">
        <v>3.7795200000000001E-2</v>
      </c>
      <c r="O364" s="43">
        <v>3.7795200000000001E-2</v>
      </c>
      <c r="P364" s="61">
        <f t="shared" si="28"/>
        <v>6.1573522430920236E-11</v>
      </c>
      <c r="Q364" s="61">
        <f t="shared" si="29"/>
        <v>-9.4775999964769042E-8</v>
      </c>
      <c r="R364" s="61">
        <f t="shared" si="30"/>
        <v>0</v>
      </c>
      <c r="S364" s="61">
        <f t="shared" si="31"/>
        <v>0</v>
      </c>
      <c r="T364" s="61">
        <f t="shared" si="32"/>
        <v>0</v>
      </c>
      <c r="U364" s="61">
        <f t="shared" si="33"/>
        <v>0</v>
      </c>
    </row>
    <row r="365" spans="3:21" x14ac:dyDescent="0.25">
      <c r="C365" s="56">
        <v>314</v>
      </c>
      <c r="D365" s="43">
        <v>7.9059133763222686E-4</v>
      </c>
      <c r="E365" s="43">
        <v>7.9059119999999995E-4</v>
      </c>
      <c r="F365" s="43">
        <v>0.2685948062688</v>
      </c>
      <c r="G365" s="43">
        <v>0.26859490000000003</v>
      </c>
      <c r="H365" s="43">
        <v>5.0825499999999996E-2</v>
      </c>
      <c r="I365" s="43">
        <v>5.0825500000000003E-2</v>
      </c>
      <c r="J365" s="43">
        <v>-0.19027170000000015</v>
      </c>
      <c r="K365" s="43">
        <v>-0.19027169999999999</v>
      </c>
      <c r="L365" s="43">
        <v>3.7795200000000001E-2</v>
      </c>
      <c r="M365" s="43">
        <v>3.7795200000000001E-2</v>
      </c>
      <c r="N365" s="43">
        <v>3.7795200000000001E-2</v>
      </c>
      <c r="O365" s="43">
        <v>3.7795200000000001E-2</v>
      </c>
      <c r="P365" s="61">
        <f t="shared" si="28"/>
        <v>1.3763222690438975E-10</v>
      </c>
      <c r="Q365" s="61">
        <f t="shared" si="29"/>
        <v>-9.3731200023761119E-8</v>
      </c>
      <c r="R365" s="61">
        <f t="shared" si="30"/>
        <v>0</v>
      </c>
      <c r="S365" s="61">
        <f t="shared" si="31"/>
        <v>0</v>
      </c>
      <c r="T365" s="61">
        <f t="shared" si="32"/>
        <v>0</v>
      </c>
      <c r="U365" s="61">
        <f t="shared" si="33"/>
        <v>0</v>
      </c>
    </row>
    <row r="366" spans="3:21" x14ac:dyDescent="0.25">
      <c r="C366" s="56">
        <v>315</v>
      </c>
      <c r="D366" s="43">
        <v>7.9059133763222686E-4</v>
      </c>
      <c r="E366" s="43">
        <v>7.9059119999999995E-4</v>
      </c>
      <c r="F366" s="43">
        <v>0.2685948062688</v>
      </c>
      <c r="G366" s="43">
        <v>0.26859490000000003</v>
      </c>
      <c r="H366" s="43">
        <v>8.8620699999999997E-2</v>
      </c>
      <c r="I366" s="43">
        <v>8.8620699999999997E-2</v>
      </c>
      <c r="J366" s="43">
        <v>-0.19027170000000015</v>
      </c>
      <c r="K366" s="43">
        <v>-0.19027169999999999</v>
      </c>
      <c r="L366" s="43">
        <v>3.7795200000000001E-2</v>
      </c>
      <c r="M366" s="43">
        <v>3.7795200000000001E-2</v>
      </c>
      <c r="N366" s="43">
        <v>3.7795200000000001E-2</v>
      </c>
      <c r="O366" s="43">
        <v>3.7795200000000001E-2</v>
      </c>
      <c r="P366" s="61">
        <f t="shared" si="28"/>
        <v>1.3763222690438975E-10</v>
      </c>
      <c r="Q366" s="61">
        <f t="shared" si="29"/>
        <v>-9.3731200023761119E-8</v>
      </c>
      <c r="R366" s="61">
        <f t="shared" si="30"/>
        <v>0</v>
      </c>
      <c r="S366" s="61">
        <f t="shared" si="31"/>
        <v>0</v>
      </c>
      <c r="T366" s="61">
        <f t="shared" si="32"/>
        <v>0</v>
      </c>
      <c r="U366" s="61">
        <f t="shared" si="33"/>
        <v>0</v>
      </c>
    </row>
    <row r="367" spans="3:21" x14ac:dyDescent="0.25">
      <c r="C367" s="56">
        <v>316</v>
      </c>
      <c r="D367" s="43">
        <v>6.7514986157352248E-4</v>
      </c>
      <c r="E367" s="43">
        <v>6.7514980000000005E-4</v>
      </c>
      <c r="F367" s="43">
        <v>0.22382900522400004</v>
      </c>
      <c r="G367" s="43">
        <v>0.2238291</v>
      </c>
      <c r="H367" s="43">
        <v>0.12348225</v>
      </c>
      <c r="I367" s="43">
        <v>0.1234822</v>
      </c>
      <c r="J367" s="43">
        <v>-0.19027170000000015</v>
      </c>
      <c r="K367" s="43">
        <v>-0.19027169999999999</v>
      </c>
      <c r="L367" s="43">
        <v>3.1927900000000002E-2</v>
      </c>
      <c r="M367" s="43">
        <v>3.1927900000000002E-2</v>
      </c>
      <c r="N367" s="43">
        <v>3.7795200000000001E-2</v>
      </c>
      <c r="O367" s="43">
        <v>3.7795200000000001E-2</v>
      </c>
      <c r="P367" s="61">
        <f t="shared" si="28"/>
        <v>6.1573522430920236E-11</v>
      </c>
      <c r="Q367" s="61">
        <f t="shared" si="29"/>
        <v>-9.4775999964769042E-8</v>
      </c>
      <c r="R367" s="61">
        <f t="shared" si="30"/>
        <v>5.0000000001437783E-8</v>
      </c>
      <c r="S367" s="61">
        <f t="shared" si="31"/>
        <v>0</v>
      </c>
      <c r="T367" s="61">
        <f t="shared" si="32"/>
        <v>0</v>
      </c>
      <c r="U367" s="61">
        <f t="shared" si="33"/>
        <v>0</v>
      </c>
    </row>
    <row r="368" spans="3:21" x14ac:dyDescent="0.25">
      <c r="C368" s="56">
        <v>317</v>
      </c>
      <c r="D368" s="43">
        <v>6.7514986157352248E-4</v>
      </c>
      <c r="E368" s="43">
        <v>6.7514980000000005E-4</v>
      </c>
      <c r="F368" s="43">
        <v>0.22382900522400004</v>
      </c>
      <c r="G368" s="43">
        <v>0.2238291</v>
      </c>
      <c r="H368" s="43">
        <v>0.15541015</v>
      </c>
      <c r="I368" s="43">
        <v>0.1554102</v>
      </c>
      <c r="J368" s="43">
        <v>-0.19027170000000015</v>
      </c>
      <c r="K368" s="43">
        <v>-0.19027169999999999</v>
      </c>
      <c r="L368" s="43">
        <v>3.1927900000000002E-2</v>
      </c>
      <c r="M368" s="43">
        <v>3.1927900000000002E-2</v>
      </c>
      <c r="N368" s="43">
        <v>3.7795200000000001E-2</v>
      </c>
      <c r="O368" s="43">
        <v>3.7795200000000001E-2</v>
      </c>
      <c r="P368" s="61">
        <f t="shared" si="28"/>
        <v>6.1573522430920236E-11</v>
      </c>
      <c r="Q368" s="61">
        <f t="shared" si="29"/>
        <v>-9.4775999964769042E-8</v>
      </c>
      <c r="R368" s="61">
        <f t="shared" si="30"/>
        <v>-5.0000000001437783E-8</v>
      </c>
      <c r="S368" s="61">
        <f t="shared" si="31"/>
        <v>0</v>
      </c>
      <c r="T368" s="61">
        <f t="shared" si="32"/>
        <v>0</v>
      </c>
      <c r="U368" s="61">
        <f t="shared" si="33"/>
        <v>0</v>
      </c>
    </row>
    <row r="369" spans="3:21" x14ac:dyDescent="0.25">
      <c r="C369" s="56">
        <v>318</v>
      </c>
      <c r="D369" s="43">
        <v>7.9059133763222686E-4</v>
      </c>
      <c r="E369" s="43">
        <v>7.9059119999999995E-4</v>
      </c>
      <c r="F369" s="43">
        <v>0.2685948062688</v>
      </c>
      <c r="G369" s="43">
        <v>0.26859490000000003</v>
      </c>
      <c r="H369" s="43">
        <v>0.19027169999999999</v>
      </c>
      <c r="I369" s="43">
        <v>0.19027169999999999</v>
      </c>
      <c r="J369" s="43">
        <v>-0.19027170000000015</v>
      </c>
      <c r="K369" s="43">
        <v>-0.19027169999999999</v>
      </c>
      <c r="L369" s="43">
        <v>3.7795200000000001E-2</v>
      </c>
      <c r="M369" s="43">
        <v>3.7795200000000001E-2</v>
      </c>
      <c r="N369" s="43">
        <v>3.7795200000000001E-2</v>
      </c>
      <c r="O369" s="43">
        <v>3.7795200000000001E-2</v>
      </c>
      <c r="P369" s="61">
        <f t="shared" si="28"/>
        <v>1.3763222690438975E-10</v>
      </c>
      <c r="Q369" s="61">
        <f t="shared" si="29"/>
        <v>-9.3731200023761119E-8</v>
      </c>
      <c r="R369" s="61">
        <f t="shared" si="30"/>
        <v>0</v>
      </c>
      <c r="S369" s="61">
        <f t="shared" si="31"/>
        <v>0</v>
      </c>
      <c r="T369" s="61">
        <f t="shared" si="32"/>
        <v>0</v>
      </c>
      <c r="U369" s="61">
        <f t="shared" si="33"/>
        <v>0</v>
      </c>
    </row>
    <row r="370" spans="3:21" x14ac:dyDescent="0.25">
      <c r="C370" s="56">
        <v>319</v>
      </c>
      <c r="D370" s="43">
        <v>7.9059133763222686E-4</v>
      </c>
      <c r="E370" s="43">
        <v>7.9059119999999995E-4</v>
      </c>
      <c r="F370" s="43">
        <v>0.2685948062688</v>
      </c>
      <c r="G370" s="43">
        <v>0.26859490000000003</v>
      </c>
      <c r="H370" s="43">
        <v>0.22806689999999999</v>
      </c>
      <c r="I370" s="43">
        <v>0.22806689999999999</v>
      </c>
      <c r="J370" s="43">
        <v>-0.19027170000000015</v>
      </c>
      <c r="K370" s="43">
        <v>-0.19027169999999999</v>
      </c>
      <c r="L370" s="43">
        <v>3.7795200000000001E-2</v>
      </c>
      <c r="M370" s="43">
        <v>3.7795200000000001E-2</v>
      </c>
      <c r="N370" s="43">
        <v>3.7795200000000001E-2</v>
      </c>
      <c r="O370" s="43">
        <v>3.7795200000000001E-2</v>
      </c>
      <c r="P370" s="61">
        <f t="shared" si="28"/>
        <v>1.3763222690438975E-10</v>
      </c>
      <c r="Q370" s="61">
        <f t="shared" si="29"/>
        <v>-9.3731200023761119E-8</v>
      </c>
      <c r="R370" s="61">
        <f t="shared" si="30"/>
        <v>0</v>
      </c>
      <c r="S370" s="61">
        <f t="shared" si="31"/>
        <v>0</v>
      </c>
      <c r="T370" s="61">
        <f t="shared" si="32"/>
        <v>0</v>
      </c>
      <c r="U370" s="61">
        <f t="shared" si="33"/>
        <v>0</v>
      </c>
    </row>
    <row r="371" spans="3:21" x14ac:dyDescent="0.25">
      <c r="C371" s="56">
        <v>320</v>
      </c>
      <c r="D371" s="43">
        <v>6.7514986157352248E-4</v>
      </c>
      <c r="E371" s="43">
        <v>6.7514980000000005E-4</v>
      </c>
      <c r="F371" s="43">
        <v>0.22382900522400004</v>
      </c>
      <c r="G371" s="43">
        <v>0.2238291</v>
      </c>
      <c r="H371" s="43">
        <v>0.26292844999999998</v>
      </c>
      <c r="I371" s="43">
        <v>0.26292840000000001</v>
      </c>
      <c r="J371" s="43">
        <v>-0.19027170000000015</v>
      </c>
      <c r="K371" s="43">
        <v>-0.19027169999999999</v>
      </c>
      <c r="L371" s="43">
        <v>3.1927900000000002E-2</v>
      </c>
      <c r="M371" s="43">
        <v>3.1927900000000002E-2</v>
      </c>
      <c r="N371" s="43">
        <v>3.7795200000000001E-2</v>
      </c>
      <c r="O371" s="43">
        <v>3.7795200000000001E-2</v>
      </c>
      <c r="P371" s="61">
        <f t="shared" si="28"/>
        <v>6.1573522430920236E-11</v>
      </c>
      <c r="Q371" s="61">
        <f t="shared" si="29"/>
        <v>-9.4775999964769042E-8</v>
      </c>
      <c r="R371" s="61">
        <f t="shared" si="30"/>
        <v>4.9999999973682208E-8</v>
      </c>
      <c r="S371" s="61">
        <f t="shared" si="31"/>
        <v>0</v>
      </c>
      <c r="T371" s="61">
        <f t="shared" si="32"/>
        <v>0</v>
      </c>
      <c r="U371" s="61">
        <f t="shared" si="33"/>
        <v>0</v>
      </c>
    </row>
    <row r="372" spans="3:21" x14ac:dyDescent="0.25">
      <c r="C372" s="56">
        <v>321</v>
      </c>
      <c r="D372" s="43">
        <v>6.7131806187395427E-4</v>
      </c>
      <c r="E372" s="43">
        <v>6.7131799999999996E-4</v>
      </c>
      <c r="F372" s="43">
        <v>0.22461503154240003</v>
      </c>
      <c r="G372" s="43">
        <v>0.22461510000000001</v>
      </c>
      <c r="H372" s="43">
        <v>-0.26292844999999998</v>
      </c>
      <c r="I372" s="43">
        <v>-0.26292840000000001</v>
      </c>
      <c r="J372" s="43">
        <f>J371-J40</f>
        <v>-0.22806690000000016</v>
      </c>
      <c r="K372" s="43">
        <v>-0.22806689999999999</v>
      </c>
      <c r="L372" s="43">
        <v>3.1927900000000002E-2</v>
      </c>
      <c r="M372" s="43">
        <v>3.1927900000000002E-2</v>
      </c>
      <c r="N372" s="43">
        <v>3.7795200000000001E-2</v>
      </c>
      <c r="O372" s="43">
        <v>3.7795200000000001E-2</v>
      </c>
      <c r="P372" s="61">
        <f t="shared" si="28"/>
        <v>6.1873954310814883E-11</v>
      </c>
      <c r="Q372" s="61">
        <f t="shared" si="29"/>
        <v>-6.845759997764489E-8</v>
      </c>
      <c r="R372" s="61">
        <f t="shared" si="30"/>
        <v>-4.9999999973682208E-8</v>
      </c>
      <c r="S372" s="61">
        <f t="shared" si="31"/>
        <v>0</v>
      </c>
      <c r="T372" s="61">
        <f t="shared" si="32"/>
        <v>0</v>
      </c>
      <c r="U372" s="61">
        <f t="shared" si="33"/>
        <v>0</v>
      </c>
    </row>
    <row r="373" spans="3:21" x14ac:dyDescent="0.25">
      <c r="C373" s="56">
        <v>322</v>
      </c>
      <c r="D373" s="43">
        <v>7.8675953793265864E-4</v>
      </c>
      <c r="E373" s="43">
        <v>7.8675939999999997E-4</v>
      </c>
      <c r="F373" s="43">
        <v>0.26938083258720003</v>
      </c>
      <c r="G373" s="43">
        <v>0.26938089999999998</v>
      </c>
      <c r="H373" s="43">
        <v>-0.22806689999999996</v>
      </c>
      <c r="I373" s="43">
        <v>-0.22806689999999999</v>
      </c>
      <c r="J373" s="43">
        <v>-0.22806690000000016</v>
      </c>
      <c r="K373" s="43">
        <v>-0.22806689999999999</v>
      </c>
      <c r="L373" s="43">
        <v>3.7795200000000001E-2</v>
      </c>
      <c r="M373" s="43">
        <v>3.7795200000000001E-2</v>
      </c>
      <c r="N373" s="43">
        <v>3.7795200000000001E-2</v>
      </c>
      <c r="O373" s="43">
        <v>3.7795200000000001E-2</v>
      </c>
      <c r="P373" s="61">
        <f t="shared" ref="P373:P435" si="34">D373-E373</f>
        <v>1.3793265867586418E-10</v>
      </c>
      <c r="Q373" s="61">
        <f t="shared" ref="Q373:Q435" si="35">F373-G373</f>
        <v>-6.7412799953370239E-8</v>
      </c>
      <c r="R373" s="61">
        <f t="shared" ref="R373:R435" si="36">H373-I373</f>
        <v>0</v>
      </c>
      <c r="S373" s="61">
        <f t="shared" ref="S373:S435" si="37">J373-K373</f>
        <v>0</v>
      </c>
      <c r="T373" s="61">
        <f t="shared" ref="T373:T435" si="38">L373-M373</f>
        <v>0</v>
      </c>
      <c r="U373" s="61">
        <f t="shared" ref="U373:U435" si="39">N373-O373</f>
        <v>0</v>
      </c>
    </row>
    <row r="374" spans="3:21" x14ac:dyDescent="0.25">
      <c r="C374" s="56">
        <v>323</v>
      </c>
      <c r="D374" s="43">
        <v>7.9059133763222686E-4</v>
      </c>
      <c r="E374" s="43">
        <v>7.9059119999999995E-4</v>
      </c>
      <c r="F374" s="43">
        <v>0.2685948062688</v>
      </c>
      <c r="G374" s="43">
        <v>0.26859490000000003</v>
      </c>
      <c r="H374" s="43">
        <v>-0.19027169999999996</v>
      </c>
      <c r="I374" s="43">
        <v>-0.19027169999999999</v>
      </c>
      <c r="J374" s="43">
        <v>-0.22806690000000016</v>
      </c>
      <c r="K374" s="43">
        <v>-0.22806689999999999</v>
      </c>
      <c r="L374" s="43">
        <v>3.7795200000000001E-2</v>
      </c>
      <c r="M374" s="43">
        <v>3.7795200000000001E-2</v>
      </c>
      <c r="N374" s="43">
        <v>3.7795200000000001E-2</v>
      </c>
      <c r="O374" s="43">
        <v>3.7795200000000001E-2</v>
      </c>
      <c r="P374" s="61">
        <f t="shared" si="34"/>
        <v>1.3763222690438975E-10</v>
      </c>
      <c r="Q374" s="61">
        <f t="shared" si="35"/>
        <v>-9.3731200023761119E-8</v>
      </c>
      <c r="R374" s="61">
        <f t="shared" si="36"/>
        <v>0</v>
      </c>
      <c r="S374" s="61">
        <f t="shared" si="37"/>
        <v>0</v>
      </c>
      <c r="T374" s="61">
        <f t="shared" si="38"/>
        <v>0</v>
      </c>
      <c r="U374" s="61">
        <f t="shared" si="39"/>
        <v>0</v>
      </c>
    </row>
    <row r="375" spans="3:21" x14ac:dyDescent="0.25">
      <c r="C375" s="56">
        <v>324</v>
      </c>
      <c r="D375" s="43">
        <v>6.7514986157352248E-4</v>
      </c>
      <c r="E375" s="43">
        <v>6.7514980000000005E-4</v>
      </c>
      <c r="F375" s="43">
        <v>0.22382900522400004</v>
      </c>
      <c r="G375" s="43">
        <v>0.2238291</v>
      </c>
      <c r="H375" s="43">
        <v>-0.15541014999999997</v>
      </c>
      <c r="I375" s="43">
        <v>-0.1554102</v>
      </c>
      <c r="J375" s="43">
        <v>-0.22806690000000016</v>
      </c>
      <c r="K375" s="43">
        <v>-0.22806689999999999</v>
      </c>
      <c r="L375" s="43">
        <v>3.1927900000000002E-2</v>
      </c>
      <c r="M375" s="43">
        <v>3.1927900000000002E-2</v>
      </c>
      <c r="N375" s="43">
        <v>3.7795200000000001E-2</v>
      </c>
      <c r="O375" s="43">
        <v>3.7795200000000001E-2</v>
      </c>
      <c r="P375" s="61">
        <f t="shared" si="34"/>
        <v>6.1573522430920236E-11</v>
      </c>
      <c r="Q375" s="61">
        <f t="shared" si="35"/>
        <v>-9.4775999964769042E-8</v>
      </c>
      <c r="R375" s="61">
        <f t="shared" si="36"/>
        <v>5.0000000029193359E-8</v>
      </c>
      <c r="S375" s="61">
        <f t="shared" si="37"/>
        <v>0</v>
      </c>
      <c r="T375" s="61">
        <f t="shared" si="38"/>
        <v>0</v>
      </c>
      <c r="U375" s="61">
        <f t="shared" si="39"/>
        <v>0</v>
      </c>
    </row>
    <row r="376" spans="3:21" x14ac:dyDescent="0.25">
      <c r="C376" s="56">
        <v>325</v>
      </c>
      <c r="D376" s="43">
        <v>6.7131806187395427E-4</v>
      </c>
      <c r="E376" s="43">
        <v>6.7131799999999996E-4</v>
      </c>
      <c r="F376" s="43">
        <v>0.22461503154240003</v>
      </c>
      <c r="G376" s="43">
        <v>0.22461510000000001</v>
      </c>
      <c r="H376" s="43">
        <v>-0.12348225</v>
      </c>
      <c r="I376" s="43">
        <v>-0.1234822</v>
      </c>
      <c r="J376" s="43">
        <v>-0.22806690000000016</v>
      </c>
      <c r="K376" s="43">
        <v>-0.22806689999999999</v>
      </c>
      <c r="L376" s="43">
        <v>3.1927900000000002E-2</v>
      </c>
      <c r="M376" s="43">
        <v>3.1927900000000002E-2</v>
      </c>
      <c r="N376" s="43">
        <v>3.7795200000000001E-2</v>
      </c>
      <c r="O376" s="43">
        <v>3.7795200000000001E-2</v>
      </c>
      <c r="P376" s="61">
        <f t="shared" si="34"/>
        <v>6.1873954310814883E-11</v>
      </c>
      <c r="Q376" s="61">
        <f t="shared" si="35"/>
        <v>-6.845759997764489E-8</v>
      </c>
      <c r="R376" s="61">
        <f t="shared" si="36"/>
        <v>-5.0000000001437783E-8</v>
      </c>
      <c r="S376" s="61">
        <f t="shared" si="37"/>
        <v>0</v>
      </c>
      <c r="T376" s="61">
        <f t="shared" si="38"/>
        <v>0</v>
      </c>
      <c r="U376" s="61">
        <f t="shared" si="39"/>
        <v>0</v>
      </c>
    </row>
    <row r="377" spans="3:21" x14ac:dyDescent="0.25">
      <c r="C377" s="56">
        <v>326</v>
      </c>
      <c r="D377" s="43">
        <v>7.8675953793265864E-4</v>
      </c>
      <c r="E377" s="43">
        <v>7.8675939999999997E-4</v>
      </c>
      <c r="F377" s="43">
        <v>0.26938083258720003</v>
      </c>
      <c r="G377" s="43">
        <v>0.26938089999999998</v>
      </c>
      <c r="H377" s="43">
        <v>-8.8620699999999997E-2</v>
      </c>
      <c r="I377" s="43">
        <v>-8.8620699999999997E-2</v>
      </c>
      <c r="J377" s="43">
        <v>-0.22806690000000016</v>
      </c>
      <c r="K377" s="43">
        <v>-0.22806689999999999</v>
      </c>
      <c r="L377" s="43">
        <v>3.7795200000000001E-2</v>
      </c>
      <c r="M377" s="43">
        <v>3.7795200000000001E-2</v>
      </c>
      <c r="N377" s="43">
        <v>3.7795200000000001E-2</v>
      </c>
      <c r="O377" s="43">
        <v>3.7795200000000001E-2</v>
      </c>
      <c r="P377" s="61">
        <f t="shared" si="34"/>
        <v>1.3793265867586418E-10</v>
      </c>
      <c r="Q377" s="61">
        <f t="shared" si="35"/>
        <v>-6.7412799953370239E-8</v>
      </c>
      <c r="R377" s="61">
        <f t="shared" si="36"/>
        <v>0</v>
      </c>
      <c r="S377" s="61">
        <f t="shared" si="37"/>
        <v>0</v>
      </c>
      <c r="T377" s="61">
        <f t="shared" si="38"/>
        <v>0</v>
      </c>
      <c r="U377" s="61">
        <f t="shared" si="39"/>
        <v>0</v>
      </c>
    </row>
    <row r="378" spans="3:21" x14ac:dyDescent="0.25">
      <c r="C378" s="56">
        <v>327</v>
      </c>
      <c r="D378" s="43">
        <v>7.9059133763222686E-4</v>
      </c>
      <c r="E378" s="43">
        <v>7.9059119999999995E-4</v>
      </c>
      <c r="F378" s="43">
        <v>0.2685948062688</v>
      </c>
      <c r="G378" s="43">
        <v>0.26859490000000003</v>
      </c>
      <c r="H378" s="43">
        <v>-5.0825499999999996E-2</v>
      </c>
      <c r="I378" s="43">
        <v>-5.0825500000000003E-2</v>
      </c>
      <c r="J378" s="43">
        <v>-0.22806690000000016</v>
      </c>
      <c r="K378" s="43">
        <v>-0.22806689999999999</v>
      </c>
      <c r="L378" s="43">
        <v>3.7795200000000001E-2</v>
      </c>
      <c r="M378" s="43">
        <v>3.7795200000000001E-2</v>
      </c>
      <c r="N378" s="43">
        <v>3.7795200000000001E-2</v>
      </c>
      <c r="O378" s="43">
        <v>3.7795200000000001E-2</v>
      </c>
      <c r="P378" s="61">
        <f t="shared" si="34"/>
        <v>1.3763222690438975E-10</v>
      </c>
      <c r="Q378" s="61">
        <f t="shared" si="35"/>
        <v>-9.3731200023761119E-8</v>
      </c>
      <c r="R378" s="61">
        <f t="shared" si="36"/>
        <v>0</v>
      </c>
      <c r="S378" s="61">
        <f t="shared" si="37"/>
        <v>0</v>
      </c>
      <c r="T378" s="61">
        <f t="shared" si="38"/>
        <v>0</v>
      </c>
      <c r="U378" s="61">
        <f t="shared" si="39"/>
        <v>0</v>
      </c>
    </row>
    <row r="379" spans="3:21" x14ac:dyDescent="0.25">
      <c r="C379" s="56">
        <v>328</v>
      </c>
      <c r="D379" s="43">
        <v>6.7514986157352248E-4</v>
      </c>
      <c r="E379" s="43">
        <v>6.7514980000000005E-4</v>
      </c>
      <c r="F379" s="43">
        <v>0.22382900522400004</v>
      </c>
      <c r="G379" s="43">
        <v>0.2238291</v>
      </c>
      <c r="H379" s="43">
        <v>-1.5963949999999994E-2</v>
      </c>
      <c r="I379" s="43">
        <v>-1.5963950000000001E-2</v>
      </c>
      <c r="J379" s="43">
        <v>-0.22806690000000016</v>
      </c>
      <c r="K379" s="43">
        <v>-0.22806689999999999</v>
      </c>
      <c r="L379" s="43">
        <v>3.1927900000000002E-2</v>
      </c>
      <c r="M379" s="43">
        <v>3.1927900000000002E-2</v>
      </c>
      <c r="N379" s="43">
        <v>3.7795200000000001E-2</v>
      </c>
      <c r="O379" s="43">
        <v>3.7795200000000001E-2</v>
      </c>
      <c r="P379" s="61">
        <f t="shared" si="34"/>
        <v>6.1573522430920236E-11</v>
      </c>
      <c r="Q379" s="61">
        <f t="shared" si="35"/>
        <v>-9.4775999964769042E-8</v>
      </c>
      <c r="R379" s="61">
        <f t="shared" si="36"/>
        <v>0</v>
      </c>
      <c r="S379" s="61">
        <f t="shared" si="37"/>
        <v>0</v>
      </c>
      <c r="T379" s="61">
        <f t="shared" si="38"/>
        <v>0</v>
      </c>
      <c r="U379" s="61">
        <f t="shared" si="39"/>
        <v>0</v>
      </c>
    </row>
    <row r="380" spans="3:21" x14ac:dyDescent="0.25">
      <c r="C380" s="56">
        <v>329</v>
      </c>
      <c r="D380" s="43">
        <v>6.7131806187395427E-4</v>
      </c>
      <c r="E380" s="43">
        <v>6.7131799999999996E-4</v>
      </c>
      <c r="F380" s="43">
        <v>0.22461503154240003</v>
      </c>
      <c r="G380" s="43">
        <v>0.22461510000000001</v>
      </c>
      <c r="H380" s="43">
        <v>1.5963949999999991E-2</v>
      </c>
      <c r="I380" s="43">
        <v>1.5963950000000001E-2</v>
      </c>
      <c r="J380" s="43">
        <v>-0.22806690000000016</v>
      </c>
      <c r="K380" s="43">
        <v>-0.22806689999999999</v>
      </c>
      <c r="L380" s="43">
        <v>3.1927900000000002E-2</v>
      </c>
      <c r="M380" s="43">
        <v>3.1927900000000002E-2</v>
      </c>
      <c r="N380" s="43">
        <v>3.7795200000000001E-2</v>
      </c>
      <c r="O380" s="43">
        <v>3.7795200000000001E-2</v>
      </c>
      <c r="P380" s="61">
        <f t="shared" si="34"/>
        <v>6.1873954310814883E-11</v>
      </c>
      <c r="Q380" s="61">
        <f t="shared" si="35"/>
        <v>-6.845759997764489E-8</v>
      </c>
      <c r="R380" s="61">
        <f t="shared" si="36"/>
        <v>0</v>
      </c>
      <c r="S380" s="61">
        <f t="shared" si="37"/>
        <v>0</v>
      </c>
      <c r="T380" s="61">
        <f t="shared" si="38"/>
        <v>0</v>
      </c>
      <c r="U380" s="61">
        <f t="shared" si="39"/>
        <v>0</v>
      </c>
    </row>
    <row r="381" spans="3:21" x14ac:dyDescent="0.25">
      <c r="C381" s="56">
        <v>330</v>
      </c>
      <c r="D381" s="43">
        <v>7.8675953793265864E-4</v>
      </c>
      <c r="E381" s="43">
        <v>7.8675939999999997E-4</v>
      </c>
      <c r="F381" s="43">
        <v>0.26938083258720003</v>
      </c>
      <c r="G381" s="43">
        <v>0.26938089999999998</v>
      </c>
      <c r="H381" s="43">
        <v>5.0825499999999996E-2</v>
      </c>
      <c r="I381" s="43">
        <v>5.0825500000000003E-2</v>
      </c>
      <c r="J381" s="43">
        <v>-0.22806690000000016</v>
      </c>
      <c r="K381" s="43">
        <v>-0.22806689999999999</v>
      </c>
      <c r="L381" s="43">
        <v>3.7795200000000001E-2</v>
      </c>
      <c r="M381" s="43">
        <v>3.7795200000000001E-2</v>
      </c>
      <c r="N381" s="43">
        <v>3.7795200000000001E-2</v>
      </c>
      <c r="O381" s="43">
        <v>3.7795200000000001E-2</v>
      </c>
      <c r="P381" s="61">
        <f t="shared" si="34"/>
        <v>1.3793265867586418E-10</v>
      </c>
      <c r="Q381" s="61">
        <f t="shared" si="35"/>
        <v>-6.7412799953370239E-8</v>
      </c>
      <c r="R381" s="61">
        <f t="shared" si="36"/>
        <v>0</v>
      </c>
      <c r="S381" s="61">
        <f t="shared" si="37"/>
        <v>0</v>
      </c>
      <c r="T381" s="61">
        <f t="shared" si="38"/>
        <v>0</v>
      </c>
      <c r="U381" s="61">
        <f t="shared" si="39"/>
        <v>0</v>
      </c>
    </row>
    <row r="382" spans="3:21" x14ac:dyDescent="0.25">
      <c r="C382" s="56">
        <v>331</v>
      </c>
      <c r="D382" s="43">
        <v>7.9059133763222686E-4</v>
      </c>
      <c r="E382" s="43">
        <v>7.9059119999999995E-4</v>
      </c>
      <c r="F382" s="43">
        <v>0.2685948062688</v>
      </c>
      <c r="G382" s="43">
        <v>0.26859490000000003</v>
      </c>
      <c r="H382" s="43">
        <v>8.8620699999999997E-2</v>
      </c>
      <c r="I382" s="43">
        <v>8.8620699999999997E-2</v>
      </c>
      <c r="J382" s="43">
        <v>-0.22806690000000016</v>
      </c>
      <c r="K382" s="43">
        <v>-0.22806689999999999</v>
      </c>
      <c r="L382" s="43">
        <v>3.7795200000000001E-2</v>
      </c>
      <c r="M382" s="43">
        <v>3.7795200000000001E-2</v>
      </c>
      <c r="N382" s="43">
        <v>3.7795200000000001E-2</v>
      </c>
      <c r="O382" s="43">
        <v>3.7795200000000001E-2</v>
      </c>
      <c r="P382" s="61">
        <f t="shared" si="34"/>
        <v>1.3763222690438975E-10</v>
      </c>
      <c r="Q382" s="61">
        <f t="shared" si="35"/>
        <v>-9.3731200023761119E-8</v>
      </c>
      <c r="R382" s="61">
        <f t="shared" si="36"/>
        <v>0</v>
      </c>
      <c r="S382" s="61">
        <f t="shared" si="37"/>
        <v>0</v>
      </c>
      <c r="T382" s="61">
        <f t="shared" si="38"/>
        <v>0</v>
      </c>
      <c r="U382" s="61">
        <f t="shared" si="39"/>
        <v>0</v>
      </c>
    </row>
    <row r="383" spans="3:21" x14ac:dyDescent="0.25">
      <c r="C383" s="56">
        <v>332</v>
      </c>
      <c r="D383" s="43">
        <v>6.7514986157352248E-4</v>
      </c>
      <c r="E383" s="43">
        <v>6.7514980000000005E-4</v>
      </c>
      <c r="F383" s="43">
        <v>0.22382900522400004</v>
      </c>
      <c r="G383" s="43">
        <v>0.2238291</v>
      </c>
      <c r="H383" s="43">
        <v>0.12348225</v>
      </c>
      <c r="I383" s="43">
        <v>0.1234822</v>
      </c>
      <c r="J383" s="43">
        <v>-0.22806690000000016</v>
      </c>
      <c r="K383" s="43">
        <v>-0.22806689999999999</v>
      </c>
      <c r="L383" s="43">
        <v>3.1927900000000002E-2</v>
      </c>
      <c r="M383" s="43">
        <v>3.1927900000000002E-2</v>
      </c>
      <c r="N383" s="43">
        <v>3.7795200000000001E-2</v>
      </c>
      <c r="O383" s="43">
        <v>3.7795200000000001E-2</v>
      </c>
      <c r="P383" s="61">
        <f t="shared" si="34"/>
        <v>6.1573522430920236E-11</v>
      </c>
      <c r="Q383" s="61">
        <f t="shared" si="35"/>
        <v>-9.4775999964769042E-8</v>
      </c>
      <c r="R383" s="61">
        <f t="shared" si="36"/>
        <v>5.0000000001437783E-8</v>
      </c>
      <c r="S383" s="61">
        <f t="shared" si="37"/>
        <v>0</v>
      </c>
      <c r="T383" s="61">
        <f t="shared" si="38"/>
        <v>0</v>
      </c>
      <c r="U383" s="61">
        <f t="shared" si="39"/>
        <v>0</v>
      </c>
    </row>
    <row r="384" spans="3:21" x14ac:dyDescent="0.25">
      <c r="C384" s="56">
        <v>333</v>
      </c>
      <c r="D384" s="43">
        <v>6.7131806187395427E-4</v>
      </c>
      <c r="E384" s="43">
        <v>6.7131799999999996E-4</v>
      </c>
      <c r="F384" s="43">
        <v>0.22461503154240003</v>
      </c>
      <c r="G384" s="43">
        <v>0.22461510000000001</v>
      </c>
      <c r="H384" s="43">
        <v>0.15541015</v>
      </c>
      <c r="I384" s="43">
        <v>0.1554102</v>
      </c>
      <c r="J384" s="43">
        <v>-0.22806690000000016</v>
      </c>
      <c r="K384" s="43">
        <v>-0.22806689999999999</v>
      </c>
      <c r="L384" s="43">
        <v>3.1927900000000002E-2</v>
      </c>
      <c r="M384" s="43">
        <v>3.1927900000000002E-2</v>
      </c>
      <c r="N384" s="43">
        <v>3.7795200000000001E-2</v>
      </c>
      <c r="O384" s="43">
        <v>3.7795200000000001E-2</v>
      </c>
      <c r="P384" s="61">
        <f t="shared" si="34"/>
        <v>6.1873954310814883E-11</v>
      </c>
      <c r="Q384" s="61">
        <f t="shared" si="35"/>
        <v>-6.845759997764489E-8</v>
      </c>
      <c r="R384" s="61">
        <f t="shared" si="36"/>
        <v>-5.0000000001437783E-8</v>
      </c>
      <c r="S384" s="61">
        <f t="shared" si="37"/>
        <v>0</v>
      </c>
      <c r="T384" s="61">
        <f t="shared" si="38"/>
        <v>0</v>
      </c>
      <c r="U384" s="61">
        <f t="shared" si="39"/>
        <v>0</v>
      </c>
    </row>
    <row r="385" spans="3:21" x14ac:dyDescent="0.25">
      <c r="C385" s="56">
        <v>334</v>
      </c>
      <c r="D385" s="43">
        <v>7.8675953793265864E-4</v>
      </c>
      <c r="E385" s="43">
        <v>7.8675939999999997E-4</v>
      </c>
      <c r="F385" s="43">
        <v>0.26938083258720003</v>
      </c>
      <c r="G385" s="43">
        <v>0.26938089999999998</v>
      </c>
      <c r="H385" s="43">
        <v>0.19027169999999999</v>
      </c>
      <c r="I385" s="43">
        <v>0.19027169999999999</v>
      </c>
      <c r="J385" s="43">
        <v>-0.22806690000000016</v>
      </c>
      <c r="K385" s="43">
        <v>-0.22806689999999999</v>
      </c>
      <c r="L385" s="43">
        <v>3.7795200000000001E-2</v>
      </c>
      <c r="M385" s="43">
        <v>3.7795200000000001E-2</v>
      </c>
      <c r="N385" s="43">
        <v>3.7795200000000001E-2</v>
      </c>
      <c r="O385" s="43">
        <v>3.7795200000000001E-2</v>
      </c>
      <c r="P385" s="61">
        <f t="shared" si="34"/>
        <v>1.3793265867586418E-10</v>
      </c>
      <c r="Q385" s="61">
        <f t="shared" si="35"/>
        <v>-6.7412799953370239E-8</v>
      </c>
      <c r="R385" s="61">
        <f t="shared" si="36"/>
        <v>0</v>
      </c>
      <c r="S385" s="61">
        <f t="shared" si="37"/>
        <v>0</v>
      </c>
      <c r="T385" s="61">
        <f t="shared" si="38"/>
        <v>0</v>
      </c>
      <c r="U385" s="61">
        <f t="shared" si="39"/>
        <v>0</v>
      </c>
    </row>
    <row r="386" spans="3:21" x14ac:dyDescent="0.25">
      <c r="C386" s="56">
        <v>335</v>
      </c>
      <c r="D386" s="43">
        <v>7.9059133763222686E-4</v>
      </c>
      <c r="E386" s="43">
        <v>7.9059119999999995E-4</v>
      </c>
      <c r="F386" s="43">
        <v>0.2685948062688</v>
      </c>
      <c r="G386" s="43">
        <v>0.26859490000000003</v>
      </c>
      <c r="H386" s="43">
        <v>0.22806689999999999</v>
      </c>
      <c r="I386" s="43">
        <v>0.22806689999999999</v>
      </c>
      <c r="J386" s="43">
        <v>-0.22806690000000016</v>
      </c>
      <c r="K386" s="43">
        <v>-0.22806689999999999</v>
      </c>
      <c r="L386" s="43">
        <v>3.7795200000000001E-2</v>
      </c>
      <c r="M386" s="43">
        <v>3.7795200000000001E-2</v>
      </c>
      <c r="N386" s="43">
        <v>3.7795200000000001E-2</v>
      </c>
      <c r="O386" s="43">
        <v>3.7795200000000001E-2</v>
      </c>
      <c r="P386" s="61">
        <f t="shared" si="34"/>
        <v>1.3763222690438975E-10</v>
      </c>
      <c r="Q386" s="61">
        <f t="shared" si="35"/>
        <v>-9.3731200023761119E-8</v>
      </c>
      <c r="R386" s="61">
        <f t="shared" si="36"/>
        <v>0</v>
      </c>
      <c r="S386" s="61">
        <f t="shared" si="37"/>
        <v>0</v>
      </c>
      <c r="T386" s="61">
        <f t="shared" si="38"/>
        <v>0</v>
      </c>
      <c r="U386" s="61">
        <f t="shared" si="39"/>
        <v>0</v>
      </c>
    </row>
    <row r="387" spans="3:21" x14ac:dyDescent="0.25">
      <c r="C387" s="56">
        <v>336</v>
      </c>
      <c r="D387" s="43">
        <v>6.7514986157352248E-4</v>
      </c>
      <c r="E387" s="43">
        <v>6.7514980000000005E-4</v>
      </c>
      <c r="F387" s="43">
        <v>0.22382900522400004</v>
      </c>
      <c r="G387" s="43">
        <v>0.2238291</v>
      </c>
      <c r="H387" s="43">
        <v>0.26292844999999998</v>
      </c>
      <c r="I387" s="43">
        <v>0.26292840000000001</v>
      </c>
      <c r="J387" s="43">
        <v>-0.22806690000000016</v>
      </c>
      <c r="K387" s="43">
        <v>-0.22806689999999999</v>
      </c>
      <c r="L387" s="43">
        <v>3.1927900000000002E-2</v>
      </c>
      <c r="M387" s="43">
        <v>3.1927900000000002E-2</v>
      </c>
      <c r="N387" s="43">
        <v>3.7795200000000001E-2</v>
      </c>
      <c r="O387" s="43">
        <v>3.7795200000000001E-2</v>
      </c>
      <c r="P387" s="61">
        <f t="shared" si="34"/>
        <v>6.1573522430920236E-11</v>
      </c>
      <c r="Q387" s="61">
        <f t="shared" si="35"/>
        <v>-9.4775999964769042E-8</v>
      </c>
      <c r="R387" s="61">
        <f t="shared" si="36"/>
        <v>4.9999999973682208E-8</v>
      </c>
      <c r="S387" s="61">
        <f t="shared" si="37"/>
        <v>0</v>
      </c>
      <c r="T387" s="61">
        <f t="shared" si="38"/>
        <v>0</v>
      </c>
      <c r="U387" s="61">
        <f t="shared" si="39"/>
        <v>0</v>
      </c>
    </row>
    <row r="388" spans="3:21" x14ac:dyDescent="0.25">
      <c r="C388" s="56">
        <v>337</v>
      </c>
      <c r="D388" s="43">
        <v>5.7641454465460215E-4</v>
      </c>
      <c r="E388" s="43">
        <v>5.7641449999999998E-4</v>
      </c>
      <c r="F388" s="43">
        <v>0.18652417102000002</v>
      </c>
      <c r="G388" s="43">
        <v>0.1865242</v>
      </c>
      <c r="H388" s="43">
        <v>-0.26292844999999998</v>
      </c>
      <c r="I388" s="43">
        <v>-0.26292840000000001</v>
      </c>
      <c r="J388" s="43">
        <f>J387-J39/2-J40/2</f>
        <v>-0.26292845000000015</v>
      </c>
      <c r="K388" s="43">
        <v>-0.26292840000000001</v>
      </c>
      <c r="L388" s="43">
        <v>3.1927900000000002E-2</v>
      </c>
      <c r="M388" s="43">
        <v>3.1927900000000002E-2</v>
      </c>
      <c r="N388" s="43">
        <v>3.1927900000000002E-2</v>
      </c>
      <c r="O388" s="43">
        <v>3.1927900000000002E-2</v>
      </c>
      <c r="P388" s="61">
        <f t="shared" si="34"/>
        <v>4.4654602173073432E-11</v>
      </c>
      <c r="Q388" s="61">
        <f t="shared" si="35"/>
        <v>-2.8979999983080873E-8</v>
      </c>
      <c r="R388" s="61">
        <f t="shared" si="36"/>
        <v>-4.9999999973682208E-8</v>
      </c>
      <c r="S388" s="61">
        <f t="shared" si="37"/>
        <v>-5.0000000140215661E-8</v>
      </c>
      <c r="T388" s="61">
        <f t="shared" si="38"/>
        <v>0</v>
      </c>
      <c r="U388" s="61">
        <f t="shared" si="39"/>
        <v>0</v>
      </c>
    </row>
    <row r="389" spans="3:21" x14ac:dyDescent="0.25">
      <c r="C389" s="56">
        <v>338</v>
      </c>
      <c r="D389" s="43">
        <v>6.7514986157352248E-4</v>
      </c>
      <c r="E389" s="43">
        <v>6.7514980000000005E-4</v>
      </c>
      <c r="F389" s="43">
        <v>0.22382900522400004</v>
      </c>
      <c r="G389" s="43">
        <v>0.2238291</v>
      </c>
      <c r="H389" s="43">
        <v>-0.22806689999999996</v>
      </c>
      <c r="I389" s="43">
        <v>-0.22806689999999999</v>
      </c>
      <c r="J389" s="43">
        <v>-0.26292845000000015</v>
      </c>
      <c r="K389" s="43">
        <v>-0.26292840000000001</v>
      </c>
      <c r="L389" s="43">
        <v>3.7795200000000001E-2</v>
      </c>
      <c r="M389" s="43">
        <v>3.7795200000000001E-2</v>
      </c>
      <c r="N389" s="43">
        <v>3.1927900000000002E-2</v>
      </c>
      <c r="O389" s="43">
        <v>3.1927900000000002E-2</v>
      </c>
      <c r="P389" s="61">
        <f t="shared" si="34"/>
        <v>6.1573522430920236E-11</v>
      </c>
      <c r="Q389" s="61">
        <f t="shared" si="35"/>
        <v>-9.4775999964769042E-8</v>
      </c>
      <c r="R389" s="61">
        <f t="shared" si="36"/>
        <v>0</v>
      </c>
      <c r="S389" s="61">
        <f t="shared" si="37"/>
        <v>-5.0000000140215661E-8</v>
      </c>
      <c r="T389" s="61">
        <f t="shared" si="38"/>
        <v>0</v>
      </c>
      <c r="U389" s="61">
        <f t="shared" si="39"/>
        <v>0</v>
      </c>
    </row>
    <row r="390" spans="3:21" x14ac:dyDescent="0.25">
      <c r="C390" s="56">
        <v>339</v>
      </c>
      <c r="D390" s="43">
        <v>6.7514986157352248E-4</v>
      </c>
      <c r="E390" s="43">
        <v>6.7514980000000005E-4</v>
      </c>
      <c r="F390" s="43">
        <v>0.22382900522400004</v>
      </c>
      <c r="G390" s="43">
        <v>0.2238291</v>
      </c>
      <c r="H390" s="43">
        <v>-0.19027169999999996</v>
      </c>
      <c r="I390" s="43">
        <v>-0.19027169999999999</v>
      </c>
      <c r="J390" s="43">
        <v>-0.26292845000000015</v>
      </c>
      <c r="K390" s="43">
        <v>-0.26292840000000001</v>
      </c>
      <c r="L390" s="43">
        <v>3.7795200000000001E-2</v>
      </c>
      <c r="M390" s="43">
        <v>3.7795200000000001E-2</v>
      </c>
      <c r="N390" s="43">
        <v>3.1927900000000002E-2</v>
      </c>
      <c r="O390" s="43">
        <v>3.1927900000000002E-2</v>
      </c>
      <c r="P390" s="61">
        <f t="shared" si="34"/>
        <v>6.1573522430920236E-11</v>
      </c>
      <c r="Q390" s="61">
        <f t="shared" si="35"/>
        <v>-9.4775999964769042E-8</v>
      </c>
      <c r="R390" s="61">
        <f t="shared" si="36"/>
        <v>0</v>
      </c>
      <c r="S390" s="61">
        <f t="shared" si="37"/>
        <v>-5.0000000140215661E-8</v>
      </c>
      <c r="T390" s="61">
        <f t="shared" si="38"/>
        <v>0</v>
      </c>
      <c r="U390" s="61">
        <f t="shared" si="39"/>
        <v>0</v>
      </c>
    </row>
    <row r="391" spans="3:21" x14ac:dyDescent="0.25">
      <c r="C391" s="56">
        <v>340</v>
      </c>
      <c r="D391" s="43">
        <v>5.7641454465460215E-4</v>
      </c>
      <c r="E391" s="43">
        <v>5.7641449999999998E-4</v>
      </c>
      <c r="F391" s="43">
        <v>0.18652417102000002</v>
      </c>
      <c r="G391" s="43">
        <v>0.1865242</v>
      </c>
      <c r="H391" s="43">
        <v>-0.15541014999999997</v>
      </c>
      <c r="I391" s="43">
        <v>-0.1554102</v>
      </c>
      <c r="J391" s="43">
        <v>-0.26292845000000015</v>
      </c>
      <c r="K391" s="43">
        <v>-0.26292840000000001</v>
      </c>
      <c r="L391" s="43">
        <v>3.1927900000000002E-2</v>
      </c>
      <c r="M391" s="43">
        <v>3.1927900000000002E-2</v>
      </c>
      <c r="N391" s="43">
        <v>3.1927900000000002E-2</v>
      </c>
      <c r="O391" s="43">
        <v>3.1927900000000002E-2</v>
      </c>
      <c r="P391" s="61">
        <f t="shared" si="34"/>
        <v>4.4654602173073432E-11</v>
      </c>
      <c r="Q391" s="61">
        <f t="shared" si="35"/>
        <v>-2.8979999983080873E-8</v>
      </c>
      <c r="R391" s="61">
        <f t="shared" si="36"/>
        <v>5.0000000029193359E-8</v>
      </c>
      <c r="S391" s="61">
        <f t="shared" si="37"/>
        <v>-5.0000000140215661E-8</v>
      </c>
      <c r="T391" s="61">
        <f t="shared" si="38"/>
        <v>0</v>
      </c>
      <c r="U391" s="61">
        <f t="shared" si="39"/>
        <v>0</v>
      </c>
    </row>
    <row r="392" spans="3:21" x14ac:dyDescent="0.25">
      <c r="C392" s="56">
        <v>341</v>
      </c>
      <c r="D392" s="43">
        <v>5.7641454465460215E-4</v>
      </c>
      <c r="E392" s="43">
        <v>5.7641449999999998E-4</v>
      </c>
      <c r="F392" s="43">
        <v>0.18652417102000002</v>
      </c>
      <c r="G392" s="43">
        <v>0.1865242</v>
      </c>
      <c r="H392" s="43">
        <v>-0.12348225</v>
      </c>
      <c r="I392" s="43">
        <v>-0.1234822</v>
      </c>
      <c r="J392" s="43">
        <v>-0.26292845000000015</v>
      </c>
      <c r="K392" s="43">
        <v>-0.26292840000000001</v>
      </c>
      <c r="L392" s="43">
        <v>3.1927900000000002E-2</v>
      </c>
      <c r="M392" s="43">
        <v>3.1927900000000002E-2</v>
      </c>
      <c r="N392" s="43">
        <v>3.1927900000000002E-2</v>
      </c>
      <c r="O392" s="43">
        <v>3.1927900000000002E-2</v>
      </c>
      <c r="P392" s="61">
        <f t="shared" si="34"/>
        <v>4.4654602173073432E-11</v>
      </c>
      <c r="Q392" s="61">
        <f t="shared" si="35"/>
        <v>-2.8979999983080873E-8</v>
      </c>
      <c r="R392" s="61">
        <f t="shared" si="36"/>
        <v>-5.0000000001437783E-8</v>
      </c>
      <c r="S392" s="61">
        <f t="shared" si="37"/>
        <v>-5.0000000140215661E-8</v>
      </c>
      <c r="T392" s="61">
        <f t="shared" si="38"/>
        <v>0</v>
      </c>
      <c r="U392" s="61">
        <f t="shared" si="39"/>
        <v>0</v>
      </c>
    </row>
    <row r="393" spans="3:21" x14ac:dyDescent="0.25">
      <c r="C393" s="56">
        <v>342</v>
      </c>
      <c r="D393" s="43">
        <v>6.7514986157352248E-4</v>
      </c>
      <c r="E393" s="43">
        <v>6.7514980000000005E-4</v>
      </c>
      <c r="F393" s="43">
        <v>0.22382900522400004</v>
      </c>
      <c r="G393" s="43">
        <v>0.2238291</v>
      </c>
      <c r="H393" s="43">
        <v>-8.8620699999999997E-2</v>
      </c>
      <c r="I393" s="43">
        <v>-8.8620699999999997E-2</v>
      </c>
      <c r="J393" s="43">
        <v>-0.26292845000000015</v>
      </c>
      <c r="K393" s="43">
        <v>-0.26292840000000001</v>
      </c>
      <c r="L393" s="43">
        <v>3.7795200000000001E-2</v>
      </c>
      <c r="M393" s="43">
        <v>3.7795200000000001E-2</v>
      </c>
      <c r="N393" s="43">
        <v>3.1927900000000002E-2</v>
      </c>
      <c r="O393" s="43">
        <v>3.1927900000000002E-2</v>
      </c>
      <c r="P393" s="61">
        <f t="shared" si="34"/>
        <v>6.1573522430920236E-11</v>
      </c>
      <c r="Q393" s="61">
        <f t="shared" si="35"/>
        <v>-9.4775999964769042E-8</v>
      </c>
      <c r="R393" s="61">
        <f t="shared" si="36"/>
        <v>0</v>
      </c>
      <c r="S393" s="61">
        <f t="shared" si="37"/>
        <v>-5.0000000140215661E-8</v>
      </c>
      <c r="T393" s="61">
        <f t="shared" si="38"/>
        <v>0</v>
      </c>
      <c r="U393" s="61">
        <f t="shared" si="39"/>
        <v>0</v>
      </c>
    </row>
    <row r="394" spans="3:21" x14ac:dyDescent="0.25">
      <c r="C394" s="56">
        <v>343</v>
      </c>
      <c r="D394" s="43">
        <v>6.7514986157352248E-4</v>
      </c>
      <c r="E394" s="43">
        <v>6.7514980000000005E-4</v>
      </c>
      <c r="F394" s="43">
        <v>0.22382900522400004</v>
      </c>
      <c r="G394" s="43">
        <v>0.2238291</v>
      </c>
      <c r="H394" s="43">
        <v>-5.0825499999999996E-2</v>
      </c>
      <c r="I394" s="43">
        <v>-5.0825500000000003E-2</v>
      </c>
      <c r="J394" s="43">
        <v>-0.26292845000000015</v>
      </c>
      <c r="K394" s="43">
        <v>-0.26292840000000001</v>
      </c>
      <c r="L394" s="43">
        <v>3.7795200000000001E-2</v>
      </c>
      <c r="M394" s="43">
        <v>3.7795200000000001E-2</v>
      </c>
      <c r="N394" s="43">
        <v>3.1927900000000002E-2</v>
      </c>
      <c r="O394" s="43">
        <v>3.1927900000000002E-2</v>
      </c>
      <c r="P394" s="61">
        <f t="shared" si="34"/>
        <v>6.1573522430920236E-11</v>
      </c>
      <c r="Q394" s="61">
        <f t="shared" si="35"/>
        <v>-9.4775999964769042E-8</v>
      </c>
      <c r="R394" s="61">
        <f t="shared" si="36"/>
        <v>0</v>
      </c>
      <c r="S394" s="61">
        <f t="shared" si="37"/>
        <v>-5.0000000140215661E-8</v>
      </c>
      <c r="T394" s="61">
        <f t="shared" si="38"/>
        <v>0</v>
      </c>
      <c r="U394" s="61">
        <f t="shared" si="39"/>
        <v>0</v>
      </c>
    </row>
    <row r="395" spans="3:21" x14ac:dyDescent="0.25">
      <c r="C395" s="56">
        <v>344</v>
      </c>
      <c r="D395" s="43">
        <v>5.7641454465460215E-4</v>
      </c>
      <c r="E395" s="43">
        <v>5.7641449999999998E-4</v>
      </c>
      <c r="F395" s="43">
        <v>0.18652417102000002</v>
      </c>
      <c r="G395" s="43">
        <v>0.1865242</v>
      </c>
      <c r="H395" s="43">
        <v>-1.5963949999999994E-2</v>
      </c>
      <c r="I395" s="43">
        <v>-1.5963950000000001E-2</v>
      </c>
      <c r="J395" s="43">
        <v>-0.26292845000000015</v>
      </c>
      <c r="K395" s="43">
        <v>-0.26292840000000001</v>
      </c>
      <c r="L395" s="43">
        <v>3.1927900000000002E-2</v>
      </c>
      <c r="M395" s="43">
        <v>3.1927900000000002E-2</v>
      </c>
      <c r="N395" s="43">
        <v>3.1927900000000002E-2</v>
      </c>
      <c r="O395" s="43">
        <v>3.1927900000000002E-2</v>
      </c>
      <c r="P395" s="61">
        <f t="shared" si="34"/>
        <v>4.4654602173073432E-11</v>
      </c>
      <c r="Q395" s="61">
        <f t="shared" si="35"/>
        <v>-2.8979999983080873E-8</v>
      </c>
      <c r="R395" s="61">
        <f t="shared" si="36"/>
        <v>0</v>
      </c>
      <c r="S395" s="61">
        <f t="shared" si="37"/>
        <v>-5.0000000140215661E-8</v>
      </c>
      <c r="T395" s="61">
        <f t="shared" si="38"/>
        <v>0</v>
      </c>
      <c r="U395" s="61">
        <f t="shared" si="39"/>
        <v>0</v>
      </c>
    </row>
    <row r="396" spans="3:21" x14ac:dyDescent="0.25">
      <c r="C396" s="56">
        <v>345</v>
      </c>
      <c r="D396" s="43">
        <v>5.7641454465460215E-4</v>
      </c>
      <c r="E396" s="43">
        <v>5.7641449999999998E-4</v>
      </c>
      <c r="F396" s="43">
        <v>0.18652417102000002</v>
      </c>
      <c r="G396" s="43">
        <v>0.1865242</v>
      </c>
      <c r="H396" s="43">
        <v>1.5963949999999991E-2</v>
      </c>
      <c r="I396" s="43">
        <v>1.5963950000000001E-2</v>
      </c>
      <c r="J396" s="43">
        <v>-0.26292845000000015</v>
      </c>
      <c r="K396" s="43">
        <v>-0.26292840000000001</v>
      </c>
      <c r="L396" s="43">
        <v>3.1927900000000002E-2</v>
      </c>
      <c r="M396" s="43">
        <v>3.1927900000000002E-2</v>
      </c>
      <c r="N396" s="43">
        <v>3.1927900000000002E-2</v>
      </c>
      <c r="O396" s="43">
        <v>3.1927900000000002E-2</v>
      </c>
      <c r="P396" s="61">
        <f t="shared" si="34"/>
        <v>4.4654602173073432E-11</v>
      </c>
      <c r="Q396" s="61">
        <f t="shared" si="35"/>
        <v>-2.8979999983080873E-8</v>
      </c>
      <c r="R396" s="61">
        <f t="shared" si="36"/>
        <v>0</v>
      </c>
      <c r="S396" s="61">
        <f t="shared" si="37"/>
        <v>-5.0000000140215661E-8</v>
      </c>
      <c r="T396" s="61">
        <f t="shared" si="38"/>
        <v>0</v>
      </c>
      <c r="U396" s="61">
        <f t="shared" si="39"/>
        <v>0</v>
      </c>
    </row>
    <row r="397" spans="3:21" x14ac:dyDescent="0.25">
      <c r="C397" s="56">
        <v>346</v>
      </c>
      <c r="D397" s="43">
        <v>6.7514986157352248E-4</v>
      </c>
      <c r="E397" s="43">
        <v>6.7514980000000005E-4</v>
      </c>
      <c r="F397" s="43">
        <v>0.22382900522400004</v>
      </c>
      <c r="G397" s="43">
        <v>0.2238291</v>
      </c>
      <c r="H397" s="43">
        <v>5.0825499999999996E-2</v>
      </c>
      <c r="I397" s="43">
        <v>5.0825500000000003E-2</v>
      </c>
      <c r="J397" s="43">
        <v>-0.26292845000000015</v>
      </c>
      <c r="K397" s="43">
        <v>-0.26292840000000001</v>
      </c>
      <c r="L397" s="43">
        <v>3.7795200000000001E-2</v>
      </c>
      <c r="M397" s="43">
        <v>3.7795200000000001E-2</v>
      </c>
      <c r="N397" s="43">
        <v>3.1927900000000002E-2</v>
      </c>
      <c r="O397" s="43">
        <v>3.1927900000000002E-2</v>
      </c>
      <c r="P397" s="61">
        <f t="shared" si="34"/>
        <v>6.1573522430920236E-11</v>
      </c>
      <c r="Q397" s="61">
        <f t="shared" si="35"/>
        <v>-9.4775999964769042E-8</v>
      </c>
      <c r="R397" s="61">
        <f t="shared" si="36"/>
        <v>0</v>
      </c>
      <c r="S397" s="61">
        <f t="shared" si="37"/>
        <v>-5.0000000140215661E-8</v>
      </c>
      <c r="T397" s="61">
        <f t="shared" si="38"/>
        <v>0</v>
      </c>
      <c r="U397" s="61">
        <f t="shared" si="39"/>
        <v>0</v>
      </c>
    </row>
    <row r="398" spans="3:21" x14ac:dyDescent="0.25">
      <c r="C398" s="56">
        <v>347</v>
      </c>
      <c r="D398" s="43">
        <v>6.7514986157352248E-4</v>
      </c>
      <c r="E398" s="43">
        <v>6.7514980000000005E-4</v>
      </c>
      <c r="F398" s="43">
        <v>0.22382900522400004</v>
      </c>
      <c r="G398" s="43">
        <v>0.2238291</v>
      </c>
      <c r="H398" s="43">
        <v>8.8620699999999997E-2</v>
      </c>
      <c r="I398" s="43">
        <v>8.8620699999999997E-2</v>
      </c>
      <c r="J398" s="43">
        <v>-0.26292845000000015</v>
      </c>
      <c r="K398" s="43">
        <v>-0.26292840000000001</v>
      </c>
      <c r="L398" s="43">
        <v>3.7795200000000001E-2</v>
      </c>
      <c r="M398" s="43">
        <v>3.7795200000000001E-2</v>
      </c>
      <c r="N398" s="43">
        <v>3.1927900000000002E-2</v>
      </c>
      <c r="O398" s="43">
        <v>3.1927900000000002E-2</v>
      </c>
      <c r="P398" s="61">
        <f t="shared" si="34"/>
        <v>6.1573522430920236E-11</v>
      </c>
      <c r="Q398" s="61">
        <f t="shared" si="35"/>
        <v>-9.4775999964769042E-8</v>
      </c>
      <c r="R398" s="61">
        <f t="shared" si="36"/>
        <v>0</v>
      </c>
      <c r="S398" s="61">
        <f t="shared" si="37"/>
        <v>-5.0000000140215661E-8</v>
      </c>
      <c r="T398" s="61">
        <f t="shared" si="38"/>
        <v>0</v>
      </c>
      <c r="U398" s="61">
        <f t="shared" si="39"/>
        <v>0</v>
      </c>
    </row>
    <row r="399" spans="3:21" x14ac:dyDescent="0.25">
      <c r="C399" s="56">
        <v>348</v>
      </c>
      <c r="D399" s="43">
        <v>5.7641454465460215E-4</v>
      </c>
      <c r="E399" s="43">
        <v>5.7641449999999998E-4</v>
      </c>
      <c r="F399" s="43">
        <v>0.18652417102000002</v>
      </c>
      <c r="G399" s="43">
        <v>0.1865242</v>
      </c>
      <c r="H399" s="43">
        <v>0.12348225</v>
      </c>
      <c r="I399" s="43">
        <v>0.1234822</v>
      </c>
      <c r="J399" s="43">
        <v>-0.26292845000000015</v>
      </c>
      <c r="K399" s="43">
        <v>-0.26292840000000001</v>
      </c>
      <c r="L399" s="43">
        <v>3.1927900000000002E-2</v>
      </c>
      <c r="M399" s="43">
        <v>3.1927900000000002E-2</v>
      </c>
      <c r="N399" s="43">
        <v>3.1927900000000002E-2</v>
      </c>
      <c r="O399" s="43">
        <v>3.1927900000000002E-2</v>
      </c>
      <c r="P399" s="61">
        <f t="shared" si="34"/>
        <v>4.4654602173073432E-11</v>
      </c>
      <c r="Q399" s="61">
        <f t="shared" si="35"/>
        <v>-2.8979999983080873E-8</v>
      </c>
      <c r="R399" s="61">
        <f t="shared" si="36"/>
        <v>5.0000000001437783E-8</v>
      </c>
      <c r="S399" s="61">
        <f t="shared" si="37"/>
        <v>-5.0000000140215661E-8</v>
      </c>
      <c r="T399" s="61">
        <f t="shared" si="38"/>
        <v>0</v>
      </c>
      <c r="U399" s="61">
        <f t="shared" si="39"/>
        <v>0</v>
      </c>
    </row>
    <row r="400" spans="3:21" x14ac:dyDescent="0.25">
      <c r="C400" s="56">
        <v>349</v>
      </c>
      <c r="D400" s="43">
        <v>5.7641454465460215E-4</v>
      </c>
      <c r="E400" s="43">
        <v>5.7641449999999998E-4</v>
      </c>
      <c r="F400" s="43">
        <v>0.18652417102000002</v>
      </c>
      <c r="G400" s="43">
        <v>0.1865242</v>
      </c>
      <c r="H400" s="43">
        <v>0.15541015</v>
      </c>
      <c r="I400" s="43">
        <v>0.1554102</v>
      </c>
      <c r="J400" s="43">
        <v>-0.26292845000000015</v>
      </c>
      <c r="K400" s="43">
        <v>-0.26292840000000001</v>
      </c>
      <c r="L400" s="43">
        <v>3.1927900000000002E-2</v>
      </c>
      <c r="M400" s="43">
        <v>3.1927900000000002E-2</v>
      </c>
      <c r="N400" s="43">
        <v>3.1927900000000002E-2</v>
      </c>
      <c r="O400" s="43">
        <v>3.1927900000000002E-2</v>
      </c>
      <c r="P400" s="61">
        <f t="shared" si="34"/>
        <v>4.4654602173073432E-11</v>
      </c>
      <c r="Q400" s="61">
        <f t="shared" si="35"/>
        <v>-2.8979999983080873E-8</v>
      </c>
      <c r="R400" s="61">
        <f t="shared" si="36"/>
        <v>-5.0000000001437783E-8</v>
      </c>
      <c r="S400" s="61">
        <f t="shared" si="37"/>
        <v>-5.0000000140215661E-8</v>
      </c>
      <c r="T400" s="61">
        <f t="shared" si="38"/>
        <v>0</v>
      </c>
      <c r="U400" s="61">
        <f t="shared" si="39"/>
        <v>0</v>
      </c>
    </row>
    <row r="401" spans="3:21" x14ac:dyDescent="0.25">
      <c r="C401" s="56">
        <v>350</v>
      </c>
      <c r="D401" s="43">
        <v>6.7514986157352248E-4</v>
      </c>
      <c r="E401" s="43">
        <v>6.7514980000000005E-4</v>
      </c>
      <c r="F401" s="43">
        <v>0.22382900522400004</v>
      </c>
      <c r="G401" s="43">
        <v>0.2238291</v>
      </c>
      <c r="H401" s="43">
        <v>0.19027169999999999</v>
      </c>
      <c r="I401" s="43">
        <v>0.19027169999999999</v>
      </c>
      <c r="J401" s="43">
        <v>-0.26292845000000015</v>
      </c>
      <c r="K401" s="43">
        <v>-0.26292840000000001</v>
      </c>
      <c r="L401" s="43">
        <v>3.7795200000000001E-2</v>
      </c>
      <c r="M401" s="43">
        <v>3.7795200000000001E-2</v>
      </c>
      <c r="N401" s="43">
        <v>3.1927900000000002E-2</v>
      </c>
      <c r="O401" s="43">
        <v>3.1927900000000002E-2</v>
      </c>
      <c r="P401" s="61">
        <f t="shared" si="34"/>
        <v>6.1573522430920236E-11</v>
      </c>
      <c r="Q401" s="61">
        <f t="shared" si="35"/>
        <v>-9.4775999964769042E-8</v>
      </c>
      <c r="R401" s="61">
        <f t="shared" si="36"/>
        <v>0</v>
      </c>
      <c r="S401" s="61">
        <f t="shared" si="37"/>
        <v>-5.0000000140215661E-8</v>
      </c>
      <c r="T401" s="61">
        <f t="shared" si="38"/>
        <v>0</v>
      </c>
      <c r="U401" s="61">
        <f t="shared" si="39"/>
        <v>0</v>
      </c>
    </row>
    <row r="402" spans="3:21" x14ac:dyDescent="0.25">
      <c r="C402" s="56">
        <v>351</v>
      </c>
      <c r="D402" s="43">
        <v>6.7514986157352248E-4</v>
      </c>
      <c r="E402" s="43">
        <v>6.7514980000000005E-4</v>
      </c>
      <c r="F402" s="43">
        <v>0.22382900522400004</v>
      </c>
      <c r="G402" s="43">
        <v>0.2238291</v>
      </c>
      <c r="H402" s="43">
        <v>0.22806689999999999</v>
      </c>
      <c r="I402" s="43">
        <v>0.22806689999999999</v>
      </c>
      <c r="J402" s="43">
        <v>-0.26292845000000015</v>
      </c>
      <c r="K402" s="43">
        <v>-0.26292840000000001</v>
      </c>
      <c r="L402" s="43">
        <v>3.7795200000000001E-2</v>
      </c>
      <c r="M402" s="43">
        <v>3.7795200000000001E-2</v>
      </c>
      <c r="N402" s="43">
        <v>3.1927900000000002E-2</v>
      </c>
      <c r="O402" s="43">
        <v>3.1927900000000002E-2</v>
      </c>
      <c r="P402" s="61">
        <f t="shared" si="34"/>
        <v>6.1573522430920236E-11</v>
      </c>
      <c r="Q402" s="61">
        <f t="shared" si="35"/>
        <v>-9.4775999964769042E-8</v>
      </c>
      <c r="R402" s="61">
        <f t="shared" si="36"/>
        <v>0</v>
      </c>
      <c r="S402" s="61">
        <f t="shared" si="37"/>
        <v>-5.0000000140215661E-8</v>
      </c>
      <c r="T402" s="61">
        <f t="shared" si="38"/>
        <v>0</v>
      </c>
      <c r="U402" s="61">
        <f t="shared" si="39"/>
        <v>0</v>
      </c>
    </row>
    <row r="403" spans="3:21" x14ac:dyDescent="0.25">
      <c r="C403" s="56">
        <v>352</v>
      </c>
      <c r="D403" s="43">
        <v>5.7641454465460215E-4</v>
      </c>
      <c r="E403" s="43">
        <v>5.7641449999999998E-4</v>
      </c>
      <c r="F403" s="43">
        <v>0.18652417102000002</v>
      </c>
      <c r="G403" s="43">
        <v>0.1865242</v>
      </c>
      <c r="H403" s="43">
        <v>0.26292844999999998</v>
      </c>
      <c r="I403" s="43">
        <v>0.26292840000000001</v>
      </c>
      <c r="J403" s="43">
        <v>-0.26292845000000015</v>
      </c>
      <c r="K403" s="43">
        <v>-0.26292840000000001</v>
      </c>
      <c r="L403" s="43">
        <v>3.1927900000000002E-2</v>
      </c>
      <c r="M403" s="43">
        <v>3.1927900000000002E-2</v>
      </c>
      <c r="N403" s="43">
        <v>3.1927900000000002E-2</v>
      </c>
      <c r="O403" s="43">
        <v>3.1927900000000002E-2</v>
      </c>
      <c r="P403" s="61">
        <f t="shared" si="34"/>
        <v>4.4654602173073432E-11</v>
      </c>
      <c r="Q403" s="61">
        <f t="shared" si="35"/>
        <v>-2.8979999983080873E-8</v>
      </c>
      <c r="R403" s="61">
        <f t="shared" si="36"/>
        <v>4.9999999973682208E-8</v>
      </c>
      <c r="S403" s="61">
        <f t="shared" si="37"/>
        <v>-5.0000000140215661E-8</v>
      </c>
      <c r="T403" s="61">
        <f t="shared" si="38"/>
        <v>0</v>
      </c>
      <c r="U403" s="61">
        <f t="shared" si="39"/>
        <v>0</v>
      </c>
    </row>
    <row r="404" spans="3:21" x14ac:dyDescent="0.25">
      <c r="C404" s="56">
        <v>353</v>
      </c>
      <c r="D404" s="43">
        <v>5.7641454465460215E-4</v>
      </c>
      <c r="E404" s="43">
        <v>5.7641449999999998E-4</v>
      </c>
      <c r="F404" s="43">
        <v>0.18652417102000002</v>
      </c>
      <c r="G404" s="43">
        <v>0.1865242</v>
      </c>
      <c r="H404" s="43">
        <v>-0.12348225</v>
      </c>
      <c r="I404" s="43">
        <v>-0.1234822</v>
      </c>
      <c r="J404" s="43">
        <f>J403-J39</f>
        <v>-0.29485635000000016</v>
      </c>
      <c r="K404" s="43">
        <v>-0.29485630000000002</v>
      </c>
      <c r="L404" s="43">
        <v>3.1927900000000002E-2</v>
      </c>
      <c r="M404" s="43">
        <v>3.1927900000000002E-2</v>
      </c>
      <c r="N404" s="43">
        <v>3.1927900000000002E-2</v>
      </c>
      <c r="O404" s="43">
        <v>3.1927900000000002E-2</v>
      </c>
      <c r="P404" s="61">
        <f t="shared" si="34"/>
        <v>4.4654602173073432E-11</v>
      </c>
      <c r="Q404" s="61">
        <f t="shared" si="35"/>
        <v>-2.8979999983080873E-8</v>
      </c>
      <c r="R404" s="61">
        <f t="shared" si="36"/>
        <v>-5.0000000001437783E-8</v>
      </c>
      <c r="S404" s="61">
        <f t="shared" si="37"/>
        <v>-5.0000000140215661E-8</v>
      </c>
      <c r="T404" s="61">
        <f t="shared" si="38"/>
        <v>0</v>
      </c>
      <c r="U404" s="61">
        <f t="shared" si="39"/>
        <v>0</v>
      </c>
    </row>
    <row r="405" spans="3:21" x14ac:dyDescent="0.25">
      <c r="C405" s="56">
        <v>354</v>
      </c>
      <c r="D405" s="43">
        <v>6.6748626217438605E-4</v>
      </c>
      <c r="E405" s="43">
        <v>6.6748610000000005E-4</v>
      </c>
      <c r="F405" s="43">
        <v>0.22540105786080003</v>
      </c>
      <c r="G405" s="43">
        <v>0.22540109999999999</v>
      </c>
      <c r="H405" s="43">
        <v>-8.8620699999999997E-2</v>
      </c>
      <c r="I405" s="43">
        <v>-8.8620699999999997E-2</v>
      </c>
      <c r="J405" s="43">
        <v>-0.29485635000000016</v>
      </c>
      <c r="K405" s="43">
        <v>-0.29485630000000002</v>
      </c>
      <c r="L405" s="43">
        <v>3.7795200000000001E-2</v>
      </c>
      <c r="M405" s="43">
        <v>3.7795200000000001E-2</v>
      </c>
      <c r="N405" s="43">
        <v>3.1927900000000002E-2</v>
      </c>
      <c r="O405" s="43">
        <v>3.1927900000000002E-2</v>
      </c>
      <c r="P405" s="61">
        <f t="shared" si="34"/>
        <v>1.6217438600796968E-10</v>
      </c>
      <c r="Q405" s="61">
        <f t="shared" si="35"/>
        <v>-4.2139199962765161E-8</v>
      </c>
      <c r="R405" s="61">
        <f t="shared" si="36"/>
        <v>0</v>
      </c>
      <c r="S405" s="61">
        <f t="shared" si="37"/>
        <v>-5.0000000140215661E-8</v>
      </c>
      <c r="T405" s="61">
        <f t="shared" si="38"/>
        <v>0</v>
      </c>
      <c r="U405" s="61">
        <f t="shared" si="39"/>
        <v>0</v>
      </c>
    </row>
    <row r="406" spans="3:21" x14ac:dyDescent="0.25">
      <c r="C406" s="56">
        <v>355</v>
      </c>
      <c r="D406" s="43">
        <v>6.7514986157352248E-4</v>
      </c>
      <c r="E406" s="43">
        <v>6.7514980000000005E-4</v>
      </c>
      <c r="F406" s="43">
        <v>0.22382900522400004</v>
      </c>
      <c r="G406" s="43">
        <v>0.2238291</v>
      </c>
      <c r="H406" s="43">
        <v>-5.0825499999999996E-2</v>
      </c>
      <c r="I406" s="43">
        <v>-5.0825500000000003E-2</v>
      </c>
      <c r="J406" s="43">
        <v>-0.29485635000000016</v>
      </c>
      <c r="K406" s="43">
        <v>-0.29485630000000002</v>
      </c>
      <c r="L406" s="43">
        <v>3.7795200000000001E-2</v>
      </c>
      <c r="M406" s="43">
        <v>3.7795200000000001E-2</v>
      </c>
      <c r="N406" s="43">
        <v>3.1927900000000002E-2</v>
      </c>
      <c r="O406" s="43">
        <v>3.1927900000000002E-2</v>
      </c>
      <c r="P406" s="61">
        <f t="shared" si="34"/>
        <v>6.1573522430920236E-11</v>
      </c>
      <c r="Q406" s="61">
        <f t="shared" si="35"/>
        <v>-9.4775999964769042E-8</v>
      </c>
      <c r="R406" s="61">
        <f t="shared" si="36"/>
        <v>0</v>
      </c>
      <c r="S406" s="61">
        <f t="shared" si="37"/>
        <v>-5.0000000140215661E-8</v>
      </c>
      <c r="T406" s="61">
        <f t="shared" si="38"/>
        <v>0</v>
      </c>
      <c r="U406" s="61">
        <f t="shared" si="39"/>
        <v>0</v>
      </c>
    </row>
    <row r="407" spans="3:21" x14ac:dyDescent="0.25">
      <c r="C407" s="56">
        <v>356</v>
      </c>
      <c r="D407" s="43">
        <v>5.7641454465460215E-4</v>
      </c>
      <c r="E407" s="43">
        <v>5.7641449999999998E-4</v>
      </c>
      <c r="F407" s="43">
        <v>0.18652417102000002</v>
      </c>
      <c r="G407" s="43">
        <v>0.1865242</v>
      </c>
      <c r="H407" s="43">
        <v>-1.5963949999999994E-2</v>
      </c>
      <c r="I407" s="43">
        <v>-1.5963950000000001E-2</v>
      </c>
      <c r="J407" s="43">
        <v>-0.29485635000000016</v>
      </c>
      <c r="K407" s="43">
        <v>-0.29485630000000002</v>
      </c>
      <c r="L407" s="43">
        <v>3.1927900000000002E-2</v>
      </c>
      <c r="M407" s="43">
        <v>3.1927900000000002E-2</v>
      </c>
      <c r="N407" s="43">
        <v>3.1927900000000002E-2</v>
      </c>
      <c r="O407" s="43">
        <v>3.1927900000000002E-2</v>
      </c>
      <c r="P407" s="61">
        <f t="shared" si="34"/>
        <v>4.4654602173073432E-11</v>
      </c>
      <c r="Q407" s="61">
        <f t="shared" si="35"/>
        <v>-2.8979999983080873E-8</v>
      </c>
      <c r="R407" s="61">
        <f t="shared" si="36"/>
        <v>0</v>
      </c>
      <c r="S407" s="61">
        <f t="shared" si="37"/>
        <v>-5.0000000140215661E-8</v>
      </c>
      <c r="T407" s="61">
        <f t="shared" si="38"/>
        <v>0</v>
      </c>
      <c r="U407" s="61">
        <f t="shared" si="39"/>
        <v>0</v>
      </c>
    </row>
    <row r="408" spans="3:21" x14ac:dyDescent="0.25">
      <c r="C408" s="56">
        <v>357</v>
      </c>
      <c r="D408" s="43">
        <v>5.7641454465460215E-4</v>
      </c>
      <c r="E408" s="43">
        <v>5.7641449999999998E-4</v>
      </c>
      <c r="F408" s="43">
        <v>0.18652417102000002</v>
      </c>
      <c r="G408" s="43">
        <v>0.1865242</v>
      </c>
      <c r="H408" s="43">
        <v>1.5963949999999991E-2</v>
      </c>
      <c r="I408" s="43">
        <v>1.5963950000000001E-2</v>
      </c>
      <c r="J408" s="43">
        <v>-0.29485635000000016</v>
      </c>
      <c r="K408" s="43">
        <v>-0.29485630000000002</v>
      </c>
      <c r="L408" s="43">
        <v>3.1927900000000002E-2</v>
      </c>
      <c r="M408" s="43">
        <v>3.1927900000000002E-2</v>
      </c>
      <c r="N408" s="43">
        <v>3.1927900000000002E-2</v>
      </c>
      <c r="O408" s="43">
        <v>3.1927900000000002E-2</v>
      </c>
      <c r="P408" s="61">
        <f t="shared" si="34"/>
        <v>4.4654602173073432E-11</v>
      </c>
      <c r="Q408" s="61">
        <f t="shared" si="35"/>
        <v>-2.8979999983080873E-8</v>
      </c>
      <c r="R408" s="61">
        <f t="shared" si="36"/>
        <v>0</v>
      </c>
      <c r="S408" s="61">
        <f t="shared" si="37"/>
        <v>-5.0000000140215661E-8</v>
      </c>
      <c r="T408" s="61">
        <f t="shared" si="38"/>
        <v>0</v>
      </c>
      <c r="U408" s="61">
        <f t="shared" si="39"/>
        <v>0</v>
      </c>
    </row>
    <row r="409" spans="3:21" x14ac:dyDescent="0.25">
      <c r="C409" s="56">
        <v>358</v>
      </c>
      <c r="D409" s="43">
        <v>6.6748626217438605E-4</v>
      </c>
      <c r="E409" s="43">
        <v>6.6748610000000005E-4</v>
      </c>
      <c r="F409" s="43">
        <v>0.22540105786080003</v>
      </c>
      <c r="G409" s="43">
        <v>0.22540109999999999</v>
      </c>
      <c r="H409" s="43">
        <v>5.0825499999999996E-2</v>
      </c>
      <c r="I409" s="43">
        <v>5.0825500000000003E-2</v>
      </c>
      <c r="J409" s="43">
        <v>-0.29485635000000016</v>
      </c>
      <c r="K409" s="43">
        <v>-0.29485630000000002</v>
      </c>
      <c r="L409" s="43">
        <v>3.7795200000000001E-2</v>
      </c>
      <c r="M409" s="43">
        <v>3.7795200000000001E-2</v>
      </c>
      <c r="N409" s="43">
        <v>3.1927900000000002E-2</v>
      </c>
      <c r="O409" s="43">
        <v>3.1927900000000002E-2</v>
      </c>
      <c r="P409" s="61">
        <f t="shared" si="34"/>
        <v>1.6217438600796968E-10</v>
      </c>
      <c r="Q409" s="61">
        <f t="shared" si="35"/>
        <v>-4.2139199962765161E-8</v>
      </c>
      <c r="R409" s="61">
        <f t="shared" si="36"/>
        <v>0</v>
      </c>
      <c r="S409" s="61">
        <f t="shared" si="37"/>
        <v>-5.0000000140215661E-8</v>
      </c>
      <c r="T409" s="61">
        <f t="shared" si="38"/>
        <v>0</v>
      </c>
      <c r="U409" s="61">
        <f t="shared" si="39"/>
        <v>0</v>
      </c>
    </row>
    <row r="410" spans="3:21" x14ac:dyDescent="0.25">
      <c r="C410" s="56">
        <v>359</v>
      </c>
      <c r="D410" s="43">
        <v>6.7514986157352248E-4</v>
      </c>
      <c r="E410" s="43">
        <v>6.7514980000000005E-4</v>
      </c>
      <c r="F410" s="43">
        <v>0.22382900522400004</v>
      </c>
      <c r="G410" s="43">
        <v>0.2238291</v>
      </c>
      <c r="H410" s="43">
        <v>8.8620699999999997E-2</v>
      </c>
      <c r="I410" s="43">
        <v>8.8620699999999997E-2</v>
      </c>
      <c r="J410" s="43">
        <v>-0.29485635000000016</v>
      </c>
      <c r="K410" s="43">
        <v>-0.29485630000000002</v>
      </c>
      <c r="L410" s="43">
        <v>3.7795200000000001E-2</v>
      </c>
      <c r="M410" s="43">
        <v>3.7795200000000001E-2</v>
      </c>
      <c r="N410" s="43">
        <v>3.1927900000000002E-2</v>
      </c>
      <c r="O410" s="43">
        <v>3.1927900000000002E-2</v>
      </c>
      <c r="P410" s="61">
        <f t="shared" si="34"/>
        <v>6.1573522430920236E-11</v>
      </c>
      <c r="Q410" s="61">
        <f t="shared" si="35"/>
        <v>-9.4775999964769042E-8</v>
      </c>
      <c r="R410" s="61">
        <f t="shared" si="36"/>
        <v>0</v>
      </c>
      <c r="S410" s="61">
        <f t="shared" si="37"/>
        <v>-5.0000000140215661E-8</v>
      </c>
      <c r="T410" s="61">
        <f t="shared" si="38"/>
        <v>0</v>
      </c>
      <c r="U410" s="61">
        <f t="shared" si="39"/>
        <v>0</v>
      </c>
    </row>
    <row r="411" spans="3:21" x14ac:dyDescent="0.25">
      <c r="C411" s="56">
        <v>360</v>
      </c>
      <c r="D411" s="43">
        <v>5.7641454465460215E-4</v>
      </c>
      <c r="E411" s="43">
        <v>5.7641449999999998E-4</v>
      </c>
      <c r="F411" s="43">
        <v>0.18652417102000002</v>
      </c>
      <c r="G411" s="43">
        <v>0.1865242</v>
      </c>
      <c r="H411" s="43">
        <v>0.12348225</v>
      </c>
      <c r="I411" s="43">
        <v>0.1234822</v>
      </c>
      <c r="J411" s="43">
        <v>-0.29485635000000016</v>
      </c>
      <c r="K411" s="43">
        <v>-0.29485630000000002</v>
      </c>
      <c r="L411" s="43">
        <v>3.1927900000000002E-2</v>
      </c>
      <c r="M411" s="43">
        <v>3.1927900000000002E-2</v>
      </c>
      <c r="N411" s="43">
        <v>3.1927900000000002E-2</v>
      </c>
      <c r="O411" s="43">
        <v>3.1927900000000002E-2</v>
      </c>
      <c r="P411" s="61">
        <f t="shared" si="34"/>
        <v>4.4654602173073432E-11</v>
      </c>
      <c r="Q411" s="61">
        <f t="shared" si="35"/>
        <v>-2.8979999983080873E-8</v>
      </c>
      <c r="R411" s="61">
        <f t="shared" si="36"/>
        <v>5.0000000001437783E-8</v>
      </c>
      <c r="S411" s="61">
        <f t="shared" si="37"/>
        <v>-5.0000000140215661E-8</v>
      </c>
      <c r="T411" s="61">
        <f t="shared" si="38"/>
        <v>0</v>
      </c>
      <c r="U411" s="61">
        <f t="shared" si="39"/>
        <v>0</v>
      </c>
    </row>
    <row r="412" spans="3:21" x14ac:dyDescent="0.25">
      <c r="C412" s="56">
        <v>361</v>
      </c>
      <c r="D412" s="43">
        <v>6.7514986157352248E-4</v>
      </c>
      <c r="E412" s="43">
        <v>6.7514980000000005E-4</v>
      </c>
      <c r="F412" s="43">
        <v>0.22382900522400004</v>
      </c>
      <c r="G412" s="43">
        <v>0.2238291</v>
      </c>
      <c r="H412" s="43">
        <v>-0.12348225</v>
      </c>
      <c r="I412" s="43">
        <v>-0.1234822</v>
      </c>
      <c r="J412" s="43">
        <f>J411-J39/2-J40/2</f>
        <v>-0.32971790000000017</v>
      </c>
      <c r="K412" s="43">
        <v>-0.32971790000000001</v>
      </c>
      <c r="L412" s="43">
        <v>3.1927900000000002E-2</v>
      </c>
      <c r="M412" s="43">
        <v>3.1927900000000002E-2</v>
      </c>
      <c r="N412" s="43">
        <v>3.7795200000000001E-2</v>
      </c>
      <c r="O412" s="43">
        <v>3.7795200000000001E-2</v>
      </c>
      <c r="P412" s="61">
        <f t="shared" si="34"/>
        <v>6.1573522430920236E-11</v>
      </c>
      <c r="Q412" s="61">
        <f t="shared" si="35"/>
        <v>-9.4775999964769042E-8</v>
      </c>
      <c r="R412" s="61">
        <f t="shared" si="36"/>
        <v>-5.0000000001437783E-8</v>
      </c>
      <c r="S412" s="61">
        <f t="shared" si="37"/>
        <v>0</v>
      </c>
      <c r="T412" s="61">
        <f t="shared" si="38"/>
        <v>0</v>
      </c>
      <c r="U412" s="61">
        <f t="shared" si="39"/>
        <v>0</v>
      </c>
    </row>
    <row r="413" spans="3:21" x14ac:dyDescent="0.25">
      <c r="C413" s="56">
        <v>362</v>
      </c>
      <c r="D413" s="43">
        <v>7.9059133763222686E-4</v>
      </c>
      <c r="E413" s="43">
        <v>7.9059119999999995E-4</v>
      </c>
      <c r="F413" s="43">
        <v>0.2685948062688</v>
      </c>
      <c r="G413" s="43">
        <v>0.26859490000000003</v>
      </c>
      <c r="H413" s="43">
        <v>-8.8620699999999997E-2</v>
      </c>
      <c r="I413" s="43">
        <v>-8.8620699999999997E-2</v>
      </c>
      <c r="J413" s="43">
        <v>-0.32971790000000017</v>
      </c>
      <c r="K413" s="43">
        <v>-0.32971790000000001</v>
      </c>
      <c r="L413" s="43">
        <v>3.7795200000000001E-2</v>
      </c>
      <c r="M413" s="43">
        <v>3.7795200000000001E-2</v>
      </c>
      <c r="N413" s="43">
        <v>3.7795200000000001E-2</v>
      </c>
      <c r="O413" s="43">
        <v>3.7795200000000001E-2</v>
      </c>
      <c r="P413" s="61">
        <f t="shared" si="34"/>
        <v>1.3763222690438975E-10</v>
      </c>
      <c r="Q413" s="61">
        <f t="shared" si="35"/>
        <v>-9.3731200023761119E-8</v>
      </c>
      <c r="R413" s="61">
        <f t="shared" si="36"/>
        <v>0</v>
      </c>
      <c r="S413" s="61">
        <f t="shared" si="37"/>
        <v>0</v>
      </c>
      <c r="T413" s="61">
        <f t="shared" si="38"/>
        <v>0</v>
      </c>
      <c r="U413" s="61">
        <f t="shared" si="39"/>
        <v>0</v>
      </c>
    </row>
    <row r="414" spans="3:21" x14ac:dyDescent="0.25">
      <c r="C414" s="56">
        <v>363</v>
      </c>
      <c r="D414" s="43">
        <v>7.9059133763222686E-4</v>
      </c>
      <c r="E414" s="43">
        <v>7.9059119999999995E-4</v>
      </c>
      <c r="F414" s="43">
        <v>0.2685948062688</v>
      </c>
      <c r="G414" s="43">
        <v>0.26859490000000003</v>
      </c>
      <c r="H414" s="43">
        <v>-5.0825499999999996E-2</v>
      </c>
      <c r="I414" s="43">
        <v>-5.0825500000000003E-2</v>
      </c>
      <c r="J414" s="43">
        <v>-0.32971790000000017</v>
      </c>
      <c r="K414" s="43">
        <v>-0.32971790000000001</v>
      </c>
      <c r="L414" s="43">
        <v>3.7795200000000001E-2</v>
      </c>
      <c r="M414" s="43">
        <v>3.7795200000000001E-2</v>
      </c>
      <c r="N414" s="43">
        <v>3.7795200000000001E-2</v>
      </c>
      <c r="O414" s="43">
        <v>3.7795200000000001E-2</v>
      </c>
      <c r="P414" s="61">
        <f t="shared" si="34"/>
        <v>1.3763222690438975E-10</v>
      </c>
      <c r="Q414" s="61">
        <f t="shared" si="35"/>
        <v>-9.3731200023761119E-8</v>
      </c>
      <c r="R414" s="61">
        <f t="shared" si="36"/>
        <v>0</v>
      </c>
      <c r="S414" s="61">
        <f t="shared" si="37"/>
        <v>0</v>
      </c>
      <c r="T414" s="61">
        <f t="shared" si="38"/>
        <v>0</v>
      </c>
      <c r="U414" s="61">
        <f t="shared" si="39"/>
        <v>0</v>
      </c>
    </row>
    <row r="415" spans="3:21" x14ac:dyDescent="0.25">
      <c r="C415" s="56">
        <v>364</v>
      </c>
      <c r="D415" s="43">
        <v>6.7514986157352248E-4</v>
      </c>
      <c r="E415" s="43">
        <v>6.7514980000000005E-4</v>
      </c>
      <c r="F415" s="43">
        <v>0.22382900522400004</v>
      </c>
      <c r="G415" s="43">
        <v>0.2238291</v>
      </c>
      <c r="H415" s="43">
        <v>-1.5963949999999994E-2</v>
      </c>
      <c r="I415" s="43">
        <v>-1.5963950000000001E-2</v>
      </c>
      <c r="J415" s="43">
        <v>-0.32971790000000017</v>
      </c>
      <c r="K415" s="43">
        <v>-0.32971790000000001</v>
      </c>
      <c r="L415" s="43">
        <v>3.1927900000000002E-2</v>
      </c>
      <c r="M415" s="43">
        <v>3.1927900000000002E-2</v>
      </c>
      <c r="N415" s="43">
        <v>3.7795200000000001E-2</v>
      </c>
      <c r="O415" s="43">
        <v>3.7795200000000001E-2</v>
      </c>
      <c r="P415" s="61">
        <f t="shared" si="34"/>
        <v>6.1573522430920236E-11</v>
      </c>
      <c r="Q415" s="61">
        <f t="shared" si="35"/>
        <v>-9.4775999964769042E-8</v>
      </c>
      <c r="R415" s="61">
        <f t="shared" si="36"/>
        <v>0</v>
      </c>
      <c r="S415" s="61">
        <f t="shared" si="37"/>
        <v>0</v>
      </c>
      <c r="T415" s="61">
        <f t="shared" si="38"/>
        <v>0</v>
      </c>
      <c r="U415" s="61">
        <f t="shared" si="39"/>
        <v>0</v>
      </c>
    </row>
    <row r="416" spans="3:21" x14ac:dyDescent="0.25">
      <c r="C416" s="56">
        <v>365</v>
      </c>
      <c r="D416" s="43">
        <v>6.7514986157352248E-4</v>
      </c>
      <c r="E416" s="43">
        <v>6.7514980000000005E-4</v>
      </c>
      <c r="F416" s="43">
        <v>0.22382900522400004</v>
      </c>
      <c r="G416" s="43">
        <v>0.2238291</v>
      </c>
      <c r="H416" s="43">
        <v>1.5963949999999991E-2</v>
      </c>
      <c r="I416" s="43">
        <v>1.5963950000000001E-2</v>
      </c>
      <c r="J416" s="43">
        <v>-0.32971790000000017</v>
      </c>
      <c r="K416" s="43">
        <v>-0.32971790000000001</v>
      </c>
      <c r="L416" s="43">
        <v>3.1927900000000002E-2</v>
      </c>
      <c r="M416" s="43">
        <v>3.1927900000000002E-2</v>
      </c>
      <c r="N416" s="43">
        <v>3.7795200000000001E-2</v>
      </c>
      <c r="O416" s="43">
        <v>3.7795200000000001E-2</v>
      </c>
      <c r="P416" s="61">
        <f t="shared" si="34"/>
        <v>6.1573522430920236E-11</v>
      </c>
      <c r="Q416" s="61">
        <f t="shared" si="35"/>
        <v>-9.4775999964769042E-8</v>
      </c>
      <c r="R416" s="61">
        <f t="shared" si="36"/>
        <v>0</v>
      </c>
      <c r="S416" s="61">
        <f t="shared" si="37"/>
        <v>0</v>
      </c>
      <c r="T416" s="61">
        <f t="shared" si="38"/>
        <v>0</v>
      </c>
      <c r="U416" s="61">
        <f t="shared" si="39"/>
        <v>0</v>
      </c>
    </row>
    <row r="417" spans="3:21" x14ac:dyDescent="0.25">
      <c r="C417" s="56">
        <v>366</v>
      </c>
      <c r="D417" s="43">
        <v>7.9059133763222686E-4</v>
      </c>
      <c r="E417" s="43">
        <v>7.9059119999999995E-4</v>
      </c>
      <c r="F417" s="43">
        <v>0.2685948062688</v>
      </c>
      <c r="G417" s="43">
        <v>0.26859490000000003</v>
      </c>
      <c r="H417" s="43">
        <v>5.0825499999999996E-2</v>
      </c>
      <c r="I417" s="43">
        <v>5.0825500000000003E-2</v>
      </c>
      <c r="J417" s="43">
        <v>-0.32971790000000017</v>
      </c>
      <c r="K417" s="43">
        <v>-0.32971790000000001</v>
      </c>
      <c r="L417" s="43">
        <v>3.7795200000000001E-2</v>
      </c>
      <c r="M417" s="43">
        <v>3.7795200000000001E-2</v>
      </c>
      <c r="N417" s="43">
        <v>3.7795200000000001E-2</v>
      </c>
      <c r="O417" s="43">
        <v>3.7795200000000001E-2</v>
      </c>
      <c r="P417" s="61">
        <f t="shared" si="34"/>
        <v>1.3763222690438975E-10</v>
      </c>
      <c r="Q417" s="61">
        <f t="shared" si="35"/>
        <v>-9.3731200023761119E-8</v>
      </c>
      <c r="R417" s="61">
        <f t="shared" si="36"/>
        <v>0</v>
      </c>
      <c r="S417" s="61">
        <f t="shared" si="37"/>
        <v>0</v>
      </c>
      <c r="T417" s="61">
        <f t="shared" si="38"/>
        <v>0</v>
      </c>
      <c r="U417" s="61">
        <f t="shared" si="39"/>
        <v>0</v>
      </c>
    </row>
    <row r="418" spans="3:21" x14ac:dyDescent="0.25">
      <c r="C418" s="56">
        <v>367</v>
      </c>
      <c r="D418" s="43">
        <v>7.9059133763222686E-4</v>
      </c>
      <c r="E418" s="43">
        <v>7.9059119999999995E-4</v>
      </c>
      <c r="F418" s="43">
        <v>0.2685948062688</v>
      </c>
      <c r="G418" s="43">
        <v>0.26859490000000003</v>
      </c>
      <c r="H418" s="43">
        <v>8.8620699999999997E-2</v>
      </c>
      <c r="I418" s="43">
        <v>8.8620699999999997E-2</v>
      </c>
      <c r="J418" s="43">
        <v>-0.32971790000000017</v>
      </c>
      <c r="K418" s="43">
        <v>-0.32971790000000001</v>
      </c>
      <c r="L418" s="43">
        <v>3.7795200000000001E-2</v>
      </c>
      <c r="M418" s="43">
        <v>3.7795200000000001E-2</v>
      </c>
      <c r="N418" s="43">
        <v>3.7795200000000001E-2</v>
      </c>
      <c r="O418" s="43">
        <v>3.7795200000000001E-2</v>
      </c>
      <c r="P418" s="61">
        <f t="shared" si="34"/>
        <v>1.3763222690438975E-10</v>
      </c>
      <c r="Q418" s="61">
        <f t="shared" si="35"/>
        <v>-9.3731200023761119E-8</v>
      </c>
      <c r="R418" s="61">
        <f t="shared" si="36"/>
        <v>0</v>
      </c>
      <c r="S418" s="61">
        <f t="shared" si="37"/>
        <v>0</v>
      </c>
      <c r="T418" s="61">
        <f t="shared" si="38"/>
        <v>0</v>
      </c>
      <c r="U418" s="61">
        <f t="shared" si="39"/>
        <v>0</v>
      </c>
    </row>
    <row r="419" spans="3:21" x14ac:dyDescent="0.25">
      <c r="C419" s="56">
        <v>368</v>
      </c>
      <c r="D419" s="43">
        <v>6.7514986157352248E-4</v>
      </c>
      <c r="E419" s="43">
        <v>6.7514980000000005E-4</v>
      </c>
      <c r="F419" s="43">
        <v>0.22382900522400004</v>
      </c>
      <c r="G419" s="43">
        <v>0.2238291</v>
      </c>
      <c r="H419" s="43">
        <v>0.12348225</v>
      </c>
      <c r="I419" s="43">
        <v>0.1234822</v>
      </c>
      <c r="J419" s="43">
        <v>-0.32971790000000017</v>
      </c>
      <c r="K419" s="43">
        <v>-0.32971790000000001</v>
      </c>
      <c r="L419" s="43">
        <v>3.1927900000000002E-2</v>
      </c>
      <c r="M419" s="43">
        <v>3.1927900000000002E-2</v>
      </c>
      <c r="N419" s="43">
        <v>3.7795200000000001E-2</v>
      </c>
      <c r="O419" s="43">
        <v>3.7795200000000001E-2</v>
      </c>
      <c r="P419" s="61">
        <f t="shared" si="34"/>
        <v>6.1573522430920236E-11</v>
      </c>
      <c r="Q419" s="61">
        <f t="shared" si="35"/>
        <v>-9.4775999964769042E-8</v>
      </c>
      <c r="R419" s="61">
        <f t="shared" si="36"/>
        <v>5.0000000001437783E-8</v>
      </c>
      <c r="S419" s="61">
        <f t="shared" si="37"/>
        <v>0</v>
      </c>
      <c r="T419" s="61">
        <f t="shared" si="38"/>
        <v>0</v>
      </c>
      <c r="U419" s="61">
        <f t="shared" si="39"/>
        <v>0</v>
      </c>
    </row>
    <row r="420" spans="3:21" x14ac:dyDescent="0.25">
      <c r="C420" s="56">
        <v>369</v>
      </c>
      <c r="D420" s="43">
        <v>6.7131806187395427E-4</v>
      </c>
      <c r="E420" s="43">
        <v>6.7131799999999996E-4</v>
      </c>
      <c r="F420" s="43">
        <v>0.22461503154240003</v>
      </c>
      <c r="G420" s="43">
        <v>0.22461510000000001</v>
      </c>
      <c r="H420" s="43">
        <v>-0.12348225</v>
      </c>
      <c r="I420" s="43">
        <v>-0.1234822</v>
      </c>
      <c r="J420" s="43">
        <f>J419-J40</f>
        <v>-0.36751310000000015</v>
      </c>
      <c r="K420" s="43">
        <v>-0.36751309999999998</v>
      </c>
      <c r="L420" s="43">
        <v>3.1927900000000002E-2</v>
      </c>
      <c r="M420" s="43">
        <v>3.1927900000000002E-2</v>
      </c>
      <c r="N420" s="43">
        <v>3.7795200000000001E-2</v>
      </c>
      <c r="O420" s="43">
        <v>3.7795200000000001E-2</v>
      </c>
      <c r="P420" s="61">
        <f t="shared" si="34"/>
        <v>6.1873954310814883E-11</v>
      </c>
      <c r="Q420" s="61">
        <f t="shared" si="35"/>
        <v>-6.845759997764489E-8</v>
      </c>
      <c r="R420" s="61">
        <f t="shared" si="36"/>
        <v>-5.0000000001437783E-8</v>
      </c>
      <c r="S420" s="61">
        <f t="shared" si="37"/>
        <v>0</v>
      </c>
      <c r="T420" s="61">
        <f t="shared" si="38"/>
        <v>0</v>
      </c>
      <c r="U420" s="61">
        <f t="shared" si="39"/>
        <v>0</v>
      </c>
    </row>
    <row r="421" spans="3:21" x14ac:dyDescent="0.25">
      <c r="C421" s="56">
        <v>370</v>
      </c>
      <c r="D421" s="43">
        <v>7.8675953793265864E-4</v>
      </c>
      <c r="E421" s="43">
        <v>7.8675939999999997E-4</v>
      </c>
      <c r="F421" s="43">
        <v>0.26938083258720003</v>
      </c>
      <c r="G421" s="43">
        <v>0.26938089999999998</v>
      </c>
      <c r="H421" s="43">
        <v>-8.8620699999999997E-2</v>
      </c>
      <c r="I421" s="43">
        <v>-8.8620699999999997E-2</v>
      </c>
      <c r="J421" s="43">
        <v>-0.36751310000000015</v>
      </c>
      <c r="K421" s="43">
        <v>-0.36751309999999998</v>
      </c>
      <c r="L421" s="43">
        <v>3.7795200000000001E-2</v>
      </c>
      <c r="M421" s="43">
        <v>3.7795200000000001E-2</v>
      </c>
      <c r="N421" s="43">
        <v>3.7795200000000001E-2</v>
      </c>
      <c r="O421" s="43">
        <v>3.7795200000000001E-2</v>
      </c>
      <c r="P421" s="61">
        <f t="shared" si="34"/>
        <v>1.3793265867586418E-10</v>
      </c>
      <c r="Q421" s="61">
        <f t="shared" si="35"/>
        <v>-6.7412799953370239E-8</v>
      </c>
      <c r="R421" s="61">
        <f t="shared" si="36"/>
        <v>0</v>
      </c>
      <c r="S421" s="61">
        <f t="shared" si="37"/>
        <v>0</v>
      </c>
      <c r="T421" s="61">
        <f t="shared" si="38"/>
        <v>0</v>
      </c>
      <c r="U421" s="61">
        <f t="shared" si="39"/>
        <v>0</v>
      </c>
    </row>
    <row r="422" spans="3:21" x14ac:dyDescent="0.25">
      <c r="C422" s="56">
        <v>371</v>
      </c>
      <c r="D422" s="43">
        <v>7.9059133763222686E-4</v>
      </c>
      <c r="E422" s="43">
        <v>7.9059119999999995E-4</v>
      </c>
      <c r="F422" s="43">
        <v>0.2685948062688</v>
      </c>
      <c r="G422" s="43">
        <v>0.26859490000000003</v>
      </c>
      <c r="H422" s="43">
        <v>-5.0825499999999996E-2</v>
      </c>
      <c r="I422" s="43">
        <v>-5.0825500000000003E-2</v>
      </c>
      <c r="J422" s="43">
        <v>-0.36751310000000015</v>
      </c>
      <c r="K422" s="43">
        <v>-0.36751309999999998</v>
      </c>
      <c r="L422" s="43">
        <v>3.7795200000000001E-2</v>
      </c>
      <c r="M422" s="43">
        <v>3.7795200000000001E-2</v>
      </c>
      <c r="N422" s="43">
        <v>3.7795200000000001E-2</v>
      </c>
      <c r="O422" s="43">
        <v>3.7795200000000001E-2</v>
      </c>
      <c r="P422" s="61">
        <f t="shared" si="34"/>
        <v>1.3763222690438975E-10</v>
      </c>
      <c r="Q422" s="61">
        <f t="shared" si="35"/>
        <v>-9.3731200023761119E-8</v>
      </c>
      <c r="R422" s="61">
        <f t="shared" si="36"/>
        <v>0</v>
      </c>
      <c r="S422" s="61">
        <f t="shared" si="37"/>
        <v>0</v>
      </c>
      <c r="T422" s="61">
        <f t="shared" si="38"/>
        <v>0</v>
      </c>
      <c r="U422" s="61">
        <f t="shared" si="39"/>
        <v>0</v>
      </c>
    </row>
    <row r="423" spans="3:21" x14ac:dyDescent="0.25">
      <c r="C423" s="56">
        <v>372</v>
      </c>
      <c r="D423" s="43">
        <v>6.7514986157352248E-4</v>
      </c>
      <c r="E423" s="43">
        <v>6.7514980000000005E-4</v>
      </c>
      <c r="F423" s="43">
        <v>0.22382900522400004</v>
      </c>
      <c r="G423" s="43">
        <v>0.2238291</v>
      </c>
      <c r="H423" s="43">
        <v>-1.5963949999999994E-2</v>
      </c>
      <c r="I423" s="43">
        <v>-1.5963950000000001E-2</v>
      </c>
      <c r="J423" s="43">
        <v>-0.36751310000000015</v>
      </c>
      <c r="K423" s="43">
        <v>-0.36751309999999998</v>
      </c>
      <c r="L423" s="43">
        <v>3.1927900000000002E-2</v>
      </c>
      <c r="M423" s="43">
        <v>3.1927900000000002E-2</v>
      </c>
      <c r="N423" s="43">
        <v>3.7795200000000001E-2</v>
      </c>
      <c r="O423" s="43">
        <v>3.7795200000000001E-2</v>
      </c>
      <c r="P423" s="61">
        <f t="shared" si="34"/>
        <v>6.1573522430920236E-11</v>
      </c>
      <c r="Q423" s="61">
        <f t="shared" si="35"/>
        <v>-9.4775999964769042E-8</v>
      </c>
      <c r="R423" s="61">
        <f t="shared" si="36"/>
        <v>0</v>
      </c>
      <c r="S423" s="61">
        <f t="shared" si="37"/>
        <v>0</v>
      </c>
      <c r="T423" s="61">
        <f t="shared" si="38"/>
        <v>0</v>
      </c>
      <c r="U423" s="61">
        <f t="shared" si="39"/>
        <v>0</v>
      </c>
    </row>
    <row r="424" spans="3:21" x14ac:dyDescent="0.25">
      <c r="C424" s="56">
        <v>373</v>
      </c>
      <c r="D424" s="43">
        <v>6.7131806187395427E-4</v>
      </c>
      <c r="E424" s="43">
        <v>6.7131799999999996E-4</v>
      </c>
      <c r="F424" s="43">
        <v>0.22461503154240003</v>
      </c>
      <c r="G424" s="43">
        <v>0.22461510000000001</v>
      </c>
      <c r="H424" s="43">
        <v>1.5963949999999991E-2</v>
      </c>
      <c r="I424" s="43">
        <v>1.5963950000000001E-2</v>
      </c>
      <c r="J424" s="43">
        <v>-0.36751310000000015</v>
      </c>
      <c r="K424" s="43">
        <v>-0.36751309999999998</v>
      </c>
      <c r="L424" s="43">
        <v>3.1927900000000002E-2</v>
      </c>
      <c r="M424" s="43">
        <v>3.1927900000000002E-2</v>
      </c>
      <c r="N424" s="43">
        <v>3.7795200000000001E-2</v>
      </c>
      <c r="O424" s="43">
        <v>3.7795200000000001E-2</v>
      </c>
      <c r="P424" s="61">
        <f t="shared" si="34"/>
        <v>6.1873954310814883E-11</v>
      </c>
      <c r="Q424" s="61">
        <f t="shared" si="35"/>
        <v>-6.845759997764489E-8</v>
      </c>
      <c r="R424" s="61">
        <f t="shared" si="36"/>
        <v>0</v>
      </c>
      <c r="S424" s="61">
        <f t="shared" si="37"/>
        <v>0</v>
      </c>
      <c r="T424" s="61">
        <f t="shared" si="38"/>
        <v>0</v>
      </c>
      <c r="U424" s="61">
        <f t="shared" si="39"/>
        <v>0</v>
      </c>
    </row>
    <row r="425" spans="3:21" x14ac:dyDescent="0.25">
      <c r="C425" s="56">
        <v>374</v>
      </c>
      <c r="D425" s="43">
        <v>7.8675953793265864E-4</v>
      </c>
      <c r="E425" s="43">
        <v>7.8675939999999997E-4</v>
      </c>
      <c r="F425" s="43">
        <v>0.26938083258720003</v>
      </c>
      <c r="G425" s="43">
        <v>0.26938089999999998</v>
      </c>
      <c r="H425" s="43">
        <v>5.0825499999999996E-2</v>
      </c>
      <c r="I425" s="43">
        <v>5.0825500000000003E-2</v>
      </c>
      <c r="J425" s="43">
        <v>-0.36751310000000015</v>
      </c>
      <c r="K425" s="43">
        <v>-0.36751309999999998</v>
      </c>
      <c r="L425" s="43">
        <v>3.7795200000000001E-2</v>
      </c>
      <c r="M425" s="43">
        <v>3.7795200000000001E-2</v>
      </c>
      <c r="N425" s="43">
        <v>3.7795200000000001E-2</v>
      </c>
      <c r="O425" s="43">
        <v>3.7795200000000001E-2</v>
      </c>
      <c r="P425" s="61">
        <f t="shared" si="34"/>
        <v>1.3793265867586418E-10</v>
      </c>
      <c r="Q425" s="61">
        <f t="shared" si="35"/>
        <v>-6.7412799953370239E-8</v>
      </c>
      <c r="R425" s="61">
        <f t="shared" si="36"/>
        <v>0</v>
      </c>
      <c r="S425" s="61">
        <f t="shared" si="37"/>
        <v>0</v>
      </c>
      <c r="T425" s="61">
        <f t="shared" si="38"/>
        <v>0</v>
      </c>
      <c r="U425" s="61">
        <f t="shared" si="39"/>
        <v>0</v>
      </c>
    </row>
    <row r="426" spans="3:21" x14ac:dyDescent="0.25">
      <c r="C426" s="56">
        <v>375</v>
      </c>
      <c r="D426" s="43">
        <v>7.9059133763222686E-4</v>
      </c>
      <c r="E426" s="43">
        <v>7.9059119999999995E-4</v>
      </c>
      <c r="F426" s="43">
        <v>0.2685948062688</v>
      </c>
      <c r="G426" s="43">
        <v>0.26859490000000003</v>
      </c>
      <c r="H426" s="43">
        <v>8.8620699999999997E-2</v>
      </c>
      <c r="I426" s="43">
        <v>8.8620699999999997E-2</v>
      </c>
      <c r="J426" s="43">
        <v>-0.36751310000000015</v>
      </c>
      <c r="K426" s="43">
        <v>-0.36751309999999998</v>
      </c>
      <c r="L426" s="43">
        <v>3.7795200000000001E-2</v>
      </c>
      <c r="M426" s="43">
        <v>3.7795200000000001E-2</v>
      </c>
      <c r="N426" s="43">
        <v>3.7795200000000001E-2</v>
      </c>
      <c r="O426" s="43">
        <v>3.7795200000000001E-2</v>
      </c>
      <c r="P426" s="61">
        <f t="shared" si="34"/>
        <v>1.3763222690438975E-10</v>
      </c>
      <c r="Q426" s="61">
        <f t="shared" si="35"/>
        <v>-9.3731200023761119E-8</v>
      </c>
      <c r="R426" s="61">
        <f t="shared" si="36"/>
        <v>0</v>
      </c>
      <c r="S426" s="61">
        <f t="shared" si="37"/>
        <v>0</v>
      </c>
      <c r="T426" s="61">
        <f t="shared" si="38"/>
        <v>0</v>
      </c>
      <c r="U426" s="61">
        <f t="shared" si="39"/>
        <v>0</v>
      </c>
    </row>
    <row r="427" spans="3:21" x14ac:dyDescent="0.25">
      <c r="C427" s="56">
        <v>376</v>
      </c>
      <c r="D427" s="43">
        <v>6.7514986157352248E-4</v>
      </c>
      <c r="E427" s="43">
        <v>6.7514980000000005E-4</v>
      </c>
      <c r="F427" s="43">
        <v>0.22382900522400004</v>
      </c>
      <c r="G427" s="43">
        <v>0.2238291</v>
      </c>
      <c r="H427" s="43">
        <v>0.12348225</v>
      </c>
      <c r="I427" s="43">
        <v>0.1234822</v>
      </c>
      <c r="J427" s="43">
        <v>-0.36751310000000015</v>
      </c>
      <c r="K427" s="43">
        <v>-0.36751309999999998</v>
      </c>
      <c r="L427" s="43">
        <v>3.1927900000000002E-2</v>
      </c>
      <c r="M427" s="43">
        <v>3.1927900000000002E-2</v>
      </c>
      <c r="N427" s="43">
        <v>3.7795200000000001E-2</v>
      </c>
      <c r="O427" s="43">
        <v>3.7795200000000001E-2</v>
      </c>
      <c r="P427" s="61">
        <f t="shared" si="34"/>
        <v>6.1573522430920236E-11</v>
      </c>
      <c r="Q427" s="61">
        <f t="shared" si="35"/>
        <v>-9.4775999964769042E-8</v>
      </c>
      <c r="R427" s="61">
        <f t="shared" si="36"/>
        <v>5.0000000001437783E-8</v>
      </c>
      <c r="S427" s="61">
        <f t="shared" si="37"/>
        <v>0</v>
      </c>
      <c r="T427" s="61">
        <f t="shared" si="38"/>
        <v>0</v>
      </c>
      <c r="U427" s="61">
        <f t="shared" si="39"/>
        <v>0</v>
      </c>
    </row>
    <row r="428" spans="3:21" x14ac:dyDescent="0.25">
      <c r="C428" s="56">
        <v>377</v>
      </c>
      <c r="D428" s="43">
        <v>5.7641454465460215E-4</v>
      </c>
      <c r="E428" s="43">
        <v>5.7641449999999998E-4</v>
      </c>
      <c r="F428" s="43">
        <v>0.18652417102000002</v>
      </c>
      <c r="G428" s="43">
        <v>0.1865242</v>
      </c>
      <c r="H428" s="43">
        <v>-0.12348225</v>
      </c>
      <c r="I428" s="43">
        <v>-0.1234822</v>
      </c>
      <c r="J428" s="43">
        <f>J427-J39/2-J40/2</f>
        <v>-0.40237465000000017</v>
      </c>
      <c r="K428" s="43">
        <v>-0.40237460000000003</v>
      </c>
      <c r="L428" s="43">
        <v>3.1927900000000002E-2</v>
      </c>
      <c r="M428" s="43">
        <v>3.1927900000000002E-2</v>
      </c>
      <c r="N428" s="43">
        <v>3.1927900000000002E-2</v>
      </c>
      <c r="O428" s="43">
        <v>3.1927900000000002E-2</v>
      </c>
      <c r="P428" s="61">
        <f t="shared" si="34"/>
        <v>4.4654602173073432E-11</v>
      </c>
      <c r="Q428" s="61">
        <f t="shared" si="35"/>
        <v>-2.8979999983080873E-8</v>
      </c>
      <c r="R428" s="61">
        <f t="shared" si="36"/>
        <v>-5.0000000001437783E-8</v>
      </c>
      <c r="S428" s="61">
        <f t="shared" si="37"/>
        <v>-5.0000000140215661E-8</v>
      </c>
      <c r="T428" s="61">
        <f t="shared" si="38"/>
        <v>0</v>
      </c>
      <c r="U428" s="61">
        <f t="shared" si="39"/>
        <v>0</v>
      </c>
    </row>
    <row r="429" spans="3:21" x14ac:dyDescent="0.25">
      <c r="C429" s="56">
        <v>378</v>
      </c>
      <c r="D429" s="43">
        <v>6.7514986157352248E-4</v>
      </c>
      <c r="E429" s="43">
        <v>6.7514980000000005E-4</v>
      </c>
      <c r="F429" s="43">
        <v>0.22382900522400004</v>
      </c>
      <c r="G429" s="43">
        <v>0.2238291</v>
      </c>
      <c r="H429" s="43">
        <v>-8.8620699999999997E-2</v>
      </c>
      <c r="I429" s="43">
        <v>-8.8620699999999997E-2</v>
      </c>
      <c r="J429" s="43">
        <v>-0.40237465000000017</v>
      </c>
      <c r="K429" s="43">
        <v>-0.40237460000000003</v>
      </c>
      <c r="L429" s="43">
        <v>3.7795200000000001E-2</v>
      </c>
      <c r="M429" s="43">
        <v>3.7795200000000001E-2</v>
      </c>
      <c r="N429" s="43">
        <v>3.1927900000000002E-2</v>
      </c>
      <c r="O429" s="43">
        <v>3.1927900000000002E-2</v>
      </c>
      <c r="P429" s="61">
        <f t="shared" si="34"/>
        <v>6.1573522430920236E-11</v>
      </c>
      <c r="Q429" s="61">
        <f t="shared" si="35"/>
        <v>-9.4775999964769042E-8</v>
      </c>
      <c r="R429" s="61">
        <f t="shared" si="36"/>
        <v>0</v>
      </c>
      <c r="S429" s="61">
        <f t="shared" si="37"/>
        <v>-5.0000000140215661E-8</v>
      </c>
      <c r="T429" s="61">
        <f t="shared" si="38"/>
        <v>0</v>
      </c>
      <c r="U429" s="61">
        <f t="shared" si="39"/>
        <v>0</v>
      </c>
    </row>
    <row r="430" spans="3:21" x14ac:dyDescent="0.25">
      <c r="C430" s="56">
        <v>379</v>
      </c>
      <c r="D430" s="43">
        <v>6.7514986157352248E-4</v>
      </c>
      <c r="E430" s="43">
        <v>6.7514980000000005E-4</v>
      </c>
      <c r="F430" s="43">
        <v>0.22382900522400004</v>
      </c>
      <c r="G430" s="43">
        <v>0.2238291</v>
      </c>
      <c r="H430" s="43">
        <v>-5.0825499999999996E-2</v>
      </c>
      <c r="I430" s="43">
        <v>-5.0825500000000003E-2</v>
      </c>
      <c r="J430" s="43">
        <v>-0.40237465000000017</v>
      </c>
      <c r="K430" s="43">
        <v>-0.40237460000000003</v>
      </c>
      <c r="L430" s="43">
        <v>3.7795200000000001E-2</v>
      </c>
      <c r="M430" s="43">
        <v>3.7795200000000001E-2</v>
      </c>
      <c r="N430" s="43">
        <v>3.1927900000000002E-2</v>
      </c>
      <c r="O430" s="43">
        <v>3.1927900000000002E-2</v>
      </c>
      <c r="P430" s="61">
        <f t="shared" si="34"/>
        <v>6.1573522430920236E-11</v>
      </c>
      <c r="Q430" s="61">
        <f t="shared" si="35"/>
        <v>-9.4775999964769042E-8</v>
      </c>
      <c r="R430" s="61">
        <f t="shared" si="36"/>
        <v>0</v>
      </c>
      <c r="S430" s="61">
        <f t="shared" si="37"/>
        <v>-5.0000000140215661E-8</v>
      </c>
      <c r="T430" s="61">
        <f t="shared" si="38"/>
        <v>0</v>
      </c>
      <c r="U430" s="61">
        <f t="shared" si="39"/>
        <v>0</v>
      </c>
    </row>
    <row r="431" spans="3:21" x14ac:dyDescent="0.25">
      <c r="C431" s="56">
        <v>380</v>
      </c>
      <c r="D431" s="43">
        <v>5.7641454465460215E-4</v>
      </c>
      <c r="E431" s="43">
        <v>5.7641449999999998E-4</v>
      </c>
      <c r="F431" s="43">
        <v>0.18652417102000002</v>
      </c>
      <c r="G431" s="43">
        <v>0.1865242</v>
      </c>
      <c r="H431" s="43">
        <v>-1.5963949999999994E-2</v>
      </c>
      <c r="I431" s="43">
        <v>-1.5963950000000001E-2</v>
      </c>
      <c r="J431" s="43">
        <v>-0.40237465000000017</v>
      </c>
      <c r="K431" s="43">
        <v>-0.40237460000000003</v>
      </c>
      <c r="L431" s="43">
        <v>3.1927900000000002E-2</v>
      </c>
      <c r="M431" s="43">
        <v>3.1927900000000002E-2</v>
      </c>
      <c r="N431" s="43">
        <v>3.1927900000000002E-2</v>
      </c>
      <c r="O431" s="43">
        <v>3.1927900000000002E-2</v>
      </c>
      <c r="P431" s="61">
        <f t="shared" si="34"/>
        <v>4.4654602173073432E-11</v>
      </c>
      <c r="Q431" s="61">
        <f t="shared" si="35"/>
        <v>-2.8979999983080873E-8</v>
      </c>
      <c r="R431" s="61">
        <f t="shared" si="36"/>
        <v>0</v>
      </c>
      <c r="S431" s="61">
        <f t="shared" si="37"/>
        <v>-5.0000000140215661E-8</v>
      </c>
      <c r="T431" s="61">
        <f t="shared" si="38"/>
        <v>0</v>
      </c>
      <c r="U431" s="61">
        <f t="shared" si="39"/>
        <v>0</v>
      </c>
    </row>
    <row r="432" spans="3:21" x14ac:dyDescent="0.25">
      <c r="C432" s="56">
        <v>381</v>
      </c>
      <c r="D432" s="43">
        <v>5.7641454465460215E-4</v>
      </c>
      <c r="E432" s="43">
        <v>5.7641449999999998E-4</v>
      </c>
      <c r="F432" s="43">
        <v>0.18652417102000002</v>
      </c>
      <c r="G432" s="43">
        <v>0.1865242</v>
      </c>
      <c r="H432" s="43">
        <v>1.5963949999999991E-2</v>
      </c>
      <c r="I432" s="43">
        <v>1.5963950000000001E-2</v>
      </c>
      <c r="J432" s="43">
        <v>-0.40237465000000017</v>
      </c>
      <c r="K432" s="43">
        <v>-0.40237460000000003</v>
      </c>
      <c r="L432" s="43">
        <v>3.1927900000000002E-2</v>
      </c>
      <c r="M432" s="43">
        <v>3.1927900000000002E-2</v>
      </c>
      <c r="N432" s="43">
        <v>3.1927900000000002E-2</v>
      </c>
      <c r="O432" s="43">
        <v>3.1927900000000002E-2</v>
      </c>
      <c r="P432" s="61">
        <f t="shared" si="34"/>
        <v>4.4654602173073432E-11</v>
      </c>
      <c r="Q432" s="61">
        <f t="shared" si="35"/>
        <v>-2.8979999983080873E-8</v>
      </c>
      <c r="R432" s="61">
        <f t="shared" si="36"/>
        <v>0</v>
      </c>
      <c r="S432" s="61">
        <f t="shared" si="37"/>
        <v>-5.0000000140215661E-8</v>
      </c>
      <c r="T432" s="61">
        <f t="shared" si="38"/>
        <v>0</v>
      </c>
      <c r="U432" s="61">
        <f t="shared" si="39"/>
        <v>0</v>
      </c>
    </row>
    <row r="433" spans="3:21" x14ac:dyDescent="0.25">
      <c r="C433" s="56">
        <v>382</v>
      </c>
      <c r="D433" s="43">
        <v>6.7514986157352248E-4</v>
      </c>
      <c r="E433" s="43">
        <v>6.7514980000000005E-4</v>
      </c>
      <c r="F433" s="43">
        <v>0.22382900522400004</v>
      </c>
      <c r="G433" s="43">
        <v>0.2238291</v>
      </c>
      <c r="H433" s="43">
        <v>5.0825499999999996E-2</v>
      </c>
      <c r="I433" s="43">
        <v>5.0825500000000003E-2</v>
      </c>
      <c r="J433" s="43">
        <v>-0.40237465000000017</v>
      </c>
      <c r="K433" s="43">
        <v>-0.40237460000000003</v>
      </c>
      <c r="L433" s="43">
        <v>3.7795200000000001E-2</v>
      </c>
      <c r="M433" s="43">
        <v>3.7795200000000001E-2</v>
      </c>
      <c r="N433" s="43">
        <v>3.1927900000000002E-2</v>
      </c>
      <c r="O433" s="43">
        <v>3.1927900000000002E-2</v>
      </c>
      <c r="P433" s="61">
        <f t="shared" si="34"/>
        <v>6.1573522430920236E-11</v>
      </c>
      <c r="Q433" s="61">
        <f t="shared" si="35"/>
        <v>-9.4775999964769042E-8</v>
      </c>
      <c r="R433" s="61">
        <f t="shared" si="36"/>
        <v>0</v>
      </c>
      <c r="S433" s="61">
        <f t="shared" si="37"/>
        <v>-5.0000000140215661E-8</v>
      </c>
      <c r="T433" s="61">
        <f t="shared" si="38"/>
        <v>0</v>
      </c>
      <c r="U433" s="61">
        <f t="shared" si="39"/>
        <v>0</v>
      </c>
    </row>
    <row r="434" spans="3:21" x14ac:dyDescent="0.25">
      <c r="C434" s="56">
        <v>383</v>
      </c>
      <c r="D434" s="43">
        <v>6.7514986157352248E-4</v>
      </c>
      <c r="E434" s="43">
        <v>6.7514980000000005E-4</v>
      </c>
      <c r="F434" s="43">
        <v>0.22382900522400004</v>
      </c>
      <c r="G434" s="43">
        <v>0.2238291</v>
      </c>
      <c r="H434" s="43">
        <v>8.8620699999999997E-2</v>
      </c>
      <c r="I434" s="43">
        <v>8.8620699999999997E-2</v>
      </c>
      <c r="J434" s="43">
        <v>-0.40237465000000017</v>
      </c>
      <c r="K434" s="43">
        <v>-0.40237460000000003</v>
      </c>
      <c r="L434" s="43">
        <v>3.7795200000000001E-2</v>
      </c>
      <c r="M434" s="43">
        <v>3.7795200000000001E-2</v>
      </c>
      <c r="N434" s="43">
        <v>3.1927900000000002E-2</v>
      </c>
      <c r="O434" s="43">
        <v>3.1927900000000002E-2</v>
      </c>
      <c r="P434" s="61">
        <f t="shared" si="34"/>
        <v>6.1573522430920236E-11</v>
      </c>
      <c r="Q434" s="61">
        <f t="shared" si="35"/>
        <v>-9.4775999964769042E-8</v>
      </c>
      <c r="R434" s="61">
        <f t="shared" si="36"/>
        <v>0</v>
      </c>
      <c r="S434" s="61">
        <f t="shared" si="37"/>
        <v>-5.0000000140215661E-8</v>
      </c>
      <c r="T434" s="61">
        <f t="shared" si="38"/>
        <v>0</v>
      </c>
      <c r="U434" s="61">
        <f t="shared" si="39"/>
        <v>0</v>
      </c>
    </row>
    <row r="435" spans="3:21" x14ac:dyDescent="0.25">
      <c r="C435" s="56">
        <v>384</v>
      </c>
      <c r="D435" s="43">
        <v>5.7641454465460215E-4</v>
      </c>
      <c r="E435" s="43">
        <v>5.7641449999999998E-4</v>
      </c>
      <c r="F435" s="43">
        <v>0.18652417102000002</v>
      </c>
      <c r="G435" s="43">
        <v>0.1865242</v>
      </c>
      <c r="H435" s="43">
        <v>0.12348225</v>
      </c>
      <c r="I435" s="43">
        <v>0.1234822</v>
      </c>
      <c r="J435" s="43">
        <v>-0.40237465000000017</v>
      </c>
      <c r="K435" s="43">
        <v>-0.40237460000000003</v>
      </c>
      <c r="L435" s="43">
        <v>3.1927900000000002E-2</v>
      </c>
      <c r="M435" s="43">
        <v>3.1927900000000002E-2</v>
      </c>
      <c r="N435" s="43">
        <v>3.1927900000000002E-2</v>
      </c>
      <c r="O435" s="43">
        <v>3.1927900000000002E-2</v>
      </c>
      <c r="P435" s="61">
        <f t="shared" si="34"/>
        <v>4.4654602173073432E-11</v>
      </c>
      <c r="Q435" s="61">
        <f t="shared" si="35"/>
        <v>-2.8979999983080873E-8</v>
      </c>
      <c r="R435" s="61">
        <f t="shared" si="36"/>
        <v>5.0000000001437783E-8</v>
      </c>
      <c r="S435" s="61">
        <f t="shared" si="37"/>
        <v>-5.0000000140215661E-8</v>
      </c>
      <c r="T435" s="61">
        <f t="shared" si="38"/>
        <v>0</v>
      </c>
      <c r="U435" s="61">
        <f t="shared" si="39"/>
        <v>0</v>
      </c>
    </row>
    <row r="438" spans="3:21" x14ac:dyDescent="0.25">
      <c r="F438" s="62" t="s">
        <v>454</v>
      </c>
      <c r="G438" s="63" t="s">
        <v>455</v>
      </c>
      <c r="H438" s="63" t="s">
        <v>456</v>
      </c>
    </row>
    <row r="439" spans="3:21" x14ac:dyDescent="0.25">
      <c r="F439" s="58">
        <v>1</v>
      </c>
      <c r="G439" s="64">
        <f>J39</f>
        <v>3.1927900000000002E-2</v>
      </c>
      <c r="H439" s="64">
        <f>G439</f>
        <v>3.1927900000000002E-2</v>
      </c>
      <c r="I439" s="9" t="s">
        <v>457</v>
      </c>
    </row>
    <row r="440" spans="3:21" x14ac:dyDescent="0.25">
      <c r="F440" s="58">
        <v>2</v>
      </c>
      <c r="G440" s="64">
        <f>J40</f>
        <v>3.7795200000000001E-2</v>
      </c>
      <c r="H440" s="64">
        <f>H439</f>
        <v>3.1927900000000002E-2</v>
      </c>
      <c r="I440" s="9" t="s">
        <v>458</v>
      </c>
    </row>
    <row r="441" spans="3:21" x14ac:dyDescent="0.25">
      <c r="F441" s="58">
        <v>3</v>
      </c>
      <c r="G441" s="64">
        <f>J39-2.5*K6</f>
        <v>8.1789000000000028E-3</v>
      </c>
      <c r="H441" s="64">
        <f>(J39+J40)/2</f>
        <v>3.4861550000000005E-2</v>
      </c>
      <c r="I441" s="9" t="s">
        <v>459</v>
      </c>
    </row>
    <row r="442" spans="3:21" x14ac:dyDescent="0.25">
      <c r="F442" s="58">
        <v>4</v>
      </c>
      <c r="G442" s="64">
        <f>G441</f>
        <v>8.1789000000000028E-3</v>
      </c>
      <c r="H442" s="64">
        <f>J40</f>
        <v>3.7795200000000001E-2</v>
      </c>
      <c r="I442" s="9" t="s">
        <v>460</v>
      </c>
    </row>
    <row r="443" spans="3:21" x14ac:dyDescent="0.25">
      <c r="F443" s="58">
        <v>5</v>
      </c>
      <c r="G443" s="64">
        <f>J40-2*K6-K4</f>
        <v>8.796E-3</v>
      </c>
      <c r="H443" s="64">
        <f>(J39+J40)/2</f>
        <v>3.4861550000000005E-2</v>
      </c>
      <c r="I443" s="9" t="s">
        <v>471</v>
      </c>
    </row>
    <row r="444" spans="3:21" x14ac:dyDescent="0.25">
      <c r="F444" s="58">
        <v>6</v>
      </c>
      <c r="G444" s="64">
        <f>J40-3*K6</f>
        <v>9.2963999999999998E-3</v>
      </c>
      <c r="H444" s="64">
        <f>H443</f>
        <v>3.4861550000000005E-2</v>
      </c>
      <c r="I444" s="9" t="s">
        <v>472</v>
      </c>
    </row>
    <row r="445" spans="3:21" x14ac:dyDescent="0.25">
      <c r="F445" s="68">
        <v>7</v>
      </c>
      <c r="G445" s="64">
        <f>G444</f>
        <v>9.2963999999999998E-3</v>
      </c>
      <c r="H445" s="64">
        <f>H442</f>
        <v>3.7795200000000001E-2</v>
      </c>
      <c r="I445" s="9" t="s">
        <v>470</v>
      </c>
    </row>
    <row r="448" spans="3:21" x14ac:dyDescent="0.25">
      <c r="J448" s="70"/>
    </row>
    <row r="452" spans="3:29" x14ac:dyDescent="0.25">
      <c r="H452" s="71" t="s">
        <v>469</v>
      </c>
    </row>
    <row r="453" spans="3:29" x14ac:dyDescent="0.25">
      <c r="C453" s="8" t="s">
        <v>453</v>
      </c>
      <c r="D453" s="74" t="s">
        <v>461</v>
      </c>
      <c r="E453" s="75"/>
      <c r="F453" s="74" t="s">
        <v>462</v>
      </c>
      <c r="G453" s="75"/>
      <c r="H453" s="74" t="s">
        <v>463</v>
      </c>
      <c r="I453" s="75"/>
      <c r="J453" s="74" t="s">
        <v>464</v>
      </c>
      <c r="K453" s="75"/>
      <c r="L453" s="74" t="s">
        <v>4</v>
      </c>
      <c r="M453" s="75"/>
      <c r="N453" s="74" t="s">
        <v>5</v>
      </c>
      <c r="O453" s="75"/>
      <c r="P453" s="74" t="s">
        <v>465</v>
      </c>
      <c r="Q453" s="75"/>
      <c r="R453" s="74" t="s">
        <v>466</v>
      </c>
      <c r="S453" s="75"/>
    </row>
    <row r="454" spans="3:29" x14ac:dyDescent="0.25">
      <c r="C454" s="65"/>
      <c r="D454" s="5" t="s">
        <v>434</v>
      </c>
      <c r="E454" s="5" t="s">
        <v>435</v>
      </c>
      <c r="F454" s="5" t="s">
        <v>434</v>
      </c>
      <c r="G454" s="5" t="s">
        <v>435</v>
      </c>
      <c r="H454" s="5" t="s">
        <v>434</v>
      </c>
      <c r="I454" s="5" t="s">
        <v>435</v>
      </c>
      <c r="J454" s="5" t="s">
        <v>434</v>
      </c>
      <c r="K454" s="5" t="s">
        <v>435</v>
      </c>
      <c r="L454" s="5" t="s">
        <v>434</v>
      </c>
      <c r="M454" s="5" t="s">
        <v>435</v>
      </c>
      <c r="N454" s="5" t="s">
        <v>434</v>
      </c>
      <c r="O454" s="5" t="s">
        <v>435</v>
      </c>
      <c r="P454" s="5" t="s">
        <v>434</v>
      </c>
      <c r="Q454" s="5" t="s">
        <v>435</v>
      </c>
      <c r="R454" s="5" t="s">
        <v>461</v>
      </c>
      <c r="S454" s="5" t="s">
        <v>462</v>
      </c>
      <c r="T454" s="5" t="s">
        <v>463</v>
      </c>
      <c r="U454" s="5" t="s">
        <v>464</v>
      </c>
      <c r="V454" s="5" t="s">
        <v>4</v>
      </c>
      <c r="W454" s="5" t="s">
        <v>5</v>
      </c>
      <c r="X454" s="5" t="s">
        <v>435</v>
      </c>
    </row>
    <row r="455" spans="3:29" x14ac:dyDescent="0.25">
      <c r="C455" s="62">
        <v>1</v>
      </c>
      <c r="D455" s="15">
        <v>1</v>
      </c>
      <c r="E455" s="15">
        <v>1</v>
      </c>
      <c r="F455" s="15">
        <v>2</v>
      </c>
      <c r="G455" s="15">
        <v>2</v>
      </c>
      <c r="H455" s="67">
        <f>G441</f>
        <v>8.1789000000000028E-3</v>
      </c>
      <c r="I455" s="67">
        <f ca="1">OFFSET(AB$455, (ROWS(I$455:I455)*2)-2,)</f>
        <v>8.1788999999999994E-3</v>
      </c>
      <c r="J455" s="67">
        <f>H441</f>
        <v>3.4861550000000005E-2</v>
      </c>
      <c r="K455" s="67">
        <v>3.4861549999999998E-2</v>
      </c>
      <c r="L455" s="67">
        <f>H52+J39/2</f>
        <v>-0.1075183</v>
      </c>
      <c r="M455" s="67">
        <v>-0.1075183</v>
      </c>
      <c r="N455" s="66">
        <f>J52</f>
        <v>0.40237464999999994</v>
      </c>
      <c r="O455" s="66">
        <v>0.40237460000000003</v>
      </c>
      <c r="P455" s="67" t="s">
        <v>467</v>
      </c>
      <c r="Q455" s="67" t="s">
        <v>467</v>
      </c>
      <c r="R455" s="61">
        <f>D455-E455</f>
        <v>0</v>
      </c>
      <c r="S455" s="61">
        <f>F455-G455</f>
        <v>0</v>
      </c>
      <c r="T455" s="61">
        <f ca="1">H455-I455</f>
        <v>0</v>
      </c>
      <c r="U455" s="61">
        <f>J455-K455</f>
        <v>0</v>
      </c>
      <c r="V455" s="61">
        <f>L455-M455</f>
        <v>0</v>
      </c>
      <c r="W455" s="61">
        <f>N455-O455</f>
        <v>4.9999999918171056E-8</v>
      </c>
      <c r="X455" s="69" t="b">
        <f>EXACT(Q455,P455)</f>
        <v>1</v>
      </c>
      <c r="AB455" s="66">
        <v>8.1788999999999994E-3</v>
      </c>
      <c r="AC455" s="66"/>
    </row>
    <row r="456" spans="3:29" x14ac:dyDescent="0.25">
      <c r="C456" s="62">
        <v>2</v>
      </c>
      <c r="D456" s="15">
        <v>1</v>
      </c>
      <c r="E456" s="15">
        <v>1</v>
      </c>
      <c r="F456" s="15">
        <v>9</v>
      </c>
      <c r="G456" s="15">
        <v>9</v>
      </c>
      <c r="H456" s="67">
        <f>H455</f>
        <v>8.1789000000000028E-3</v>
      </c>
      <c r="I456" s="67">
        <f ca="1">OFFSET(AB$455, (ROWS(I$455:I456)*2)-2,)</f>
        <v>8.1788999999999994E-3</v>
      </c>
      <c r="J456" s="67">
        <f>J455</f>
        <v>3.4861550000000005E-2</v>
      </c>
      <c r="K456" s="67">
        <v>3.4861549999999998E-2</v>
      </c>
      <c r="L456" s="67">
        <f>H52</f>
        <v>-0.12348225</v>
      </c>
      <c r="M456" s="67">
        <v>-0.1234822</v>
      </c>
      <c r="N456" s="66">
        <f>J52-J39/2</f>
        <v>0.38641069999999994</v>
      </c>
      <c r="O456" s="66">
        <v>0.3864107</v>
      </c>
      <c r="P456" s="67" t="s">
        <v>468</v>
      </c>
      <c r="Q456" s="67" t="s">
        <v>468</v>
      </c>
      <c r="R456" s="61">
        <f t="shared" ref="R456:R519" si="40">D456-E456</f>
        <v>0</v>
      </c>
      <c r="S456" s="61">
        <f t="shared" ref="S456:S519" si="41">F456-G456</f>
        <v>0</v>
      </c>
      <c r="T456" s="61">
        <f t="shared" ref="T456:T519" ca="1" si="42">H456-I456</f>
        <v>0</v>
      </c>
      <c r="U456" s="61">
        <f t="shared" ref="U456:U519" si="43">J456-K456</f>
        <v>0</v>
      </c>
      <c r="V456" s="61">
        <f t="shared" ref="V456:V519" si="44">L456-M456</f>
        <v>-5.0000000001437783E-8</v>
      </c>
      <c r="W456" s="61">
        <f t="shared" ref="W456:W519" si="45">N456-O456</f>
        <v>0</v>
      </c>
      <c r="X456" t="b">
        <f t="shared" ref="X456:X519" si="46">EXACT(Q456,P456)</f>
        <v>1</v>
      </c>
      <c r="AB456" s="66"/>
      <c r="AC456" s="66"/>
    </row>
    <row r="457" spans="3:29" x14ac:dyDescent="0.25">
      <c r="C457" s="62">
        <v>3</v>
      </c>
      <c r="D457" s="15">
        <v>2</v>
      </c>
      <c r="E457" s="15">
        <v>2</v>
      </c>
      <c r="F457" s="15">
        <v>3</v>
      </c>
      <c r="G457" s="15">
        <v>3</v>
      </c>
      <c r="H457" s="67">
        <f>G442</f>
        <v>8.1789000000000028E-3</v>
      </c>
      <c r="I457" s="67">
        <f ca="1">OFFSET(AB$455, (ROWS(I$455:I457)*2)-2,)</f>
        <v>8.1788999999999994E-3</v>
      </c>
      <c r="J457" s="67">
        <f>H442</f>
        <v>3.7795200000000001E-2</v>
      </c>
      <c r="K457" s="67">
        <v>3.7795200000000001E-2</v>
      </c>
      <c r="L457" s="67">
        <f>H53+J40/2</f>
        <v>-6.9723099999999996E-2</v>
      </c>
      <c r="M457" s="67">
        <v>-6.9723099999999996E-2</v>
      </c>
      <c r="N457" s="66">
        <f>N455</f>
        <v>0.40237464999999994</v>
      </c>
      <c r="O457" s="66">
        <v>0.40237460000000003</v>
      </c>
      <c r="P457" s="67" t="s">
        <v>467</v>
      </c>
      <c r="Q457" s="67" t="s">
        <v>467</v>
      </c>
      <c r="R457" s="61">
        <f t="shared" si="40"/>
        <v>0</v>
      </c>
      <c r="S457" s="61">
        <f t="shared" si="41"/>
        <v>0</v>
      </c>
      <c r="T457" s="61">
        <f t="shared" ca="1" si="42"/>
        <v>0</v>
      </c>
      <c r="U457" s="61">
        <f t="shared" si="43"/>
        <v>0</v>
      </c>
      <c r="V457" s="61">
        <f t="shared" si="44"/>
        <v>0</v>
      </c>
      <c r="W457" s="61">
        <f t="shared" si="45"/>
        <v>4.9999999918171056E-8</v>
      </c>
      <c r="X457" t="b">
        <f t="shared" si="46"/>
        <v>1</v>
      </c>
      <c r="AB457" s="66">
        <v>8.1788999999999994E-3</v>
      </c>
      <c r="AC457" s="66"/>
    </row>
    <row r="458" spans="3:29" x14ac:dyDescent="0.25">
      <c r="C458" s="62">
        <v>4</v>
      </c>
      <c r="D458" s="15">
        <v>2</v>
      </c>
      <c r="E458" s="15">
        <v>2</v>
      </c>
      <c r="F458" s="15">
        <v>10</v>
      </c>
      <c r="G458" s="15">
        <v>10</v>
      </c>
      <c r="H458" s="67">
        <f>G444</f>
        <v>9.2963999999999998E-3</v>
      </c>
      <c r="I458" s="67">
        <f ca="1">OFFSET(AB$455, (ROWS(I$455:I458)*2)-2,)</f>
        <v>9.2963999999999998E-3</v>
      </c>
      <c r="J458" s="67">
        <f>H444</f>
        <v>3.4861550000000005E-2</v>
      </c>
      <c r="K458" s="67">
        <v>3.4861549999999998E-2</v>
      </c>
      <c r="L458" s="67">
        <f>H53</f>
        <v>-8.8620699999999997E-2</v>
      </c>
      <c r="M458" s="67">
        <v>-8.8620699999999997E-2</v>
      </c>
      <c r="N458" s="66">
        <f>N456</f>
        <v>0.38641069999999994</v>
      </c>
      <c r="O458" s="66">
        <v>0.3864107</v>
      </c>
      <c r="P458" s="67" t="s">
        <v>468</v>
      </c>
      <c r="Q458" s="67" t="s">
        <v>468</v>
      </c>
      <c r="R458" s="61">
        <f t="shared" si="40"/>
        <v>0</v>
      </c>
      <c r="S458" s="61">
        <f t="shared" si="41"/>
        <v>0</v>
      </c>
      <c r="T458" s="61">
        <f t="shared" ca="1" si="42"/>
        <v>0</v>
      </c>
      <c r="U458" s="61">
        <f t="shared" si="43"/>
        <v>0</v>
      </c>
      <c r="V458" s="61">
        <f t="shared" si="44"/>
        <v>0</v>
      </c>
      <c r="W458" s="61">
        <f t="shared" si="45"/>
        <v>0</v>
      </c>
      <c r="X458" t="b">
        <f t="shared" si="46"/>
        <v>1</v>
      </c>
      <c r="AB458" s="66"/>
      <c r="AC458" s="66"/>
    </row>
    <row r="459" spans="3:29" x14ac:dyDescent="0.25">
      <c r="C459" s="62">
        <v>5</v>
      </c>
      <c r="D459" s="15">
        <v>3</v>
      </c>
      <c r="E459" s="15">
        <v>3</v>
      </c>
      <c r="F459" s="15">
        <v>4</v>
      </c>
      <c r="G459" s="15">
        <v>4</v>
      </c>
      <c r="H459" s="67">
        <f>H457</f>
        <v>8.1789000000000028E-3</v>
      </c>
      <c r="I459" s="67">
        <f ca="1">OFFSET(AB$455, (ROWS(I$455:I459)*2)-2,)</f>
        <v>8.1788999999999994E-3</v>
      </c>
      <c r="J459" s="67">
        <f>H441</f>
        <v>3.4861550000000005E-2</v>
      </c>
      <c r="K459" s="67">
        <v>3.4861549999999998E-2</v>
      </c>
      <c r="L459" s="67">
        <f>H54+J40/2</f>
        <v>-3.1927899999999995E-2</v>
      </c>
      <c r="M459" s="67">
        <v>-3.1927900000000002E-2</v>
      </c>
      <c r="N459" s="66">
        <f>N457</f>
        <v>0.40237464999999994</v>
      </c>
      <c r="O459" s="66">
        <v>0.40237460000000003</v>
      </c>
      <c r="P459" s="67" t="s">
        <v>467</v>
      </c>
      <c r="Q459" s="67" t="s">
        <v>467</v>
      </c>
      <c r="R459" s="61">
        <f t="shared" si="40"/>
        <v>0</v>
      </c>
      <c r="S459" s="61">
        <f t="shared" si="41"/>
        <v>0</v>
      </c>
      <c r="T459" s="61">
        <f t="shared" ca="1" si="42"/>
        <v>0</v>
      </c>
      <c r="U459" s="61">
        <f t="shared" si="43"/>
        <v>0</v>
      </c>
      <c r="V459" s="61">
        <f t="shared" si="44"/>
        <v>0</v>
      </c>
      <c r="W459" s="61">
        <f t="shared" si="45"/>
        <v>4.9999999918171056E-8</v>
      </c>
      <c r="X459" t="b">
        <f t="shared" si="46"/>
        <v>1</v>
      </c>
      <c r="AB459" s="66">
        <v>8.1788999999999994E-3</v>
      </c>
      <c r="AC459" s="66"/>
    </row>
    <row r="460" spans="3:29" x14ac:dyDescent="0.25">
      <c r="C460" s="62">
        <f>C459+1</f>
        <v>6</v>
      </c>
      <c r="D460" s="15">
        <v>3</v>
      </c>
      <c r="E460" s="15">
        <v>3</v>
      </c>
      <c r="F460" s="15">
        <v>11</v>
      </c>
      <c r="G460" s="15">
        <v>11</v>
      </c>
      <c r="H460" s="67">
        <f>G444</f>
        <v>9.2963999999999998E-3</v>
      </c>
      <c r="I460" s="67">
        <f ca="1">OFFSET(AB$455, (ROWS(I$455:I460)*2)-2,)</f>
        <v>9.2963999999999998E-3</v>
      </c>
      <c r="J460" s="67">
        <f>H444</f>
        <v>3.4861550000000005E-2</v>
      </c>
      <c r="K460" s="67">
        <v>3.4861549999999998E-2</v>
      </c>
      <c r="L460" s="67">
        <f>H54</f>
        <v>-5.0825499999999996E-2</v>
      </c>
      <c r="M460" s="67">
        <v>-5.0825500000000003E-2</v>
      </c>
      <c r="N460" s="66">
        <f>N458</f>
        <v>0.38641069999999994</v>
      </c>
      <c r="O460" s="66">
        <v>0.3864107</v>
      </c>
      <c r="P460" s="67" t="s">
        <v>468</v>
      </c>
      <c r="Q460" s="67" t="s">
        <v>468</v>
      </c>
      <c r="R460" s="61">
        <f t="shared" si="40"/>
        <v>0</v>
      </c>
      <c r="S460" s="61">
        <f t="shared" si="41"/>
        <v>0</v>
      </c>
      <c r="T460" s="61">
        <f t="shared" ca="1" si="42"/>
        <v>0</v>
      </c>
      <c r="U460" s="61">
        <f t="shared" si="43"/>
        <v>0</v>
      </c>
      <c r="V460" s="61">
        <f t="shared" si="44"/>
        <v>0</v>
      </c>
      <c r="W460" s="61">
        <f t="shared" si="45"/>
        <v>0</v>
      </c>
      <c r="X460" t="b">
        <f t="shared" si="46"/>
        <v>1</v>
      </c>
      <c r="AB460" s="66"/>
      <c r="AC460" s="66"/>
    </row>
    <row r="461" spans="3:29" x14ac:dyDescent="0.25">
      <c r="C461" s="62">
        <f t="shared" ref="C461:C524" si="47">C460+1</f>
        <v>7</v>
      </c>
      <c r="D461" s="15">
        <v>4</v>
      </c>
      <c r="E461" s="15">
        <v>4</v>
      </c>
      <c r="F461" s="15">
        <v>5</v>
      </c>
      <c r="G461" s="15">
        <v>5</v>
      </c>
      <c r="H461" s="67">
        <f>G439</f>
        <v>3.1927900000000002E-2</v>
      </c>
      <c r="I461" s="67">
        <f ca="1">OFFSET(AB$455, (ROWS(I$455:I461)*2)-2,)</f>
        <v>3.1927900000000002E-2</v>
      </c>
      <c r="J461" s="67">
        <f>H439</f>
        <v>3.1927900000000002E-2</v>
      </c>
      <c r="K461" s="67">
        <v>3.1927900000000002E-2</v>
      </c>
      <c r="L461" s="67">
        <f>H55+J39/2</f>
        <v>0</v>
      </c>
      <c r="M461" s="67">
        <v>0</v>
      </c>
      <c r="N461" s="66">
        <f>N455</f>
        <v>0.40237464999999994</v>
      </c>
      <c r="O461" s="66">
        <v>0.40237460000000003</v>
      </c>
      <c r="P461" s="67" t="s">
        <v>467</v>
      </c>
      <c r="Q461" s="67" t="s">
        <v>467</v>
      </c>
      <c r="R461" s="61">
        <f t="shared" si="40"/>
        <v>0</v>
      </c>
      <c r="S461" s="61">
        <f t="shared" si="41"/>
        <v>0</v>
      </c>
      <c r="T461" s="61">
        <f t="shared" ca="1" si="42"/>
        <v>0</v>
      </c>
      <c r="U461" s="61">
        <f t="shared" si="43"/>
        <v>0</v>
      </c>
      <c r="V461" s="61">
        <f t="shared" si="44"/>
        <v>0</v>
      </c>
      <c r="W461" s="61">
        <f t="shared" si="45"/>
        <v>4.9999999918171056E-8</v>
      </c>
      <c r="X461" t="b">
        <f t="shared" si="46"/>
        <v>1</v>
      </c>
      <c r="AB461" s="66">
        <v>9.2963999999999998E-3</v>
      </c>
      <c r="AC461" s="66"/>
    </row>
    <row r="462" spans="3:29" x14ac:dyDescent="0.25">
      <c r="C462" s="62">
        <f t="shared" si="47"/>
        <v>8</v>
      </c>
      <c r="D462" s="15">
        <v>4</v>
      </c>
      <c r="E462" s="15">
        <v>4</v>
      </c>
      <c r="F462" s="15">
        <v>12</v>
      </c>
      <c r="G462" s="15">
        <v>12</v>
      </c>
      <c r="H462" s="67">
        <v>8.1789000000000028E-3</v>
      </c>
      <c r="I462" s="67">
        <f ca="1">OFFSET(AB$455, (ROWS(I$455:I462)*2)-2,)</f>
        <v>8.1788999999999994E-3</v>
      </c>
      <c r="J462" s="67">
        <v>3.4861550000000005E-2</v>
      </c>
      <c r="K462" s="67">
        <v>3.4861549999999998E-2</v>
      </c>
      <c r="L462" s="67">
        <f>H55</f>
        <v>-1.5963949999999994E-2</v>
      </c>
      <c r="M462" s="67">
        <v>-1.5963950000000001E-2</v>
      </c>
      <c r="N462" s="66">
        <f>N460</f>
        <v>0.38641069999999994</v>
      </c>
      <c r="O462" s="66">
        <v>0.3864107</v>
      </c>
      <c r="P462" s="67" t="s">
        <v>468</v>
      </c>
      <c r="Q462" s="67" t="s">
        <v>468</v>
      </c>
      <c r="R462" s="61">
        <f t="shared" si="40"/>
        <v>0</v>
      </c>
      <c r="S462" s="61">
        <f t="shared" si="41"/>
        <v>0</v>
      </c>
      <c r="T462" s="61">
        <f t="shared" ca="1" si="42"/>
        <v>0</v>
      </c>
      <c r="U462" s="61">
        <f t="shared" si="43"/>
        <v>0</v>
      </c>
      <c r="V462" s="61">
        <f t="shared" si="44"/>
        <v>0</v>
      </c>
      <c r="W462" s="61">
        <f t="shared" si="45"/>
        <v>0</v>
      </c>
      <c r="X462" t="b">
        <f t="shared" si="46"/>
        <v>1</v>
      </c>
      <c r="AB462" s="66"/>
      <c r="AC462" s="66"/>
    </row>
    <row r="463" spans="3:29" x14ac:dyDescent="0.25">
      <c r="C463" s="62">
        <f t="shared" si="47"/>
        <v>9</v>
      </c>
      <c r="D463" s="15">
        <v>5</v>
      </c>
      <c r="E463" s="15">
        <v>5</v>
      </c>
      <c r="F463" s="15">
        <v>6</v>
      </c>
      <c r="G463" s="15">
        <v>6</v>
      </c>
      <c r="H463" s="67">
        <v>8.1789000000000028E-3</v>
      </c>
      <c r="I463" s="67">
        <f ca="1">OFFSET(AB$455, (ROWS(I$455:I463)*2)-2,)</f>
        <v>8.1788999999999994E-3</v>
      </c>
      <c r="J463" s="67">
        <v>3.4861550000000005E-2</v>
      </c>
      <c r="K463" s="67">
        <v>3.4861549999999998E-2</v>
      </c>
      <c r="L463" s="67">
        <f t="shared" ref="L463:L468" si="48">L455+$K$9</f>
        <v>3.1927899999999995E-2</v>
      </c>
      <c r="M463" s="67">
        <v>3.1927900000000002E-2</v>
      </c>
      <c r="N463" s="66">
        <v>0.40237464999999994</v>
      </c>
      <c r="O463" s="66">
        <v>0.40237460000000003</v>
      </c>
      <c r="P463" s="67" t="s">
        <v>467</v>
      </c>
      <c r="Q463" s="67" t="s">
        <v>467</v>
      </c>
      <c r="R463" s="61">
        <f t="shared" si="40"/>
        <v>0</v>
      </c>
      <c r="S463" s="61">
        <f t="shared" si="41"/>
        <v>0</v>
      </c>
      <c r="T463" s="61">
        <f t="shared" ca="1" si="42"/>
        <v>0</v>
      </c>
      <c r="U463" s="61">
        <f t="shared" si="43"/>
        <v>0</v>
      </c>
      <c r="V463" s="61">
        <f t="shared" si="44"/>
        <v>0</v>
      </c>
      <c r="W463" s="61">
        <f t="shared" si="45"/>
        <v>4.9999999918171056E-8</v>
      </c>
      <c r="X463" t="b">
        <f t="shared" si="46"/>
        <v>1</v>
      </c>
      <c r="AB463" s="66">
        <v>8.1788999999999994E-3</v>
      </c>
      <c r="AC463" s="66"/>
    </row>
    <row r="464" spans="3:29" x14ac:dyDescent="0.25">
      <c r="C464" s="62">
        <f t="shared" si="47"/>
        <v>10</v>
      </c>
      <c r="D464" s="15">
        <v>5</v>
      </c>
      <c r="E464" s="15">
        <v>5</v>
      </c>
      <c r="F464" s="15">
        <v>13</v>
      </c>
      <c r="G464" s="15">
        <v>13</v>
      </c>
      <c r="H464" s="67">
        <v>8.1789000000000028E-3</v>
      </c>
      <c r="I464" s="67">
        <f ca="1">OFFSET(AB$455, (ROWS(I$455:I464)*2)-2,)</f>
        <v>8.1788999999999994E-3</v>
      </c>
      <c r="J464" s="67">
        <v>3.4861550000000005E-2</v>
      </c>
      <c r="K464" s="67">
        <v>3.4861549999999998E-2</v>
      </c>
      <c r="L464" s="67">
        <f t="shared" si="48"/>
        <v>1.5963949999999991E-2</v>
      </c>
      <c r="M464" s="67">
        <v>1.5963950000000001E-2</v>
      </c>
      <c r="N464" s="66">
        <v>0.38641069999999994</v>
      </c>
      <c r="O464" s="66">
        <v>0.3864107</v>
      </c>
      <c r="P464" s="67" t="s">
        <v>468</v>
      </c>
      <c r="Q464" s="67" t="s">
        <v>468</v>
      </c>
      <c r="R464" s="61">
        <f t="shared" si="40"/>
        <v>0</v>
      </c>
      <c r="S464" s="61">
        <f t="shared" si="41"/>
        <v>0</v>
      </c>
      <c r="T464" s="61">
        <f t="shared" ca="1" si="42"/>
        <v>0</v>
      </c>
      <c r="U464" s="61">
        <f t="shared" si="43"/>
        <v>0</v>
      </c>
      <c r="V464" s="61">
        <f t="shared" si="44"/>
        <v>0</v>
      </c>
      <c r="W464" s="61">
        <f t="shared" si="45"/>
        <v>0</v>
      </c>
      <c r="X464" t="b">
        <f t="shared" si="46"/>
        <v>1</v>
      </c>
      <c r="AB464" s="66"/>
      <c r="AC464" s="66"/>
    </row>
    <row r="465" spans="3:29" x14ac:dyDescent="0.25">
      <c r="C465" s="62">
        <f t="shared" si="47"/>
        <v>11</v>
      </c>
      <c r="D465" s="15">
        <v>6</v>
      </c>
      <c r="E465" s="15">
        <v>6</v>
      </c>
      <c r="F465" s="15">
        <v>7</v>
      </c>
      <c r="G465" s="15">
        <v>7</v>
      </c>
      <c r="H465" s="67">
        <v>8.1789000000000028E-3</v>
      </c>
      <c r="I465" s="67">
        <f ca="1">OFFSET(AB$455, (ROWS(I$455:I465)*2)-2,)</f>
        <v>8.1788999999999994E-3</v>
      </c>
      <c r="J465" s="67">
        <v>3.7795200000000001E-2</v>
      </c>
      <c r="K465" s="67">
        <v>3.7795200000000001E-2</v>
      </c>
      <c r="L465" s="67">
        <f t="shared" si="48"/>
        <v>6.9723099999999996E-2</v>
      </c>
      <c r="M465" s="67">
        <v>6.9723099999999996E-2</v>
      </c>
      <c r="N465" s="66">
        <v>0.40237464999999994</v>
      </c>
      <c r="O465" s="66">
        <v>0.40237460000000003</v>
      </c>
      <c r="P465" s="67" t="s">
        <v>467</v>
      </c>
      <c r="Q465" s="67" t="s">
        <v>467</v>
      </c>
      <c r="R465" s="61">
        <f t="shared" si="40"/>
        <v>0</v>
      </c>
      <c r="S465" s="61">
        <f t="shared" si="41"/>
        <v>0</v>
      </c>
      <c r="T465" s="61">
        <f t="shared" ca="1" si="42"/>
        <v>0</v>
      </c>
      <c r="U465" s="61">
        <f t="shared" si="43"/>
        <v>0</v>
      </c>
      <c r="V465" s="61">
        <f t="shared" si="44"/>
        <v>0</v>
      </c>
      <c r="W465" s="61">
        <f t="shared" si="45"/>
        <v>4.9999999918171056E-8</v>
      </c>
      <c r="X465" t="b">
        <f t="shared" si="46"/>
        <v>1</v>
      </c>
      <c r="AB465" s="66">
        <v>9.2963999999999998E-3</v>
      </c>
      <c r="AC465" s="66"/>
    </row>
    <row r="466" spans="3:29" x14ac:dyDescent="0.25">
      <c r="C466" s="62">
        <f t="shared" si="47"/>
        <v>12</v>
      </c>
      <c r="D466" s="15">
        <v>6</v>
      </c>
      <c r="E466" s="15">
        <v>6</v>
      </c>
      <c r="F466" s="15">
        <v>14</v>
      </c>
      <c r="G466" s="15">
        <v>14</v>
      </c>
      <c r="H466" s="67">
        <v>9.2963999999999998E-3</v>
      </c>
      <c r="I466" s="67">
        <f ca="1">OFFSET(AB$455, (ROWS(I$455:I466)*2)-2,)</f>
        <v>9.2963999999999998E-3</v>
      </c>
      <c r="J466" s="67">
        <v>3.4861550000000005E-2</v>
      </c>
      <c r="K466" s="67">
        <v>3.4861549999999998E-2</v>
      </c>
      <c r="L466" s="67">
        <f t="shared" si="48"/>
        <v>5.0825499999999996E-2</v>
      </c>
      <c r="M466" s="67">
        <v>5.0825500000000003E-2</v>
      </c>
      <c r="N466" s="66">
        <v>0.38641069999999994</v>
      </c>
      <c r="O466" s="66">
        <v>0.3864107</v>
      </c>
      <c r="P466" s="67" t="s">
        <v>468</v>
      </c>
      <c r="Q466" s="67" t="s">
        <v>468</v>
      </c>
      <c r="R466" s="61">
        <f t="shared" si="40"/>
        <v>0</v>
      </c>
      <c r="S466" s="61">
        <f t="shared" si="41"/>
        <v>0</v>
      </c>
      <c r="T466" s="61">
        <f t="shared" ca="1" si="42"/>
        <v>0</v>
      </c>
      <c r="U466" s="61">
        <f t="shared" si="43"/>
        <v>0</v>
      </c>
      <c r="V466" s="61">
        <f t="shared" si="44"/>
        <v>0</v>
      </c>
      <c r="W466" s="61">
        <f t="shared" si="45"/>
        <v>0</v>
      </c>
      <c r="X466" t="b">
        <f t="shared" si="46"/>
        <v>1</v>
      </c>
      <c r="AB466" s="66"/>
      <c r="AC466" s="66"/>
    </row>
    <row r="467" spans="3:29" x14ac:dyDescent="0.25">
      <c r="C467" s="62">
        <f t="shared" si="47"/>
        <v>13</v>
      </c>
      <c r="D467" s="15">
        <v>7</v>
      </c>
      <c r="E467" s="15">
        <v>7</v>
      </c>
      <c r="F467" s="15">
        <v>8</v>
      </c>
      <c r="G467" s="15">
        <v>8</v>
      </c>
      <c r="H467" s="67">
        <v>8.1789000000000028E-3</v>
      </c>
      <c r="I467" s="67">
        <f ca="1">OFFSET(AB$455, (ROWS(I$455:I467)*2)-2,)</f>
        <v>8.1788999999999994E-3</v>
      </c>
      <c r="J467" s="67">
        <v>3.4861550000000005E-2</v>
      </c>
      <c r="K467" s="67">
        <v>3.4861549999999998E-2</v>
      </c>
      <c r="L467" s="67">
        <f t="shared" si="48"/>
        <v>0.1075183</v>
      </c>
      <c r="M467" s="67">
        <v>0.1075183</v>
      </c>
      <c r="N467" s="66">
        <v>0.40237464999999994</v>
      </c>
      <c r="O467" s="66">
        <v>0.40237460000000003</v>
      </c>
      <c r="P467" s="67" t="s">
        <v>467</v>
      </c>
      <c r="Q467" s="67" t="s">
        <v>467</v>
      </c>
      <c r="R467" s="61">
        <f t="shared" si="40"/>
        <v>0</v>
      </c>
      <c r="S467" s="61">
        <f t="shared" si="41"/>
        <v>0</v>
      </c>
      <c r="T467" s="61">
        <f t="shared" ca="1" si="42"/>
        <v>0</v>
      </c>
      <c r="U467" s="61">
        <f t="shared" si="43"/>
        <v>0</v>
      </c>
      <c r="V467" s="61">
        <f t="shared" si="44"/>
        <v>0</v>
      </c>
      <c r="W467" s="61">
        <f t="shared" si="45"/>
        <v>4.9999999918171056E-8</v>
      </c>
      <c r="X467" t="b">
        <f t="shared" si="46"/>
        <v>1</v>
      </c>
      <c r="AB467" s="66">
        <v>3.1927900000000002E-2</v>
      </c>
      <c r="AC467" s="66"/>
    </row>
    <row r="468" spans="3:29" x14ac:dyDescent="0.25">
      <c r="C468" s="62">
        <f t="shared" si="47"/>
        <v>14</v>
      </c>
      <c r="D468" s="15">
        <v>7</v>
      </c>
      <c r="E468" s="15">
        <v>7</v>
      </c>
      <c r="F468" s="15">
        <v>15</v>
      </c>
      <c r="G468" s="15">
        <v>15</v>
      </c>
      <c r="H468" s="67">
        <v>9.2963999999999998E-3</v>
      </c>
      <c r="I468" s="67">
        <f ca="1">OFFSET(AB$455, (ROWS(I$455:I468)*2)-2,)</f>
        <v>9.2963999999999998E-3</v>
      </c>
      <c r="J468" s="67">
        <v>3.4861550000000005E-2</v>
      </c>
      <c r="K468" s="67">
        <v>3.4861549999999998E-2</v>
      </c>
      <c r="L468" s="67">
        <f t="shared" si="48"/>
        <v>8.8620699999999997E-2</v>
      </c>
      <c r="M468" s="67">
        <v>8.8620699999999997E-2</v>
      </c>
      <c r="N468" s="66">
        <v>0.38641069999999994</v>
      </c>
      <c r="O468" s="66">
        <v>0.3864107</v>
      </c>
      <c r="P468" s="67" t="s">
        <v>468</v>
      </c>
      <c r="Q468" s="67" t="s">
        <v>468</v>
      </c>
      <c r="R468" s="61">
        <f t="shared" si="40"/>
        <v>0</v>
      </c>
      <c r="S468" s="61">
        <f t="shared" si="41"/>
        <v>0</v>
      </c>
      <c r="T468" s="61">
        <f t="shared" ca="1" si="42"/>
        <v>0</v>
      </c>
      <c r="U468" s="61">
        <f t="shared" si="43"/>
        <v>0</v>
      </c>
      <c r="V468" s="61">
        <f t="shared" si="44"/>
        <v>0</v>
      </c>
      <c r="W468" s="61">
        <f t="shared" si="45"/>
        <v>0</v>
      </c>
      <c r="X468" t="b">
        <f t="shared" si="46"/>
        <v>1</v>
      </c>
      <c r="AB468" s="66"/>
      <c r="AC468" s="66"/>
    </row>
    <row r="469" spans="3:29" x14ac:dyDescent="0.25">
      <c r="C469" s="62">
        <f t="shared" si="47"/>
        <v>15</v>
      </c>
      <c r="D469" s="15">
        <v>8</v>
      </c>
      <c r="E469" s="15">
        <v>8</v>
      </c>
      <c r="F469" s="15">
        <v>16</v>
      </c>
      <c r="G469" s="15">
        <v>16</v>
      </c>
      <c r="H469" s="67">
        <f>H455</f>
        <v>8.1789000000000028E-3</v>
      </c>
      <c r="I469" s="67">
        <f ca="1">OFFSET(AB$455, (ROWS(I$455:I469)*2)-2,)</f>
        <v>8.1788999999999994E-3</v>
      </c>
      <c r="J469" s="67">
        <f>J455</f>
        <v>3.4861550000000005E-2</v>
      </c>
      <c r="K469" s="67">
        <v>3.4861549999999998E-2</v>
      </c>
      <c r="L469" s="67">
        <f>L462+$K$9</f>
        <v>0.12348225</v>
      </c>
      <c r="M469" s="67">
        <v>0.1234822</v>
      </c>
      <c r="N469" s="66">
        <v>0.38641069999999994</v>
      </c>
      <c r="O469" s="66">
        <v>0.3864107</v>
      </c>
      <c r="P469" s="67" t="s">
        <v>468</v>
      </c>
      <c r="Q469" s="67" t="s">
        <v>468</v>
      </c>
      <c r="R469" s="61">
        <f t="shared" si="40"/>
        <v>0</v>
      </c>
      <c r="S469" s="61">
        <f t="shared" si="41"/>
        <v>0</v>
      </c>
      <c r="T469" s="61">
        <f t="shared" ca="1" si="42"/>
        <v>0</v>
      </c>
      <c r="U469" s="61">
        <f t="shared" si="43"/>
        <v>0</v>
      </c>
      <c r="V469" s="61">
        <f t="shared" si="44"/>
        <v>5.0000000001437783E-8</v>
      </c>
      <c r="W469" s="61">
        <f t="shared" si="45"/>
        <v>0</v>
      </c>
      <c r="X469" t="b">
        <f t="shared" si="46"/>
        <v>1</v>
      </c>
      <c r="AB469" s="66">
        <v>8.1788999999999994E-3</v>
      </c>
      <c r="AC469" s="66"/>
    </row>
    <row r="470" spans="3:29" x14ac:dyDescent="0.25">
      <c r="C470" s="62">
        <f t="shared" si="47"/>
        <v>16</v>
      </c>
      <c r="D470" s="15">
        <v>9</v>
      </c>
      <c r="E470" s="15">
        <v>9</v>
      </c>
      <c r="F470" s="15">
        <v>10</v>
      </c>
      <c r="G470" s="15">
        <v>10</v>
      </c>
      <c r="H470" s="67">
        <f>G444</f>
        <v>9.2963999999999998E-3</v>
      </c>
      <c r="I470" s="67">
        <f ca="1">OFFSET(AB$455, (ROWS(I$455:I470)*2)-2,)</f>
        <v>9.2963999999999998E-3</v>
      </c>
      <c r="J470" s="67">
        <f>H444</f>
        <v>3.4861550000000005E-2</v>
      </c>
      <c r="K470" s="67">
        <v>3.4861549999999998E-2</v>
      </c>
      <c r="L470" s="67">
        <v>-0.1075183</v>
      </c>
      <c r="M470" s="67">
        <v>-0.1075183</v>
      </c>
      <c r="N470" s="66">
        <f>N455-$J$39/2-$J$40/2</f>
        <v>0.36751309999999993</v>
      </c>
      <c r="O470" s="66">
        <v>0.36751309999999998</v>
      </c>
      <c r="P470" s="67" t="s">
        <v>467</v>
      </c>
      <c r="Q470" s="67" t="s">
        <v>467</v>
      </c>
      <c r="R470" s="61">
        <f t="shared" si="40"/>
        <v>0</v>
      </c>
      <c r="S470" s="61">
        <f t="shared" si="41"/>
        <v>0</v>
      </c>
      <c r="T470" s="61">
        <f t="shared" ca="1" si="42"/>
        <v>0</v>
      </c>
      <c r="U470" s="61">
        <f t="shared" si="43"/>
        <v>0</v>
      </c>
      <c r="V470" s="61">
        <f t="shared" si="44"/>
        <v>0</v>
      </c>
      <c r="W470" s="61">
        <f t="shared" si="45"/>
        <v>0</v>
      </c>
      <c r="X470" t="b">
        <f t="shared" si="46"/>
        <v>1</v>
      </c>
      <c r="AB470" s="66"/>
      <c r="AC470" s="66"/>
    </row>
    <row r="471" spans="3:29" x14ac:dyDescent="0.25">
      <c r="C471" s="62">
        <f t="shared" si="47"/>
        <v>17</v>
      </c>
      <c r="D471" s="15">
        <v>9</v>
      </c>
      <c r="E471" s="15">
        <v>9</v>
      </c>
      <c r="F471" s="15">
        <v>17</v>
      </c>
      <c r="G471" s="15">
        <v>17</v>
      </c>
      <c r="H471" s="67">
        <f>G442</f>
        <v>8.1789000000000028E-3</v>
      </c>
      <c r="I471" s="67">
        <f ca="1">OFFSET(AB$455, (ROWS(I$455:I471)*2)-2,)</f>
        <v>8.1788999999999994E-3</v>
      </c>
      <c r="J471" s="67">
        <f>H442</f>
        <v>3.7795200000000001E-2</v>
      </c>
      <c r="K471" s="67">
        <v>3.7795200000000001E-2</v>
      </c>
      <c r="L471" s="67">
        <v>-0.12348225</v>
      </c>
      <c r="M471" s="67">
        <v>-0.1234822</v>
      </c>
      <c r="N471" s="66">
        <f>N456-J40</f>
        <v>0.34861549999999997</v>
      </c>
      <c r="O471" s="66">
        <v>0.34861550000000002</v>
      </c>
      <c r="P471" s="67" t="s">
        <v>468</v>
      </c>
      <c r="Q471" s="67" t="s">
        <v>468</v>
      </c>
      <c r="R471" s="61">
        <f t="shared" si="40"/>
        <v>0</v>
      </c>
      <c r="S471" s="61">
        <f t="shared" si="41"/>
        <v>0</v>
      </c>
      <c r="T471" s="61">
        <f t="shared" ca="1" si="42"/>
        <v>0</v>
      </c>
      <c r="U471" s="61">
        <f t="shared" si="43"/>
        <v>0</v>
      </c>
      <c r="V471" s="61">
        <f t="shared" si="44"/>
        <v>-5.0000000001437783E-8</v>
      </c>
      <c r="W471" s="61">
        <f t="shared" si="45"/>
        <v>0</v>
      </c>
      <c r="X471" t="b">
        <f t="shared" si="46"/>
        <v>1</v>
      </c>
      <c r="AB471" s="66">
        <v>8.1788999999999994E-3</v>
      </c>
      <c r="AC471" s="66"/>
    </row>
    <row r="472" spans="3:29" x14ac:dyDescent="0.25">
      <c r="C472" s="62">
        <f t="shared" si="47"/>
        <v>18</v>
      </c>
      <c r="D472" s="15">
        <v>10</v>
      </c>
      <c r="E472" s="15">
        <v>10</v>
      </c>
      <c r="F472" s="15">
        <v>11</v>
      </c>
      <c r="G472" s="15">
        <v>11</v>
      </c>
      <c r="H472" s="67">
        <f>G445</f>
        <v>9.2963999999999998E-3</v>
      </c>
      <c r="I472" s="67">
        <f ca="1">OFFSET(AB$455, (ROWS(I$455:I472)*2)-2,)</f>
        <v>9.2963999999999998E-3</v>
      </c>
      <c r="J472" s="67">
        <f>H445</f>
        <v>3.7795200000000001E-2</v>
      </c>
      <c r="K472" s="67">
        <v>3.7795200000000001E-2</v>
      </c>
      <c r="L472" s="67">
        <v>-6.9723099999999996E-2</v>
      </c>
      <c r="M472" s="67">
        <v>-6.9723099999999996E-2</v>
      </c>
      <c r="N472" s="66">
        <f>N457-$J$39/2-$J$40/2</f>
        <v>0.36751309999999993</v>
      </c>
      <c r="O472" s="66">
        <v>0.36751309999999998</v>
      </c>
      <c r="P472" s="67" t="s">
        <v>467</v>
      </c>
      <c r="Q472" s="67" t="s">
        <v>467</v>
      </c>
      <c r="R472" s="61">
        <f t="shared" si="40"/>
        <v>0</v>
      </c>
      <c r="S472" s="61">
        <f t="shared" si="41"/>
        <v>0</v>
      </c>
      <c r="T472" s="61">
        <f t="shared" ca="1" si="42"/>
        <v>0</v>
      </c>
      <c r="U472" s="61">
        <f t="shared" si="43"/>
        <v>0</v>
      </c>
      <c r="V472" s="61">
        <f t="shared" si="44"/>
        <v>0</v>
      </c>
      <c r="W472" s="61">
        <f t="shared" si="45"/>
        <v>0</v>
      </c>
      <c r="X472" t="b">
        <f t="shared" si="46"/>
        <v>1</v>
      </c>
      <c r="AB472" s="66"/>
      <c r="AC472" s="66"/>
    </row>
    <row r="473" spans="3:29" x14ac:dyDescent="0.25">
      <c r="C473" s="62">
        <f t="shared" si="47"/>
        <v>19</v>
      </c>
      <c r="D473" s="15">
        <v>10</v>
      </c>
      <c r="E473" s="15">
        <v>10</v>
      </c>
      <c r="F473" s="15">
        <v>18</v>
      </c>
      <c r="G473" s="15">
        <v>18</v>
      </c>
      <c r="H473" s="67">
        <f>H472</f>
        <v>9.2963999999999998E-3</v>
      </c>
      <c r="I473" s="67">
        <f ca="1">OFFSET(AB$455, (ROWS(I$455:I473)*2)-2,)</f>
        <v>9.2963999999999998E-3</v>
      </c>
      <c r="J473" s="67">
        <f>J472</f>
        <v>3.7795200000000001E-2</v>
      </c>
      <c r="K473" s="67">
        <v>3.7795200000000001E-2</v>
      </c>
      <c r="L473" s="67">
        <v>-8.8620699999999997E-2</v>
      </c>
      <c r="M473" s="67">
        <v>-8.8620699999999997E-2</v>
      </c>
      <c r="N473" s="66">
        <f>N471</f>
        <v>0.34861549999999997</v>
      </c>
      <c r="O473" s="66">
        <v>0.34861550000000002</v>
      </c>
      <c r="P473" s="67" t="s">
        <v>468</v>
      </c>
      <c r="Q473" s="67" t="s">
        <v>468</v>
      </c>
      <c r="R473" s="61">
        <f t="shared" si="40"/>
        <v>0</v>
      </c>
      <c r="S473" s="61">
        <f t="shared" si="41"/>
        <v>0</v>
      </c>
      <c r="T473" s="61">
        <f t="shared" ca="1" si="42"/>
        <v>0</v>
      </c>
      <c r="U473" s="61">
        <f t="shared" si="43"/>
        <v>0</v>
      </c>
      <c r="V473" s="61">
        <f t="shared" si="44"/>
        <v>0</v>
      </c>
      <c r="W473" s="61">
        <f t="shared" si="45"/>
        <v>0</v>
      </c>
      <c r="X473" t="b">
        <f t="shared" si="46"/>
        <v>1</v>
      </c>
      <c r="AB473" s="66">
        <v>8.1788999999999994E-3</v>
      </c>
      <c r="AC473" s="66"/>
    </row>
    <row r="474" spans="3:29" x14ac:dyDescent="0.25">
      <c r="C474" s="62">
        <f t="shared" si="47"/>
        <v>20</v>
      </c>
      <c r="D474" s="15">
        <v>11</v>
      </c>
      <c r="E474" s="15">
        <v>11</v>
      </c>
      <c r="F474" s="15">
        <v>12</v>
      </c>
      <c r="G474" s="15">
        <v>12</v>
      </c>
      <c r="H474" s="67">
        <f>G444</f>
        <v>9.2963999999999998E-3</v>
      </c>
      <c r="I474" s="67">
        <f ca="1">OFFSET(AB$455, (ROWS(I$455:I474)*2)-2,)</f>
        <v>9.2963999999999998E-3</v>
      </c>
      <c r="J474" s="67">
        <f>H444</f>
        <v>3.4861550000000005E-2</v>
      </c>
      <c r="K474" s="67">
        <v>3.4861549999999998E-2</v>
      </c>
      <c r="L474" s="67">
        <v>-3.1927899999999995E-2</v>
      </c>
      <c r="M474" s="67">
        <v>-3.1927900000000002E-2</v>
      </c>
      <c r="N474" s="66">
        <v>0.36751309999999993</v>
      </c>
      <c r="O474" s="66">
        <v>0.36751309999999998</v>
      </c>
      <c r="P474" s="67" t="s">
        <v>467</v>
      </c>
      <c r="Q474" s="67" t="s">
        <v>467</v>
      </c>
      <c r="R474" s="61">
        <f t="shared" si="40"/>
        <v>0</v>
      </c>
      <c r="S474" s="61">
        <f t="shared" si="41"/>
        <v>0</v>
      </c>
      <c r="T474" s="61">
        <f t="shared" ca="1" si="42"/>
        <v>0</v>
      </c>
      <c r="U474" s="61">
        <f t="shared" si="43"/>
        <v>0</v>
      </c>
      <c r="V474" s="61">
        <f t="shared" si="44"/>
        <v>0</v>
      </c>
      <c r="W474" s="61">
        <f t="shared" si="45"/>
        <v>0</v>
      </c>
      <c r="X474" t="b">
        <f t="shared" si="46"/>
        <v>1</v>
      </c>
      <c r="AB474" s="66"/>
      <c r="AC474" s="66"/>
    </row>
    <row r="475" spans="3:29" x14ac:dyDescent="0.25">
      <c r="C475" s="62">
        <f t="shared" si="47"/>
        <v>21</v>
      </c>
      <c r="D475" s="15">
        <v>11</v>
      </c>
      <c r="E475" s="15">
        <v>11</v>
      </c>
      <c r="F475" s="15">
        <v>19</v>
      </c>
      <c r="G475" s="15">
        <v>19</v>
      </c>
      <c r="H475" s="67">
        <f>G445</f>
        <v>9.2963999999999998E-3</v>
      </c>
      <c r="I475" s="67">
        <f ca="1">OFFSET(AB$455, (ROWS(I$455:I475)*2)-2,)</f>
        <v>9.2963999999999998E-3</v>
      </c>
      <c r="J475" s="67">
        <f>H445</f>
        <v>3.7795200000000001E-2</v>
      </c>
      <c r="K475" s="67">
        <v>3.7795200000000001E-2</v>
      </c>
      <c r="L475" s="67">
        <v>-5.0825499999999996E-2</v>
      </c>
      <c r="M475" s="67">
        <v>-5.0825500000000003E-2</v>
      </c>
      <c r="N475" s="66">
        <v>0.34861549999999997</v>
      </c>
      <c r="O475" s="66">
        <v>0.34861550000000002</v>
      </c>
      <c r="P475" s="67" t="s">
        <v>468</v>
      </c>
      <c r="Q475" s="67" t="s">
        <v>468</v>
      </c>
      <c r="R475" s="61">
        <f t="shared" si="40"/>
        <v>0</v>
      </c>
      <c r="S475" s="61">
        <f t="shared" si="41"/>
        <v>0</v>
      </c>
      <c r="T475" s="61">
        <f t="shared" ca="1" si="42"/>
        <v>0</v>
      </c>
      <c r="U475" s="61">
        <f t="shared" si="43"/>
        <v>0</v>
      </c>
      <c r="V475" s="61">
        <f t="shared" si="44"/>
        <v>0</v>
      </c>
      <c r="W475" s="61">
        <f t="shared" si="45"/>
        <v>0</v>
      </c>
      <c r="X475" t="b">
        <f t="shared" si="46"/>
        <v>1</v>
      </c>
      <c r="AB475" s="66">
        <v>8.1788999999999994E-3</v>
      </c>
      <c r="AC475" s="66"/>
    </row>
    <row r="476" spans="3:29" x14ac:dyDescent="0.25">
      <c r="C476" s="62">
        <f t="shared" si="47"/>
        <v>22</v>
      </c>
      <c r="D476" s="15">
        <v>12</v>
      </c>
      <c r="E476" s="15">
        <v>12</v>
      </c>
      <c r="F476" s="15">
        <v>13</v>
      </c>
      <c r="G476" s="15">
        <v>13</v>
      </c>
      <c r="H476" s="67">
        <f>G440</f>
        <v>3.7795200000000001E-2</v>
      </c>
      <c r="I476" s="67">
        <f ca="1">OFFSET(AB$455, (ROWS(I$455:I476)*2)-2,)</f>
        <v>3.7795200000000001E-2</v>
      </c>
      <c r="J476" s="67">
        <f>H440</f>
        <v>3.1927900000000002E-2</v>
      </c>
      <c r="K476" s="67">
        <v>3.1927900000000002E-2</v>
      </c>
      <c r="L476" s="67">
        <v>0</v>
      </c>
      <c r="M476" s="67">
        <v>0</v>
      </c>
      <c r="N476" s="66">
        <v>0.36751309999999993</v>
      </c>
      <c r="O476" s="66">
        <v>0.36751309999999998</v>
      </c>
      <c r="P476" s="67" t="s">
        <v>467</v>
      </c>
      <c r="Q476" s="67" t="s">
        <v>467</v>
      </c>
      <c r="R476" s="61">
        <f t="shared" si="40"/>
        <v>0</v>
      </c>
      <c r="S476" s="61">
        <f t="shared" si="41"/>
        <v>0</v>
      </c>
      <c r="T476" s="61">
        <f t="shared" ca="1" si="42"/>
        <v>0</v>
      </c>
      <c r="U476" s="61">
        <f t="shared" si="43"/>
        <v>0</v>
      </c>
      <c r="V476" s="61">
        <f t="shared" si="44"/>
        <v>0</v>
      </c>
      <c r="W476" s="61">
        <f t="shared" si="45"/>
        <v>0</v>
      </c>
      <c r="X476" t="b">
        <f t="shared" si="46"/>
        <v>1</v>
      </c>
      <c r="AB476" s="66"/>
      <c r="AC476" s="66"/>
    </row>
    <row r="477" spans="3:29" x14ac:dyDescent="0.25">
      <c r="C477" s="62">
        <f t="shared" si="47"/>
        <v>23</v>
      </c>
      <c r="D477" s="15">
        <v>12</v>
      </c>
      <c r="E477" s="15">
        <v>12</v>
      </c>
      <c r="F477" s="15">
        <v>20</v>
      </c>
      <c r="G477" s="15">
        <v>20</v>
      </c>
      <c r="H477" s="67">
        <f>G442</f>
        <v>8.1789000000000028E-3</v>
      </c>
      <c r="I477" s="67">
        <f ca="1">OFFSET(AB$455, (ROWS(I$455:I477)*2)-2,)</f>
        <v>8.1788999999999994E-3</v>
      </c>
      <c r="J477" s="67">
        <f>H442</f>
        <v>3.7795200000000001E-2</v>
      </c>
      <c r="K477" s="67">
        <v>3.7795200000000001E-2</v>
      </c>
      <c r="L477" s="67">
        <v>-1.5963949999999994E-2</v>
      </c>
      <c r="M477" s="67">
        <v>-1.5963950000000001E-2</v>
      </c>
      <c r="N477" s="66">
        <v>0.34861549999999997</v>
      </c>
      <c r="O477" s="66">
        <v>0.34861550000000002</v>
      </c>
      <c r="P477" s="67" t="s">
        <v>468</v>
      </c>
      <c r="Q477" s="67" t="s">
        <v>468</v>
      </c>
      <c r="R477" s="61">
        <f t="shared" si="40"/>
        <v>0</v>
      </c>
      <c r="S477" s="61">
        <f t="shared" si="41"/>
        <v>0</v>
      </c>
      <c r="T477" s="61">
        <f t="shared" ca="1" si="42"/>
        <v>0</v>
      </c>
      <c r="U477" s="61">
        <f t="shared" si="43"/>
        <v>0</v>
      </c>
      <c r="V477" s="61">
        <f t="shared" si="44"/>
        <v>0</v>
      </c>
      <c r="W477" s="61">
        <f t="shared" si="45"/>
        <v>0</v>
      </c>
      <c r="X477" t="b">
        <f t="shared" si="46"/>
        <v>1</v>
      </c>
      <c r="AB477" s="66">
        <v>9.2963999999999998E-3</v>
      </c>
      <c r="AC477" s="66"/>
    </row>
    <row r="478" spans="3:29" x14ac:dyDescent="0.25">
      <c r="C478" s="62">
        <f t="shared" si="47"/>
        <v>24</v>
      </c>
      <c r="D478" s="15">
        <v>13</v>
      </c>
      <c r="E478" s="15">
        <v>13</v>
      </c>
      <c r="F478" s="15">
        <v>14</v>
      </c>
      <c r="G478" s="15">
        <v>14</v>
      </c>
      <c r="H478" s="67">
        <v>9.2963999999999998E-3</v>
      </c>
      <c r="I478" s="67">
        <f ca="1">OFFSET(AB$455, (ROWS(I$455:I478)*2)-2,)</f>
        <v>9.2963999999999998E-3</v>
      </c>
      <c r="J478" s="67">
        <v>3.4861550000000005E-2</v>
      </c>
      <c r="K478" s="67">
        <v>3.4861549999999998E-2</v>
      </c>
      <c r="L478" s="67">
        <v>3.1927899999999995E-2</v>
      </c>
      <c r="M478" s="67">
        <v>3.1927900000000002E-2</v>
      </c>
      <c r="N478" s="66">
        <v>0.36751309999999993</v>
      </c>
      <c r="O478" s="66">
        <v>0.36751309999999998</v>
      </c>
      <c r="P478" s="67" t="s">
        <v>467</v>
      </c>
      <c r="Q478" s="67" t="s">
        <v>467</v>
      </c>
      <c r="R478" s="61">
        <f t="shared" si="40"/>
        <v>0</v>
      </c>
      <c r="S478" s="61">
        <f t="shared" si="41"/>
        <v>0</v>
      </c>
      <c r="T478" s="61">
        <f t="shared" ca="1" si="42"/>
        <v>0</v>
      </c>
      <c r="U478" s="61">
        <f t="shared" si="43"/>
        <v>0</v>
      </c>
      <c r="V478" s="61">
        <f t="shared" si="44"/>
        <v>0</v>
      </c>
      <c r="W478" s="61">
        <f t="shared" si="45"/>
        <v>0</v>
      </c>
      <c r="X478" t="b">
        <f t="shared" si="46"/>
        <v>1</v>
      </c>
      <c r="AB478" s="66"/>
      <c r="AC478" s="66"/>
    </row>
    <row r="479" spans="3:29" x14ac:dyDescent="0.25">
      <c r="C479" s="62">
        <f t="shared" si="47"/>
        <v>25</v>
      </c>
      <c r="D479" s="15">
        <v>13</v>
      </c>
      <c r="E479" s="15">
        <v>13</v>
      </c>
      <c r="F479" s="15">
        <v>21</v>
      </c>
      <c r="G479" s="15">
        <v>21</v>
      </c>
      <c r="H479" s="67">
        <v>8.1789000000000028E-3</v>
      </c>
      <c r="I479" s="67">
        <f ca="1">OFFSET(AB$455, (ROWS(I$455:I479)*2)-2,)</f>
        <v>8.1788999999999994E-3</v>
      </c>
      <c r="J479" s="67">
        <v>3.7795200000000001E-2</v>
      </c>
      <c r="K479" s="67">
        <v>3.7795200000000001E-2</v>
      </c>
      <c r="L479" s="67">
        <v>1.5963949999999991E-2</v>
      </c>
      <c r="M479" s="67">
        <v>1.5963950000000001E-2</v>
      </c>
      <c r="N479" s="66">
        <v>0.34861549999999997</v>
      </c>
      <c r="O479" s="66">
        <v>0.34861550000000002</v>
      </c>
      <c r="P479" s="67" t="s">
        <v>468</v>
      </c>
      <c r="Q479" s="67" t="s">
        <v>468</v>
      </c>
      <c r="R479" s="61">
        <f t="shared" si="40"/>
        <v>0</v>
      </c>
      <c r="S479" s="61">
        <f t="shared" si="41"/>
        <v>0</v>
      </c>
      <c r="T479" s="61">
        <f t="shared" ca="1" si="42"/>
        <v>0</v>
      </c>
      <c r="U479" s="61">
        <f t="shared" si="43"/>
        <v>0</v>
      </c>
      <c r="V479" s="61">
        <f t="shared" si="44"/>
        <v>0</v>
      </c>
      <c r="W479" s="61">
        <f t="shared" si="45"/>
        <v>0</v>
      </c>
      <c r="X479" t="b">
        <f t="shared" si="46"/>
        <v>1</v>
      </c>
      <c r="AB479" s="66">
        <v>8.1788999999999994E-3</v>
      </c>
      <c r="AC479" s="66"/>
    </row>
    <row r="480" spans="3:29" x14ac:dyDescent="0.25">
      <c r="C480" s="62">
        <f t="shared" si="47"/>
        <v>26</v>
      </c>
      <c r="D480" s="15">
        <v>14</v>
      </c>
      <c r="E480" s="15">
        <v>14</v>
      </c>
      <c r="F480" s="15">
        <v>15</v>
      </c>
      <c r="G480" s="15">
        <v>15</v>
      </c>
      <c r="H480" s="67">
        <v>9.2963999999999998E-3</v>
      </c>
      <c r="I480" s="67">
        <f ca="1">OFFSET(AB$455, (ROWS(I$455:I480)*2)-2,)</f>
        <v>9.2963999999999998E-3</v>
      </c>
      <c r="J480" s="67">
        <v>3.7795200000000001E-2</v>
      </c>
      <c r="K480" s="67">
        <v>3.7795200000000001E-2</v>
      </c>
      <c r="L480" s="67">
        <v>6.9723099999999996E-2</v>
      </c>
      <c r="M480" s="67">
        <v>6.9723099999999996E-2</v>
      </c>
      <c r="N480" s="66">
        <v>0.36751309999999993</v>
      </c>
      <c r="O480" s="66">
        <v>0.36751309999999998</v>
      </c>
      <c r="P480" s="67" t="s">
        <v>467</v>
      </c>
      <c r="Q480" s="67" t="s">
        <v>467</v>
      </c>
      <c r="R480" s="61">
        <f t="shared" si="40"/>
        <v>0</v>
      </c>
      <c r="S480" s="61">
        <f t="shared" si="41"/>
        <v>0</v>
      </c>
      <c r="T480" s="61">
        <f t="shared" ca="1" si="42"/>
        <v>0</v>
      </c>
      <c r="U480" s="61">
        <f t="shared" si="43"/>
        <v>0</v>
      </c>
      <c r="V480" s="61">
        <f t="shared" si="44"/>
        <v>0</v>
      </c>
      <c r="W480" s="61">
        <f t="shared" si="45"/>
        <v>0</v>
      </c>
      <c r="X480" t="b">
        <f t="shared" si="46"/>
        <v>1</v>
      </c>
      <c r="AB480" s="66"/>
      <c r="AC480" s="66"/>
    </row>
    <row r="481" spans="3:29" x14ac:dyDescent="0.25">
      <c r="C481" s="62">
        <f t="shared" si="47"/>
        <v>27</v>
      </c>
      <c r="D481" s="15">
        <v>14</v>
      </c>
      <c r="E481" s="15">
        <v>14</v>
      </c>
      <c r="F481" s="15">
        <v>22</v>
      </c>
      <c r="G481" s="15">
        <v>22</v>
      </c>
      <c r="H481" s="67">
        <v>9.2963999999999998E-3</v>
      </c>
      <c r="I481" s="67">
        <f ca="1">OFFSET(AB$455, (ROWS(I$455:I481)*2)-2,)</f>
        <v>9.2963999999999998E-3</v>
      </c>
      <c r="J481" s="67">
        <v>3.7795200000000001E-2</v>
      </c>
      <c r="K481" s="67">
        <v>3.7795200000000001E-2</v>
      </c>
      <c r="L481" s="67">
        <v>5.0825499999999996E-2</v>
      </c>
      <c r="M481" s="67">
        <v>5.0825500000000003E-2</v>
      </c>
      <c r="N481" s="66">
        <v>0.34861549999999997</v>
      </c>
      <c r="O481" s="66">
        <v>0.34861550000000002</v>
      </c>
      <c r="P481" s="67" t="s">
        <v>468</v>
      </c>
      <c r="Q481" s="67" t="s">
        <v>468</v>
      </c>
      <c r="R481" s="61">
        <f t="shared" si="40"/>
        <v>0</v>
      </c>
      <c r="S481" s="61">
        <f t="shared" si="41"/>
        <v>0</v>
      </c>
      <c r="T481" s="61">
        <f t="shared" ca="1" si="42"/>
        <v>0</v>
      </c>
      <c r="U481" s="61">
        <f t="shared" si="43"/>
        <v>0</v>
      </c>
      <c r="V481" s="61">
        <f t="shared" si="44"/>
        <v>0</v>
      </c>
      <c r="W481" s="61">
        <f t="shared" si="45"/>
        <v>0</v>
      </c>
      <c r="X481" t="b">
        <f t="shared" si="46"/>
        <v>1</v>
      </c>
      <c r="AB481" s="66">
        <v>9.2963999999999998E-3</v>
      </c>
      <c r="AC481" s="66"/>
    </row>
    <row r="482" spans="3:29" x14ac:dyDescent="0.25">
      <c r="C482" s="62">
        <f t="shared" si="47"/>
        <v>28</v>
      </c>
      <c r="D482" s="15">
        <v>15</v>
      </c>
      <c r="E482" s="15">
        <v>15</v>
      </c>
      <c r="F482" s="15">
        <v>16</v>
      </c>
      <c r="G482" s="15">
        <v>16</v>
      </c>
      <c r="H482" s="67">
        <v>9.2963999999999998E-3</v>
      </c>
      <c r="I482" s="67">
        <f ca="1">OFFSET(AB$455, (ROWS(I$455:I482)*2)-2,)</f>
        <v>9.2963999999999998E-3</v>
      </c>
      <c r="J482" s="67">
        <v>3.4861550000000005E-2</v>
      </c>
      <c r="K482" s="67">
        <v>3.4861549999999998E-2</v>
      </c>
      <c r="L482" s="67">
        <v>0.1075183</v>
      </c>
      <c r="M482" s="67">
        <v>0.1075183</v>
      </c>
      <c r="N482" s="66">
        <v>0.36751309999999993</v>
      </c>
      <c r="O482" s="66">
        <v>0.36751309999999998</v>
      </c>
      <c r="P482" s="67" t="s">
        <v>467</v>
      </c>
      <c r="Q482" s="67" t="s">
        <v>467</v>
      </c>
      <c r="R482" s="61">
        <f t="shared" si="40"/>
        <v>0</v>
      </c>
      <c r="S482" s="61">
        <f t="shared" si="41"/>
        <v>0</v>
      </c>
      <c r="T482" s="61">
        <f t="shared" ca="1" si="42"/>
        <v>0</v>
      </c>
      <c r="U482" s="61">
        <f t="shared" si="43"/>
        <v>0</v>
      </c>
      <c r="V482" s="61">
        <f t="shared" si="44"/>
        <v>0</v>
      </c>
      <c r="W482" s="61">
        <f t="shared" si="45"/>
        <v>0</v>
      </c>
      <c r="X482" t="b">
        <f t="shared" si="46"/>
        <v>1</v>
      </c>
      <c r="AB482" s="66"/>
      <c r="AC482" s="66"/>
    </row>
    <row r="483" spans="3:29" x14ac:dyDescent="0.25">
      <c r="C483" s="62">
        <f t="shared" si="47"/>
        <v>29</v>
      </c>
      <c r="D483" s="15">
        <v>15</v>
      </c>
      <c r="E483" s="15">
        <v>15</v>
      </c>
      <c r="F483" s="15">
        <v>23</v>
      </c>
      <c r="G483" s="15">
        <v>23</v>
      </c>
      <c r="H483" s="67">
        <v>9.2963999999999998E-3</v>
      </c>
      <c r="I483" s="67">
        <f ca="1">OFFSET(AB$455, (ROWS(I$455:I483)*2)-2,)</f>
        <v>9.2963999999999998E-3</v>
      </c>
      <c r="J483" s="67">
        <v>3.7795200000000001E-2</v>
      </c>
      <c r="K483" s="67">
        <v>3.7795200000000001E-2</v>
      </c>
      <c r="L483" s="67">
        <v>8.8620699999999997E-2</v>
      </c>
      <c r="M483" s="67">
        <v>8.8620699999999997E-2</v>
      </c>
      <c r="N483" s="66">
        <v>0.34861549999999997</v>
      </c>
      <c r="O483" s="66">
        <v>0.34861550000000002</v>
      </c>
      <c r="P483" s="67" t="s">
        <v>468</v>
      </c>
      <c r="Q483" s="67" t="s">
        <v>468</v>
      </c>
      <c r="R483" s="61">
        <f t="shared" si="40"/>
        <v>0</v>
      </c>
      <c r="S483" s="61">
        <f t="shared" si="41"/>
        <v>0</v>
      </c>
      <c r="T483" s="61">
        <f t="shared" ca="1" si="42"/>
        <v>0</v>
      </c>
      <c r="U483" s="61">
        <f t="shared" si="43"/>
        <v>0</v>
      </c>
      <c r="V483" s="61">
        <f t="shared" si="44"/>
        <v>0</v>
      </c>
      <c r="W483" s="61">
        <f t="shared" si="45"/>
        <v>0</v>
      </c>
      <c r="X483" t="b">
        <f t="shared" si="46"/>
        <v>1</v>
      </c>
      <c r="AB483" s="66">
        <v>8.1788999999999994E-3</v>
      </c>
      <c r="AC483" s="66"/>
    </row>
    <row r="484" spans="3:29" x14ac:dyDescent="0.25">
      <c r="C484" s="62">
        <f t="shared" si="47"/>
        <v>30</v>
      </c>
      <c r="D484" s="15">
        <v>16</v>
      </c>
      <c r="E484" s="15">
        <v>16</v>
      </c>
      <c r="F484" s="15">
        <v>24</v>
      </c>
      <c r="G484" s="15">
        <v>24</v>
      </c>
      <c r="H484" s="67">
        <v>8.1789000000000028E-3</v>
      </c>
      <c r="I484" s="67">
        <f ca="1">OFFSET(AB$455, (ROWS(I$455:I484)*2)-2,)</f>
        <v>8.1788999999999994E-3</v>
      </c>
      <c r="J484" s="67">
        <v>3.7795200000000001E-2</v>
      </c>
      <c r="K484" s="67">
        <v>3.7795200000000001E-2</v>
      </c>
      <c r="L484" s="67">
        <v>0.12348225</v>
      </c>
      <c r="M484" s="67">
        <v>0.1234822</v>
      </c>
      <c r="N484" s="66">
        <v>0.34861549999999997</v>
      </c>
      <c r="O484" s="66">
        <v>0.34861550000000002</v>
      </c>
      <c r="P484" s="67" t="s">
        <v>468</v>
      </c>
      <c r="Q484" s="67" t="s">
        <v>468</v>
      </c>
      <c r="R484" s="61">
        <f t="shared" si="40"/>
        <v>0</v>
      </c>
      <c r="S484" s="61">
        <f t="shared" si="41"/>
        <v>0</v>
      </c>
      <c r="T484" s="61">
        <f t="shared" ca="1" si="42"/>
        <v>0</v>
      </c>
      <c r="U484" s="61">
        <f t="shared" si="43"/>
        <v>0</v>
      </c>
      <c r="V484" s="61">
        <f t="shared" si="44"/>
        <v>5.0000000001437783E-8</v>
      </c>
      <c r="W484" s="61">
        <f t="shared" si="45"/>
        <v>0</v>
      </c>
      <c r="X484" t="b">
        <f t="shared" si="46"/>
        <v>1</v>
      </c>
      <c r="AB484" s="66"/>
      <c r="AC484" s="66"/>
    </row>
    <row r="485" spans="3:29" x14ac:dyDescent="0.25">
      <c r="C485" s="62">
        <f t="shared" si="47"/>
        <v>31</v>
      </c>
      <c r="D485" s="15">
        <v>17</v>
      </c>
      <c r="E485" s="15">
        <v>17</v>
      </c>
      <c r="F485" s="15">
        <v>18</v>
      </c>
      <c r="G485" s="15">
        <v>18</v>
      </c>
      <c r="H485" s="67">
        <f>G443</f>
        <v>8.796E-3</v>
      </c>
      <c r="I485" s="67">
        <f ca="1">OFFSET(AB$455, (ROWS(I$455:I485)*2)-2,)</f>
        <v>8.796E-3</v>
      </c>
      <c r="J485" s="67">
        <f>H443</f>
        <v>3.4861550000000005E-2</v>
      </c>
      <c r="K485" s="67">
        <v>3.4861549999999998E-2</v>
      </c>
      <c r="L485" s="67">
        <v>-0.1075183</v>
      </c>
      <c r="M485" s="67">
        <v>-0.1075183</v>
      </c>
      <c r="N485" s="66">
        <f>N470-J40</f>
        <v>0.3297178999999999</v>
      </c>
      <c r="O485" s="66">
        <v>0.32971790000000001</v>
      </c>
      <c r="P485" s="67" t="s">
        <v>467</v>
      </c>
      <c r="Q485" s="67" t="s">
        <v>467</v>
      </c>
      <c r="R485" s="61">
        <f t="shared" si="40"/>
        <v>0</v>
      </c>
      <c r="S485" s="61">
        <f t="shared" si="41"/>
        <v>0</v>
      </c>
      <c r="T485" s="61">
        <f t="shared" ca="1" si="42"/>
        <v>0</v>
      </c>
      <c r="U485" s="61">
        <f t="shared" si="43"/>
        <v>0</v>
      </c>
      <c r="V485" s="61">
        <f t="shared" si="44"/>
        <v>0</v>
      </c>
      <c r="W485" s="61">
        <f t="shared" si="45"/>
        <v>0</v>
      </c>
      <c r="X485" t="b">
        <f t="shared" si="46"/>
        <v>1</v>
      </c>
      <c r="AB485" s="66">
        <v>9.2963999999999998E-3</v>
      </c>
      <c r="AC485" s="66"/>
    </row>
    <row r="486" spans="3:29" x14ac:dyDescent="0.25">
      <c r="C486" s="62">
        <f t="shared" si="47"/>
        <v>32</v>
      </c>
      <c r="D486" s="15">
        <v>17</v>
      </c>
      <c r="E486" s="15">
        <v>17</v>
      </c>
      <c r="F486" s="15">
        <v>25</v>
      </c>
      <c r="G486" s="15">
        <v>25</v>
      </c>
      <c r="H486" s="67">
        <f>G441</f>
        <v>8.1789000000000028E-3</v>
      </c>
      <c r="I486" s="67">
        <f ca="1">OFFSET(AB$455, (ROWS(I$455:I486)*2)-2,)</f>
        <v>8.1788999999999994E-3</v>
      </c>
      <c r="J486" s="67">
        <f>H441</f>
        <v>3.4861550000000005E-2</v>
      </c>
      <c r="K486" s="67">
        <v>3.4861549999999998E-2</v>
      </c>
      <c r="L486" s="67">
        <v>-0.12348225</v>
      </c>
      <c r="M486" s="67">
        <v>-0.1234822</v>
      </c>
      <c r="N486" s="66">
        <f>N471-J40</f>
        <v>0.31082029999999994</v>
      </c>
      <c r="O486" s="66">
        <v>0.31082029999999999</v>
      </c>
      <c r="P486" s="67" t="s">
        <v>468</v>
      </c>
      <c r="Q486" s="67" t="s">
        <v>468</v>
      </c>
      <c r="R486" s="61">
        <f t="shared" si="40"/>
        <v>0</v>
      </c>
      <c r="S486" s="61">
        <f t="shared" si="41"/>
        <v>0</v>
      </c>
      <c r="T486" s="61">
        <f t="shared" ca="1" si="42"/>
        <v>0</v>
      </c>
      <c r="U486" s="61">
        <f t="shared" si="43"/>
        <v>0</v>
      </c>
      <c r="V486" s="61">
        <f t="shared" si="44"/>
        <v>-5.0000000001437783E-8</v>
      </c>
      <c r="W486" s="61">
        <f t="shared" si="45"/>
        <v>0</v>
      </c>
      <c r="X486" t="b">
        <f t="shared" si="46"/>
        <v>1</v>
      </c>
      <c r="AB486" s="66"/>
      <c r="AC486" s="66"/>
    </row>
    <row r="487" spans="3:29" x14ac:dyDescent="0.25">
      <c r="C487" s="62">
        <f t="shared" si="47"/>
        <v>33</v>
      </c>
      <c r="D487" s="15">
        <v>18</v>
      </c>
      <c r="E487" s="15">
        <v>18</v>
      </c>
      <c r="F487" s="15">
        <v>19</v>
      </c>
      <c r="G487" s="15">
        <v>19</v>
      </c>
      <c r="H487" s="67">
        <f>G445</f>
        <v>9.2963999999999998E-3</v>
      </c>
      <c r="I487" s="67">
        <f ca="1">OFFSET(AB$455, (ROWS(I$455:I487)*2)-2,)</f>
        <v>9.2963999999999998E-3</v>
      </c>
      <c r="J487" s="67">
        <f>H445</f>
        <v>3.7795200000000001E-2</v>
      </c>
      <c r="K487" s="67">
        <v>3.7795200000000001E-2</v>
      </c>
      <c r="L487" s="67">
        <v>-6.9723099999999996E-2</v>
      </c>
      <c r="M487" s="67">
        <v>-6.9723099999999996E-2</v>
      </c>
      <c r="N487" s="66">
        <v>0.3297178999999999</v>
      </c>
      <c r="O487" s="66">
        <v>0.32971790000000001</v>
      </c>
      <c r="P487" s="67" t="s">
        <v>467</v>
      </c>
      <c r="Q487" s="67" t="s">
        <v>467</v>
      </c>
      <c r="R487" s="61">
        <f t="shared" si="40"/>
        <v>0</v>
      </c>
      <c r="S487" s="61">
        <f t="shared" si="41"/>
        <v>0</v>
      </c>
      <c r="T487" s="61">
        <f t="shared" ca="1" si="42"/>
        <v>0</v>
      </c>
      <c r="U487" s="61">
        <f t="shared" si="43"/>
        <v>0</v>
      </c>
      <c r="V487" s="61">
        <f t="shared" si="44"/>
        <v>0</v>
      </c>
      <c r="W487" s="61">
        <f t="shared" si="45"/>
        <v>0</v>
      </c>
      <c r="X487" t="b">
        <f t="shared" si="46"/>
        <v>1</v>
      </c>
      <c r="AB487" s="66">
        <v>8.1788999999999994E-3</v>
      </c>
      <c r="AC487" s="66"/>
    </row>
    <row r="488" spans="3:29" x14ac:dyDescent="0.25">
      <c r="C488" s="62">
        <f t="shared" si="47"/>
        <v>34</v>
      </c>
      <c r="D488" s="15">
        <v>18</v>
      </c>
      <c r="E488" s="15">
        <v>18</v>
      </c>
      <c r="F488" s="15">
        <v>26</v>
      </c>
      <c r="G488" s="15">
        <v>26</v>
      </c>
      <c r="H488" s="67">
        <f>G444</f>
        <v>9.2963999999999998E-3</v>
      </c>
      <c r="I488" s="67">
        <f ca="1">OFFSET(AB$455, (ROWS(I$455:I488)*2)-2,)</f>
        <v>9.2963999999999998E-3</v>
      </c>
      <c r="J488" s="67">
        <f>H444</f>
        <v>3.4861550000000005E-2</v>
      </c>
      <c r="K488" s="67">
        <v>3.4861549999999998E-2</v>
      </c>
      <c r="L488" s="67">
        <v>-8.8620699999999997E-2</v>
      </c>
      <c r="M488" s="67">
        <v>-8.8620699999999997E-2</v>
      </c>
      <c r="N488" s="66">
        <v>0.31082029999999994</v>
      </c>
      <c r="O488" s="66">
        <v>0.31082029999999999</v>
      </c>
      <c r="P488" s="67" t="s">
        <v>468</v>
      </c>
      <c r="Q488" s="67" t="s">
        <v>468</v>
      </c>
      <c r="R488" s="61">
        <f t="shared" si="40"/>
        <v>0</v>
      </c>
      <c r="S488" s="61">
        <f t="shared" si="41"/>
        <v>0</v>
      </c>
      <c r="T488" s="61">
        <f t="shared" ca="1" si="42"/>
        <v>0</v>
      </c>
      <c r="U488" s="61">
        <f t="shared" si="43"/>
        <v>0</v>
      </c>
      <c r="V488" s="61">
        <f t="shared" si="44"/>
        <v>0</v>
      </c>
      <c r="W488" s="61">
        <f t="shared" si="45"/>
        <v>0</v>
      </c>
      <c r="X488" t="b">
        <f t="shared" si="46"/>
        <v>1</v>
      </c>
      <c r="AB488" s="66"/>
      <c r="AC488" s="66"/>
    </row>
    <row r="489" spans="3:29" x14ac:dyDescent="0.25">
      <c r="C489" s="62">
        <f t="shared" si="47"/>
        <v>35</v>
      </c>
      <c r="D489" s="15">
        <v>19</v>
      </c>
      <c r="E489" s="15">
        <v>19</v>
      </c>
      <c r="F489" s="15">
        <v>20</v>
      </c>
      <c r="G489" s="15">
        <v>20</v>
      </c>
      <c r="H489" s="67">
        <f>G444</f>
        <v>9.2963999999999998E-3</v>
      </c>
      <c r="I489" s="67">
        <f ca="1">OFFSET(AB$455, (ROWS(I$455:I489)*2)-2,)</f>
        <v>9.2963999999999998E-3</v>
      </c>
      <c r="J489" s="67">
        <f>H444</f>
        <v>3.4861550000000005E-2</v>
      </c>
      <c r="K489" s="67">
        <v>3.4861549999999998E-2</v>
      </c>
      <c r="L489" s="67">
        <v>-3.1927899999999995E-2</v>
      </c>
      <c r="M489" s="67">
        <v>-3.1927900000000002E-2</v>
      </c>
      <c r="N489" s="66">
        <v>0.3297178999999999</v>
      </c>
      <c r="O489" s="66">
        <v>0.32971790000000001</v>
      </c>
      <c r="P489" s="67" t="s">
        <v>467</v>
      </c>
      <c r="Q489" s="67" t="s">
        <v>467</v>
      </c>
      <c r="R489" s="61">
        <f t="shared" si="40"/>
        <v>0</v>
      </c>
      <c r="S489" s="61">
        <f t="shared" si="41"/>
        <v>0</v>
      </c>
      <c r="T489" s="61">
        <f t="shared" ca="1" si="42"/>
        <v>0</v>
      </c>
      <c r="U489" s="61">
        <f t="shared" si="43"/>
        <v>0</v>
      </c>
      <c r="V489" s="61">
        <f t="shared" si="44"/>
        <v>0</v>
      </c>
      <c r="W489" s="61">
        <f t="shared" si="45"/>
        <v>0</v>
      </c>
      <c r="X489" t="b">
        <f t="shared" si="46"/>
        <v>1</v>
      </c>
      <c r="AB489" s="66">
        <v>9.2963999999999998E-3</v>
      </c>
      <c r="AC489" s="66"/>
    </row>
    <row r="490" spans="3:29" x14ac:dyDescent="0.25">
      <c r="C490" s="62">
        <f t="shared" si="47"/>
        <v>36</v>
      </c>
      <c r="D490" s="15">
        <v>19</v>
      </c>
      <c r="E490" s="15">
        <v>19</v>
      </c>
      <c r="F490" s="15">
        <v>27</v>
      </c>
      <c r="G490" s="15">
        <v>27</v>
      </c>
      <c r="H490" s="67">
        <f>G444</f>
        <v>9.2963999999999998E-3</v>
      </c>
      <c r="I490" s="67">
        <f ca="1">OFFSET(AB$455, (ROWS(I$455:I490)*2)-2,)</f>
        <v>9.2963999999999998E-3</v>
      </c>
      <c r="J490" s="67">
        <f>H444</f>
        <v>3.4861550000000005E-2</v>
      </c>
      <c r="K490" s="67">
        <v>3.4861549999999998E-2</v>
      </c>
      <c r="L490" s="67">
        <v>-5.0825499999999996E-2</v>
      </c>
      <c r="M490" s="67">
        <v>-5.0825500000000003E-2</v>
      </c>
      <c r="N490" s="66">
        <v>0.31082029999999994</v>
      </c>
      <c r="O490" s="66">
        <v>0.31082029999999999</v>
      </c>
      <c r="P490" s="67" t="s">
        <v>468</v>
      </c>
      <c r="Q490" s="67" t="s">
        <v>468</v>
      </c>
      <c r="R490" s="61">
        <f t="shared" si="40"/>
        <v>0</v>
      </c>
      <c r="S490" s="61">
        <f t="shared" si="41"/>
        <v>0</v>
      </c>
      <c r="T490" s="61">
        <f t="shared" ca="1" si="42"/>
        <v>0</v>
      </c>
      <c r="U490" s="61">
        <f t="shared" si="43"/>
        <v>0</v>
      </c>
      <c r="V490" s="61">
        <f t="shared" si="44"/>
        <v>0</v>
      </c>
      <c r="W490" s="61">
        <f t="shared" si="45"/>
        <v>0</v>
      </c>
      <c r="X490" t="b">
        <f t="shared" si="46"/>
        <v>1</v>
      </c>
      <c r="AB490" s="66"/>
      <c r="AC490" s="66"/>
    </row>
    <row r="491" spans="3:29" x14ac:dyDescent="0.25">
      <c r="C491" s="62">
        <f t="shared" si="47"/>
        <v>37</v>
      </c>
      <c r="D491" s="15">
        <v>20</v>
      </c>
      <c r="E491" s="15">
        <v>20</v>
      </c>
      <c r="F491" s="15">
        <v>21</v>
      </c>
      <c r="G491" s="15">
        <v>21</v>
      </c>
      <c r="H491" s="67">
        <f>G440</f>
        <v>3.7795200000000001E-2</v>
      </c>
      <c r="I491" s="67">
        <f ca="1">OFFSET(AB$455, (ROWS(I$455:I491)*2)-2,)</f>
        <v>3.7795200000000001E-2</v>
      </c>
      <c r="J491" s="67">
        <f>H440</f>
        <v>3.1927900000000002E-2</v>
      </c>
      <c r="K491" s="67">
        <v>3.1927900000000002E-2</v>
      </c>
      <c r="L491" s="67">
        <v>0</v>
      </c>
      <c r="M491" s="67">
        <v>0</v>
      </c>
      <c r="N491" s="66">
        <v>0.3297178999999999</v>
      </c>
      <c r="O491" s="66">
        <v>0.32971790000000001</v>
      </c>
      <c r="P491" s="67" t="s">
        <v>467</v>
      </c>
      <c r="Q491" s="67" t="s">
        <v>467</v>
      </c>
      <c r="R491" s="61">
        <f t="shared" si="40"/>
        <v>0</v>
      </c>
      <c r="S491" s="61">
        <f t="shared" si="41"/>
        <v>0</v>
      </c>
      <c r="T491" s="61">
        <f t="shared" ca="1" si="42"/>
        <v>0</v>
      </c>
      <c r="U491" s="61">
        <f t="shared" si="43"/>
        <v>0</v>
      </c>
      <c r="V491" s="61">
        <f t="shared" si="44"/>
        <v>0</v>
      </c>
      <c r="W491" s="61">
        <f t="shared" si="45"/>
        <v>0</v>
      </c>
      <c r="X491" t="b">
        <f t="shared" si="46"/>
        <v>1</v>
      </c>
      <c r="AB491" s="66">
        <v>9.2963999999999998E-3</v>
      </c>
      <c r="AC491" s="66"/>
    </row>
    <row r="492" spans="3:29" x14ac:dyDescent="0.25">
      <c r="C492" s="62">
        <f t="shared" si="47"/>
        <v>38</v>
      </c>
      <c r="D492" s="15">
        <v>20</v>
      </c>
      <c r="E492" s="15">
        <v>20</v>
      </c>
      <c r="F492" s="15">
        <v>28</v>
      </c>
      <c r="G492" s="15">
        <v>28</v>
      </c>
      <c r="H492" s="67">
        <f>G441</f>
        <v>8.1789000000000028E-3</v>
      </c>
      <c r="I492" s="67">
        <f ca="1">OFFSET(AB$455, (ROWS(I$455:I492)*2)-2,)</f>
        <v>8.1788999999999994E-3</v>
      </c>
      <c r="J492" s="67">
        <f>H441</f>
        <v>3.4861550000000005E-2</v>
      </c>
      <c r="K492" s="67">
        <v>3.4861549999999998E-2</v>
      </c>
      <c r="L492" s="67">
        <v>-1.5963949999999994E-2</v>
      </c>
      <c r="M492" s="67">
        <v>-1.5963950000000001E-2</v>
      </c>
      <c r="N492" s="66">
        <v>0.31082029999999994</v>
      </c>
      <c r="O492" s="66">
        <v>0.31082029999999999</v>
      </c>
      <c r="P492" s="67" t="s">
        <v>468</v>
      </c>
      <c r="Q492" s="67" t="s">
        <v>468</v>
      </c>
      <c r="R492" s="61">
        <f t="shared" si="40"/>
        <v>0</v>
      </c>
      <c r="S492" s="61">
        <f t="shared" si="41"/>
        <v>0</v>
      </c>
      <c r="T492" s="61">
        <f t="shared" ca="1" si="42"/>
        <v>0</v>
      </c>
      <c r="U492" s="61">
        <f t="shared" si="43"/>
        <v>0</v>
      </c>
      <c r="V492" s="61">
        <f t="shared" si="44"/>
        <v>0</v>
      </c>
      <c r="W492" s="61">
        <f t="shared" si="45"/>
        <v>0</v>
      </c>
      <c r="X492" t="b">
        <f t="shared" si="46"/>
        <v>1</v>
      </c>
      <c r="AB492" s="66"/>
      <c r="AC492" s="66"/>
    </row>
    <row r="493" spans="3:29" x14ac:dyDescent="0.25">
      <c r="C493" s="62">
        <f t="shared" si="47"/>
        <v>39</v>
      </c>
      <c r="D493" s="15">
        <v>21</v>
      </c>
      <c r="E493" s="15">
        <v>21</v>
      </c>
      <c r="F493" s="15">
        <v>22</v>
      </c>
      <c r="G493" s="15">
        <v>22</v>
      </c>
      <c r="H493" s="67">
        <f>G443</f>
        <v>8.796E-3</v>
      </c>
      <c r="I493" s="67">
        <f ca="1">OFFSET(AB$455, (ROWS(I$455:I493)*2)-2,)</f>
        <v>8.796E-3</v>
      </c>
      <c r="J493" s="67">
        <f>H443</f>
        <v>3.4861550000000005E-2</v>
      </c>
      <c r="K493" s="67">
        <v>3.4861549999999998E-2</v>
      </c>
      <c r="L493" s="67">
        <v>3.1927899999999995E-2</v>
      </c>
      <c r="M493" s="67">
        <v>3.1927900000000002E-2</v>
      </c>
      <c r="N493" s="66">
        <v>0.3297178999999999</v>
      </c>
      <c r="O493" s="66">
        <v>0.32971790000000001</v>
      </c>
      <c r="P493" s="67" t="s">
        <v>467</v>
      </c>
      <c r="Q493" s="67" t="s">
        <v>467</v>
      </c>
      <c r="R493" s="61">
        <f t="shared" si="40"/>
        <v>0</v>
      </c>
      <c r="S493" s="61">
        <f t="shared" si="41"/>
        <v>0</v>
      </c>
      <c r="T493" s="61">
        <f t="shared" ca="1" si="42"/>
        <v>0</v>
      </c>
      <c r="U493" s="61">
        <f t="shared" si="43"/>
        <v>0</v>
      </c>
      <c r="V493" s="61">
        <f t="shared" si="44"/>
        <v>0</v>
      </c>
      <c r="W493" s="61">
        <f t="shared" si="45"/>
        <v>0</v>
      </c>
      <c r="X493" t="b">
        <f t="shared" si="46"/>
        <v>1</v>
      </c>
      <c r="AB493" s="66">
        <v>9.2963999999999998E-3</v>
      </c>
      <c r="AC493" s="66"/>
    </row>
    <row r="494" spans="3:29" x14ac:dyDescent="0.25">
      <c r="C494" s="62">
        <f t="shared" si="47"/>
        <v>40</v>
      </c>
      <c r="D494" s="15">
        <v>21</v>
      </c>
      <c r="E494" s="15">
        <v>21</v>
      </c>
      <c r="F494" s="15">
        <v>29</v>
      </c>
      <c r="G494" s="15">
        <v>29</v>
      </c>
      <c r="H494" s="67">
        <f>G441</f>
        <v>8.1789000000000028E-3</v>
      </c>
      <c r="I494" s="67">
        <f ca="1">OFFSET(AB$455, (ROWS(I$455:I494)*2)-2,)</f>
        <v>8.1788999999999994E-3</v>
      </c>
      <c r="J494" s="67">
        <f>H441</f>
        <v>3.4861550000000005E-2</v>
      </c>
      <c r="K494" s="67">
        <v>3.4861549999999998E-2</v>
      </c>
      <c r="L494" s="67">
        <v>1.5963949999999991E-2</v>
      </c>
      <c r="M494" s="67">
        <v>1.5963950000000001E-2</v>
      </c>
      <c r="N494" s="66">
        <v>0.31082029999999994</v>
      </c>
      <c r="O494" s="66">
        <v>0.31082029999999999</v>
      </c>
      <c r="P494" s="67" t="s">
        <v>468</v>
      </c>
      <c r="Q494" s="67" t="s">
        <v>468</v>
      </c>
      <c r="R494" s="61">
        <f t="shared" si="40"/>
        <v>0</v>
      </c>
      <c r="S494" s="61">
        <f t="shared" si="41"/>
        <v>0</v>
      </c>
      <c r="T494" s="61">
        <f t="shared" ca="1" si="42"/>
        <v>0</v>
      </c>
      <c r="U494" s="61">
        <f t="shared" si="43"/>
        <v>0</v>
      </c>
      <c r="V494" s="61">
        <f t="shared" si="44"/>
        <v>0</v>
      </c>
      <c r="W494" s="61">
        <f t="shared" si="45"/>
        <v>0</v>
      </c>
      <c r="X494" t="b">
        <f t="shared" si="46"/>
        <v>1</v>
      </c>
      <c r="AB494" s="66"/>
      <c r="AC494" s="66"/>
    </row>
    <row r="495" spans="3:29" x14ac:dyDescent="0.25">
      <c r="C495" s="62">
        <f t="shared" si="47"/>
        <v>41</v>
      </c>
      <c r="D495" s="15">
        <v>22</v>
      </c>
      <c r="E495" s="15">
        <v>22</v>
      </c>
      <c r="F495" s="15">
        <v>23</v>
      </c>
      <c r="G495" s="15">
        <v>23</v>
      </c>
      <c r="H495" s="67">
        <f>G445</f>
        <v>9.2963999999999998E-3</v>
      </c>
      <c r="I495" s="67">
        <f ca="1">OFFSET(AB$455, (ROWS(I$455:I495)*2)-2,)</f>
        <v>9.2963999999999998E-3</v>
      </c>
      <c r="J495" s="67">
        <f>H445</f>
        <v>3.7795200000000001E-2</v>
      </c>
      <c r="K495" s="67">
        <v>3.7795200000000001E-2</v>
      </c>
      <c r="L495" s="67">
        <v>6.9723099999999996E-2</v>
      </c>
      <c r="M495" s="67">
        <v>6.9723099999999996E-2</v>
      </c>
      <c r="N495" s="66">
        <v>0.3297178999999999</v>
      </c>
      <c r="O495" s="66">
        <v>0.32971790000000001</v>
      </c>
      <c r="P495" s="67" t="s">
        <v>467</v>
      </c>
      <c r="Q495" s="67" t="s">
        <v>467</v>
      </c>
      <c r="R495" s="61">
        <f t="shared" si="40"/>
        <v>0</v>
      </c>
      <c r="S495" s="61">
        <f t="shared" si="41"/>
        <v>0</v>
      </c>
      <c r="T495" s="61">
        <f t="shared" ca="1" si="42"/>
        <v>0</v>
      </c>
      <c r="U495" s="61">
        <f t="shared" si="43"/>
        <v>0</v>
      </c>
      <c r="V495" s="61">
        <f t="shared" si="44"/>
        <v>0</v>
      </c>
      <c r="W495" s="61">
        <f t="shared" si="45"/>
        <v>0</v>
      </c>
      <c r="X495" t="b">
        <f t="shared" si="46"/>
        <v>1</v>
      </c>
      <c r="AB495" s="66">
        <v>9.2963999999999998E-3</v>
      </c>
      <c r="AC495" s="66"/>
    </row>
    <row r="496" spans="3:29" x14ac:dyDescent="0.25">
      <c r="C496" s="62">
        <f t="shared" si="47"/>
        <v>42</v>
      </c>
      <c r="D496" s="15">
        <v>22</v>
      </c>
      <c r="E496" s="15">
        <v>22</v>
      </c>
      <c r="F496" s="15">
        <v>30</v>
      </c>
      <c r="G496" s="15">
        <v>30</v>
      </c>
      <c r="H496" s="67">
        <f>G444</f>
        <v>9.2963999999999998E-3</v>
      </c>
      <c r="I496" s="67">
        <f ca="1">OFFSET(AB$455, (ROWS(I$455:I496)*2)-2,)</f>
        <v>9.2963999999999998E-3</v>
      </c>
      <c r="J496" s="67">
        <f>H444</f>
        <v>3.4861550000000005E-2</v>
      </c>
      <c r="K496" s="67">
        <v>3.4861549999999998E-2</v>
      </c>
      <c r="L496" s="67">
        <v>5.0825499999999996E-2</v>
      </c>
      <c r="M496" s="67">
        <v>5.0825500000000003E-2</v>
      </c>
      <c r="N496" s="66">
        <v>0.31082029999999994</v>
      </c>
      <c r="O496" s="66">
        <v>0.31082029999999999</v>
      </c>
      <c r="P496" s="67" t="s">
        <v>468</v>
      </c>
      <c r="Q496" s="67" t="s">
        <v>468</v>
      </c>
      <c r="R496" s="61">
        <f t="shared" si="40"/>
        <v>0</v>
      </c>
      <c r="S496" s="61">
        <f t="shared" si="41"/>
        <v>0</v>
      </c>
      <c r="T496" s="61">
        <f t="shared" ca="1" si="42"/>
        <v>0</v>
      </c>
      <c r="U496" s="61">
        <f t="shared" si="43"/>
        <v>0</v>
      </c>
      <c r="V496" s="61">
        <f t="shared" si="44"/>
        <v>0</v>
      </c>
      <c r="W496" s="61">
        <f t="shared" si="45"/>
        <v>0</v>
      </c>
      <c r="X496" t="b">
        <f t="shared" si="46"/>
        <v>1</v>
      </c>
      <c r="AB496" s="66"/>
      <c r="AC496" s="66"/>
    </row>
    <row r="497" spans="3:29" x14ac:dyDescent="0.25">
      <c r="C497" s="62">
        <f t="shared" si="47"/>
        <v>43</v>
      </c>
      <c r="D497" s="15">
        <v>23</v>
      </c>
      <c r="E497" s="15">
        <v>23</v>
      </c>
      <c r="F497" s="15">
        <v>24</v>
      </c>
      <c r="G497" s="15">
        <v>24</v>
      </c>
      <c r="H497" s="67">
        <f>G444</f>
        <v>9.2963999999999998E-3</v>
      </c>
      <c r="I497" s="67">
        <f ca="1">OFFSET(AB$455, (ROWS(I$455:I497)*2)-2,)</f>
        <v>9.2963999999999998E-3</v>
      </c>
      <c r="J497" s="67">
        <f>H444</f>
        <v>3.4861550000000005E-2</v>
      </c>
      <c r="K497" s="67">
        <v>3.4861549999999998E-2</v>
      </c>
      <c r="L497" s="67">
        <v>0.1075183</v>
      </c>
      <c r="M497" s="67">
        <v>0.1075183</v>
      </c>
      <c r="N497" s="66">
        <v>0.3297178999999999</v>
      </c>
      <c r="O497" s="66">
        <v>0.32971790000000001</v>
      </c>
      <c r="P497" s="67" t="s">
        <v>467</v>
      </c>
      <c r="Q497" s="67" t="s">
        <v>467</v>
      </c>
      <c r="R497" s="61">
        <f t="shared" si="40"/>
        <v>0</v>
      </c>
      <c r="S497" s="61">
        <f t="shared" si="41"/>
        <v>0</v>
      </c>
      <c r="T497" s="61">
        <f t="shared" ca="1" si="42"/>
        <v>0</v>
      </c>
      <c r="U497" s="61">
        <f t="shared" si="43"/>
        <v>0</v>
      </c>
      <c r="V497" s="61">
        <f t="shared" si="44"/>
        <v>0</v>
      </c>
      <c r="W497" s="61">
        <f t="shared" si="45"/>
        <v>0</v>
      </c>
      <c r="X497" t="b">
        <f t="shared" si="46"/>
        <v>1</v>
      </c>
      <c r="AB497" s="66">
        <v>3.7795200000000001E-2</v>
      </c>
      <c r="AC497" s="66"/>
    </row>
    <row r="498" spans="3:29" x14ac:dyDescent="0.25">
      <c r="C498" s="62">
        <f t="shared" si="47"/>
        <v>44</v>
      </c>
      <c r="D498" s="15">
        <v>23</v>
      </c>
      <c r="E498" s="15">
        <v>23</v>
      </c>
      <c r="F498" s="15">
        <v>31</v>
      </c>
      <c r="G498" s="15">
        <v>31</v>
      </c>
      <c r="H498" s="67">
        <f>H497</f>
        <v>9.2963999999999998E-3</v>
      </c>
      <c r="I498" s="67">
        <f ca="1">OFFSET(AB$455, (ROWS(I$455:I498)*2)-2,)</f>
        <v>9.2963999999999998E-3</v>
      </c>
      <c r="J498" s="67">
        <f>J497</f>
        <v>3.4861550000000005E-2</v>
      </c>
      <c r="K498" s="67">
        <v>3.4861549999999998E-2</v>
      </c>
      <c r="L498" s="67">
        <v>8.8620699999999997E-2</v>
      </c>
      <c r="M498" s="67">
        <v>8.8620699999999997E-2</v>
      </c>
      <c r="N498" s="66">
        <v>0.31082029999999994</v>
      </c>
      <c r="O498" s="66">
        <v>0.31082029999999999</v>
      </c>
      <c r="P498" s="67" t="s">
        <v>468</v>
      </c>
      <c r="Q498" s="67" t="s">
        <v>468</v>
      </c>
      <c r="R498" s="61">
        <f t="shared" si="40"/>
        <v>0</v>
      </c>
      <c r="S498" s="61">
        <f t="shared" si="41"/>
        <v>0</v>
      </c>
      <c r="T498" s="61">
        <f t="shared" ca="1" si="42"/>
        <v>0</v>
      </c>
      <c r="U498" s="61">
        <f t="shared" si="43"/>
        <v>0</v>
      </c>
      <c r="V498" s="61">
        <f t="shared" si="44"/>
        <v>0</v>
      </c>
      <c r="W498" s="61">
        <f t="shared" si="45"/>
        <v>0</v>
      </c>
      <c r="X498" t="b">
        <f t="shared" si="46"/>
        <v>1</v>
      </c>
      <c r="AB498" s="66"/>
      <c r="AC498" s="66"/>
    </row>
    <row r="499" spans="3:29" x14ac:dyDescent="0.25">
      <c r="C499" s="62">
        <f t="shared" si="47"/>
        <v>45</v>
      </c>
      <c r="D499" s="15">
        <v>24</v>
      </c>
      <c r="E499" s="15">
        <v>24</v>
      </c>
      <c r="F499" s="15">
        <v>32</v>
      </c>
      <c r="G499" s="15">
        <v>32</v>
      </c>
      <c r="H499" s="67">
        <f>G441</f>
        <v>8.1789000000000028E-3</v>
      </c>
      <c r="I499" s="67">
        <f ca="1">OFFSET(AB$455, (ROWS(I$455:I499)*2)-2,)</f>
        <v>8.1788999999999994E-3</v>
      </c>
      <c r="J499" s="67">
        <f>H441</f>
        <v>3.4861550000000005E-2</v>
      </c>
      <c r="K499" s="67">
        <v>3.4861549999999998E-2</v>
      </c>
      <c r="L499" s="67">
        <v>0.12348225</v>
      </c>
      <c r="M499" s="67">
        <v>0.1234822</v>
      </c>
      <c r="N499" s="66">
        <v>0.31082029999999994</v>
      </c>
      <c r="O499" s="66">
        <v>0.31082029999999999</v>
      </c>
      <c r="P499" s="67" t="s">
        <v>468</v>
      </c>
      <c r="Q499" s="67" t="s">
        <v>468</v>
      </c>
      <c r="R499" s="61">
        <f t="shared" si="40"/>
        <v>0</v>
      </c>
      <c r="S499" s="61">
        <f t="shared" si="41"/>
        <v>0</v>
      </c>
      <c r="T499" s="61">
        <f t="shared" ca="1" si="42"/>
        <v>0</v>
      </c>
      <c r="U499" s="61">
        <f t="shared" si="43"/>
        <v>0</v>
      </c>
      <c r="V499" s="61">
        <f t="shared" si="44"/>
        <v>5.0000000001437783E-8</v>
      </c>
      <c r="W499" s="61">
        <f t="shared" si="45"/>
        <v>0</v>
      </c>
      <c r="X499" t="b">
        <f t="shared" si="46"/>
        <v>1</v>
      </c>
      <c r="AB499" s="66">
        <v>8.1788999999999994E-3</v>
      </c>
      <c r="AC499" s="66"/>
    </row>
    <row r="500" spans="3:29" x14ac:dyDescent="0.25">
      <c r="C500" s="62">
        <f t="shared" si="47"/>
        <v>46</v>
      </c>
      <c r="D500" s="15">
        <v>25</v>
      </c>
      <c r="E500" s="15">
        <v>25</v>
      </c>
      <c r="F500" s="15">
        <v>26</v>
      </c>
      <c r="G500" s="15">
        <v>26</v>
      </c>
      <c r="H500" s="67">
        <f>G441</f>
        <v>8.1789000000000028E-3</v>
      </c>
      <c r="I500" s="67">
        <f ca="1">OFFSET(AB$455, (ROWS(I$455:I500)*2)-2,)</f>
        <v>8.1788999999999994E-3</v>
      </c>
      <c r="J500" s="67">
        <f>H441</f>
        <v>3.4861550000000005E-2</v>
      </c>
      <c r="K500" s="67">
        <v>3.4861549999999998E-2</v>
      </c>
      <c r="L500" s="67">
        <f t="shared" ref="L500:L508" si="49">L455</f>
        <v>-0.1075183</v>
      </c>
      <c r="M500" s="67">
        <v>-0.1075183</v>
      </c>
      <c r="N500" s="66">
        <f>N485-J39/2-J40/2</f>
        <v>0.29485634999999988</v>
      </c>
      <c r="O500" s="66">
        <v>0.29485630000000002</v>
      </c>
      <c r="P500" s="67" t="s">
        <v>467</v>
      </c>
      <c r="Q500" s="67" t="s">
        <v>467</v>
      </c>
      <c r="R500" s="61">
        <f t="shared" si="40"/>
        <v>0</v>
      </c>
      <c r="S500" s="61">
        <f t="shared" si="41"/>
        <v>0</v>
      </c>
      <c r="T500" s="61">
        <f t="shared" ca="1" si="42"/>
        <v>0</v>
      </c>
      <c r="U500" s="61">
        <f t="shared" si="43"/>
        <v>0</v>
      </c>
      <c r="V500" s="61">
        <f t="shared" si="44"/>
        <v>0</v>
      </c>
      <c r="W500" s="61">
        <f t="shared" si="45"/>
        <v>4.9999999862659905E-8</v>
      </c>
      <c r="X500" t="b">
        <f t="shared" si="46"/>
        <v>1</v>
      </c>
      <c r="AB500" s="66"/>
      <c r="AC500" s="66"/>
    </row>
    <row r="501" spans="3:29" x14ac:dyDescent="0.25">
      <c r="C501" s="62">
        <f t="shared" si="47"/>
        <v>47</v>
      </c>
      <c r="D501" s="15">
        <v>25</v>
      </c>
      <c r="E501" s="15">
        <v>25</v>
      </c>
      <c r="F501" s="15">
        <v>37</v>
      </c>
      <c r="G501" s="15">
        <v>37</v>
      </c>
      <c r="H501" s="67">
        <f>G439</f>
        <v>3.1927900000000002E-2</v>
      </c>
      <c r="I501" s="67">
        <f ca="1">OFFSET(AB$455, (ROWS(I$455:I501)*2)-2,)</f>
        <v>3.1927900000000002E-2</v>
      </c>
      <c r="J501" s="67">
        <f>H439</f>
        <v>3.1927900000000002E-2</v>
      </c>
      <c r="K501" s="67">
        <v>3.1927900000000002E-2</v>
      </c>
      <c r="L501" s="67">
        <f t="shared" si="49"/>
        <v>-0.12348225</v>
      </c>
      <c r="M501" s="67">
        <v>-0.1234822</v>
      </c>
      <c r="N501" s="66">
        <f>N499-J39</f>
        <v>0.27889239999999993</v>
      </c>
      <c r="O501" s="66">
        <v>0.27889239999999998</v>
      </c>
      <c r="P501" s="67" t="s">
        <v>468</v>
      </c>
      <c r="Q501" s="67" t="s">
        <v>468</v>
      </c>
      <c r="R501" s="61">
        <f t="shared" si="40"/>
        <v>0</v>
      </c>
      <c r="S501" s="61">
        <f t="shared" si="41"/>
        <v>0</v>
      </c>
      <c r="T501" s="61">
        <f t="shared" ca="1" si="42"/>
        <v>0</v>
      </c>
      <c r="U501" s="61">
        <f t="shared" si="43"/>
        <v>0</v>
      </c>
      <c r="V501" s="61">
        <f t="shared" si="44"/>
        <v>-5.0000000001437783E-8</v>
      </c>
      <c r="W501" s="61">
        <f t="shared" si="45"/>
        <v>0</v>
      </c>
      <c r="X501" t="b">
        <f t="shared" si="46"/>
        <v>1</v>
      </c>
      <c r="AB501" s="66">
        <v>9.2963999999999998E-3</v>
      </c>
      <c r="AC501" s="66"/>
    </row>
    <row r="502" spans="3:29" x14ac:dyDescent="0.25">
      <c r="C502" s="62">
        <f t="shared" si="47"/>
        <v>48</v>
      </c>
      <c r="D502" s="15">
        <v>26</v>
      </c>
      <c r="E502" s="15">
        <v>26</v>
      </c>
      <c r="F502" s="15">
        <v>27</v>
      </c>
      <c r="G502" s="15">
        <v>27</v>
      </c>
      <c r="H502" s="67">
        <f>G442</f>
        <v>8.1789000000000028E-3</v>
      </c>
      <c r="I502" s="67">
        <f ca="1">OFFSET(AB$455, (ROWS(I$455:I502)*2)-2,)</f>
        <v>8.1788999999999994E-3</v>
      </c>
      <c r="J502" s="67">
        <f>H442</f>
        <v>3.7795200000000001E-2</v>
      </c>
      <c r="K502" s="67">
        <v>3.7795200000000001E-2</v>
      </c>
      <c r="L502" s="67">
        <f t="shared" si="49"/>
        <v>-6.9723099999999996E-2</v>
      </c>
      <c r="M502" s="67">
        <v>-6.9723099999999996E-2</v>
      </c>
      <c r="N502" s="66">
        <f t="shared" ref="N502:N508" si="50">N500</f>
        <v>0.29485634999999988</v>
      </c>
      <c r="O502" s="66">
        <v>0.29485630000000002</v>
      </c>
      <c r="P502" s="67" t="s">
        <v>467</v>
      </c>
      <c r="Q502" s="67" t="s">
        <v>467</v>
      </c>
      <c r="R502" s="61">
        <f t="shared" si="40"/>
        <v>0</v>
      </c>
      <c r="S502" s="61">
        <f t="shared" si="41"/>
        <v>0</v>
      </c>
      <c r="T502" s="61">
        <f t="shared" ca="1" si="42"/>
        <v>0</v>
      </c>
      <c r="U502" s="61">
        <f t="shared" si="43"/>
        <v>0</v>
      </c>
      <c r="V502" s="61">
        <f t="shared" si="44"/>
        <v>0</v>
      </c>
      <c r="W502" s="61">
        <f t="shared" si="45"/>
        <v>4.9999999862659905E-8</v>
      </c>
      <c r="X502" t="b">
        <f t="shared" si="46"/>
        <v>1</v>
      </c>
      <c r="AB502" s="66"/>
      <c r="AC502" s="66"/>
    </row>
    <row r="503" spans="3:29" x14ac:dyDescent="0.25">
      <c r="C503" s="62">
        <f t="shared" si="47"/>
        <v>49</v>
      </c>
      <c r="D503" s="15">
        <v>26</v>
      </c>
      <c r="E503" s="15">
        <v>26</v>
      </c>
      <c r="F503" s="15">
        <v>38</v>
      </c>
      <c r="G503" s="15">
        <v>38</v>
      </c>
      <c r="H503" s="67">
        <f>G440</f>
        <v>3.7795200000000001E-2</v>
      </c>
      <c r="I503" s="67">
        <f ca="1">OFFSET(AB$455, (ROWS(I$455:I503)*2)-2,)</f>
        <v>3.7795200000000001E-2</v>
      </c>
      <c r="J503" s="67">
        <f>H440</f>
        <v>3.1927900000000002E-2</v>
      </c>
      <c r="K503" s="67">
        <v>3.1927900000000002E-2</v>
      </c>
      <c r="L503" s="67">
        <f t="shared" si="49"/>
        <v>-8.8620699999999997E-2</v>
      </c>
      <c r="M503" s="67">
        <v>-8.8620699999999997E-2</v>
      </c>
      <c r="N503" s="66">
        <f t="shared" si="50"/>
        <v>0.27889239999999993</v>
      </c>
      <c r="O503" s="66">
        <v>0.27889239999999998</v>
      </c>
      <c r="P503" s="67" t="s">
        <v>468</v>
      </c>
      <c r="Q503" s="67" t="s">
        <v>468</v>
      </c>
      <c r="R503" s="61">
        <f t="shared" si="40"/>
        <v>0</v>
      </c>
      <c r="S503" s="61">
        <f t="shared" si="41"/>
        <v>0</v>
      </c>
      <c r="T503" s="61">
        <f t="shared" ca="1" si="42"/>
        <v>0</v>
      </c>
      <c r="U503" s="61">
        <f t="shared" si="43"/>
        <v>0</v>
      </c>
      <c r="V503" s="61">
        <f t="shared" si="44"/>
        <v>0</v>
      </c>
      <c r="W503" s="61">
        <f t="shared" si="45"/>
        <v>0</v>
      </c>
      <c r="X503" t="b">
        <f t="shared" si="46"/>
        <v>1</v>
      </c>
      <c r="AB503" s="66">
        <v>8.1788999999999994E-3</v>
      </c>
      <c r="AC503" s="66"/>
    </row>
    <row r="504" spans="3:29" x14ac:dyDescent="0.25">
      <c r="C504" s="62">
        <f t="shared" si="47"/>
        <v>50</v>
      </c>
      <c r="D504" s="15">
        <v>27</v>
      </c>
      <c r="E504" s="15">
        <v>27</v>
      </c>
      <c r="F504" s="15">
        <v>28</v>
      </c>
      <c r="G504" s="15">
        <v>28</v>
      </c>
      <c r="H504" s="67">
        <f>G441</f>
        <v>8.1789000000000028E-3</v>
      </c>
      <c r="I504" s="67">
        <f ca="1">OFFSET(AB$455, (ROWS(I$455:I504)*2)-2,)</f>
        <v>8.1788999999999994E-3</v>
      </c>
      <c r="J504" s="67">
        <f>H441</f>
        <v>3.4861550000000005E-2</v>
      </c>
      <c r="K504" s="67">
        <v>3.4861549999999998E-2</v>
      </c>
      <c r="L504" s="67">
        <f t="shared" si="49"/>
        <v>-3.1927899999999995E-2</v>
      </c>
      <c r="M504" s="67">
        <v>-3.1927900000000002E-2</v>
      </c>
      <c r="N504" s="66">
        <f t="shared" si="50"/>
        <v>0.29485634999999988</v>
      </c>
      <c r="O504" s="66">
        <v>0.29485630000000002</v>
      </c>
      <c r="P504" s="67" t="s">
        <v>467</v>
      </c>
      <c r="Q504" s="67" t="s">
        <v>467</v>
      </c>
      <c r="R504" s="61">
        <f t="shared" si="40"/>
        <v>0</v>
      </c>
      <c r="S504" s="61">
        <f t="shared" si="41"/>
        <v>0</v>
      </c>
      <c r="T504" s="61">
        <f t="shared" ca="1" si="42"/>
        <v>0</v>
      </c>
      <c r="U504" s="61">
        <f t="shared" si="43"/>
        <v>0</v>
      </c>
      <c r="V504" s="61">
        <f t="shared" si="44"/>
        <v>0</v>
      </c>
      <c r="W504" s="61">
        <f t="shared" si="45"/>
        <v>4.9999999862659905E-8</v>
      </c>
      <c r="X504" t="b">
        <f t="shared" si="46"/>
        <v>1</v>
      </c>
      <c r="AB504" s="66"/>
      <c r="AC504" s="66"/>
    </row>
    <row r="505" spans="3:29" x14ac:dyDescent="0.25">
      <c r="C505" s="62">
        <f t="shared" si="47"/>
        <v>51</v>
      </c>
      <c r="D505" s="15">
        <v>27</v>
      </c>
      <c r="E505" s="15">
        <v>27</v>
      </c>
      <c r="F505" s="15">
        <v>39</v>
      </c>
      <c r="G505" s="15">
        <v>39</v>
      </c>
      <c r="H505" s="67">
        <f>H503</f>
        <v>3.7795200000000001E-2</v>
      </c>
      <c r="I505" s="67">
        <f ca="1">OFFSET(AB$455, (ROWS(I$455:I505)*2)-2,)</f>
        <v>3.7795200000000001E-2</v>
      </c>
      <c r="J505" s="67">
        <f>J503</f>
        <v>3.1927900000000002E-2</v>
      </c>
      <c r="K505" s="67">
        <v>3.1927900000000002E-2</v>
      </c>
      <c r="L505" s="67">
        <f t="shared" si="49"/>
        <v>-5.0825499999999996E-2</v>
      </c>
      <c r="M505" s="67">
        <v>-5.0825500000000003E-2</v>
      </c>
      <c r="N505" s="66">
        <f t="shared" si="50"/>
        <v>0.27889239999999993</v>
      </c>
      <c r="O505" s="66">
        <v>0.27889239999999998</v>
      </c>
      <c r="P505" s="67" t="s">
        <v>468</v>
      </c>
      <c r="Q505" s="67" t="s">
        <v>468</v>
      </c>
      <c r="R505" s="61">
        <f t="shared" si="40"/>
        <v>0</v>
      </c>
      <c r="S505" s="61">
        <f t="shared" si="41"/>
        <v>0</v>
      </c>
      <c r="T505" s="61">
        <f t="shared" ca="1" si="42"/>
        <v>0</v>
      </c>
      <c r="U505" s="61">
        <f t="shared" si="43"/>
        <v>0</v>
      </c>
      <c r="V505" s="61">
        <f t="shared" si="44"/>
        <v>0</v>
      </c>
      <c r="W505" s="61">
        <f t="shared" si="45"/>
        <v>0</v>
      </c>
      <c r="X505" t="b">
        <f t="shared" si="46"/>
        <v>1</v>
      </c>
      <c r="AB505" s="66">
        <v>9.2963999999999998E-3</v>
      </c>
      <c r="AC505" s="66"/>
    </row>
    <row r="506" spans="3:29" x14ac:dyDescent="0.25">
      <c r="C506" s="62">
        <f t="shared" si="47"/>
        <v>52</v>
      </c>
      <c r="D506" s="15">
        <v>28</v>
      </c>
      <c r="E506" s="15">
        <v>28</v>
      </c>
      <c r="F506" s="15">
        <v>29</v>
      </c>
      <c r="G506" s="15">
        <v>29</v>
      </c>
      <c r="H506" s="67">
        <f>G439</f>
        <v>3.1927900000000002E-2</v>
      </c>
      <c r="I506" s="67">
        <f ca="1">OFFSET(AB$455, (ROWS(I$455:I506)*2)-2,)</f>
        <v>3.1927900000000002E-2</v>
      </c>
      <c r="J506" s="67">
        <f>H439</f>
        <v>3.1927900000000002E-2</v>
      </c>
      <c r="K506" s="67">
        <v>3.1927900000000002E-2</v>
      </c>
      <c r="L506" s="67">
        <f t="shared" si="49"/>
        <v>0</v>
      </c>
      <c r="M506" s="67">
        <v>0</v>
      </c>
      <c r="N506" s="66">
        <f t="shared" si="50"/>
        <v>0.29485634999999988</v>
      </c>
      <c r="O506" s="66">
        <v>0.29485630000000002</v>
      </c>
      <c r="P506" s="67" t="s">
        <v>467</v>
      </c>
      <c r="Q506" s="67" t="s">
        <v>467</v>
      </c>
      <c r="R506" s="61">
        <f t="shared" si="40"/>
        <v>0</v>
      </c>
      <c r="S506" s="61">
        <f t="shared" si="41"/>
        <v>0</v>
      </c>
      <c r="T506" s="61">
        <f t="shared" ca="1" si="42"/>
        <v>0</v>
      </c>
      <c r="U506" s="61">
        <f t="shared" si="43"/>
        <v>0</v>
      </c>
      <c r="V506" s="61">
        <f t="shared" si="44"/>
        <v>0</v>
      </c>
      <c r="W506" s="61">
        <f t="shared" si="45"/>
        <v>4.9999999862659905E-8</v>
      </c>
      <c r="X506" t="b">
        <f t="shared" si="46"/>
        <v>1</v>
      </c>
      <c r="AB506" s="66"/>
      <c r="AC506" s="66"/>
    </row>
    <row r="507" spans="3:29" x14ac:dyDescent="0.25">
      <c r="C507" s="62">
        <f t="shared" si="47"/>
        <v>53</v>
      </c>
      <c r="D507" s="15">
        <v>28</v>
      </c>
      <c r="E507" s="15">
        <v>28</v>
      </c>
      <c r="F507" s="15">
        <v>40</v>
      </c>
      <c r="G507" s="15">
        <v>40</v>
      </c>
      <c r="H507" s="67">
        <f>H506</f>
        <v>3.1927900000000002E-2</v>
      </c>
      <c r="I507" s="67">
        <f ca="1">OFFSET(AB$455, (ROWS(I$455:I507)*2)-2,)</f>
        <v>3.1927900000000002E-2</v>
      </c>
      <c r="J507" s="67">
        <f>J506</f>
        <v>3.1927900000000002E-2</v>
      </c>
      <c r="K507" s="67">
        <v>3.1927900000000002E-2</v>
      </c>
      <c r="L507" s="67">
        <f t="shared" si="49"/>
        <v>-1.5963949999999994E-2</v>
      </c>
      <c r="M507" s="67">
        <v>-1.5963950000000001E-2</v>
      </c>
      <c r="N507" s="66">
        <f t="shared" si="50"/>
        <v>0.27889239999999993</v>
      </c>
      <c r="O507" s="66">
        <v>0.27889239999999998</v>
      </c>
      <c r="P507" s="67" t="s">
        <v>468</v>
      </c>
      <c r="Q507" s="67" t="s">
        <v>468</v>
      </c>
      <c r="R507" s="61">
        <f t="shared" si="40"/>
        <v>0</v>
      </c>
      <c r="S507" s="61">
        <f t="shared" si="41"/>
        <v>0</v>
      </c>
      <c r="T507" s="61">
        <f t="shared" ca="1" si="42"/>
        <v>0</v>
      </c>
      <c r="U507" s="61">
        <f t="shared" si="43"/>
        <v>0</v>
      </c>
      <c r="V507" s="61">
        <f t="shared" si="44"/>
        <v>0</v>
      </c>
      <c r="W507" s="61">
        <f t="shared" si="45"/>
        <v>0</v>
      </c>
      <c r="X507" t="b">
        <f t="shared" si="46"/>
        <v>1</v>
      </c>
      <c r="AB507" s="66">
        <v>9.2963999999999998E-3</v>
      </c>
      <c r="AC507" s="66"/>
    </row>
    <row r="508" spans="3:29" x14ac:dyDescent="0.25">
      <c r="C508" s="62">
        <f t="shared" si="47"/>
        <v>54</v>
      </c>
      <c r="D508" s="15">
        <v>29</v>
      </c>
      <c r="E508" s="15">
        <v>29</v>
      </c>
      <c r="F508" s="15">
        <v>30</v>
      </c>
      <c r="G508" s="15">
        <v>30</v>
      </c>
      <c r="H508" s="67">
        <f>G441</f>
        <v>8.1789000000000028E-3</v>
      </c>
      <c r="I508" s="67">
        <f ca="1">OFFSET(AB$455, (ROWS(I$455:I508)*2)-2,)</f>
        <v>8.1788999999999994E-3</v>
      </c>
      <c r="J508" s="67">
        <f>H441</f>
        <v>3.4861550000000005E-2</v>
      </c>
      <c r="K508" s="67">
        <v>3.4861549999999998E-2</v>
      </c>
      <c r="L508" s="67">
        <f t="shared" si="49"/>
        <v>3.1927899999999995E-2</v>
      </c>
      <c r="M508" s="67">
        <v>3.1927900000000002E-2</v>
      </c>
      <c r="N508" s="66">
        <f t="shared" si="50"/>
        <v>0.29485634999999988</v>
      </c>
      <c r="O508" s="66">
        <v>0.29485630000000002</v>
      </c>
      <c r="P508" s="67" t="s">
        <v>467</v>
      </c>
      <c r="Q508" s="67" t="s">
        <v>467</v>
      </c>
      <c r="R508" s="61">
        <f t="shared" si="40"/>
        <v>0</v>
      </c>
      <c r="S508" s="61">
        <f t="shared" si="41"/>
        <v>0</v>
      </c>
      <c r="T508" s="61">
        <f t="shared" ca="1" si="42"/>
        <v>0</v>
      </c>
      <c r="U508" s="61">
        <f t="shared" si="43"/>
        <v>0</v>
      </c>
      <c r="V508" s="61">
        <f t="shared" si="44"/>
        <v>0</v>
      </c>
      <c r="W508" s="61">
        <f t="shared" si="45"/>
        <v>4.9999999862659905E-8</v>
      </c>
      <c r="X508" t="b">
        <f t="shared" si="46"/>
        <v>1</v>
      </c>
      <c r="AB508" s="66"/>
      <c r="AC508" s="66"/>
    </row>
    <row r="509" spans="3:29" x14ac:dyDescent="0.25">
      <c r="C509" s="62">
        <f t="shared" si="47"/>
        <v>55</v>
      </c>
      <c r="D509" s="15">
        <v>29</v>
      </c>
      <c r="E509" s="15">
        <v>29</v>
      </c>
      <c r="F509" s="15">
        <v>41</v>
      </c>
      <c r="G509" s="15">
        <v>41</v>
      </c>
      <c r="H509" s="67">
        <f>H507</f>
        <v>3.1927900000000002E-2</v>
      </c>
      <c r="I509" s="67">
        <f ca="1">OFFSET(AB$455, (ROWS(I$455:I509)*2)-2,)</f>
        <v>3.1927900000000002E-2</v>
      </c>
      <c r="J509" s="67">
        <f>J507</f>
        <v>3.1927900000000002E-2</v>
      </c>
      <c r="K509" s="67">
        <v>3.1927900000000002E-2</v>
      </c>
      <c r="L509" s="67">
        <f>L507+J39</f>
        <v>1.5963950000000008E-2</v>
      </c>
      <c r="M509" s="67">
        <v>1.5963950000000001E-2</v>
      </c>
      <c r="N509" s="66">
        <f>N507</f>
        <v>0.27889239999999993</v>
      </c>
      <c r="O509" s="66">
        <v>0.27889239999999998</v>
      </c>
      <c r="P509" s="67" t="s">
        <v>468</v>
      </c>
      <c r="Q509" s="67" t="s">
        <v>468</v>
      </c>
      <c r="R509" s="61">
        <f t="shared" si="40"/>
        <v>0</v>
      </c>
      <c r="S509" s="61">
        <f t="shared" si="41"/>
        <v>0</v>
      </c>
      <c r="T509" s="61">
        <f t="shared" ca="1" si="42"/>
        <v>0</v>
      </c>
      <c r="U509" s="61">
        <f t="shared" si="43"/>
        <v>0</v>
      </c>
      <c r="V509" s="61">
        <f t="shared" si="44"/>
        <v>0</v>
      </c>
      <c r="W509" s="61">
        <f t="shared" si="45"/>
        <v>0</v>
      </c>
      <c r="X509" t="b">
        <f t="shared" si="46"/>
        <v>1</v>
      </c>
      <c r="AB509" s="66">
        <v>9.2963999999999998E-3</v>
      </c>
      <c r="AC509" s="66"/>
    </row>
    <row r="510" spans="3:29" x14ac:dyDescent="0.25">
      <c r="C510" s="62">
        <f t="shared" si="47"/>
        <v>56</v>
      </c>
      <c r="D510" s="15">
        <v>30</v>
      </c>
      <c r="E510" s="15">
        <v>30</v>
      </c>
      <c r="F510" s="15">
        <v>31</v>
      </c>
      <c r="G510" s="15">
        <v>31</v>
      </c>
      <c r="H510" s="67">
        <f>H502</f>
        <v>8.1789000000000028E-3</v>
      </c>
      <c r="I510" s="67">
        <f ca="1">OFFSET(AB$455, (ROWS(I$455:I510)*2)-2,)</f>
        <v>8.1788999999999994E-3</v>
      </c>
      <c r="J510" s="67">
        <f>J502</f>
        <v>3.7795200000000001E-2</v>
      </c>
      <c r="K510" s="67">
        <v>3.7795200000000001E-2</v>
      </c>
      <c r="L510" s="67">
        <f>L508+J40</f>
        <v>6.9723099999999996E-2</v>
      </c>
      <c r="M510" s="67">
        <v>6.9723099999999996E-2</v>
      </c>
      <c r="N510" s="66">
        <f>N508</f>
        <v>0.29485634999999988</v>
      </c>
      <c r="O510" s="66">
        <v>0.29485630000000002</v>
      </c>
      <c r="P510" s="67" t="s">
        <v>467</v>
      </c>
      <c r="Q510" s="67" t="s">
        <v>467</v>
      </c>
      <c r="R510" s="61">
        <f t="shared" si="40"/>
        <v>0</v>
      </c>
      <c r="S510" s="61">
        <f t="shared" si="41"/>
        <v>0</v>
      </c>
      <c r="T510" s="61">
        <f t="shared" ca="1" si="42"/>
        <v>0</v>
      </c>
      <c r="U510" s="61">
        <f t="shared" si="43"/>
        <v>0</v>
      </c>
      <c r="V510" s="61">
        <f t="shared" si="44"/>
        <v>0</v>
      </c>
      <c r="W510" s="61">
        <f t="shared" si="45"/>
        <v>4.9999999862659905E-8</v>
      </c>
      <c r="X510" t="b">
        <f t="shared" si="46"/>
        <v>1</v>
      </c>
      <c r="AB510" s="66"/>
      <c r="AC510" s="66"/>
    </row>
    <row r="511" spans="3:29" x14ac:dyDescent="0.25">
      <c r="C511" s="62">
        <f t="shared" si="47"/>
        <v>57</v>
      </c>
      <c r="D511" s="15">
        <v>30</v>
      </c>
      <c r="E511" s="15">
        <v>30</v>
      </c>
      <c r="F511" s="15">
        <v>42</v>
      </c>
      <c r="G511" s="15">
        <v>42</v>
      </c>
      <c r="H511" s="67">
        <f>H503</f>
        <v>3.7795200000000001E-2</v>
      </c>
      <c r="I511" s="67">
        <f ca="1">OFFSET(AB$455, (ROWS(I$455:I511)*2)-2,)</f>
        <v>3.7795200000000001E-2</v>
      </c>
      <c r="J511" s="67">
        <f>J503</f>
        <v>3.1927900000000002E-2</v>
      </c>
      <c r="K511" s="67">
        <v>3.1927900000000002E-2</v>
      </c>
      <c r="L511" s="67">
        <f>L509+J39/2+J40/2</f>
        <v>5.082550000000001E-2</v>
      </c>
      <c r="M511" s="67">
        <v>5.0825500000000003E-2</v>
      </c>
      <c r="N511" s="66">
        <f>N509</f>
        <v>0.27889239999999993</v>
      </c>
      <c r="O511" s="66">
        <v>0.27889239999999998</v>
      </c>
      <c r="P511" s="67" t="s">
        <v>468</v>
      </c>
      <c r="Q511" s="67" t="s">
        <v>468</v>
      </c>
      <c r="R511" s="61">
        <f t="shared" si="40"/>
        <v>0</v>
      </c>
      <c r="S511" s="61">
        <f t="shared" si="41"/>
        <v>0</v>
      </c>
      <c r="T511" s="61">
        <f t="shared" ca="1" si="42"/>
        <v>0</v>
      </c>
      <c r="U511" s="61">
        <f t="shared" si="43"/>
        <v>0</v>
      </c>
      <c r="V511" s="61">
        <f t="shared" si="44"/>
        <v>0</v>
      </c>
      <c r="W511" s="61">
        <f t="shared" si="45"/>
        <v>0</v>
      </c>
      <c r="X511" t="b">
        <f t="shared" si="46"/>
        <v>1</v>
      </c>
      <c r="AB511" s="66">
        <v>9.2963999999999998E-3</v>
      </c>
      <c r="AC511" s="66"/>
    </row>
    <row r="512" spans="3:29" x14ac:dyDescent="0.25">
      <c r="C512" s="62">
        <f t="shared" si="47"/>
        <v>58</v>
      </c>
      <c r="D512" s="15">
        <v>31</v>
      </c>
      <c r="E512" s="15">
        <v>31</v>
      </c>
      <c r="F512" s="15">
        <v>32</v>
      </c>
      <c r="G512" s="15">
        <v>32</v>
      </c>
      <c r="H512" s="67">
        <f>H504</f>
        <v>8.1789000000000028E-3</v>
      </c>
      <c r="I512" s="67">
        <f ca="1">OFFSET(AB$455, (ROWS(I$455:I512)*2)-2,)</f>
        <v>8.1788999999999994E-3</v>
      </c>
      <c r="J512" s="67">
        <f>J504</f>
        <v>3.4861550000000005E-2</v>
      </c>
      <c r="K512" s="67">
        <v>3.4861549999999998E-2</v>
      </c>
      <c r="L512" s="67">
        <f>L510+J40</f>
        <v>0.1075183</v>
      </c>
      <c r="M512" s="67">
        <v>0.1075183</v>
      </c>
      <c r="N512" s="66">
        <f>N510</f>
        <v>0.29485634999999988</v>
      </c>
      <c r="O512" s="66">
        <v>0.29485630000000002</v>
      </c>
      <c r="P512" s="67" t="s">
        <v>467</v>
      </c>
      <c r="Q512" s="67" t="s">
        <v>467</v>
      </c>
      <c r="R512" s="61">
        <f t="shared" si="40"/>
        <v>0</v>
      </c>
      <c r="S512" s="61">
        <f t="shared" si="41"/>
        <v>0</v>
      </c>
      <c r="T512" s="61">
        <f t="shared" ca="1" si="42"/>
        <v>0</v>
      </c>
      <c r="U512" s="61">
        <f t="shared" si="43"/>
        <v>0</v>
      </c>
      <c r="V512" s="61">
        <f t="shared" si="44"/>
        <v>0</v>
      </c>
      <c r="W512" s="61">
        <f t="shared" si="45"/>
        <v>4.9999999862659905E-8</v>
      </c>
      <c r="X512" t="b">
        <f t="shared" si="46"/>
        <v>1</v>
      </c>
      <c r="AB512" s="66"/>
      <c r="AC512" s="66"/>
    </row>
    <row r="513" spans="3:29" x14ac:dyDescent="0.25">
      <c r="C513" s="62">
        <f t="shared" si="47"/>
        <v>59</v>
      </c>
      <c r="D513" s="15">
        <v>31</v>
      </c>
      <c r="E513" s="15">
        <v>31</v>
      </c>
      <c r="F513" s="15">
        <v>43</v>
      </c>
      <c r="G513" s="15">
        <v>43</v>
      </c>
      <c r="H513" s="67">
        <f>H505</f>
        <v>3.7795200000000001E-2</v>
      </c>
      <c r="I513" s="67">
        <f ca="1">OFFSET(AB$455, (ROWS(I$455:I513)*2)-2,)</f>
        <v>3.7795200000000001E-2</v>
      </c>
      <c r="J513" s="67">
        <f>J505</f>
        <v>3.1927900000000002E-2</v>
      </c>
      <c r="K513" s="67">
        <v>3.1927900000000002E-2</v>
      </c>
      <c r="L513" s="67">
        <f>L511+J40</f>
        <v>8.8620700000000011E-2</v>
      </c>
      <c r="M513" s="67">
        <v>8.8620699999999997E-2</v>
      </c>
      <c r="N513" s="66">
        <f>N511</f>
        <v>0.27889239999999993</v>
      </c>
      <c r="O513" s="66">
        <v>0.27889239999999998</v>
      </c>
      <c r="P513" s="67" t="s">
        <v>468</v>
      </c>
      <c r="Q513" s="67" t="s">
        <v>468</v>
      </c>
      <c r="R513" s="61">
        <f t="shared" si="40"/>
        <v>0</v>
      </c>
      <c r="S513" s="61">
        <f t="shared" si="41"/>
        <v>0</v>
      </c>
      <c r="T513" s="61">
        <f t="shared" ca="1" si="42"/>
        <v>0</v>
      </c>
      <c r="U513" s="61">
        <f t="shared" si="43"/>
        <v>0</v>
      </c>
      <c r="V513" s="61">
        <f t="shared" si="44"/>
        <v>0</v>
      </c>
      <c r="W513" s="61">
        <f t="shared" si="45"/>
        <v>0</v>
      </c>
      <c r="X513" t="b">
        <f t="shared" si="46"/>
        <v>1</v>
      </c>
      <c r="AB513" s="66">
        <v>8.1788999999999994E-3</v>
      </c>
      <c r="AC513" s="66"/>
    </row>
    <row r="514" spans="3:29" x14ac:dyDescent="0.25">
      <c r="C514" s="62">
        <f t="shared" si="47"/>
        <v>60</v>
      </c>
      <c r="D514" s="15">
        <v>32</v>
      </c>
      <c r="E514" s="15">
        <v>32</v>
      </c>
      <c r="F514" s="15">
        <v>44</v>
      </c>
      <c r="G514" s="15">
        <v>44</v>
      </c>
      <c r="H514" s="67">
        <f>H507</f>
        <v>3.1927900000000002E-2</v>
      </c>
      <c r="I514" s="67">
        <f ca="1">OFFSET(AB$455, (ROWS(I$455:I514)*2)-2,)</f>
        <v>3.1927900000000002E-2</v>
      </c>
      <c r="J514" s="67">
        <f>J507</f>
        <v>3.1927900000000002E-2</v>
      </c>
      <c r="K514" s="67">
        <v>3.1927900000000002E-2</v>
      </c>
      <c r="L514" s="67">
        <f>L513+J39/2+J40/2</f>
        <v>0.12348225000000002</v>
      </c>
      <c r="M514" s="67">
        <v>0.1234822</v>
      </c>
      <c r="N514" s="66">
        <f>N513</f>
        <v>0.27889239999999993</v>
      </c>
      <c r="O514" s="66">
        <v>0.27889239999999998</v>
      </c>
      <c r="P514" s="67" t="s">
        <v>468</v>
      </c>
      <c r="Q514" s="67" t="s">
        <v>468</v>
      </c>
      <c r="R514" s="61">
        <f t="shared" si="40"/>
        <v>0</v>
      </c>
      <c r="S514" s="61">
        <f t="shared" si="41"/>
        <v>0</v>
      </c>
      <c r="T514" s="61">
        <f t="shared" ca="1" si="42"/>
        <v>0</v>
      </c>
      <c r="U514" s="61">
        <f t="shared" si="43"/>
        <v>0</v>
      </c>
      <c r="V514" s="61">
        <f t="shared" si="44"/>
        <v>5.0000000015315571E-8</v>
      </c>
      <c r="W514" s="61">
        <f t="shared" si="45"/>
        <v>0</v>
      </c>
      <c r="X514" t="b">
        <f t="shared" si="46"/>
        <v>1</v>
      </c>
      <c r="AB514" s="66"/>
      <c r="AC514" s="66"/>
    </row>
    <row r="515" spans="3:29" x14ac:dyDescent="0.25">
      <c r="C515" s="62">
        <f t="shared" si="47"/>
        <v>61</v>
      </c>
      <c r="D515" s="15">
        <v>33</v>
      </c>
      <c r="E515" s="15">
        <v>33</v>
      </c>
      <c r="F515" s="15">
        <v>34</v>
      </c>
      <c r="G515" s="15">
        <v>34</v>
      </c>
      <c r="H515" s="67">
        <v>8.1789000000000028E-3</v>
      </c>
      <c r="I515" s="67">
        <f ca="1">OFFSET(AB$455, (ROWS(I$455:I515)*2)-2,)</f>
        <v>8.1788999999999994E-3</v>
      </c>
      <c r="J515" s="67">
        <v>3.4861550000000005E-2</v>
      </c>
      <c r="K515" s="67">
        <v>3.4861549999999998E-2</v>
      </c>
      <c r="L515" s="67">
        <f>E23+M39+J39/2</f>
        <v>-0.24696449999999998</v>
      </c>
      <c r="M515" s="67">
        <v>-0.2469645</v>
      </c>
      <c r="N515" s="66">
        <f>N512-J39</f>
        <v>0.26292844999999987</v>
      </c>
      <c r="O515" s="66">
        <v>0.26292840000000001</v>
      </c>
      <c r="P515" s="67" t="s">
        <v>467</v>
      </c>
      <c r="Q515" s="67" t="s">
        <v>467</v>
      </c>
      <c r="R515" s="61">
        <f t="shared" si="40"/>
        <v>0</v>
      </c>
      <c r="S515" s="61">
        <f t="shared" si="41"/>
        <v>0</v>
      </c>
      <c r="T515" s="61">
        <f t="shared" ca="1" si="42"/>
        <v>0</v>
      </c>
      <c r="U515" s="61">
        <f t="shared" si="43"/>
        <v>0</v>
      </c>
      <c r="V515" s="61">
        <f t="shared" si="44"/>
        <v>0</v>
      </c>
      <c r="W515" s="61">
        <f t="shared" si="45"/>
        <v>4.9999999862659905E-8</v>
      </c>
      <c r="X515" t="b">
        <f t="shared" si="46"/>
        <v>1</v>
      </c>
      <c r="AB515" s="66">
        <v>8.796E-3</v>
      </c>
      <c r="AC515" s="66"/>
    </row>
    <row r="516" spans="3:29" x14ac:dyDescent="0.25">
      <c r="C516" s="62">
        <f t="shared" si="47"/>
        <v>62</v>
      </c>
      <c r="D516" s="15">
        <v>33</v>
      </c>
      <c r="E516" s="15">
        <v>33</v>
      </c>
      <c r="F516" s="15">
        <v>49</v>
      </c>
      <c r="G516" s="15">
        <v>49</v>
      </c>
      <c r="H516" s="67">
        <v>8.1789000000000028E-3</v>
      </c>
      <c r="I516" s="67">
        <f ca="1">OFFSET(AB$455, (ROWS(I$455:I516)*2)-2,)</f>
        <v>8.1788999999999994E-3</v>
      </c>
      <c r="J516" s="67">
        <v>3.4861550000000005E-2</v>
      </c>
      <c r="K516" s="67">
        <v>3.4861549999999998E-2</v>
      </c>
      <c r="L516" s="67">
        <f>M39+E23</f>
        <v>-0.26292844999999998</v>
      </c>
      <c r="M516" s="67">
        <v>-0.26292840000000001</v>
      </c>
      <c r="N516" s="66">
        <f>N513-J39</f>
        <v>0.24696449999999992</v>
      </c>
      <c r="O516" s="66">
        <v>0.2469645</v>
      </c>
      <c r="P516" s="67" t="s">
        <v>468</v>
      </c>
      <c r="Q516" s="67" t="s">
        <v>468</v>
      </c>
      <c r="R516" s="61">
        <f t="shared" si="40"/>
        <v>0</v>
      </c>
      <c r="S516" s="61">
        <f t="shared" si="41"/>
        <v>0</v>
      </c>
      <c r="T516" s="61">
        <f t="shared" ca="1" si="42"/>
        <v>0</v>
      </c>
      <c r="U516" s="61">
        <f t="shared" si="43"/>
        <v>0</v>
      </c>
      <c r="V516" s="61">
        <f t="shared" si="44"/>
        <v>-4.9999999973682208E-8</v>
      </c>
      <c r="W516" s="61">
        <f t="shared" si="45"/>
        <v>0</v>
      </c>
      <c r="X516" t="b">
        <f t="shared" si="46"/>
        <v>1</v>
      </c>
      <c r="AB516" s="66"/>
      <c r="AC516" s="66"/>
    </row>
    <row r="517" spans="3:29" x14ac:dyDescent="0.25">
      <c r="C517" s="62">
        <f t="shared" si="47"/>
        <v>63</v>
      </c>
      <c r="D517" s="15">
        <v>34</v>
      </c>
      <c r="E517" s="15">
        <v>34</v>
      </c>
      <c r="F517" s="15">
        <v>35</v>
      </c>
      <c r="G517" s="15">
        <v>35</v>
      </c>
      <c r="H517" s="67">
        <v>8.1789000000000028E-3</v>
      </c>
      <c r="I517" s="67">
        <f ca="1">OFFSET(AB$455, (ROWS(I$455:I517)*2)-2,)</f>
        <v>8.1788999999999994E-3</v>
      </c>
      <c r="J517" s="67">
        <v>3.7795200000000001E-2</v>
      </c>
      <c r="K517" s="67">
        <v>3.7795200000000001E-2</v>
      </c>
      <c r="L517" s="67">
        <f>L515+J40</f>
        <v>-0.20916929999999997</v>
      </c>
      <c r="M517" s="67">
        <v>-0.2091693</v>
      </c>
      <c r="N517" s="66">
        <v>0.26292844999999987</v>
      </c>
      <c r="O517" s="66">
        <v>0.26292840000000001</v>
      </c>
      <c r="P517" s="67" t="s">
        <v>467</v>
      </c>
      <c r="Q517" s="67" t="s">
        <v>467</v>
      </c>
      <c r="R517" s="61">
        <f t="shared" si="40"/>
        <v>0</v>
      </c>
      <c r="S517" s="61">
        <f t="shared" si="41"/>
        <v>0</v>
      </c>
      <c r="T517" s="61">
        <f t="shared" ca="1" si="42"/>
        <v>0</v>
      </c>
      <c r="U517" s="61">
        <f t="shared" si="43"/>
        <v>0</v>
      </c>
      <c r="V517" s="61">
        <f t="shared" si="44"/>
        <v>0</v>
      </c>
      <c r="W517" s="61">
        <f t="shared" si="45"/>
        <v>4.9999999862659905E-8</v>
      </c>
      <c r="X517" t="b">
        <f t="shared" si="46"/>
        <v>1</v>
      </c>
      <c r="AB517" s="66">
        <v>8.1788999999999994E-3</v>
      </c>
      <c r="AC517" s="66"/>
    </row>
    <row r="518" spans="3:29" x14ac:dyDescent="0.25">
      <c r="C518" s="62">
        <f t="shared" si="47"/>
        <v>64</v>
      </c>
      <c r="D518" s="15">
        <v>34</v>
      </c>
      <c r="E518" s="15">
        <v>34</v>
      </c>
      <c r="F518" s="15">
        <v>50</v>
      </c>
      <c r="G518" s="15">
        <v>50</v>
      </c>
      <c r="H518" s="67">
        <v>9.2963999999999998E-3</v>
      </c>
      <c r="I518" s="67">
        <f ca="1">OFFSET(AB$455, (ROWS(I$455:I518)*2)-2,)</f>
        <v>9.2963999999999998E-3</v>
      </c>
      <c r="J518" s="67">
        <v>3.4861550000000005E-2</v>
      </c>
      <c r="K518" s="67">
        <v>3.4861549999999998E-2</v>
      </c>
      <c r="L518" s="67">
        <f>L516+J39/2+J40/2</f>
        <v>-0.22806689999999996</v>
      </c>
      <c r="M518" s="67">
        <v>-0.22806689999999999</v>
      </c>
      <c r="N518" s="66">
        <v>0.24696449999999992</v>
      </c>
      <c r="O518" s="66">
        <v>0.2469645</v>
      </c>
      <c r="P518" s="67" t="s">
        <v>468</v>
      </c>
      <c r="Q518" s="67" t="s">
        <v>468</v>
      </c>
      <c r="R518" s="61">
        <f t="shared" si="40"/>
        <v>0</v>
      </c>
      <c r="S518" s="61">
        <f t="shared" si="41"/>
        <v>0</v>
      </c>
      <c r="T518" s="61">
        <f t="shared" ca="1" si="42"/>
        <v>0</v>
      </c>
      <c r="U518" s="61">
        <f t="shared" si="43"/>
        <v>0</v>
      </c>
      <c r="V518" s="61">
        <f t="shared" si="44"/>
        <v>0</v>
      </c>
      <c r="W518" s="61">
        <f t="shared" si="45"/>
        <v>0</v>
      </c>
      <c r="X518" t="b">
        <f t="shared" si="46"/>
        <v>1</v>
      </c>
      <c r="AB518" s="66"/>
      <c r="AC518" s="66"/>
    </row>
    <row r="519" spans="3:29" x14ac:dyDescent="0.25">
      <c r="C519" s="62">
        <f t="shared" si="47"/>
        <v>65</v>
      </c>
      <c r="D519" s="15">
        <v>35</v>
      </c>
      <c r="E519" s="15">
        <v>35</v>
      </c>
      <c r="F519" s="15">
        <v>36</v>
      </c>
      <c r="G519" s="15">
        <v>36</v>
      </c>
      <c r="H519" s="67">
        <v>8.1789000000000028E-3</v>
      </c>
      <c r="I519" s="67">
        <f ca="1">OFFSET(AB$455, (ROWS(I$455:I519)*2)-2,)</f>
        <v>8.1788999999999994E-3</v>
      </c>
      <c r="J519" s="67">
        <v>3.4861550000000005E-2</v>
      </c>
      <c r="K519" s="67">
        <v>3.4861549999999998E-2</v>
      </c>
      <c r="L519" s="67">
        <f>L517+J40</f>
        <v>-0.17137409999999997</v>
      </c>
      <c r="M519" s="67">
        <v>-0.1713741</v>
      </c>
      <c r="N519" s="66">
        <v>0.26292844999999987</v>
      </c>
      <c r="O519" s="66">
        <v>0.26292840000000001</v>
      </c>
      <c r="P519" s="67" t="s">
        <v>467</v>
      </c>
      <c r="Q519" s="67" t="s">
        <v>467</v>
      </c>
      <c r="R519" s="61">
        <f t="shared" si="40"/>
        <v>0</v>
      </c>
      <c r="S519" s="61">
        <f t="shared" si="41"/>
        <v>0</v>
      </c>
      <c r="T519" s="61">
        <f t="shared" ca="1" si="42"/>
        <v>0</v>
      </c>
      <c r="U519" s="61">
        <f t="shared" si="43"/>
        <v>0</v>
      </c>
      <c r="V519" s="61">
        <f t="shared" si="44"/>
        <v>0</v>
      </c>
      <c r="W519" s="61">
        <f t="shared" si="45"/>
        <v>4.9999999862659905E-8</v>
      </c>
      <c r="X519" t="b">
        <f t="shared" si="46"/>
        <v>1</v>
      </c>
      <c r="AB519" s="66">
        <v>9.2963999999999998E-3</v>
      </c>
      <c r="AC519" s="66"/>
    </row>
    <row r="520" spans="3:29" x14ac:dyDescent="0.25">
      <c r="C520" s="62">
        <f t="shared" si="47"/>
        <v>66</v>
      </c>
      <c r="D520" s="15">
        <v>35</v>
      </c>
      <c r="E520" s="15">
        <v>35</v>
      </c>
      <c r="F520" s="15">
        <v>51</v>
      </c>
      <c r="G520" s="15">
        <v>51</v>
      </c>
      <c r="H520" s="67">
        <v>9.2963999999999998E-3</v>
      </c>
      <c r="I520" s="67">
        <f ca="1">OFFSET(AB$455, (ROWS(I$455:I520)*2)-2,)</f>
        <v>9.2963999999999998E-3</v>
      </c>
      <c r="J520" s="67">
        <v>3.4861550000000005E-2</v>
      </c>
      <c r="K520" s="67">
        <v>3.4861549999999998E-2</v>
      </c>
      <c r="L520" s="67">
        <f>L518+J40</f>
        <v>-0.19027169999999996</v>
      </c>
      <c r="M520" s="67">
        <v>-0.19027169999999999</v>
      </c>
      <c r="N520" s="66">
        <v>0.24696449999999992</v>
      </c>
      <c r="O520" s="66">
        <v>0.2469645</v>
      </c>
      <c r="P520" s="67" t="s">
        <v>468</v>
      </c>
      <c r="Q520" s="67" t="s">
        <v>468</v>
      </c>
      <c r="R520" s="61">
        <f t="shared" ref="R520:R583" si="51">D520-E520</f>
        <v>0</v>
      </c>
      <c r="S520" s="61">
        <f t="shared" ref="S520:S583" si="52">F520-G520</f>
        <v>0</v>
      </c>
      <c r="T520" s="61">
        <f t="shared" ref="T520:T583" ca="1" si="53">H520-I520</f>
        <v>0</v>
      </c>
      <c r="U520" s="61">
        <f t="shared" ref="U520:U583" si="54">J520-K520</f>
        <v>0</v>
      </c>
      <c r="V520" s="61">
        <f t="shared" ref="V520:V583" si="55">L520-M520</f>
        <v>0</v>
      </c>
      <c r="W520" s="61">
        <f t="shared" ref="W520:W583" si="56">N520-O520</f>
        <v>0</v>
      </c>
      <c r="X520" t="b">
        <f t="shared" ref="X520:X583" si="57">EXACT(Q520,P520)</f>
        <v>1</v>
      </c>
      <c r="AB520" s="66"/>
      <c r="AC520" s="66"/>
    </row>
    <row r="521" spans="3:29" x14ac:dyDescent="0.25">
      <c r="C521" s="62">
        <f t="shared" si="47"/>
        <v>67</v>
      </c>
      <c r="D521" s="15">
        <v>36</v>
      </c>
      <c r="E521" s="15">
        <v>36</v>
      </c>
      <c r="F521" s="15">
        <v>37</v>
      </c>
      <c r="G521" s="15">
        <v>37</v>
      </c>
      <c r="H521" s="67">
        <v>3.1927900000000002E-2</v>
      </c>
      <c r="I521" s="67">
        <f ca="1">OFFSET(AB$455, (ROWS(I$455:I521)*2)-2,)</f>
        <v>3.1927900000000002E-2</v>
      </c>
      <c r="J521" s="67">
        <v>3.1927900000000002E-2</v>
      </c>
      <c r="K521" s="67">
        <v>3.1927900000000002E-2</v>
      </c>
      <c r="L521" s="67">
        <f>L519+J39</f>
        <v>-0.13944619999999996</v>
      </c>
      <c r="M521" s="67">
        <v>-0.13944619999999999</v>
      </c>
      <c r="N521" s="66">
        <v>0.26292844999999987</v>
      </c>
      <c r="O521" s="66">
        <v>0.26292840000000001</v>
      </c>
      <c r="P521" s="67" t="s">
        <v>467</v>
      </c>
      <c r="Q521" s="67" t="s">
        <v>467</v>
      </c>
      <c r="R521" s="61">
        <f t="shared" si="51"/>
        <v>0</v>
      </c>
      <c r="S521" s="61">
        <f t="shared" si="52"/>
        <v>0</v>
      </c>
      <c r="T521" s="61">
        <f t="shared" ca="1" si="53"/>
        <v>0</v>
      </c>
      <c r="U521" s="61">
        <f t="shared" si="54"/>
        <v>0</v>
      </c>
      <c r="V521" s="61">
        <f t="shared" si="55"/>
        <v>0</v>
      </c>
      <c r="W521" s="61">
        <f t="shared" si="56"/>
        <v>4.9999999862659905E-8</v>
      </c>
      <c r="X521" t="b">
        <f t="shared" si="57"/>
        <v>1</v>
      </c>
      <c r="AB521" s="66">
        <v>9.2963999999999998E-3</v>
      </c>
      <c r="AC521" s="66"/>
    </row>
    <row r="522" spans="3:29" x14ac:dyDescent="0.25">
      <c r="C522" s="62">
        <f t="shared" si="47"/>
        <v>68</v>
      </c>
      <c r="D522" s="15">
        <v>36</v>
      </c>
      <c r="E522" s="15">
        <v>36</v>
      </c>
      <c r="F522" s="15">
        <v>52</v>
      </c>
      <c r="G522" s="15">
        <v>52</v>
      </c>
      <c r="H522" s="67">
        <v>8.1789000000000028E-3</v>
      </c>
      <c r="I522" s="67">
        <f ca="1">OFFSET(AB$455, (ROWS(I$455:I522)*2)-2,)</f>
        <v>8.1788999999999994E-3</v>
      </c>
      <c r="J522" s="67">
        <v>3.4861550000000005E-2</v>
      </c>
      <c r="K522" s="67">
        <v>3.4861549999999998E-2</v>
      </c>
      <c r="L522" s="67">
        <f>L520+J39/2+J40/2</f>
        <v>-0.15541014999999997</v>
      </c>
      <c r="M522" s="67">
        <v>-0.1554102</v>
      </c>
      <c r="N522" s="66">
        <v>0.24696449999999992</v>
      </c>
      <c r="O522" s="66">
        <v>0.2469645</v>
      </c>
      <c r="P522" s="67" t="s">
        <v>468</v>
      </c>
      <c r="Q522" s="67" t="s">
        <v>468</v>
      </c>
      <c r="R522" s="61">
        <f t="shared" si="51"/>
        <v>0</v>
      </c>
      <c r="S522" s="61">
        <f t="shared" si="52"/>
        <v>0</v>
      </c>
      <c r="T522" s="61">
        <f t="shared" ca="1" si="53"/>
        <v>0</v>
      </c>
      <c r="U522" s="61">
        <f t="shared" si="54"/>
        <v>0</v>
      </c>
      <c r="V522" s="61">
        <f t="shared" si="55"/>
        <v>5.0000000029193359E-8</v>
      </c>
      <c r="W522" s="61">
        <f t="shared" si="56"/>
        <v>0</v>
      </c>
      <c r="X522" t="b">
        <f t="shared" si="57"/>
        <v>1</v>
      </c>
      <c r="AB522" s="66"/>
      <c r="AC522" s="66"/>
    </row>
    <row r="523" spans="3:29" x14ac:dyDescent="0.25">
      <c r="C523" s="62">
        <f t="shared" si="47"/>
        <v>69</v>
      </c>
      <c r="D523" s="15">
        <v>37</v>
      </c>
      <c r="E523" s="15">
        <v>37</v>
      </c>
      <c r="F523" s="15">
        <v>38</v>
      </c>
      <c r="G523" s="15">
        <v>38</v>
      </c>
      <c r="H523" s="67">
        <v>8.1789000000000028E-3</v>
      </c>
      <c r="I523" s="67">
        <f ca="1">OFFSET(AB$455, (ROWS(I$455:I523)*2)-2,)</f>
        <v>8.1788999999999994E-3</v>
      </c>
      <c r="J523" s="67">
        <v>3.4861550000000005E-2</v>
      </c>
      <c r="K523" s="67">
        <v>3.4861549999999998E-2</v>
      </c>
      <c r="L523" s="67">
        <f>L521+J39</f>
        <v>-0.10751829999999996</v>
      </c>
      <c r="M523" s="67">
        <v>-0.1075183</v>
      </c>
      <c r="N523" s="66">
        <v>0.26292844999999987</v>
      </c>
      <c r="O523" s="66">
        <v>0.26292840000000001</v>
      </c>
      <c r="P523" s="67" t="s">
        <v>467</v>
      </c>
      <c r="Q523" s="67" t="s">
        <v>467</v>
      </c>
      <c r="R523" s="61">
        <f t="shared" si="51"/>
        <v>0</v>
      </c>
      <c r="S523" s="61">
        <f t="shared" si="52"/>
        <v>0</v>
      </c>
      <c r="T523" s="61">
        <f t="shared" ca="1" si="53"/>
        <v>0</v>
      </c>
      <c r="U523" s="61">
        <f t="shared" si="54"/>
        <v>0</v>
      </c>
      <c r="V523" s="61">
        <f t="shared" si="55"/>
        <v>0</v>
      </c>
      <c r="W523" s="61">
        <f t="shared" si="56"/>
        <v>4.9999999862659905E-8</v>
      </c>
      <c r="X523" t="b">
        <f t="shared" si="57"/>
        <v>1</v>
      </c>
      <c r="AB523" s="66">
        <v>9.2963999999999998E-3</v>
      </c>
      <c r="AC523" s="66"/>
    </row>
    <row r="524" spans="3:29" x14ac:dyDescent="0.25">
      <c r="C524" s="62">
        <f t="shared" si="47"/>
        <v>70</v>
      </c>
      <c r="D524" s="15">
        <v>37</v>
      </c>
      <c r="E524" s="15">
        <v>37</v>
      </c>
      <c r="F524" s="15">
        <v>53</v>
      </c>
      <c r="G524" s="15">
        <v>53</v>
      </c>
      <c r="H524" s="67">
        <v>8.1789000000000028E-3</v>
      </c>
      <c r="I524" s="67">
        <f ca="1">OFFSET(AB$455, (ROWS(I$455:I524)*2)-2,)</f>
        <v>8.1788999999999994E-3</v>
      </c>
      <c r="J524" s="67">
        <v>3.4861550000000005E-2</v>
      </c>
      <c r="K524" s="67">
        <v>3.4861549999999998E-2</v>
      </c>
      <c r="L524" s="67">
        <f>L522+J39</f>
        <v>-0.12348224999999996</v>
      </c>
      <c r="M524" s="67">
        <v>-0.1234822</v>
      </c>
      <c r="N524" s="66">
        <v>0.24696449999999992</v>
      </c>
      <c r="O524" s="66">
        <v>0.2469645</v>
      </c>
      <c r="P524" s="67" t="s">
        <v>468</v>
      </c>
      <c r="Q524" s="67" t="s">
        <v>468</v>
      </c>
      <c r="R524" s="61">
        <f t="shared" si="51"/>
        <v>0</v>
      </c>
      <c r="S524" s="61">
        <f t="shared" si="52"/>
        <v>0</v>
      </c>
      <c r="T524" s="61">
        <f t="shared" ca="1" si="53"/>
        <v>0</v>
      </c>
      <c r="U524" s="61">
        <f t="shared" si="54"/>
        <v>0</v>
      </c>
      <c r="V524" s="61">
        <f t="shared" si="55"/>
        <v>-4.999999995980442E-8</v>
      </c>
      <c r="W524" s="61">
        <f t="shared" si="56"/>
        <v>0</v>
      </c>
      <c r="X524" t="b">
        <f t="shared" si="57"/>
        <v>1</v>
      </c>
      <c r="AB524" s="66"/>
      <c r="AC524" s="66"/>
    </row>
    <row r="525" spans="3:29" x14ac:dyDescent="0.25">
      <c r="C525" s="62">
        <f t="shared" ref="C525:C588" si="58">C524+1</f>
        <v>71</v>
      </c>
      <c r="D525" s="15">
        <v>38</v>
      </c>
      <c r="E525" s="15">
        <v>38</v>
      </c>
      <c r="F525" s="15">
        <v>39</v>
      </c>
      <c r="G525" s="15">
        <v>39</v>
      </c>
      <c r="H525" s="67">
        <v>8.1789000000000028E-3</v>
      </c>
      <c r="I525" s="67">
        <f ca="1">OFFSET(AB$455, (ROWS(I$455:I525)*2)-2,)</f>
        <v>8.1788999999999994E-3</v>
      </c>
      <c r="J525" s="67">
        <v>3.7795200000000001E-2</v>
      </c>
      <c r="K525" s="67">
        <v>3.7795200000000001E-2</v>
      </c>
      <c r="L525" s="67">
        <f>L523+J40</f>
        <v>-6.9723099999999955E-2</v>
      </c>
      <c r="M525" s="67">
        <v>-6.9723099999999996E-2</v>
      </c>
      <c r="N525" s="66">
        <v>0.26292844999999987</v>
      </c>
      <c r="O525" s="66">
        <v>0.26292840000000001</v>
      </c>
      <c r="P525" s="67" t="s">
        <v>467</v>
      </c>
      <c r="Q525" s="67" t="s">
        <v>467</v>
      </c>
      <c r="R525" s="61">
        <f t="shared" si="51"/>
        <v>0</v>
      </c>
      <c r="S525" s="61">
        <f t="shared" si="52"/>
        <v>0</v>
      </c>
      <c r="T525" s="61">
        <f t="shared" ca="1" si="53"/>
        <v>0</v>
      </c>
      <c r="U525" s="61">
        <f t="shared" si="54"/>
        <v>0</v>
      </c>
      <c r="V525" s="61">
        <f t="shared" si="55"/>
        <v>0</v>
      </c>
      <c r="W525" s="61">
        <f t="shared" si="56"/>
        <v>4.9999999862659905E-8</v>
      </c>
      <c r="X525" t="b">
        <f t="shared" si="57"/>
        <v>1</v>
      </c>
      <c r="AB525" s="66">
        <v>9.2963999999999998E-3</v>
      </c>
      <c r="AC525" s="66"/>
    </row>
    <row r="526" spans="3:29" x14ac:dyDescent="0.25">
      <c r="C526" s="62">
        <f t="shared" si="58"/>
        <v>72</v>
      </c>
      <c r="D526" s="15">
        <v>38</v>
      </c>
      <c r="E526" s="15">
        <v>38</v>
      </c>
      <c r="F526" s="15">
        <v>54</v>
      </c>
      <c r="G526" s="15">
        <v>54</v>
      </c>
      <c r="H526" s="67">
        <v>9.2963999999999998E-3</v>
      </c>
      <c r="I526" s="67">
        <f ca="1">OFFSET(AB$455, (ROWS(I$455:I526)*2)-2,)</f>
        <v>9.2963999999999998E-3</v>
      </c>
      <c r="J526" s="67">
        <v>3.4861550000000005E-2</v>
      </c>
      <c r="K526" s="67">
        <v>3.4861549999999998E-2</v>
      </c>
      <c r="L526" s="67">
        <f>L524+J39/2+J40/2</f>
        <v>-8.8620699999999955E-2</v>
      </c>
      <c r="M526" s="67">
        <v>-8.8620699999999997E-2</v>
      </c>
      <c r="N526" s="66">
        <v>0.24696449999999992</v>
      </c>
      <c r="O526" s="66">
        <v>0.2469645</v>
      </c>
      <c r="P526" s="67" t="s">
        <v>468</v>
      </c>
      <c r="Q526" s="67" t="s">
        <v>468</v>
      </c>
      <c r="R526" s="61">
        <f t="shared" si="51"/>
        <v>0</v>
      </c>
      <c r="S526" s="61">
        <f t="shared" si="52"/>
        <v>0</v>
      </c>
      <c r="T526" s="61">
        <f t="shared" ca="1" si="53"/>
        <v>0</v>
      </c>
      <c r="U526" s="61">
        <f t="shared" si="54"/>
        <v>0</v>
      </c>
      <c r="V526" s="61">
        <f t="shared" si="55"/>
        <v>0</v>
      </c>
      <c r="W526" s="61">
        <f t="shared" si="56"/>
        <v>0</v>
      </c>
      <c r="X526" t="b">
        <f t="shared" si="57"/>
        <v>1</v>
      </c>
      <c r="AB526" s="66"/>
      <c r="AC526" s="66"/>
    </row>
    <row r="527" spans="3:29" x14ac:dyDescent="0.25">
      <c r="C527" s="62">
        <f t="shared" si="58"/>
        <v>73</v>
      </c>
      <c r="D527" s="15">
        <v>39</v>
      </c>
      <c r="E527" s="15">
        <v>39</v>
      </c>
      <c r="F527" s="15">
        <v>40</v>
      </c>
      <c r="G527" s="15">
        <v>40</v>
      </c>
      <c r="H527" s="67">
        <v>8.1789000000000028E-3</v>
      </c>
      <c r="I527" s="67">
        <f ca="1">OFFSET(AB$455, (ROWS(I$455:I527)*2)-2,)</f>
        <v>8.1788999999999994E-3</v>
      </c>
      <c r="J527" s="67">
        <v>3.4861550000000005E-2</v>
      </c>
      <c r="K527" s="67">
        <v>3.4861549999999998E-2</v>
      </c>
      <c r="L527" s="67">
        <f>L525+J40</f>
        <v>-3.1927899999999954E-2</v>
      </c>
      <c r="M527" s="67">
        <v>-3.1927900000000002E-2</v>
      </c>
      <c r="N527" s="66">
        <v>0.26292844999999987</v>
      </c>
      <c r="O527" s="66">
        <v>0.26292840000000001</v>
      </c>
      <c r="P527" s="67" t="s">
        <v>467</v>
      </c>
      <c r="Q527" s="67" t="s">
        <v>467</v>
      </c>
      <c r="R527" s="61">
        <f t="shared" si="51"/>
        <v>0</v>
      </c>
      <c r="S527" s="61">
        <f t="shared" si="52"/>
        <v>0</v>
      </c>
      <c r="T527" s="61">
        <f t="shared" ca="1" si="53"/>
        <v>0</v>
      </c>
      <c r="U527" s="61">
        <f t="shared" si="54"/>
        <v>0</v>
      </c>
      <c r="V527" s="61">
        <f t="shared" si="55"/>
        <v>0</v>
      </c>
      <c r="W527" s="61">
        <f t="shared" si="56"/>
        <v>4.9999999862659905E-8</v>
      </c>
      <c r="X527" t="b">
        <f t="shared" si="57"/>
        <v>1</v>
      </c>
      <c r="AB527" s="66">
        <v>3.7795200000000001E-2</v>
      </c>
      <c r="AC527" s="66"/>
    </row>
    <row r="528" spans="3:29" x14ac:dyDescent="0.25">
      <c r="C528" s="62">
        <f t="shared" si="58"/>
        <v>74</v>
      </c>
      <c r="D528" s="15">
        <v>39</v>
      </c>
      <c r="E528" s="15">
        <v>39</v>
      </c>
      <c r="F528" s="15">
        <v>55</v>
      </c>
      <c r="G528" s="15">
        <v>55</v>
      </c>
      <c r="H528" s="67">
        <v>9.2963999999999998E-3</v>
      </c>
      <c r="I528" s="67">
        <f ca="1">OFFSET(AB$455, (ROWS(I$455:I528)*2)-2,)</f>
        <v>9.2963999999999998E-3</v>
      </c>
      <c r="J528" s="67">
        <v>3.4861550000000005E-2</v>
      </c>
      <c r="K528" s="67">
        <v>3.4861549999999998E-2</v>
      </c>
      <c r="L528" s="67">
        <f>L526+J40</f>
        <v>-5.0825499999999954E-2</v>
      </c>
      <c r="M528" s="67">
        <v>-5.0825500000000003E-2</v>
      </c>
      <c r="N528" s="66">
        <v>0.24696449999999992</v>
      </c>
      <c r="O528" s="66">
        <v>0.2469645</v>
      </c>
      <c r="P528" s="67" t="s">
        <v>468</v>
      </c>
      <c r="Q528" s="67" t="s">
        <v>468</v>
      </c>
      <c r="R528" s="61">
        <f t="shared" si="51"/>
        <v>0</v>
      </c>
      <c r="S528" s="61">
        <f t="shared" si="52"/>
        <v>0</v>
      </c>
      <c r="T528" s="61">
        <f t="shared" ca="1" si="53"/>
        <v>0</v>
      </c>
      <c r="U528" s="61">
        <f t="shared" si="54"/>
        <v>0</v>
      </c>
      <c r="V528" s="61">
        <f t="shared" si="55"/>
        <v>0</v>
      </c>
      <c r="W528" s="61">
        <f t="shared" si="56"/>
        <v>0</v>
      </c>
      <c r="X528" t="b">
        <f t="shared" si="57"/>
        <v>1</v>
      </c>
      <c r="AB528" s="66"/>
      <c r="AC528" s="66"/>
    </row>
    <row r="529" spans="3:29" x14ac:dyDescent="0.25">
      <c r="C529" s="62">
        <f t="shared" si="58"/>
        <v>75</v>
      </c>
      <c r="D529" s="15">
        <v>40</v>
      </c>
      <c r="E529" s="15">
        <v>40</v>
      </c>
      <c r="F529" s="15">
        <v>41</v>
      </c>
      <c r="G529" s="15">
        <v>41</v>
      </c>
      <c r="H529" s="67">
        <v>3.1927900000000002E-2</v>
      </c>
      <c r="I529" s="67">
        <f ca="1">OFFSET(AB$455, (ROWS(I$455:I529)*2)-2,)</f>
        <v>3.1927900000000002E-2</v>
      </c>
      <c r="J529" s="67">
        <v>3.1927900000000002E-2</v>
      </c>
      <c r="K529" s="67">
        <v>3.1927900000000002E-2</v>
      </c>
      <c r="L529" s="67">
        <f>L527+J39</f>
        <v>0</v>
      </c>
      <c r="M529" s="67">
        <v>0</v>
      </c>
      <c r="N529" s="66">
        <v>0.26292844999999987</v>
      </c>
      <c r="O529" s="66">
        <v>0.26292840000000001</v>
      </c>
      <c r="P529" s="67" t="s">
        <v>467</v>
      </c>
      <c r="Q529" s="67" t="s">
        <v>467</v>
      </c>
      <c r="R529" s="61">
        <f t="shared" si="51"/>
        <v>0</v>
      </c>
      <c r="S529" s="61">
        <f t="shared" si="52"/>
        <v>0</v>
      </c>
      <c r="T529" s="61">
        <f t="shared" ca="1" si="53"/>
        <v>0</v>
      </c>
      <c r="U529" s="61">
        <f t="shared" si="54"/>
        <v>0</v>
      </c>
      <c r="V529" s="61">
        <f t="shared" si="55"/>
        <v>0</v>
      </c>
      <c r="W529" s="61">
        <f t="shared" si="56"/>
        <v>4.9999999862659905E-8</v>
      </c>
      <c r="X529" t="b">
        <f t="shared" si="57"/>
        <v>1</v>
      </c>
      <c r="AB529" s="66">
        <v>8.1788999999999994E-3</v>
      </c>
      <c r="AC529" s="66"/>
    </row>
    <row r="530" spans="3:29" x14ac:dyDescent="0.25">
      <c r="C530" s="62">
        <f t="shared" si="58"/>
        <v>76</v>
      </c>
      <c r="D530" s="15">
        <v>40</v>
      </c>
      <c r="E530" s="15">
        <v>40</v>
      </c>
      <c r="F530" s="15">
        <v>56</v>
      </c>
      <c r="G530" s="15">
        <v>56</v>
      </c>
      <c r="H530" s="67">
        <v>8.1789000000000028E-3</v>
      </c>
      <c r="I530" s="67">
        <f ca="1">OFFSET(AB$455, (ROWS(I$455:I530)*2)-2,)</f>
        <v>8.1788999999999994E-3</v>
      </c>
      <c r="J530" s="67">
        <v>3.4861550000000005E-2</v>
      </c>
      <c r="K530" s="67">
        <v>3.4861549999999998E-2</v>
      </c>
      <c r="L530" s="67">
        <f>L528+J39/2+J40/2</f>
        <v>-1.5963949999999949E-2</v>
      </c>
      <c r="M530" s="67">
        <v>-1.5963950000000001E-2</v>
      </c>
      <c r="N530" s="66">
        <v>0.24696449999999992</v>
      </c>
      <c r="O530" s="66">
        <v>0.2469645</v>
      </c>
      <c r="P530" s="67" t="s">
        <v>468</v>
      </c>
      <c r="Q530" s="67" t="s">
        <v>468</v>
      </c>
      <c r="R530" s="61">
        <f t="shared" si="51"/>
        <v>0</v>
      </c>
      <c r="S530" s="61">
        <f t="shared" si="52"/>
        <v>0</v>
      </c>
      <c r="T530" s="61">
        <f t="shared" ca="1" si="53"/>
        <v>0</v>
      </c>
      <c r="U530" s="61">
        <f t="shared" si="54"/>
        <v>0</v>
      </c>
      <c r="V530" s="61">
        <f t="shared" si="55"/>
        <v>5.2041704279304213E-17</v>
      </c>
      <c r="W530" s="61">
        <f t="shared" si="56"/>
        <v>0</v>
      </c>
      <c r="X530" t="b">
        <f t="shared" si="57"/>
        <v>1</v>
      </c>
      <c r="AB530" s="66"/>
      <c r="AC530" s="66"/>
    </row>
    <row r="531" spans="3:29" x14ac:dyDescent="0.25">
      <c r="C531" s="62">
        <f t="shared" si="58"/>
        <v>77</v>
      </c>
      <c r="D531" s="15">
        <v>41</v>
      </c>
      <c r="E531" s="15">
        <v>41</v>
      </c>
      <c r="F531" s="15">
        <v>42</v>
      </c>
      <c r="G531" s="15">
        <v>42</v>
      </c>
      <c r="H531" s="67">
        <v>8.1789000000000028E-3</v>
      </c>
      <c r="I531" s="67">
        <f ca="1">OFFSET(AB$455, (ROWS(I$455:I531)*2)-2,)</f>
        <v>8.1788999999999994E-3</v>
      </c>
      <c r="J531" s="67">
        <v>3.4861550000000005E-2</v>
      </c>
      <c r="K531" s="67">
        <v>3.4861549999999998E-2</v>
      </c>
      <c r="L531" s="67">
        <f>L529+J39</f>
        <v>3.1927900000000002E-2</v>
      </c>
      <c r="M531" s="67">
        <v>3.1927900000000002E-2</v>
      </c>
      <c r="N531" s="66">
        <v>0.26292844999999987</v>
      </c>
      <c r="O531" s="66">
        <v>0.26292840000000001</v>
      </c>
      <c r="P531" s="67" t="s">
        <v>467</v>
      </c>
      <c r="Q531" s="67" t="s">
        <v>467</v>
      </c>
      <c r="R531" s="61">
        <f t="shared" si="51"/>
        <v>0</v>
      </c>
      <c r="S531" s="61">
        <f t="shared" si="52"/>
        <v>0</v>
      </c>
      <c r="T531" s="61">
        <f t="shared" ca="1" si="53"/>
        <v>0</v>
      </c>
      <c r="U531" s="61">
        <f t="shared" si="54"/>
        <v>0</v>
      </c>
      <c r="V531" s="61">
        <f t="shared" si="55"/>
        <v>0</v>
      </c>
      <c r="W531" s="61">
        <f t="shared" si="56"/>
        <v>4.9999999862659905E-8</v>
      </c>
      <c r="X531" t="b">
        <f t="shared" si="57"/>
        <v>1</v>
      </c>
      <c r="AB531" s="66">
        <v>8.796E-3</v>
      </c>
      <c r="AC531" s="66"/>
    </row>
    <row r="532" spans="3:29" x14ac:dyDescent="0.25">
      <c r="C532" s="62">
        <f t="shared" si="58"/>
        <v>78</v>
      </c>
      <c r="D532" s="15">
        <v>41</v>
      </c>
      <c r="E532" s="15">
        <v>41</v>
      </c>
      <c r="F532" s="15">
        <v>57</v>
      </c>
      <c r="G532" s="15">
        <v>57</v>
      </c>
      <c r="H532" s="67">
        <v>8.1789000000000028E-3</v>
      </c>
      <c r="I532" s="67">
        <f ca="1">OFFSET(AB$455, (ROWS(I$455:I532)*2)-2,)</f>
        <v>8.1788999999999994E-3</v>
      </c>
      <c r="J532" s="67">
        <v>3.4861550000000005E-2</v>
      </c>
      <c r="K532" s="67">
        <v>3.4861549999999998E-2</v>
      </c>
      <c r="L532" s="67">
        <f>L530+J39</f>
        <v>1.5963950000000053E-2</v>
      </c>
      <c r="M532" s="67">
        <v>1.5963950000000001E-2</v>
      </c>
      <c r="N532" s="66">
        <v>0.24696449999999992</v>
      </c>
      <c r="O532" s="66">
        <v>0.2469645</v>
      </c>
      <c r="P532" s="67" t="s">
        <v>468</v>
      </c>
      <c r="Q532" s="67" t="s">
        <v>468</v>
      </c>
      <c r="R532" s="61">
        <f t="shared" si="51"/>
        <v>0</v>
      </c>
      <c r="S532" s="61">
        <f t="shared" si="52"/>
        <v>0</v>
      </c>
      <c r="T532" s="61">
        <f t="shared" ca="1" si="53"/>
        <v>0</v>
      </c>
      <c r="U532" s="61">
        <f t="shared" si="54"/>
        <v>0</v>
      </c>
      <c r="V532" s="61">
        <f t="shared" si="55"/>
        <v>5.2041704279304213E-17</v>
      </c>
      <c r="W532" s="61">
        <f t="shared" si="56"/>
        <v>0</v>
      </c>
      <c r="X532" t="b">
        <f t="shared" si="57"/>
        <v>1</v>
      </c>
      <c r="AB532" s="66"/>
      <c r="AC532" s="66"/>
    </row>
    <row r="533" spans="3:29" x14ac:dyDescent="0.25">
      <c r="C533" s="62">
        <f t="shared" si="58"/>
        <v>79</v>
      </c>
      <c r="D533" s="15">
        <v>42</v>
      </c>
      <c r="E533" s="15">
        <v>42</v>
      </c>
      <c r="F533" s="15">
        <v>43</v>
      </c>
      <c r="G533" s="15">
        <v>43</v>
      </c>
      <c r="H533" s="67">
        <v>8.1789000000000028E-3</v>
      </c>
      <c r="I533" s="67">
        <f ca="1">OFFSET(AB$455, (ROWS(I$455:I533)*2)-2,)</f>
        <v>8.1788999999999994E-3</v>
      </c>
      <c r="J533" s="67">
        <v>3.7795200000000001E-2</v>
      </c>
      <c r="K533" s="67">
        <v>3.7795200000000001E-2</v>
      </c>
      <c r="L533" s="67">
        <f>L531+J40</f>
        <v>6.972310000000001E-2</v>
      </c>
      <c r="M533" s="67">
        <v>6.9723099999999996E-2</v>
      </c>
      <c r="N533" s="66">
        <v>0.26292844999999987</v>
      </c>
      <c r="O533" s="66">
        <v>0.26292840000000001</v>
      </c>
      <c r="P533" s="67" t="s">
        <v>467</v>
      </c>
      <c r="Q533" s="67" t="s">
        <v>467</v>
      </c>
      <c r="R533" s="61">
        <f t="shared" si="51"/>
        <v>0</v>
      </c>
      <c r="S533" s="61">
        <f t="shared" si="52"/>
        <v>0</v>
      </c>
      <c r="T533" s="61">
        <f t="shared" ca="1" si="53"/>
        <v>0</v>
      </c>
      <c r="U533" s="61">
        <f t="shared" si="54"/>
        <v>0</v>
      </c>
      <c r="V533" s="61">
        <f t="shared" si="55"/>
        <v>0</v>
      </c>
      <c r="W533" s="61">
        <f t="shared" si="56"/>
        <v>4.9999999862659905E-8</v>
      </c>
      <c r="X533" t="b">
        <f t="shared" si="57"/>
        <v>1</v>
      </c>
      <c r="AB533" s="66">
        <v>8.1788999999999994E-3</v>
      </c>
      <c r="AC533" s="66"/>
    </row>
    <row r="534" spans="3:29" x14ac:dyDescent="0.25">
      <c r="C534" s="62">
        <f t="shared" si="58"/>
        <v>80</v>
      </c>
      <c r="D534" s="15">
        <v>42</v>
      </c>
      <c r="E534" s="15">
        <v>42</v>
      </c>
      <c r="F534" s="15">
        <v>58</v>
      </c>
      <c r="G534" s="15">
        <v>58</v>
      </c>
      <c r="H534" s="67">
        <v>9.2963999999999998E-3</v>
      </c>
      <c r="I534" s="67">
        <f ca="1">OFFSET(AB$455, (ROWS(I$455:I534)*2)-2,)</f>
        <v>9.2963999999999998E-3</v>
      </c>
      <c r="J534" s="67">
        <v>3.4861550000000005E-2</v>
      </c>
      <c r="K534" s="67">
        <v>3.4861549999999998E-2</v>
      </c>
      <c r="L534" s="67">
        <f>L532+J39/2+J40/2</f>
        <v>5.0825500000000051E-2</v>
      </c>
      <c r="M534" s="67">
        <v>5.0825500000000003E-2</v>
      </c>
      <c r="N534" s="66">
        <v>0.24696449999999992</v>
      </c>
      <c r="O534" s="66">
        <v>0.2469645</v>
      </c>
      <c r="P534" s="67" t="s">
        <v>468</v>
      </c>
      <c r="Q534" s="67" t="s">
        <v>468</v>
      </c>
      <c r="R534" s="61">
        <f t="shared" si="51"/>
        <v>0</v>
      </c>
      <c r="S534" s="61">
        <f t="shared" si="52"/>
        <v>0</v>
      </c>
      <c r="T534" s="61">
        <f t="shared" ca="1" si="53"/>
        <v>0</v>
      </c>
      <c r="U534" s="61">
        <f t="shared" si="54"/>
        <v>0</v>
      </c>
      <c r="V534" s="61">
        <f t="shared" si="55"/>
        <v>0</v>
      </c>
      <c r="W534" s="61">
        <f t="shared" si="56"/>
        <v>0</v>
      </c>
      <c r="X534" t="b">
        <f t="shared" si="57"/>
        <v>1</v>
      </c>
      <c r="AB534" s="66"/>
      <c r="AC534" s="66"/>
    </row>
    <row r="535" spans="3:29" x14ac:dyDescent="0.25">
      <c r="C535" s="62">
        <f t="shared" si="58"/>
        <v>81</v>
      </c>
      <c r="D535" s="15">
        <v>43</v>
      </c>
      <c r="E535" s="15">
        <v>43</v>
      </c>
      <c r="F535" s="15">
        <v>44</v>
      </c>
      <c r="G535" s="15">
        <v>44</v>
      </c>
      <c r="H535" s="67">
        <v>8.1789000000000028E-3</v>
      </c>
      <c r="I535" s="67">
        <f ca="1">OFFSET(AB$455, (ROWS(I$455:I535)*2)-2,)</f>
        <v>8.1788999999999994E-3</v>
      </c>
      <c r="J535" s="67">
        <v>3.4861550000000005E-2</v>
      </c>
      <c r="K535" s="67">
        <v>3.4861549999999998E-2</v>
      </c>
      <c r="L535" s="67">
        <f>L533+J40</f>
        <v>0.10751830000000001</v>
      </c>
      <c r="M535" s="67">
        <v>0.1075183</v>
      </c>
      <c r="N535" s="66">
        <v>0.26292844999999987</v>
      </c>
      <c r="O535" s="66">
        <v>0.26292840000000001</v>
      </c>
      <c r="P535" s="67" t="s">
        <v>467</v>
      </c>
      <c r="Q535" s="67" t="s">
        <v>467</v>
      </c>
      <c r="R535" s="61">
        <f t="shared" si="51"/>
        <v>0</v>
      </c>
      <c r="S535" s="61">
        <f t="shared" si="52"/>
        <v>0</v>
      </c>
      <c r="T535" s="61">
        <f t="shared" ca="1" si="53"/>
        <v>0</v>
      </c>
      <c r="U535" s="61">
        <f t="shared" si="54"/>
        <v>0</v>
      </c>
      <c r="V535" s="61">
        <f t="shared" si="55"/>
        <v>0</v>
      </c>
      <c r="W535" s="61">
        <f t="shared" si="56"/>
        <v>4.9999999862659905E-8</v>
      </c>
      <c r="X535" t="b">
        <f t="shared" si="57"/>
        <v>1</v>
      </c>
      <c r="AB535" s="66">
        <v>9.2963999999999998E-3</v>
      </c>
      <c r="AC535" s="66"/>
    </row>
    <row r="536" spans="3:29" x14ac:dyDescent="0.25">
      <c r="C536" s="62">
        <f t="shared" si="58"/>
        <v>82</v>
      </c>
      <c r="D536" s="15">
        <v>43</v>
      </c>
      <c r="E536" s="15">
        <v>43</v>
      </c>
      <c r="F536" s="15">
        <v>59</v>
      </c>
      <c r="G536" s="15">
        <v>59</v>
      </c>
      <c r="H536" s="67">
        <v>9.2963999999999998E-3</v>
      </c>
      <c r="I536" s="67">
        <f ca="1">OFFSET(AB$455, (ROWS(I$455:I536)*2)-2,)</f>
        <v>9.2963999999999998E-3</v>
      </c>
      <c r="J536" s="67">
        <v>3.4861550000000005E-2</v>
      </c>
      <c r="K536" s="67">
        <v>3.4861549999999998E-2</v>
      </c>
      <c r="L536" s="67">
        <f>L534+J40</f>
        <v>8.8620700000000052E-2</v>
      </c>
      <c r="M536" s="67">
        <v>8.8620699999999997E-2</v>
      </c>
      <c r="N536" s="66">
        <v>0.24696449999999992</v>
      </c>
      <c r="O536" s="66">
        <v>0.2469645</v>
      </c>
      <c r="P536" s="67" t="s">
        <v>468</v>
      </c>
      <c r="Q536" s="67" t="s">
        <v>468</v>
      </c>
      <c r="R536" s="61">
        <f t="shared" si="51"/>
        <v>0</v>
      </c>
      <c r="S536" s="61">
        <f t="shared" si="52"/>
        <v>0</v>
      </c>
      <c r="T536" s="61">
        <f t="shared" ca="1" si="53"/>
        <v>0</v>
      </c>
      <c r="U536" s="61">
        <f t="shared" si="54"/>
        <v>0</v>
      </c>
      <c r="V536" s="61">
        <f t="shared" si="55"/>
        <v>0</v>
      </c>
      <c r="W536" s="61">
        <f t="shared" si="56"/>
        <v>0</v>
      </c>
      <c r="X536" t="b">
        <f t="shared" si="57"/>
        <v>1</v>
      </c>
      <c r="AB536" s="66"/>
      <c r="AC536" s="66"/>
    </row>
    <row r="537" spans="3:29" x14ac:dyDescent="0.25">
      <c r="C537" s="62">
        <f t="shared" si="58"/>
        <v>83</v>
      </c>
      <c r="D537" s="15">
        <v>44</v>
      </c>
      <c r="E537" s="15">
        <v>44</v>
      </c>
      <c r="F537" s="15">
        <v>45</v>
      </c>
      <c r="G537" s="15">
        <v>45</v>
      </c>
      <c r="H537" s="67">
        <v>3.1927900000000002E-2</v>
      </c>
      <c r="I537" s="67">
        <f ca="1">OFFSET(AB$455, (ROWS(I$455:I537)*2)-2,)</f>
        <v>3.1927900000000002E-2</v>
      </c>
      <c r="J537" s="67">
        <v>3.1927900000000002E-2</v>
      </c>
      <c r="K537" s="67">
        <v>3.1927900000000002E-2</v>
      </c>
      <c r="L537" s="67">
        <f>L535+J39</f>
        <v>0.13944620000000002</v>
      </c>
      <c r="M537" s="67">
        <v>0.13944619999999999</v>
      </c>
      <c r="N537" s="66">
        <v>0.26292844999999987</v>
      </c>
      <c r="O537" s="66">
        <v>0.26292840000000001</v>
      </c>
      <c r="P537" s="67" t="s">
        <v>467</v>
      </c>
      <c r="Q537" s="67" t="s">
        <v>467</v>
      </c>
      <c r="R537" s="61">
        <f t="shared" si="51"/>
        <v>0</v>
      </c>
      <c r="S537" s="61">
        <f t="shared" si="52"/>
        <v>0</v>
      </c>
      <c r="T537" s="61">
        <f t="shared" ca="1" si="53"/>
        <v>0</v>
      </c>
      <c r="U537" s="61">
        <f t="shared" si="54"/>
        <v>0</v>
      </c>
      <c r="V537" s="61">
        <f t="shared" si="55"/>
        <v>0</v>
      </c>
      <c r="W537" s="61">
        <f t="shared" si="56"/>
        <v>4.9999999862659905E-8</v>
      </c>
      <c r="X537" t="b">
        <f t="shared" si="57"/>
        <v>1</v>
      </c>
      <c r="AB537" s="66">
        <v>9.2963999999999998E-3</v>
      </c>
      <c r="AC537" s="66"/>
    </row>
    <row r="538" spans="3:29" x14ac:dyDescent="0.25">
      <c r="C538" s="62">
        <f t="shared" si="58"/>
        <v>84</v>
      </c>
      <c r="D538" s="15">
        <v>44</v>
      </c>
      <c r="E538" s="15">
        <v>44</v>
      </c>
      <c r="F538" s="15">
        <v>60</v>
      </c>
      <c r="G538" s="15">
        <v>60</v>
      </c>
      <c r="H538" s="67">
        <v>8.1789000000000028E-3</v>
      </c>
      <c r="I538" s="67">
        <f ca="1">OFFSET(AB$455, (ROWS(I$455:I538)*2)-2,)</f>
        <v>8.1788999999999994E-3</v>
      </c>
      <c r="J538" s="67">
        <v>3.4861550000000005E-2</v>
      </c>
      <c r="K538" s="67">
        <v>3.4861549999999998E-2</v>
      </c>
      <c r="L538" s="67">
        <f>L536+J39/2+J40/2</f>
        <v>0.12348225000000006</v>
      </c>
      <c r="M538" s="67">
        <v>0.1234822</v>
      </c>
      <c r="N538" s="66">
        <v>0.24696449999999992</v>
      </c>
      <c r="O538" s="66">
        <v>0.2469645</v>
      </c>
      <c r="P538" s="67" t="s">
        <v>468</v>
      </c>
      <c r="Q538" s="67" t="s">
        <v>468</v>
      </c>
      <c r="R538" s="61">
        <f t="shared" si="51"/>
        <v>0</v>
      </c>
      <c r="S538" s="61">
        <f t="shared" si="52"/>
        <v>0</v>
      </c>
      <c r="T538" s="61">
        <f t="shared" ca="1" si="53"/>
        <v>0</v>
      </c>
      <c r="U538" s="61">
        <f t="shared" si="54"/>
        <v>0</v>
      </c>
      <c r="V538" s="61">
        <f t="shared" si="55"/>
        <v>5.0000000056948934E-8</v>
      </c>
      <c r="W538" s="61">
        <f t="shared" si="56"/>
        <v>0</v>
      </c>
      <c r="X538" t="b">
        <f t="shared" si="57"/>
        <v>1</v>
      </c>
      <c r="AB538" s="66"/>
      <c r="AC538" s="66"/>
    </row>
    <row r="539" spans="3:29" x14ac:dyDescent="0.25">
      <c r="C539" s="62">
        <f t="shared" si="58"/>
        <v>85</v>
      </c>
      <c r="D539" s="15">
        <v>45</v>
      </c>
      <c r="E539" s="15">
        <v>45</v>
      </c>
      <c r="F539" s="15">
        <v>46</v>
      </c>
      <c r="G539" s="15">
        <v>46</v>
      </c>
      <c r="H539" s="67">
        <v>8.1789000000000028E-3</v>
      </c>
      <c r="I539" s="67">
        <f ca="1">OFFSET(AB$455, (ROWS(I$455:I539)*2)-2,)</f>
        <v>8.1788999999999994E-3</v>
      </c>
      <c r="J539" s="67">
        <v>3.4861550000000005E-2</v>
      </c>
      <c r="K539" s="67">
        <v>3.4861549999999998E-2</v>
      </c>
      <c r="L539" s="67">
        <f>L537+J39</f>
        <v>0.17137410000000003</v>
      </c>
      <c r="M539" s="67">
        <v>0.1713741</v>
      </c>
      <c r="N539" s="66">
        <v>0.26292844999999987</v>
      </c>
      <c r="O539" s="66">
        <v>0.26292840000000001</v>
      </c>
      <c r="P539" s="67" t="s">
        <v>467</v>
      </c>
      <c r="Q539" s="67" t="s">
        <v>467</v>
      </c>
      <c r="R539" s="61">
        <f t="shared" si="51"/>
        <v>0</v>
      </c>
      <c r="S539" s="61">
        <f t="shared" si="52"/>
        <v>0</v>
      </c>
      <c r="T539" s="61">
        <f t="shared" ca="1" si="53"/>
        <v>0</v>
      </c>
      <c r="U539" s="61">
        <f t="shared" si="54"/>
        <v>0</v>
      </c>
      <c r="V539" s="61">
        <f t="shared" si="55"/>
        <v>0</v>
      </c>
      <c r="W539" s="61">
        <f t="shared" si="56"/>
        <v>4.9999999862659905E-8</v>
      </c>
      <c r="X539" t="b">
        <f t="shared" si="57"/>
        <v>1</v>
      </c>
      <c r="AB539" s="66">
        <v>9.2963999999999998E-3</v>
      </c>
      <c r="AC539" s="66"/>
    </row>
    <row r="540" spans="3:29" x14ac:dyDescent="0.25">
      <c r="C540" s="62">
        <f t="shared" si="58"/>
        <v>86</v>
      </c>
      <c r="D540" s="15">
        <v>45</v>
      </c>
      <c r="E540" s="15">
        <v>45</v>
      </c>
      <c r="F540" s="15">
        <v>61</v>
      </c>
      <c r="G540" s="15">
        <v>61</v>
      </c>
      <c r="H540" s="67">
        <v>8.1789000000000028E-3</v>
      </c>
      <c r="I540" s="67">
        <f ca="1">OFFSET(AB$455, (ROWS(I$455:I540)*2)-2,)</f>
        <v>8.1788999999999994E-3</v>
      </c>
      <c r="J540" s="67">
        <v>3.4861550000000005E-2</v>
      </c>
      <c r="K540" s="67">
        <v>3.4861549999999998E-2</v>
      </c>
      <c r="L540" s="67">
        <f>L538+J39</f>
        <v>0.15541015000000005</v>
      </c>
      <c r="M540" s="67">
        <v>0.1554102</v>
      </c>
      <c r="N540" s="66">
        <v>0.24696449999999992</v>
      </c>
      <c r="O540" s="66">
        <v>0.2469645</v>
      </c>
      <c r="P540" s="67" t="s">
        <v>468</v>
      </c>
      <c r="Q540" s="67" t="s">
        <v>468</v>
      </c>
      <c r="R540" s="61">
        <f t="shared" si="51"/>
        <v>0</v>
      </c>
      <c r="S540" s="61">
        <f t="shared" si="52"/>
        <v>0</v>
      </c>
      <c r="T540" s="61">
        <f t="shared" ca="1" si="53"/>
        <v>0</v>
      </c>
      <c r="U540" s="61">
        <f t="shared" si="54"/>
        <v>0</v>
      </c>
      <c r="V540" s="61">
        <f t="shared" si="55"/>
        <v>-4.9999999945926632E-8</v>
      </c>
      <c r="W540" s="61">
        <f t="shared" si="56"/>
        <v>0</v>
      </c>
      <c r="X540" t="b">
        <f t="shared" si="57"/>
        <v>1</v>
      </c>
      <c r="AB540" s="66"/>
      <c r="AC540" s="66"/>
    </row>
    <row r="541" spans="3:29" x14ac:dyDescent="0.25">
      <c r="C541" s="62">
        <f t="shared" si="58"/>
        <v>87</v>
      </c>
      <c r="D541" s="15">
        <v>46</v>
      </c>
      <c r="E541" s="15">
        <v>46</v>
      </c>
      <c r="F541" s="15">
        <v>47</v>
      </c>
      <c r="G541" s="15">
        <v>47</v>
      </c>
      <c r="H541" s="67">
        <v>8.1789000000000028E-3</v>
      </c>
      <c r="I541" s="67">
        <f ca="1">OFFSET(AB$455, (ROWS(I$455:I541)*2)-2,)</f>
        <v>8.1788999999999994E-3</v>
      </c>
      <c r="J541" s="67">
        <v>3.7795200000000001E-2</v>
      </c>
      <c r="K541" s="67">
        <v>3.7795200000000001E-2</v>
      </c>
      <c r="L541" s="67">
        <f>L539+J40</f>
        <v>0.20916930000000003</v>
      </c>
      <c r="M541" s="67">
        <v>0.2091693</v>
      </c>
      <c r="N541" s="66">
        <v>0.26292844999999987</v>
      </c>
      <c r="O541" s="66">
        <v>0.26292840000000001</v>
      </c>
      <c r="P541" s="67" t="s">
        <v>467</v>
      </c>
      <c r="Q541" s="67" t="s">
        <v>467</v>
      </c>
      <c r="R541" s="61">
        <f t="shared" si="51"/>
        <v>0</v>
      </c>
      <c r="S541" s="61">
        <f t="shared" si="52"/>
        <v>0</v>
      </c>
      <c r="T541" s="61">
        <f t="shared" ca="1" si="53"/>
        <v>0</v>
      </c>
      <c r="U541" s="61">
        <f t="shared" si="54"/>
        <v>0</v>
      </c>
      <c r="V541" s="61">
        <f t="shared" si="55"/>
        <v>0</v>
      </c>
      <c r="W541" s="61">
        <f t="shared" si="56"/>
        <v>4.9999999862659905E-8</v>
      </c>
      <c r="X541" t="b">
        <f t="shared" si="57"/>
        <v>1</v>
      </c>
      <c r="AB541" s="66">
        <v>9.2963999999999998E-3</v>
      </c>
      <c r="AC541" s="66"/>
    </row>
    <row r="542" spans="3:29" x14ac:dyDescent="0.25">
      <c r="C542" s="62">
        <f t="shared" si="58"/>
        <v>88</v>
      </c>
      <c r="D542" s="15">
        <v>46</v>
      </c>
      <c r="E542" s="15">
        <v>46</v>
      </c>
      <c r="F542" s="15">
        <v>62</v>
      </c>
      <c r="G542" s="15">
        <v>62</v>
      </c>
      <c r="H542" s="67">
        <v>9.2963999999999998E-3</v>
      </c>
      <c r="I542" s="67">
        <f ca="1">OFFSET(AB$455, (ROWS(I$455:I542)*2)-2,)</f>
        <v>9.2963999999999998E-3</v>
      </c>
      <c r="J542" s="67">
        <v>3.4861550000000005E-2</v>
      </c>
      <c r="K542" s="67">
        <v>3.4861549999999998E-2</v>
      </c>
      <c r="L542" s="67">
        <f>L540+J39/2+J40/2</f>
        <v>0.19027170000000004</v>
      </c>
      <c r="M542" s="67">
        <v>0.19027169999999999</v>
      </c>
      <c r="N542" s="66">
        <v>0.24696449999999992</v>
      </c>
      <c r="O542" s="66">
        <v>0.2469645</v>
      </c>
      <c r="P542" s="67" t="s">
        <v>468</v>
      </c>
      <c r="Q542" s="67" t="s">
        <v>468</v>
      </c>
      <c r="R542" s="61">
        <f t="shared" si="51"/>
        <v>0</v>
      </c>
      <c r="S542" s="61">
        <f t="shared" si="52"/>
        <v>0</v>
      </c>
      <c r="T542" s="61">
        <f t="shared" ca="1" si="53"/>
        <v>0</v>
      </c>
      <c r="U542" s="61">
        <f t="shared" si="54"/>
        <v>0</v>
      </c>
      <c r="V542" s="61">
        <f t="shared" si="55"/>
        <v>0</v>
      </c>
      <c r="W542" s="61">
        <f t="shared" si="56"/>
        <v>0</v>
      </c>
      <c r="X542" t="b">
        <f t="shared" si="57"/>
        <v>1</v>
      </c>
      <c r="AB542" s="66"/>
      <c r="AC542" s="66"/>
    </row>
    <row r="543" spans="3:29" x14ac:dyDescent="0.25">
      <c r="C543" s="62">
        <f t="shared" si="58"/>
        <v>89</v>
      </c>
      <c r="D543" s="15">
        <v>47</v>
      </c>
      <c r="E543" s="15">
        <v>47</v>
      </c>
      <c r="F543" s="15">
        <v>48</v>
      </c>
      <c r="G543" s="15">
        <v>48</v>
      </c>
      <c r="H543" s="67">
        <v>8.1789000000000028E-3</v>
      </c>
      <c r="I543" s="67">
        <f ca="1">OFFSET(AB$455, (ROWS(I$455:I543)*2)-2,)</f>
        <v>8.1788999999999994E-3</v>
      </c>
      <c r="J543" s="67">
        <v>3.4861550000000005E-2</v>
      </c>
      <c r="K543" s="67">
        <v>3.4861549999999998E-2</v>
      </c>
      <c r="L543" s="67">
        <f>L541+J40</f>
        <v>0.24696450000000003</v>
      </c>
      <c r="M543" s="67">
        <v>0.2469645</v>
      </c>
      <c r="N543" s="66">
        <v>0.26292844999999987</v>
      </c>
      <c r="O543" s="66">
        <v>0.26292840000000001</v>
      </c>
      <c r="P543" s="67" t="s">
        <v>467</v>
      </c>
      <c r="Q543" s="67" t="s">
        <v>467</v>
      </c>
      <c r="R543" s="61">
        <f t="shared" si="51"/>
        <v>0</v>
      </c>
      <c r="S543" s="61">
        <f t="shared" si="52"/>
        <v>0</v>
      </c>
      <c r="T543" s="61">
        <f t="shared" ca="1" si="53"/>
        <v>0</v>
      </c>
      <c r="U543" s="61">
        <f t="shared" si="54"/>
        <v>0</v>
      </c>
      <c r="V543" s="61">
        <f t="shared" si="55"/>
        <v>0</v>
      </c>
      <c r="W543" s="61">
        <f t="shared" si="56"/>
        <v>4.9999999862659905E-8</v>
      </c>
      <c r="X543" t="b">
        <f t="shared" si="57"/>
        <v>1</v>
      </c>
      <c r="AB543" s="66">
        <v>8.1788999999999994E-3</v>
      </c>
      <c r="AC543" s="66"/>
    </row>
    <row r="544" spans="3:29" x14ac:dyDescent="0.25">
      <c r="C544" s="62">
        <f t="shared" si="58"/>
        <v>90</v>
      </c>
      <c r="D544" s="15">
        <v>47</v>
      </c>
      <c r="E544" s="15">
        <v>47</v>
      </c>
      <c r="F544" s="15">
        <v>63</v>
      </c>
      <c r="G544" s="15">
        <v>63</v>
      </c>
      <c r="H544" s="67">
        <v>9.2963999999999998E-3</v>
      </c>
      <c r="I544" s="67">
        <f ca="1">OFFSET(AB$455, (ROWS(I$455:I544)*2)-2,)</f>
        <v>9.2963999999999998E-3</v>
      </c>
      <c r="J544" s="67">
        <v>3.4861550000000005E-2</v>
      </c>
      <c r="K544" s="67">
        <v>3.4861549999999998E-2</v>
      </c>
      <c r="L544" s="67">
        <f>L542+J40</f>
        <v>0.22806690000000004</v>
      </c>
      <c r="M544" s="67">
        <v>0.22806689999999999</v>
      </c>
      <c r="N544" s="66">
        <v>0.24696449999999992</v>
      </c>
      <c r="O544" s="66">
        <v>0.2469645</v>
      </c>
      <c r="P544" s="67" t="s">
        <v>468</v>
      </c>
      <c r="Q544" s="67" t="s">
        <v>468</v>
      </c>
      <c r="R544" s="61">
        <f t="shared" si="51"/>
        <v>0</v>
      </c>
      <c r="S544" s="61">
        <f t="shared" si="52"/>
        <v>0</v>
      </c>
      <c r="T544" s="61">
        <f t="shared" ca="1" si="53"/>
        <v>0</v>
      </c>
      <c r="U544" s="61">
        <f t="shared" si="54"/>
        <v>0</v>
      </c>
      <c r="V544" s="61">
        <f t="shared" si="55"/>
        <v>0</v>
      </c>
      <c r="W544" s="61">
        <f t="shared" si="56"/>
        <v>0</v>
      </c>
      <c r="X544" t="b">
        <f t="shared" si="57"/>
        <v>1</v>
      </c>
      <c r="AB544" s="66"/>
      <c r="AC544" s="66"/>
    </row>
    <row r="545" spans="3:29" x14ac:dyDescent="0.25">
      <c r="C545" s="62">
        <f t="shared" si="58"/>
        <v>91</v>
      </c>
      <c r="D545" s="15">
        <v>48</v>
      </c>
      <c r="E545" s="15">
        <v>48</v>
      </c>
      <c r="F545" s="15">
        <v>64</v>
      </c>
      <c r="G545" s="15">
        <v>64</v>
      </c>
      <c r="H545" s="67">
        <v>8.1789000000000028E-3</v>
      </c>
      <c r="I545" s="67">
        <f ca="1">OFFSET(AB$455, (ROWS(I$455:I545)*2)-2,)</f>
        <v>8.1788999999999994E-3</v>
      </c>
      <c r="J545" s="67">
        <v>3.4861550000000005E-2</v>
      </c>
      <c r="K545" s="67">
        <v>3.4861549999999998E-2</v>
      </c>
      <c r="L545" s="67">
        <f>L544+J39/2+J40/2</f>
        <v>0.26292845000000004</v>
      </c>
      <c r="M545" s="67">
        <v>0.26292840000000001</v>
      </c>
      <c r="N545" s="66">
        <f>N544</f>
        <v>0.24696449999999992</v>
      </c>
      <c r="O545" s="66">
        <v>0.2469645</v>
      </c>
      <c r="P545" s="67" t="s">
        <v>468</v>
      </c>
      <c r="Q545" s="67" t="s">
        <v>468</v>
      </c>
      <c r="R545" s="61">
        <f t="shared" si="51"/>
        <v>0</v>
      </c>
      <c r="S545" s="61">
        <f t="shared" si="52"/>
        <v>0</v>
      </c>
      <c r="T545" s="61">
        <f t="shared" ca="1" si="53"/>
        <v>0</v>
      </c>
      <c r="U545" s="61">
        <f t="shared" si="54"/>
        <v>0</v>
      </c>
      <c r="V545" s="61">
        <f t="shared" si="55"/>
        <v>5.0000000029193359E-8</v>
      </c>
      <c r="W545" s="61">
        <f t="shared" si="56"/>
        <v>0</v>
      </c>
      <c r="X545" t="b">
        <f t="shared" si="57"/>
        <v>1</v>
      </c>
      <c r="AB545" s="66">
        <v>8.1788999999999994E-3</v>
      </c>
      <c r="AC545" s="66"/>
    </row>
    <row r="546" spans="3:29" x14ac:dyDescent="0.25">
      <c r="C546" s="62">
        <f t="shared" si="58"/>
        <v>92</v>
      </c>
      <c r="D546" s="15">
        <v>49</v>
      </c>
      <c r="E546" s="15">
        <v>49</v>
      </c>
      <c r="F546" s="15">
        <v>50</v>
      </c>
      <c r="G546" s="15">
        <v>50</v>
      </c>
      <c r="H546" s="67">
        <v>9.2963999999999998E-3</v>
      </c>
      <c r="I546" s="67">
        <f ca="1">OFFSET(AB$455, (ROWS(I$455:I546)*2)-2,)</f>
        <v>9.2963999999999998E-3</v>
      </c>
      <c r="J546" s="67">
        <v>3.4861550000000005E-2</v>
      </c>
      <c r="K546" s="67">
        <v>3.4861549999999998E-2</v>
      </c>
      <c r="L546" s="67">
        <v>-0.24696449999999998</v>
      </c>
      <c r="M546" s="67">
        <v>-0.2469645</v>
      </c>
      <c r="N546" s="66">
        <f>N543-J39/2-J40/2</f>
        <v>0.22806689999999985</v>
      </c>
      <c r="O546" s="66">
        <v>0.22806689999999999</v>
      </c>
      <c r="P546" s="67" t="s">
        <v>467</v>
      </c>
      <c r="Q546" s="67" t="s">
        <v>467</v>
      </c>
      <c r="R546" s="61">
        <f t="shared" si="51"/>
        <v>0</v>
      </c>
      <c r="S546" s="61">
        <f t="shared" si="52"/>
        <v>0</v>
      </c>
      <c r="T546" s="61">
        <f t="shared" ca="1" si="53"/>
        <v>0</v>
      </c>
      <c r="U546" s="61">
        <f t="shared" si="54"/>
        <v>0</v>
      </c>
      <c r="V546" s="61">
        <f t="shared" si="55"/>
        <v>0</v>
      </c>
      <c r="W546" s="61">
        <f t="shared" si="56"/>
        <v>0</v>
      </c>
      <c r="X546" t="b">
        <f t="shared" si="57"/>
        <v>1</v>
      </c>
      <c r="AB546" s="66"/>
      <c r="AC546" s="66"/>
    </row>
    <row r="547" spans="3:29" x14ac:dyDescent="0.25">
      <c r="C547" s="62">
        <f t="shared" si="58"/>
        <v>93</v>
      </c>
      <c r="D547" s="15">
        <v>49</v>
      </c>
      <c r="E547" s="15">
        <v>49</v>
      </c>
      <c r="F547" s="15">
        <v>65</v>
      </c>
      <c r="G547" s="15">
        <v>65</v>
      </c>
      <c r="H547" s="67">
        <v>8.1789000000000028E-3</v>
      </c>
      <c r="I547" s="67">
        <f ca="1">OFFSET(AB$455, (ROWS(I$455:I547)*2)-2,)</f>
        <v>8.1788999999999994E-3</v>
      </c>
      <c r="J547" s="67">
        <v>3.7795200000000001E-2</v>
      </c>
      <c r="K547" s="67">
        <v>3.7795200000000001E-2</v>
      </c>
      <c r="L547" s="67">
        <v>-0.26292844999999998</v>
      </c>
      <c r="M547" s="67">
        <v>-0.26292840000000001</v>
      </c>
      <c r="N547" s="66">
        <f>N545-J40</f>
        <v>0.20916929999999992</v>
      </c>
      <c r="O547" s="66">
        <v>0.2091693</v>
      </c>
      <c r="P547" s="67" t="s">
        <v>468</v>
      </c>
      <c r="Q547" s="67" t="s">
        <v>468</v>
      </c>
      <c r="R547" s="61">
        <f t="shared" si="51"/>
        <v>0</v>
      </c>
      <c r="S547" s="61">
        <f t="shared" si="52"/>
        <v>0</v>
      </c>
      <c r="T547" s="61">
        <f t="shared" ca="1" si="53"/>
        <v>0</v>
      </c>
      <c r="U547" s="61">
        <f t="shared" si="54"/>
        <v>0</v>
      </c>
      <c r="V547" s="61">
        <f t="shared" si="55"/>
        <v>-4.9999999973682208E-8</v>
      </c>
      <c r="W547" s="61">
        <f t="shared" si="56"/>
        <v>0</v>
      </c>
      <c r="X547" t="b">
        <f t="shared" si="57"/>
        <v>1</v>
      </c>
      <c r="AB547" s="66">
        <v>3.1927900000000002E-2</v>
      </c>
      <c r="AC547" s="66"/>
    </row>
    <row r="548" spans="3:29" x14ac:dyDescent="0.25">
      <c r="C548" s="62">
        <f t="shared" si="58"/>
        <v>94</v>
      </c>
      <c r="D548" s="15">
        <v>50</v>
      </c>
      <c r="E548" s="15">
        <v>50</v>
      </c>
      <c r="F548" s="15">
        <v>51</v>
      </c>
      <c r="G548" s="15">
        <v>51</v>
      </c>
      <c r="H548" s="67">
        <v>9.2963999999999998E-3</v>
      </c>
      <c r="I548" s="67">
        <f ca="1">OFFSET(AB$455, (ROWS(I$455:I548)*2)-2,)</f>
        <v>9.2963999999999998E-3</v>
      </c>
      <c r="J548" s="67">
        <v>3.7795200000000001E-2</v>
      </c>
      <c r="K548" s="67">
        <v>3.7795200000000001E-2</v>
      </c>
      <c r="L548" s="67">
        <v>-0.20916929999999997</v>
      </c>
      <c r="M548" s="67">
        <v>-0.2091693</v>
      </c>
      <c r="N548" s="66">
        <v>0.22806689999999985</v>
      </c>
      <c r="O548" s="66">
        <v>0.22806689999999999</v>
      </c>
      <c r="P548" s="67" t="s">
        <v>467</v>
      </c>
      <c r="Q548" s="67" t="s">
        <v>467</v>
      </c>
      <c r="R548" s="61">
        <f t="shared" si="51"/>
        <v>0</v>
      </c>
      <c r="S548" s="61">
        <f t="shared" si="52"/>
        <v>0</v>
      </c>
      <c r="T548" s="61">
        <f t="shared" ca="1" si="53"/>
        <v>0</v>
      </c>
      <c r="U548" s="61">
        <f t="shared" si="54"/>
        <v>0</v>
      </c>
      <c r="V548" s="61">
        <f t="shared" si="55"/>
        <v>0</v>
      </c>
      <c r="W548" s="61">
        <f t="shared" si="56"/>
        <v>0</v>
      </c>
      <c r="X548" t="b">
        <f t="shared" si="57"/>
        <v>1</v>
      </c>
      <c r="AB548" s="66"/>
      <c r="AC548" s="66"/>
    </row>
    <row r="549" spans="3:29" x14ac:dyDescent="0.25">
      <c r="C549" s="62">
        <f t="shared" si="58"/>
        <v>95</v>
      </c>
      <c r="D549" s="15">
        <v>50</v>
      </c>
      <c r="E549" s="15">
        <v>50</v>
      </c>
      <c r="F549" s="15">
        <v>66</v>
      </c>
      <c r="G549" s="15">
        <v>66</v>
      </c>
      <c r="H549" s="67">
        <v>9.2963999999999998E-3</v>
      </c>
      <c r="I549" s="67">
        <f ca="1">OFFSET(AB$455, (ROWS(I$455:I549)*2)-2,)</f>
        <v>9.2963999999999998E-3</v>
      </c>
      <c r="J549" s="67">
        <v>3.7795200000000001E-2</v>
      </c>
      <c r="K549" s="67">
        <v>3.7795200000000001E-2</v>
      </c>
      <c r="L549" s="67">
        <v>-0.22806689999999996</v>
      </c>
      <c r="M549" s="67">
        <v>-0.22806689999999999</v>
      </c>
      <c r="N549" s="66">
        <v>0.20916929999999992</v>
      </c>
      <c r="O549" s="66">
        <v>0.2091693</v>
      </c>
      <c r="P549" s="67" t="s">
        <v>468</v>
      </c>
      <c r="Q549" s="67" t="s">
        <v>468</v>
      </c>
      <c r="R549" s="61">
        <f t="shared" si="51"/>
        <v>0</v>
      </c>
      <c r="S549" s="61">
        <f t="shared" si="52"/>
        <v>0</v>
      </c>
      <c r="T549" s="61">
        <f t="shared" ca="1" si="53"/>
        <v>0</v>
      </c>
      <c r="U549" s="61">
        <f t="shared" si="54"/>
        <v>0</v>
      </c>
      <c r="V549" s="61">
        <f t="shared" si="55"/>
        <v>0</v>
      </c>
      <c r="W549" s="61">
        <f t="shared" si="56"/>
        <v>0</v>
      </c>
      <c r="X549" t="b">
        <f t="shared" si="57"/>
        <v>1</v>
      </c>
      <c r="AB549" s="66">
        <v>8.1788999999999994E-3</v>
      </c>
      <c r="AC549" s="66"/>
    </row>
    <row r="550" spans="3:29" x14ac:dyDescent="0.25">
      <c r="C550" s="62">
        <f t="shared" si="58"/>
        <v>96</v>
      </c>
      <c r="D550" s="15">
        <v>51</v>
      </c>
      <c r="E550" s="15">
        <v>51</v>
      </c>
      <c r="F550" s="15">
        <v>52</v>
      </c>
      <c r="G550" s="15">
        <v>52</v>
      </c>
      <c r="H550" s="67">
        <v>9.2963999999999998E-3</v>
      </c>
      <c r="I550" s="67">
        <f ca="1">OFFSET(AB$455, (ROWS(I$455:I550)*2)-2,)</f>
        <v>9.2963999999999998E-3</v>
      </c>
      <c r="J550" s="67">
        <v>3.4861550000000005E-2</v>
      </c>
      <c r="K550" s="67">
        <v>3.4861549999999998E-2</v>
      </c>
      <c r="L550" s="67">
        <v>-0.17137409999999997</v>
      </c>
      <c r="M550" s="67">
        <v>-0.1713741</v>
      </c>
      <c r="N550" s="66">
        <v>0.22806689999999985</v>
      </c>
      <c r="O550" s="66">
        <v>0.22806689999999999</v>
      </c>
      <c r="P550" s="67" t="s">
        <v>467</v>
      </c>
      <c r="Q550" s="67" t="s">
        <v>467</v>
      </c>
      <c r="R550" s="61">
        <f t="shared" si="51"/>
        <v>0</v>
      </c>
      <c r="S550" s="61">
        <f t="shared" si="52"/>
        <v>0</v>
      </c>
      <c r="T550" s="61">
        <f t="shared" ca="1" si="53"/>
        <v>0</v>
      </c>
      <c r="U550" s="61">
        <f t="shared" si="54"/>
        <v>0</v>
      </c>
      <c r="V550" s="61">
        <f t="shared" si="55"/>
        <v>0</v>
      </c>
      <c r="W550" s="61">
        <f t="shared" si="56"/>
        <v>0</v>
      </c>
      <c r="X550" t="b">
        <f t="shared" si="57"/>
        <v>1</v>
      </c>
      <c r="AB550" s="66"/>
      <c r="AC550" s="66"/>
    </row>
    <row r="551" spans="3:29" x14ac:dyDescent="0.25">
      <c r="C551" s="62">
        <f t="shared" si="58"/>
        <v>97</v>
      </c>
      <c r="D551" s="15">
        <v>51</v>
      </c>
      <c r="E551" s="15">
        <v>51</v>
      </c>
      <c r="F551" s="15">
        <v>67</v>
      </c>
      <c r="G551" s="15">
        <v>67</v>
      </c>
      <c r="H551" s="67">
        <v>9.2963999999999998E-3</v>
      </c>
      <c r="I551" s="67">
        <f ca="1">OFFSET(AB$455, (ROWS(I$455:I551)*2)-2,)</f>
        <v>9.2963999999999998E-3</v>
      </c>
      <c r="J551" s="67">
        <v>3.7795200000000001E-2</v>
      </c>
      <c r="K551" s="67">
        <v>3.7795200000000001E-2</v>
      </c>
      <c r="L551" s="67">
        <v>-0.19027169999999996</v>
      </c>
      <c r="M551" s="67">
        <v>-0.19027169999999999</v>
      </c>
      <c r="N551" s="66">
        <v>0.20916929999999992</v>
      </c>
      <c r="O551" s="66">
        <v>0.2091693</v>
      </c>
      <c r="P551" s="67" t="s">
        <v>468</v>
      </c>
      <c r="Q551" s="67" t="s">
        <v>468</v>
      </c>
      <c r="R551" s="61">
        <f t="shared" si="51"/>
        <v>0</v>
      </c>
      <c r="S551" s="61">
        <f t="shared" si="52"/>
        <v>0</v>
      </c>
      <c r="T551" s="61">
        <f t="shared" ca="1" si="53"/>
        <v>0</v>
      </c>
      <c r="U551" s="61">
        <f t="shared" si="54"/>
        <v>0</v>
      </c>
      <c r="V551" s="61">
        <f t="shared" si="55"/>
        <v>0</v>
      </c>
      <c r="W551" s="61">
        <f t="shared" si="56"/>
        <v>0</v>
      </c>
      <c r="X551" t="b">
        <f t="shared" si="57"/>
        <v>1</v>
      </c>
      <c r="AB551" s="66">
        <v>3.7795200000000001E-2</v>
      </c>
      <c r="AC551" s="66"/>
    </row>
    <row r="552" spans="3:29" x14ac:dyDescent="0.25">
      <c r="C552" s="62">
        <f t="shared" si="58"/>
        <v>98</v>
      </c>
      <c r="D552" s="15">
        <v>52</v>
      </c>
      <c r="E552" s="15">
        <v>52</v>
      </c>
      <c r="F552" s="15">
        <v>53</v>
      </c>
      <c r="G552" s="15">
        <v>53</v>
      </c>
      <c r="H552" s="67">
        <v>3.7795200000000001E-2</v>
      </c>
      <c r="I552" s="67">
        <f ca="1">OFFSET(AB$455, (ROWS(I$455:I552)*2)-2,)</f>
        <v>3.7795200000000001E-2</v>
      </c>
      <c r="J552" s="67">
        <v>3.1927900000000002E-2</v>
      </c>
      <c r="K552" s="67">
        <v>3.1927900000000002E-2</v>
      </c>
      <c r="L552" s="67">
        <v>-0.13944619999999996</v>
      </c>
      <c r="M552" s="67">
        <v>-0.13944619999999999</v>
      </c>
      <c r="N552" s="66">
        <v>0.22806689999999985</v>
      </c>
      <c r="O552" s="66">
        <v>0.22806689999999999</v>
      </c>
      <c r="P552" s="67" t="s">
        <v>467</v>
      </c>
      <c r="Q552" s="67" t="s">
        <v>467</v>
      </c>
      <c r="R552" s="61">
        <f t="shared" si="51"/>
        <v>0</v>
      </c>
      <c r="S552" s="61">
        <f t="shared" si="52"/>
        <v>0</v>
      </c>
      <c r="T552" s="61">
        <f t="shared" ca="1" si="53"/>
        <v>0</v>
      </c>
      <c r="U552" s="61">
        <f t="shared" si="54"/>
        <v>0</v>
      </c>
      <c r="V552" s="61">
        <f t="shared" si="55"/>
        <v>0</v>
      </c>
      <c r="W552" s="61">
        <f t="shared" si="56"/>
        <v>0</v>
      </c>
      <c r="X552" t="b">
        <f t="shared" si="57"/>
        <v>1</v>
      </c>
      <c r="AB552" s="66"/>
      <c r="AC552" s="66"/>
    </row>
    <row r="553" spans="3:29" x14ac:dyDescent="0.25">
      <c r="C553" s="62">
        <f t="shared" si="58"/>
        <v>99</v>
      </c>
      <c r="D553" s="15">
        <v>52</v>
      </c>
      <c r="E553" s="15">
        <v>52</v>
      </c>
      <c r="F553" s="15">
        <v>68</v>
      </c>
      <c r="G553" s="15">
        <v>68</v>
      </c>
      <c r="H553" s="67">
        <v>8.1789000000000028E-3</v>
      </c>
      <c r="I553" s="67">
        <f ca="1">OFFSET(AB$455, (ROWS(I$455:I553)*2)-2,)</f>
        <v>8.1788999999999994E-3</v>
      </c>
      <c r="J553" s="67">
        <v>3.7795200000000001E-2</v>
      </c>
      <c r="K553" s="67">
        <v>3.7795200000000001E-2</v>
      </c>
      <c r="L553" s="67">
        <v>-0.15541014999999997</v>
      </c>
      <c r="M553" s="67">
        <v>-0.1554102</v>
      </c>
      <c r="N553" s="66">
        <v>0.20916929999999992</v>
      </c>
      <c r="O553" s="66">
        <v>0.2091693</v>
      </c>
      <c r="P553" s="67" t="s">
        <v>468</v>
      </c>
      <c r="Q553" s="67" t="s">
        <v>468</v>
      </c>
      <c r="R553" s="61">
        <f t="shared" si="51"/>
        <v>0</v>
      </c>
      <c r="S553" s="61">
        <f t="shared" si="52"/>
        <v>0</v>
      </c>
      <c r="T553" s="61">
        <f t="shared" ca="1" si="53"/>
        <v>0</v>
      </c>
      <c r="U553" s="61">
        <f t="shared" si="54"/>
        <v>0</v>
      </c>
      <c r="V553" s="61">
        <f t="shared" si="55"/>
        <v>5.0000000029193359E-8</v>
      </c>
      <c r="W553" s="61">
        <f t="shared" si="56"/>
        <v>0</v>
      </c>
      <c r="X553" t="b">
        <f t="shared" si="57"/>
        <v>1</v>
      </c>
      <c r="AB553" s="66">
        <v>8.1788999999999994E-3</v>
      </c>
      <c r="AC553" s="66"/>
    </row>
    <row r="554" spans="3:29" x14ac:dyDescent="0.25">
      <c r="C554" s="62">
        <f t="shared" si="58"/>
        <v>100</v>
      </c>
      <c r="D554" s="15">
        <v>53</v>
      </c>
      <c r="E554" s="15">
        <v>53</v>
      </c>
      <c r="F554" s="15">
        <v>54</v>
      </c>
      <c r="G554" s="15">
        <v>54</v>
      </c>
      <c r="H554" s="67">
        <v>9.2963999999999998E-3</v>
      </c>
      <c r="I554" s="67">
        <f ca="1">OFFSET(AB$455, (ROWS(I$455:I554)*2)-2,)</f>
        <v>9.2963999999999998E-3</v>
      </c>
      <c r="J554" s="67">
        <v>3.4861550000000005E-2</v>
      </c>
      <c r="K554" s="67">
        <v>3.4861549999999998E-2</v>
      </c>
      <c r="L554" s="67">
        <v>-0.10751829999999996</v>
      </c>
      <c r="M554" s="67">
        <v>-0.1075183</v>
      </c>
      <c r="N554" s="66">
        <v>0.22806689999999985</v>
      </c>
      <c r="O554" s="66">
        <v>0.22806689999999999</v>
      </c>
      <c r="P554" s="67" t="s">
        <v>467</v>
      </c>
      <c r="Q554" s="67" t="s">
        <v>467</v>
      </c>
      <c r="R554" s="61">
        <f t="shared" si="51"/>
        <v>0</v>
      </c>
      <c r="S554" s="61">
        <f t="shared" si="52"/>
        <v>0</v>
      </c>
      <c r="T554" s="61">
        <f t="shared" ca="1" si="53"/>
        <v>0</v>
      </c>
      <c r="U554" s="61">
        <f t="shared" si="54"/>
        <v>0</v>
      </c>
      <c r="V554" s="61">
        <f t="shared" si="55"/>
        <v>0</v>
      </c>
      <c r="W554" s="61">
        <f t="shared" si="56"/>
        <v>0</v>
      </c>
      <c r="X554" t="b">
        <f t="shared" si="57"/>
        <v>1</v>
      </c>
      <c r="AB554" s="66"/>
      <c r="AC554" s="66"/>
    </row>
    <row r="555" spans="3:29" x14ac:dyDescent="0.25">
      <c r="C555" s="62">
        <f t="shared" si="58"/>
        <v>101</v>
      </c>
      <c r="D555" s="15">
        <v>53</v>
      </c>
      <c r="E555" s="15">
        <v>53</v>
      </c>
      <c r="F555" s="15">
        <v>69</v>
      </c>
      <c r="G555" s="15">
        <v>69</v>
      </c>
      <c r="H555" s="67">
        <v>8.1789000000000028E-3</v>
      </c>
      <c r="I555" s="67">
        <f ca="1">OFFSET(AB$455, (ROWS(I$455:I555)*2)-2,)</f>
        <v>8.1788999999999994E-3</v>
      </c>
      <c r="J555" s="67">
        <v>3.7795200000000001E-2</v>
      </c>
      <c r="K555" s="67">
        <v>3.7795200000000001E-2</v>
      </c>
      <c r="L555" s="67">
        <v>-0.12348224999999996</v>
      </c>
      <c r="M555" s="67">
        <v>-0.1234822</v>
      </c>
      <c r="N555" s="66">
        <v>0.20916929999999992</v>
      </c>
      <c r="O555" s="66">
        <v>0.2091693</v>
      </c>
      <c r="P555" s="67" t="s">
        <v>468</v>
      </c>
      <c r="Q555" s="67" t="s">
        <v>468</v>
      </c>
      <c r="R555" s="61">
        <f t="shared" si="51"/>
        <v>0</v>
      </c>
      <c r="S555" s="61">
        <f t="shared" si="52"/>
        <v>0</v>
      </c>
      <c r="T555" s="61">
        <f t="shared" ca="1" si="53"/>
        <v>0</v>
      </c>
      <c r="U555" s="61">
        <f t="shared" si="54"/>
        <v>0</v>
      </c>
      <c r="V555" s="61">
        <f t="shared" si="55"/>
        <v>-4.999999995980442E-8</v>
      </c>
      <c r="W555" s="61">
        <f t="shared" si="56"/>
        <v>0</v>
      </c>
      <c r="X555" t="b">
        <f t="shared" si="57"/>
        <v>1</v>
      </c>
      <c r="AB555" s="66">
        <v>3.7795200000000001E-2</v>
      </c>
      <c r="AC555" s="66"/>
    </row>
    <row r="556" spans="3:29" x14ac:dyDescent="0.25">
      <c r="C556" s="62">
        <f t="shared" si="58"/>
        <v>102</v>
      </c>
      <c r="D556" s="15">
        <v>54</v>
      </c>
      <c r="E556" s="15">
        <v>54</v>
      </c>
      <c r="F556" s="15">
        <v>55</v>
      </c>
      <c r="G556" s="15">
        <v>55</v>
      </c>
      <c r="H556" s="67">
        <v>9.2963999999999998E-3</v>
      </c>
      <c r="I556" s="67">
        <f ca="1">OFFSET(AB$455, (ROWS(I$455:I556)*2)-2,)</f>
        <v>9.2963999999999998E-3</v>
      </c>
      <c r="J556" s="67">
        <v>3.7795200000000001E-2</v>
      </c>
      <c r="K556" s="67">
        <v>3.7795200000000001E-2</v>
      </c>
      <c r="L556" s="67">
        <v>-6.9723099999999955E-2</v>
      </c>
      <c r="M556" s="67">
        <v>-6.9723099999999996E-2</v>
      </c>
      <c r="N556" s="66">
        <v>0.22806689999999985</v>
      </c>
      <c r="O556" s="66">
        <v>0.22806689999999999</v>
      </c>
      <c r="P556" s="67" t="s">
        <v>467</v>
      </c>
      <c r="Q556" s="67" t="s">
        <v>467</v>
      </c>
      <c r="R556" s="61">
        <f t="shared" si="51"/>
        <v>0</v>
      </c>
      <c r="S556" s="61">
        <f t="shared" si="52"/>
        <v>0</v>
      </c>
      <c r="T556" s="61">
        <f t="shared" ca="1" si="53"/>
        <v>0</v>
      </c>
      <c r="U556" s="61">
        <f t="shared" si="54"/>
        <v>0</v>
      </c>
      <c r="V556" s="61">
        <f t="shared" si="55"/>
        <v>0</v>
      </c>
      <c r="W556" s="61">
        <f t="shared" si="56"/>
        <v>0</v>
      </c>
      <c r="X556" t="b">
        <f t="shared" si="57"/>
        <v>1</v>
      </c>
      <c r="AB556" s="66"/>
      <c r="AC556" s="66"/>
    </row>
    <row r="557" spans="3:29" x14ac:dyDescent="0.25">
      <c r="C557" s="62">
        <f t="shared" si="58"/>
        <v>103</v>
      </c>
      <c r="D557" s="15">
        <v>54</v>
      </c>
      <c r="E557" s="15">
        <v>54</v>
      </c>
      <c r="F557" s="15">
        <v>70</v>
      </c>
      <c r="G557" s="15">
        <v>70</v>
      </c>
      <c r="H557" s="67">
        <v>9.2963999999999998E-3</v>
      </c>
      <c r="I557" s="67">
        <f ca="1">OFFSET(AB$455, (ROWS(I$455:I557)*2)-2,)</f>
        <v>9.2963999999999998E-3</v>
      </c>
      <c r="J557" s="67">
        <v>3.7795200000000001E-2</v>
      </c>
      <c r="K557" s="67">
        <v>3.7795200000000001E-2</v>
      </c>
      <c r="L557" s="67">
        <v>-8.8620699999999955E-2</v>
      </c>
      <c r="M557" s="67">
        <v>-8.8620699999999997E-2</v>
      </c>
      <c r="N557" s="66">
        <v>0.20916929999999992</v>
      </c>
      <c r="O557" s="66">
        <v>0.2091693</v>
      </c>
      <c r="P557" s="67" t="s">
        <v>468</v>
      </c>
      <c r="Q557" s="67" t="s">
        <v>468</v>
      </c>
      <c r="R557" s="61">
        <f t="shared" si="51"/>
        <v>0</v>
      </c>
      <c r="S557" s="61">
        <f t="shared" si="52"/>
        <v>0</v>
      </c>
      <c r="T557" s="61">
        <f t="shared" ca="1" si="53"/>
        <v>0</v>
      </c>
      <c r="U557" s="61">
        <f t="shared" si="54"/>
        <v>0</v>
      </c>
      <c r="V557" s="61">
        <f t="shared" si="55"/>
        <v>0</v>
      </c>
      <c r="W557" s="61">
        <f t="shared" si="56"/>
        <v>0</v>
      </c>
      <c r="X557" t="b">
        <f t="shared" si="57"/>
        <v>1</v>
      </c>
      <c r="AB557" s="66">
        <v>3.1927900000000002E-2</v>
      </c>
      <c r="AC557" s="66"/>
    </row>
    <row r="558" spans="3:29" x14ac:dyDescent="0.25">
      <c r="C558" s="62">
        <f t="shared" si="58"/>
        <v>104</v>
      </c>
      <c r="D558" s="15">
        <v>55</v>
      </c>
      <c r="E558" s="15">
        <v>55</v>
      </c>
      <c r="F558" s="15">
        <v>56</v>
      </c>
      <c r="G558" s="15">
        <v>56</v>
      </c>
      <c r="H558" s="67">
        <v>9.2963999999999998E-3</v>
      </c>
      <c r="I558" s="67">
        <f ca="1">OFFSET(AB$455, (ROWS(I$455:I558)*2)-2,)</f>
        <v>9.2963999999999998E-3</v>
      </c>
      <c r="J558" s="67">
        <v>3.4861550000000005E-2</v>
      </c>
      <c r="K558" s="67">
        <v>3.4861549999999998E-2</v>
      </c>
      <c r="L558" s="67">
        <v>-3.1927899999999954E-2</v>
      </c>
      <c r="M558" s="67">
        <v>-3.1927900000000002E-2</v>
      </c>
      <c r="N558" s="66">
        <v>0.22806689999999985</v>
      </c>
      <c r="O558" s="66">
        <v>0.22806689999999999</v>
      </c>
      <c r="P558" s="67" t="s">
        <v>467</v>
      </c>
      <c r="Q558" s="67" t="s">
        <v>467</v>
      </c>
      <c r="R558" s="61">
        <f t="shared" si="51"/>
        <v>0</v>
      </c>
      <c r="S558" s="61">
        <f t="shared" si="52"/>
        <v>0</v>
      </c>
      <c r="T558" s="61">
        <f t="shared" ca="1" si="53"/>
        <v>0</v>
      </c>
      <c r="U558" s="61">
        <f t="shared" si="54"/>
        <v>0</v>
      </c>
      <c r="V558" s="61">
        <f t="shared" si="55"/>
        <v>0</v>
      </c>
      <c r="W558" s="61">
        <f t="shared" si="56"/>
        <v>0</v>
      </c>
      <c r="X558" t="b">
        <f t="shared" si="57"/>
        <v>1</v>
      </c>
      <c r="AB558" s="66"/>
      <c r="AC558" s="66"/>
    </row>
    <row r="559" spans="3:29" x14ac:dyDescent="0.25">
      <c r="C559" s="62">
        <f t="shared" si="58"/>
        <v>105</v>
      </c>
      <c r="D559" s="15">
        <v>55</v>
      </c>
      <c r="E559" s="15">
        <v>55</v>
      </c>
      <c r="F559" s="15">
        <v>71</v>
      </c>
      <c r="G559" s="15">
        <v>71</v>
      </c>
      <c r="H559" s="67">
        <v>9.2963999999999998E-3</v>
      </c>
      <c r="I559" s="67">
        <f ca="1">OFFSET(AB$455, (ROWS(I$455:I559)*2)-2,)</f>
        <v>9.2963999999999998E-3</v>
      </c>
      <c r="J559" s="67">
        <v>3.7795200000000001E-2</v>
      </c>
      <c r="K559" s="67">
        <v>3.7795200000000001E-2</v>
      </c>
      <c r="L559" s="67">
        <v>-5.0825499999999954E-2</v>
      </c>
      <c r="M559" s="67">
        <v>-5.0825500000000003E-2</v>
      </c>
      <c r="N559" s="66">
        <v>0.20916929999999992</v>
      </c>
      <c r="O559" s="66">
        <v>0.2091693</v>
      </c>
      <c r="P559" s="67" t="s">
        <v>468</v>
      </c>
      <c r="Q559" s="67" t="s">
        <v>468</v>
      </c>
      <c r="R559" s="61">
        <f t="shared" si="51"/>
        <v>0</v>
      </c>
      <c r="S559" s="61">
        <f t="shared" si="52"/>
        <v>0</v>
      </c>
      <c r="T559" s="61">
        <f t="shared" ca="1" si="53"/>
        <v>0</v>
      </c>
      <c r="U559" s="61">
        <f t="shared" si="54"/>
        <v>0</v>
      </c>
      <c r="V559" s="61">
        <f t="shared" si="55"/>
        <v>0</v>
      </c>
      <c r="W559" s="61">
        <f t="shared" si="56"/>
        <v>0</v>
      </c>
      <c r="X559" t="b">
        <f t="shared" si="57"/>
        <v>1</v>
      </c>
      <c r="AB559" s="66">
        <v>3.1927900000000002E-2</v>
      </c>
      <c r="AC559" s="66"/>
    </row>
    <row r="560" spans="3:29" x14ac:dyDescent="0.25">
      <c r="C560" s="62">
        <f t="shared" si="58"/>
        <v>106</v>
      </c>
      <c r="D560" s="15">
        <v>56</v>
      </c>
      <c r="E560" s="15">
        <v>56</v>
      </c>
      <c r="F560" s="15">
        <v>57</v>
      </c>
      <c r="G560" s="15">
        <v>57</v>
      </c>
      <c r="H560" s="67">
        <v>3.7795200000000001E-2</v>
      </c>
      <c r="I560" s="67">
        <f ca="1">OFFSET(AB$455, (ROWS(I$455:I560)*2)-2,)</f>
        <v>3.7795200000000001E-2</v>
      </c>
      <c r="J560" s="67">
        <v>3.1927900000000002E-2</v>
      </c>
      <c r="K560" s="67">
        <v>3.1927900000000002E-2</v>
      </c>
      <c r="L560" s="67">
        <v>0</v>
      </c>
      <c r="M560" s="67">
        <v>0</v>
      </c>
      <c r="N560" s="66">
        <v>0.22806689999999985</v>
      </c>
      <c r="O560" s="66">
        <v>0.22806689999999999</v>
      </c>
      <c r="P560" s="67" t="s">
        <v>467</v>
      </c>
      <c r="Q560" s="67" t="s">
        <v>467</v>
      </c>
      <c r="R560" s="61">
        <f t="shared" si="51"/>
        <v>0</v>
      </c>
      <c r="S560" s="61">
        <f t="shared" si="52"/>
        <v>0</v>
      </c>
      <c r="T560" s="61">
        <f t="shared" ca="1" si="53"/>
        <v>0</v>
      </c>
      <c r="U560" s="61">
        <f t="shared" si="54"/>
        <v>0</v>
      </c>
      <c r="V560" s="61">
        <f t="shared" si="55"/>
        <v>0</v>
      </c>
      <c r="W560" s="61">
        <f t="shared" si="56"/>
        <v>0</v>
      </c>
      <c r="X560" t="b">
        <f t="shared" si="57"/>
        <v>1</v>
      </c>
      <c r="AB560" s="66"/>
      <c r="AC560" s="66"/>
    </row>
    <row r="561" spans="3:29" x14ac:dyDescent="0.25">
      <c r="C561" s="62">
        <f t="shared" si="58"/>
        <v>107</v>
      </c>
      <c r="D561" s="15">
        <v>56</v>
      </c>
      <c r="E561" s="15">
        <v>56</v>
      </c>
      <c r="F561" s="15">
        <v>72</v>
      </c>
      <c r="G561" s="15">
        <v>72</v>
      </c>
      <c r="H561" s="67">
        <v>8.1789000000000028E-3</v>
      </c>
      <c r="I561" s="67">
        <f ca="1">OFFSET(AB$455, (ROWS(I$455:I561)*2)-2,)</f>
        <v>8.1788999999999994E-3</v>
      </c>
      <c r="J561" s="67">
        <v>3.7795200000000001E-2</v>
      </c>
      <c r="K561" s="67">
        <v>3.7795200000000001E-2</v>
      </c>
      <c r="L561" s="67">
        <v>-1.5963949999999949E-2</v>
      </c>
      <c r="M561" s="67">
        <v>-1.5963950000000001E-2</v>
      </c>
      <c r="N561" s="66">
        <v>0.20916929999999992</v>
      </c>
      <c r="O561" s="66">
        <v>0.2091693</v>
      </c>
      <c r="P561" s="67" t="s">
        <v>468</v>
      </c>
      <c r="Q561" s="67" t="s">
        <v>468</v>
      </c>
      <c r="R561" s="61">
        <f t="shared" si="51"/>
        <v>0</v>
      </c>
      <c r="S561" s="61">
        <f t="shared" si="52"/>
        <v>0</v>
      </c>
      <c r="T561" s="61">
        <f t="shared" ca="1" si="53"/>
        <v>0</v>
      </c>
      <c r="U561" s="61">
        <f t="shared" si="54"/>
        <v>0</v>
      </c>
      <c r="V561" s="61">
        <f t="shared" si="55"/>
        <v>5.2041704279304213E-17</v>
      </c>
      <c r="W561" s="61">
        <f t="shared" si="56"/>
        <v>0</v>
      </c>
      <c r="X561" t="b">
        <f t="shared" si="57"/>
        <v>1</v>
      </c>
      <c r="AB561" s="66">
        <v>8.1788999999999994E-3</v>
      </c>
      <c r="AC561" s="66"/>
    </row>
    <row r="562" spans="3:29" x14ac:dyDescent="0.25">
      <c r="C562" s="62">
        <f t="shared" si="58"/>
        <v>108</v>
      </c>
      <c r="D562" s="15">
        <v>57</v>
      </c>
      <c r="E562" s="15">
        <v>57</v>
      </c>
      <c r="F562" s="15">
        <v>58</v>
      </c>
      <c r="G562" s="15">
        <v>58</v>
      </c>
      <c r="H562" s="67">
        <v>9.2963999999999998E-3</v>
      </c>
      <c r="I562" s="67">
        <f ca="1">OFFSET(AB$455, (ROWS(I$455:I562)*2)-2,)</f>
        <v>9.2963999999999998E-3</v>
      </c>
      <c r="J562" s="67">
        <v>3.4861550000000005E-2</v>
      </c>
      <c r="K562" s="67">
        <v>3.4861549999999998E-2</v>
      </c>
      <c r="L562" s="67">
        <v>3.1927900000000002E-2</v>
      </c>
      <c r="M562" s="67">
        <v>3.1927900000000002E-2</v>
      </c>
      <c r="N562" s="66">
        <v>0.22806689999999985</v>
      </c>
      <c r="O562" s="66">
        <v>0.22806689999999999</v>
      </c>
      <c r="P562" s="67" t="s">
        <v>467</v>
      </c>
      <c r="Q562" s="67" t="s">
        <v>467</v>
      </c>
      <c r="R562" s="61">
        <f t="shared" si="51"/>
        <v>0</v>
      </c>
      <c r="S562" s="61">
        <f t="shared" si="52"/>
        <v>0</v>
      </c>
      <c r="T562" s="61">
        <f t="shared" ca="1" si="53"/>
        <v>0</v>
      </c>
      <c r="U562" s="61">
        <f t="shared" si="54"/>
        <v>0</v>
      </c>
      <c r="V562" s="61">
        <f t="shared" si="55"/>
        <v>0</v>
      </c>
      <c r="W562" s="61">
        <f t="shared" si="56"/>
        <v>0</v>
      </c>
      <c r="X562" t="b">
        <f t="shared" si="57"/>
        <v>1</v>
      </c>
      <c r="AB562" s="66"/>
      <c r="AC562" s="66"/>
    </row>
    <row r="563" spans="3:29" x14ac:dyDescent="0.25">
      <c r="C563" s="62">
        <f t="shared" si="58"/>
        <v>109</v>
      </c>
      <c r="D563" s="15">
        <v>57</v>
      </c>
      <c r="E563" s="15">
        <v>57</v>
      </c>
      <c r="F563" s="15">
        <v>73</v>
      </c>
      <c r="G563" s="15">
        <v>73</v>
      </c>
      <c r="H563" s="67">
        <v>8.1789000000000028E-3</v>
      </c>
      <c r="I563" s="67">
        <f ca="1">OFFSET(AB$455, (ROWS(I$455:I563)*2)-2,)</f>
        <v>8.1788999999999994E-3</v>
      </c>
      <c r="J563" s="67">
        <v>3.7795200000000001E-2</v>
      </c>
      <c r="K563" s="67">
        <v>3.7795200000000001E-2</v>
      </c>
      <c r="L563" s="67">
        <v>1.5963950000000053E-2</v>
      </c>
      <c r="M563" s="67">
        <v>1.5963950000000001E-2</v>
      </c>
      <c r="N563" s="66">
        <v>0.20916929999999992</v>
      </c>
      <c r="O563" s="66">
        <v>0.2091693</v>
      </c>
      <c r="P563" s="67" t="s">
        <v>468</v>
      </c>
      <c r="Q563" s="67" t="s">
        <v>468</v>
      </c>
      <c r="R563" s="61">
        <f t="shared" si="51"/>
        <v>0</v>
      </c>
      <c r="S563" s="61">
        <f t="shared" si="52"/>
        <v>0</v>
      </c>
      <c r="T563" s="61">
        <f t="shared" ca="1" si="53"/>
        <v>0</v>
      </c>
      <c r="U563" s="61">
        <f t="shared" si="54"/>
        <v>0</v>
      </c>
      <c r="V563" s="61">
        <f t="shared" si="55"/>
        <v>5.2041704279304213E-17</v>
      </c>
      <c r="W563" s="61">
        <f t="shared" si="56"/>
        <v>0</v>
      </c>
      <c r="X563" t="b">
        <f t="shared" si="57"/>
        <v>1</v>
      </c>
      <c r="AB563" s="66">
        <v>3.1927900000000002E-2</v>
      </c>
      <c r="AC563" s="66"/>
    </row>
    <row r="564" spans="3:29" x14ac:dyDescent="0.25">
      <c r="C564" s="62">
        <f t="shared" si="58"/>
        <v>110</v>
      </c>
      <c r="D564" s="15">
        <v>58</v>
      </c>
      <c r="E564" s="15">
        <v>58</v>
      </c>
      <c r="F564" s="15">
        <v>59</v>
      </c>
      <c r="G564" s="15">
        <v>59</v>
      </c>
      <c r="H564" s="67">
        <v>9.2963999999999998E-3</v>
      </c>
      <c r="I564" s="67">
        <f ca="1">OFFSET(AB$455, (ROWS(I$455:I564)*2)-2,)</f>
        <v>9.2963999999999998E-3</v>
      </c>
      <c r="J564" s="67">
        <v>3.7795200000000001E-2</v>
      </c>
      <c r="K564" s="67">
        <v>3.7795200000000001E-2</v>
      </c>
      <c r="L564" s="67">
        <v>6.972310000000001E-2</v>
      </c>
      <c r="M564" s="67">
        <v>6.9723099999999996E-2</v>
      </c>
      <c r="N564" s="66">
        <v>0.22806689999999985</v>
      </c>
      <c r="O564" s="66">
        <v>0.22806689999999999</v>
      </c>
      <c r="P564" s="67" t="s">
        <v>467</v>
      </c>
      <c r="Q564" s="67" t="s">
        <v>467</v>
      </c>
      <c r="R564" s="61">
        <f t="shared" si="51"/>
        <v>0</v>
      </c>
      <c r="S564" s="61">
        <f t="shared" si="52"/>
        <v>0</v>
      </c>
      <c r="T564" s="61">
        <f t="shared" ca="1" si="53"/>
        <v>0</v>
      </c>
      <c r="U564" s="61">
        <f t="shared" si="54"/>
        <v>0</v>
      </c>
      <c r="V564" s="61">
        <f t="shared" si="55"/>
        <v>0</v>
      </c>
      <c r="W564" s="61">
        <f t="shared" si="56"/>
        <v>0</v>
      </c>
      <c r="X564" t="b">
        <f t="shared" si="57"/>
        <v>1</v>
      </c>
      <c r="AB564" s="66"/>
      <c r="AC564" s="66"/>
    </row>
    <row r="565" spans="3:29" x14ac:dyDescent="0.25">
      <c r="C565" s="62">
        <f t="shared" si="58"/>
        <v>111</v>
      </c>
      <c r="D565" s="15">
        <v>58</v>
      </c>
      <c r="E565" s="15">
        <v>58</v>
      </c>
      <c r="F565" s="15">
        <v>74</v>
      </c>
      <c r="G565" s="15">
        <v>74</v>
      </c>
      <c r="H565" s="67">
        <v>9.2963999999999998E-3</v>
      </c>
      <c r="I565" s="67">
        <f ca="1">OFFSET(AB$455, (ROWS(I$455:I565)*2)-2,)</f>
        <v>9.2963999999999998E-3</v>
      </c>
      <c r="J565" s="67">
        <v>3.7795200000000001E-2</v>
      </c>
      <c r="K565" s="67">
        <v>3.7795200000000001E-2</v>
      </c>
      <c r="L565" s="67">
        <v>5.0825500000000051E-2</v>
      </c>
      <c r="M565" s="67">
        <v>5.0825500000000003E-2</v>
      </c>
      <c r="N565" s="66">
        <v>0.20916929999999992</v>
      </c>
      <c r="O565" s="66">
        <v>0.2091693</v>
      </c>
      <c r="P565" s="67" t="s">
        <v>468</v>
      </c>
      <c r="Q565" s="67" t="s">
        <v>468</v>
      </c>
      <c r="R565" s="61">
        <f t="shared" si="51"/>
        <v>0</v>
      </c>
      <c r="S565" s="61">
        <f t="shared" si="52"/>
        <v>0</v>
      </c>
      <c r="T565" s="61">
        <f t="shared" ca="1" si="53"/>
        <v>0</v>
      </c>
      <c r="U565" s="61">
        <f t="shared" si="54"/>
        <v>0</v>
      </c>
      <c r="V565" s="61">
        <f t="shared" si="55"/>
        <v>0</v>
      </c>
      <c r="W565" s="61">
        <f t="shared" si="56"/>
        <v>0</v>
      </c>
      <c r="X565" t="b">
        <f t="shared" si="57"/>
        <v>1</v>
      </c>
      <c r="AB565" s="66">
        <v>8.1788999999999994E-3</v>
      </c>
      <c r="AC565" s="66"/>
    </row>
    <row r="566" spans="3:29" x14ac:dyDescent="0.25">
      <c r="C566" s="62">
        <f t="shared" si="58"/>
        <v>112</v>
      </c>
      <c r="D566" s="15">
        <v>59</v>
      </c>
      <c r="E566" s="15">
        <v>59</v>
      </c>
      <c r="F566" s="15">
        <v>60</v>
      </c>
      <c r="G566" s="15">
        <v>60</v>
      </c>
      <c r="H566" s="67">
        <v>9.2963999999999998E-3</v>
      </c>
      <c r="I566" s="67">
        <f ca="1">OFFSET(AB$455, (ROWS(I$455:I566)*2)-2,)</f>
        <v>9.2963999999999998E-3</v>
      </c>
      <c r="J566" s="67">
        <v>3.4861550000000005E-2</v>
      </c>
      <c r="K566" s="67">
        <v>3.4861549999999998E-2</v>
      </c>
      <c r="L566" s="67">
        <v>0.10751830000000001</v>
      </c>
      <c r="M566" s="67">
        <v>0.1075183</v>
      </c>
      <c r="N566" s="66">
        <v>0.22806689999999985</v>
      </c>
      <c r="O566" s="66">
        <v>0.22806689999999999</v>
      </c>
      <c r="P566" s="67" t="s">
        <v>467</v>
      </c>
      <c r="Q566" s="67" t="s">
        <v>467</v>
      </c>
      <c r="R566" s="61">
        <f t="shared" si="51"/>
        <v>0</v>
      </c>
      <c r="S566" s="61">
        <f t="shared" si="52"/>
        <v>0</v>
      </c>
      <c r="T566" s="61">
        <f t="shared" ca="1" si="53"/>
        <v>0</v>
      </c>
      <c r="U566" s="61">
        <f t="shared" si="54"/>
        <v>0</v>
      </c>
      <c r="V566" s="61">
        <f t="shared" si="55"/>
        <v>0</v>
      </c>
      <c r="W566" s="61">
        <f t="shared" si="56"/>
        <v>0</v>
      </c>
      <c r="X566" t="b">
        <f t="shared" si="57"/>
        <v>1</v>
      </c>
      <c r="AB566" s="66"/>
      <c r="AC566" s="66"/>
    </row>
    <row r="567" spans="3:29" x14ac:dyDescent="0.25">
      <c r="C567" s="62">
        <f t="shared" si="58"/>
        <v>113</v>
      </c>
      <c r="D567" s="15">
        <v>59</v>
      </c>
      <c r="E567" s="15">
        <v>59</v>
      </c>
      <c r="F567" s="15">
        <v>75</v>
      </c>
      <c r="G567" s="15">
        <v>75</v>
      </c>
      <c r="H567" s="67">
        <v>9.2963999999999998E-3</v>
      </c>
      <c r="I567" s="67">
        <f ca="1">OFFSET(AB$455, (ROWS(I$455:I567)*2)-2,)</f>
        <v>9.2963999999999998E-3</v>
      </c>
      <c r="J567" s="67">
        <v>3.7795200000000001E-2</v>
      </c>
      <c r="K567" s="67">
        <v>3.7795200000000001E-2</v>
      </c>
      <c r="L567" s="67">
        <v>8.8620700000000052E-2</v>
      </c>
      <c r="M567" s="67">
        <v>8.8620699999999997E-2</v>
      </c>
      <c r="N567" s="66">
        <v>0.20916929999999992</v>
      </c>
      <c r="O567" s="66">
        <v>0.2091693</v>
      </c>
      <c r="P567" s="67" t="s">
        <v>468</v>
      </c>
      <c r="Q567" s="67" t="s">
        <v>468</v>
      </c>
      <c r="R567" s="61">
        <f t="shared" si="51"/>
        <v>0</v>
      </c>
      <c r="S567" s="61">
        <f t="shared" si="52"/>
        <v>0</v>
      </c>
      <c r="T567" s="61">
        <f t="shared" ca="1" si="53"/>
        <v>0</v>
      </c>
      <c r="U567" s="61">
        <f t="shared" si="54"/>
        <v>0</v>
      </c>
      <c r="V567" s="61">
        <f t="shared" si="55"/>
        <v>0</v>
      </c>
      <c r="W567" s="61">
        <f t="shared" si="56"/>
        <v>0</v>
      </c>
      <c r="X567" t="b">
        <f t="shared" si="57"/>
        <v>1</v>
      </c>
      <c r="AB567" s="66">
        <v>3.7795200000000001E-2</v>
      </c>
      <c r="AC567" s="66"/>
    </row>
    <row r="568" spans="3:29" x14ac:dyDescent="0.25">
      <c r="C568" s="62">
        <f t="shared" si="58"/>
        <v>114</v>
      </c>
      <c r="D568" s="15">
        <v>60</v>
      </c>
      <c r="E568" s="15">
        <v>60</v>
      </c>
      <c r="F568" s="15">
        <v>61</v>
      </c>
      <c r="G568" s="15">
        <v>61</v>
      </c>
      <c r="H568" s="67">
        <v>3.7795200000000001E-2</v>
      </c>
      <c r="I568" s="67">
        <f ca="1">OFFSET(AB$455, (ROWS(I$455:I568)*2)-2,)</f>
        <v>3.7795200000000001E-2</v>
      </c>
      <c r="J568" s="67">
        <v>3.1927900000000002E-2</v>
      </c>
      <c r="K568" s="67">
        <v>3.1927900000000002E-2</v>
      </c>
      <c r="L568" s="67">
        <v>0.13944620000000002</v>
      </c>
      <c r="M568" s="67">
        <v>0.13944619999999999</v>
      </c>
      <c r="N568" s="66">
        <v>0.22806689999999985</v>
      </c>
      <c r="O568" s="66">
        <v>0.22806689999999999</v>
      </c>
      <c r="P568" s="67" t="s">
        <v>467</v>
      </c>
      <c r="Q568" s="67" t="s">
        <v>467</v>
      </c>
      <c r="R568" s="61">
        <f t="shared" si="51"/>
        <v>0</v>
      </c>
      <c r="S568" s="61">
        <f t="shared" si="52"/>
        <v>0</v>
      </c>
      <c r="T568" s="61">
        <f t="shared" ca="1" si="53"/>
        <v>0</v>
      </c>
      <c r="U568" s="61">
        <f t="shared" si="54"/>
        <v>0</v>
      </c>
      <c r="V568" s="61">
        <f t="shared" si="55"/>
        <v>0</v>
      </c>
      <c r="W568" s="61">
        <f t="shared" si="56"/>
        <v>0</v>
      </c>
      <c r="X568" t="b">
        <f t="shared" si="57"/>
        <v>1</v>
      </c>
      <c r="AB568" s="66"/>
      <c r="AC568" s="66"/>
    </row>
    <row r="569" spans="3:29" x14ac:dyDescent="0.25">
      <c r="C569" s="62">
        <f t="shared" si="58"/>
        <v>115</v>
      </c>
      <c r="D569" s="15">
        <v>60</v>
      </c>
      <c r="E569" s="15">
        <v>60</v>
      </c>
      <c r="F569" s="15">
        <v>76</v>
      </c>
      <c r="G569" s="15">
        <v>76</v>
      </c>
      <c r="H569" s="67">
        <v>8.1789000000000028E-3</v>
      </c>
      <c r="I569" s="67">
        <f ca="1">OFFSET(AB$455, (ROWS(I$455:I569)*2)-2,)</f>
        <v>8.1788999999999994E-3</v>
      </c>
      <c r="J569" s="67">
        <v>3.7795200000000001E-2</v>
      </c>
      <c r="K569" s="67">
        <v>3.7795200000000001E-2</v>
      </c>
      <c r="L569" s="67">
        <v>0.12348225000000006</v>
      </c>
      <c r="M569" s="67">
        <v>0.1234822</v>
      </c>
      <c r="N569" s="66">
        <v>0.20916929999999992</v>
      </c>
      <c r="O569" s="66">
        <v>0.2091693</v>
      </c>
      <c r="P569" s="67" t="s">
        <v>468</v>
      </c>
      <c r="Q569" s="67" t="s">
        <v>468</v>
      </c>
      <c r="R569" s="61">
        <f t="shared" si="51"/>
        <v>0</v>
      </c>
      <c r="S569" s="61">
        <f t="shared" si="52"/>
        <v>0</v>
      </c>
      <c r="T569" s="61">
        <f t="shared" ca="1" si="53"/>
        <v>0</v>
      </c>
      <c r="U569" s="61">
        <f t="shared" si="54"/>
        <v>0</v>
      </c>
      <c r="V569" s="61">
        <f t="shared" si="55"/>
        <v>5.0000000056948934E-8</v>
      </c>
      <c r="W569" s="61">
        <f t="shared" si="56"/>
        <v>0</v>
      </c>
      <c r="X569" t="b">
        <f t="shared" si="57"/>
        <v>1</v>
      </c>
      <c r="AB569" s="66">
        <v>8.1788999999999994E-3</v>
      </c>
      <c r="AC569" s="66"/>
    </row>
    <row r="570" spans="3:29" x14ac:dyDescent="0.25">
      <c r="C570" s="62">
        <f t="shared" si="58"/>
        <v>116</v>
      </c>
      <c r="D570" s="15">
        <v>61</v>
      </c>
      <c r="E570" s="15">
        <v>61</v>
      </c>
      <c r="F570" s="15">
        <v>62</v>
      </c>
      <c r="G570" s="15">
        <v>62</v>
      </c>
      <c r="H570" s="67">
        <v>9.2963999999999998E-3</v>
      </c>
      <c r="I570" s="67">
        <f ca="1">OFFSET(AB$455, (ROWS(I$455:I570)*2)-2,)</f>
        <v>9.2963999999999998E-3</v>
      </c>
      <c r="J570" s="67">
        <v>3.4861550000000005E-2</v>
      </c>
      <c r="K570" s="67">
        <v>3.4861549999999998E-2</v>
      </c>
      <c r="L570" s="67">
        <v>0.17137410000000003</v>
      </c>
      <c r="M570" s="67">
        <v>0.1713741</v>
      </c>
      <c r="N570" s="66">
        <v>0.22806689999999985</v>
      </c>
      <c r="O570" s="66">
        <v>0.22806689999999999</v>
      </c>
      <c r="P570" s="67" t="s">
        <v>467</v>
      </c>
      <c r="Q570" s="67" t="s">
        <v>467</v>
      </c>
      <c r="R570" s="61">
        <f t="shared" si="51"/>
        <v>0</v>
      </c>
      <c r="S570" s="61">
        <f t="shared" si="52"/>
        <v>0</v>
      </c>
      <c r="T570" s="61">
        <f t="shared" ca="1" si="53"/>
        <v>0</v>
      </c>
      <c r="U570" s="61">
        <f t="shared" si="54"/>
        <v>0</v>
      </c>
      <c r="V570" s="61">
        <f t="shared" si="55"/>
        <v>0</v>
      </c>
      <c r="W570" s="61">
        <f t="shared" si="56"/>
        <v>0</v>
      </c>
      <c r="X570" t="b">
        <f t="shared" si="57"/>
        <v>1</v>
      </c>
      <c r="AB570" s="66"/>
      <c r="AC570" s="66"/>
    </row>
    <row r="571" spans="3:29" x14ac:dyDescent="0.25">
      <c r="C571" s="62">
        <f t="shared" si="58"/>
        <v>117</v>
      </c>
      <c r="D571" s="15">
        <v>61</v>
      </c>
      <c r="E571" s="15">
        <v>61</v>
      </c>
      <c r="F571" s="15">
        <v>77</v>
      </c>
      <c r="G571" s="15">
        <v>77</v>
      </c>
      <c r="H571" s="67">
        <v>8.1789000000000028E-3</v>
      </c>
      <c r="I571" s="67">
        <f ca="1">OFFSET(AB$455, (ROWS(I$455:I571)*2)-2,)</f>
        <v>8.1788999999999994E-3</v>
      </c>
      <c r="J571" s="67">
        <v>3.7795200000000001E-2</v>
      </c>
      <c r="K571" s="67">
        <v>3.7795200000000001E-2</v>
      </c>
      <c r="L571" s="67">
        <v>0.15541015000000005</v>
      </c>
      <c r="M571" s="67">
        <v>0.1554102</v>
      </c>
      <c r="N571" s="66">
        <v>0.20916929999999992</v>
      </c>
      <c r="O571" s="66">
        <v>0.2091693</v>
      </c>
      <c r="P571" s="67" t="s">
        <v>468</v>
      </c>
      <c r="Q571" s="67" t="s">
        <v>468</v>
      </c>
      <c r="R571" s="61">
        <f t="shared" si="51"/>
        <v>0</v>
      </c>
      <c r="S571" s="61">
        <f t="shared" si="52"/>
        <v>0</v>
      </c>
      <c r="T571" s="61">
        <f t="shared" ca="1" si="53"/>
        <v>0</v>
      </c>
      <c r="U571" s="61">
        <f t="shared" si="54"/>
        <v>0</v>
      </c>
      <c r="V571" s="61">
        <f t="shared" si="55"/>
        <v>-4.9999999945926632E-8</v>
      </c>
      <c r="W571" s="61">
        <f t="shared" si="56"/>
        <v>0</v>
      </c>
      <c r="X571" t="b">
        <f t="shared" si="57"/>
        <v>1</v>
      </c>
      <c r="AB571" s="66">
        <v>3.7795200000000001E-2</v>
      </c>
      <c r="AC571" s="66"/>
    </row>
    <row r="572" spans="3:29" x14ac:dyDescent="0.25">
      <c r="C572" s="62">
        <f t="shared" si="58"/>
        <v>118</v>
      </c>
      <c r="D572" s="15">
        <v>62</v>
      </c>
      <c r="E572" s="15">
        <v>62</v>
      </c>
      <c r="F572" s="15">
        <v>63</v>
      </c>
      <c r="G572" s="15">
        <v>63</v>
      </c>
      <c r="H572" s="67">
        <v>9.2963999999999998E-3</v>
      </c>
      <c r="I572" s="67">
        <f ca="1">OFFSET(AB$455, (ROWS(I$455:I572)*2)-2,)</f>
        <v>9.2963999999999998E-3</v>
      </c>
      <c r="J572" s="67">
        <v>3.7795200000000001E-2</v>
      </c>
      <c r="K572" s="67">
        <v>3.7795200000000001E-2</v>
      </c>
      <c r="L572" s="67">
        <v>0.20916930000000003</v>
      </c>
      <c r="M572" s="67">
        <v>0.2091693</v>
      </c>
      <c r="N572" s="66">
        <v>0.22806689999999985</v>
      </c>
      <c r="O572" s="66">
        <v>0.22806689999999999</v>
      </c>
      <c r="P572" s="67" t="s">
        <v>467</v>
      </c>
      <c r="Q572" s="67" t="s">
        <v>467</v>
      </c>
      <c r="R572" s="61">
        <f t="shared" si="51"/>
        <v>0</v>
      </c>
      <c r="S572" s="61">
        <f t="shared" si="52"/>
        <v>0</v>
      </c>
      <c r="T572" s="61">
        <f t="shared" ca="1" si="53"/>
        <v>0</v>
      </c>
      <c r="U572" s="61">
        <f t="shared" si="54"/>
        <v>0</v>
      </c>
      <c r="V572" s="61">
        <f t="shared" si="55"/>
        <v>0</v>
      </c>
      <c r="W572" s="61">
        <f t="shared" si="56"/>
        <v>0</v>
      </c>
      <c r="X572" t="b">
        <f t="shared" si="57"/>
        <v>1</v>
      </c>
      <c r="AB572" s="66"/>
      <c r="AC572" s="66"/>
    </row>
    <row r="573" spans="3:29" x14ac:dyDescent="0.25">
      <c r="C573" s="62">
        <f t="shared" si="58"/>
        <v>119</v>
      </c>
      <c r="D573" s="15">
        <v>62</v>
      </c>
      <c r="E573" s="15">
        <v>62</v>
      </c>
      <c r="F573" s="15">
        <v>78</v>
      </c>
      <c r="G573" s="15">
        <v>78</v>
      </c>
      <c r="H573" s="67">
        <v>9.2963999999999998E-3</v>
      </c>
      <c r="I573" s="67">
        <f ca="1">OFFSET(AB$455, (ROWS(I$455:I573)*2)-2,)</f>
        <v>9.2963999999999998E-3</v>
      </c>
      <c r="J573" s="67">
        <v>3.7795200000000001E-2</v>
      </c>
      <c r="K573" s="67">
        <v>3.7795200000000001E-2</v>
      </c>
      <c r="L573" s="67">
        <v>0.19027170000000004</v>
      </c>
      <c r="M573" s="67">
        <v>0.19027169999999999</v>
      </c>
      <c r="N573" s="66">
        <v>0.20916929999999992</v>
      </c>
      <c r="O573" s="66">
        <v>0.2091693</v>
      </c>
      <c r="P573" s="67" t="s">
        <v>468</v>
      </c>
      <c r="Q573" s="67" t="s">
        <v>468</v>
      </c>
      <c r="R573" s="61">
        <f t="shared" si="51"/>
        <v>0</v>
      </c>
      <c r="S573" s="61">
        <f t="shared" si="52"/>
        <v>0</v>
      </c>
      <c r="T573" s="61">
        <f t="shared" ca="1" si="53"/>
        <v>0</v>
      </c>
      <c r="U573" s="61">
        <f t="shared" si="54"/>
        <v>0</v>
      </c>
      <c r="V573" s="61">
        <f t="shared" si="55"/>
        <v>0</v>
      </c>
      <c r="W573" s="61">
        <f t="shared" si="56"/>
        <v>0</v>
      </c>
      <c r="X573" t="b">
        <f t="shared" si="57"/>
        <v>1</v>
      </c>
      <c r="AB573" s="66">
        <v>3.1927900000000002E-2</v>
      </c>
      <c r="AC573" s="66"/>
    </row>
    <row r="574" spans="3:29" x14ac:dyDescent="0.25">
      <c r="C574" s="62">
        <f t="shared" si="58"/>
        <v>120</v>
      </c>
      <c r="D574" s="15">
        <v>63</v>
      </c>
      <c r="E574" s="15">
        <v>63</v>
      </c>
      <c r="F574" s="15">
        <v>64</v>
      </c>
      <c r="G574" s="15">
        <v>64</v>
      </c>
      <c r="H574" s="67">
        <v>9.2963999999999998E-3</v>
      </c>
      <c r="I574" s="67">
        <f ca="1">OFFSET(AB$455, (ROWS(I$455:I574)*2)-2,)</f>
        <v>9.2963999999999998E-3</v>
      </c>
      <c r="J574" s="67">
        <v>3.4861550000000005E-2</v>
      </c>
      <c r="K574" s="67">
        <v>3.4861549999999998E-2</v>
      </c>
      <c r="L574" s="67">
        <v>0.24696450000000003</v>
      </c>
      <c r="M574" s="67">
        <v>0.2469645</v>
      </c>
      <c r="N574" s="66">
        <v>0.22806689999999985</v>
      </c>
      <c r="O574" s="66">
        <v>0.22806689999999999</v>
      </c>
      <c r="P574" s="67" t="s">
        <v>467</v>
      </c>
      <c r="Q574" s="67" t="s">
        <v>467</v>
      </c>
      <c r="R574" s="61">
        <f t="shared" si="51"/>
        <v>0</v>
      </c>
      <c r="S574" s="61">
        <f t="shared" si="52"/>
        <v>0</v>
      </c>
      <c r="T574" s="61">
        <f t="shared" ca="1" si="53"/>
        <v>0</v>
      </c>
      <c r="U574" s="61">
        <f t="shared" si="54"/>
        <v>0</v>
      </c>
      <c r="V574" s="61">
        <f t="shared" si="55"/>
        <v>0</v>
      </c>
      <c r="W574" s="61">
        <f t="shared" si="56"/>
        <v>0</v>
      </c>
      <c r="X574" t="b">
        <f t="shared" si="57"/>
        <v>1</v>
      </c>
      <c r="AB574" s="66"/>
      <c r="AC574" s="66"/>
    </row>
    <row r="575" spans="3:29" x14ac:dyDescent="0.25">
      <c r="C575" s="62">
        <f t="shared" si="58"/>
        <v>121</v>
      </c>
      <c r="D575" s="15">
        <v>63</v>
      </c>
      <c r="E575" s="15">
        <v>63</v>
      </c>
      <c r="F575" s="15">
        <v>79</v>
      </c>
      <c r="G575" s="15">
        <v>79</v>
      </c>
      <c r="H575" s="67">
        <v>9.2963999999999998E-3</v>
      </c>
      <c r="I575" s="67">
        <f ca="1">OFFSET(AB$455, (ROWS(I$455:I575)*2)-2,)</f>
        <v>9.2963999999999998E-3</v>
      </c>
      <c r="J575" s="67">
        <v>3.7795200000000001E-2</v>
      </c>
      <c r="K575" s="67">
        <v>3.7795200000000001E-2</v>
      </c>
      <c r="L575" s="67">
        <v>0.22806690000000004</v>
      </c>
      <c r="M575" s="67">
        <v>0.22806689999999999</v>
      </c>
      <c r="N575" s="66">
        <v>0.20916929999999992</v>
      </c>
      <c r="O575" s="66">
        <v>0.2091693</v>
      </c>
      <c r="P575" s="67" t="s">
        <v>468</v>
      </c>
      <c r="Q575" s="67" t="s">
        <v>468</v>
      </c>
      <c r="R575" s="61">
        <f t="shared" si="51"/>
        <v>0</v>
      </c>
      <c r="S575" s="61">
        <f t="shared" si="52"/>
        <v>0</v>
      </c>
      <c r="T575" s="61">
        <f t="shared" ca="1" si="53"/>
        <v>0</v>
      </c>
      <c r="U575" s="61">
        <f t="shared" si="54"/>
        <v>0</v>
      </c>
      <c r="V575" s="61">
        <f t="shared" si="55"/>
        <v>0</v>
      </c>
      <c r="W575" s="61">
        <f t="shared" si="56"/>
        <v>0</v>
      </c>
      <c r="X575" t="b">
        <f t="shared" si="57"/>
        <v>1</v>
      </c>
      <c r="AB575" s="66">
        <v>8.1788999999999994E-3</v>
      </c>
      <c r="AC575" s="66"/>
    </row>
    <row r="576" spans="3:29" x14ac:dyDescent="0.25">
      <c r="C576" s="62">
        <f t="shared" si="58"/>
        <v>122</v>
      </c>
      <c r="D576" s="15">
        <v>64</v>
      </c>
      <c r="E576" s="15">
        <v>64</v>
      </c>
      <c r="F576" s="15">
        <v>80</v>
      </c>
      <c r="G576" s="15">
        <v>80</v>
      </c>
      <c r="H576" s="67">
        <v>8.1789000000000028E-3</v>
      </c>
      <c r="I576" s="67">
        <f ca="1">OFFSET(AB$455, (ROWS(I$455:I576)*2)-2,)</f>
        <v>8.1788999999999994E-3</v>
      </c>
      <c r="J576" s="67">
        <v>3.7795200000000001E-2</v>
      </c>
      <c r="K576" s="67">
        <v>3.7795200000000001E-2</v>
      </c>
      <c r="L576" s="67">
        <v>0.26292845000000004</v>
      </c>
      <c r="M576" s="67">
        <v>0.26292840000000001</v>
      </c>
      <c r="N576" s="66">
        <f>N575</f>
        <v>0.20916929999999992</v>
      </c>
      <c r="O576" s="66">
        <v>0.2091693</v>
      </c>
      <c r="P576" s="67" t="s">
        <v>468</v>
      </c>
      <c r="Q576" s="67" t="s">
        <v>468</v>
      </c>
      <c r="R576" s="61">
        <f t="shared" si="51"/>
        <v>0</v>
      </c>
      <c r="S576" s="61">
        <f t="shared" si="52"/>
        <v>0</v>
      </c>
      <c r="T576" s="61">
        <f t="shared" ca="1" si="53"/>
        <v>0</v>
      </c>
      <c r="U576" s="61">
        <f t="shared" si="54"/>
        <v>0</v>
      </c>
      <c r="V576" s="61">
        <f t="shared" si="55"/>
        <v>5.0000000029193359E-8</v>
      </c>
      <c r="W576" s="61">
        <f t="shared" si="56"/>
        <v>0</v>
      </c>
      <c r="X576" t="b">
        <f t="shared" si="57"/>
        <v>1</v>
      </c>
      <c r="AB576" s="66"/>
      <c r="AC576" s="66"/>
    </row>
    <row r="577" spans="3:29" x14ac:dyDescent="0.25">
      <c r="C577" s="62">
        <f t="shared" si="58"/>
        <v>123</v>
      </c>
      <c r="D577" s="15">
        <f>D546+16</f>
        <v>65</v>
      </c>
      <c r="E577" s="15">
        <v>65</v>
      </c>
      <c r="F577" s="15">
        <f>F546+16</f>
        <v>66</v>
      </c>
      <c r="G577" s="15">
        <v>66</v>
      </c>
      <c r="H577" s="67">
        <v>8.796E-3</v>
      </c>
      <c r="I577" s="67">
        <f ca="1">OFFSET(AB$455, (ROWS(I$455:I577)*2)-2,)</f>
        <v>8.796E-3</v>
      </c>
      <c r="J577" s="67">
        <v>3.4861550000000005E-2</v>
      </c>
      <c r="K577" s="67">
        <v>3.4861549999999998E-2</v>
      </c>
      <c r="L577" s="67">
        <v>-0.24696449999999998</v>
      </c>
      <c r="M577" s="67">
        <v>-0.2469645</v>
      </c>
      <c r="N577" s="66">
        <f>N574-J40</f>
        <v>0.19027169999999985</v>
      </c>
      <c r="O577" s="66">
        <v>0.19027169999999999</v>
      </c>
      <c r="P577" s="67" t="s">
        <v>467</v>
      </c>
      <c r="Q577" s="67" t="s">
        <v>467</v>
      </c>
      <c r="R577" s="61">
        <f t="shared" si="51"/>
        <v>0</v>
      </c>
      <c r="S577" s="61">
        <f t="shared" si="52"/>
        <v>0</v>
      </c>
      <c r="T577" s="61">
        <f t="shared" ca="1" si="53"/>
        <v>0</v>
      </c>
      <c r="U577" s="61">
        <f t="shared" si="54"/>
        <v>0</v>
      </c>
      <c r="V577" s="61">
        <f t="shared" si="55"/>
        <v>0</v>
      </c>
      <c r="W577" s="61">
        <f t="shared" si="56"/>
        <v>0</v>
      </c>
      <c r="X577" t="b">
        <f t="shared" si="57"/>
        <v>1</v>
      </c>
      <c r="AB577" s="66">
        <v>8.1788999999999994E-3</v>
      </c>
      <c r="AC577" s="66"/>
    </row>
    <row r="578" spans="3:29" x14ac:dyDescent="0.25">
      <c r="C578" s="62">
        <f t="shared" si="58"/>
        <v>124</v>
      </c>
      <c r="D578" s="15">
        <f t="shared" ref="D578:D607" si="59">D547+16</f>
        <v>65</v>
      </c>
      <c r="E578" s="15">
        <v>65</v>
      </c>
      <c r="F578" s="15">
        <f t="shared" ref="F578:F607" si="60">F547+16</f>
        <v>81</v>
      </c>
      <c r="G578" s="15">
        <v>81</v>
      </c>
      <c r="H578" s="67">
        <v>8.1789000000000028E-3</v>
      </c>
      <c r="I578" s="67">
        <f ca="1">OFFSET(AB$455, (ROWS(I$455:I578)*2)-2,)</f>
        <v>8.1788999999999994E-3</v>
      </c>
      <c r="J578" s="67">
        <v>3.4861550000000005E-2</v>
      </c>
      <c r="K578" s="67">
        <v>3.4861549999999998E-2</v>
      </c>
      <c r="L578" s="67">
        <v>-0.26292844999999998</v>
      </c>
      <c r="M578" s="67">
        <v>-0.26292840000000001</v>
      </c>
      <c r="N578" s="66">
        <f>N575-J40</f>
        <v>0.17137409999999992</v>
      </c>
      <c r="O578" s="66">
        <v>0.1713741</v>
      </c>
      <c r="P578" s="67" t="s">
        <v>468</v>
      </c>
      <c r="Q578" s="67" t="s">
        <v>468</v>
      </c>
      <c r="R578" s="61">
        <f t="shared" si="51"/>
        <v>0</v>
      </c>
      <c r="S578" s="61">
        <f t="shared" si="52"/>
        <v>0</v>
      </c>
      <c r="T578" s="61">
        <f t="shared" ca="1" si="53"/>
        <v>0</v>
      </c>
      <c r="U578" s="61">
        <f t="shared" si="54"/>
        <v>0</v>
      </c>
      <c r="V578" s="61">
        <f t="shared" si="55"/>
        <v>-4.9999999973682208E-8</v>
      </c>
      <c r="W578" s="61">
        <f t="shared" si="56"/>
        <v>0</v>
      </c>
      <c r="X578" t="b">
        <f t="shared" si="57"/>
        <v>1</v>
      </c>
      <c r="AB578" s="66"/>
      <c r="AC578" s="66"/>
    </row>
    <row r="579" spans="3:29" x14ac:dyDescent="0.25">
      <c r="C579" s="62">
        <f t="shared" si="58"/>
        <v>125</v>
      </c>
      <c r="D579" s="15">
        <f t="shared" si="59"/>
        <v>66</v>
      </c>
      <c r="E579" s="15">
        <v>66</v>
      </c>
      <c r="F579" s="15">
        <f t="shared" si="60"/>
        <v>67</v>
      </c>
      <c r="G579" s="15">
        <v>67</v>
      </c>
      <c r="H579" s="67">
        <v>9.2963999999999998E-3</v>
      </c>
      <c r="I579" s="67">
        <f ca="1">OFFSET(AB$455, (ROWS(I$455:I579)*2)-2,)</f>
        <v>9.2963999999999998E-3</v>
      </c>
      <c r="J579" s="67">
        <v>3.7795200000000001E-2</v>
      </c>
      <c r="K579" s="67">
        <v>3.7795200000000001E-2</v>
      </c>
      <c r="L579" s="67">
        <v>-0.20916929999999997</v>
      </c>
      <c r="M579" s="67">
        <v>-0.2091693</v>
      </c>
      <c r="N579" s="66">
        <v>0.19027169999999985</v>
      </c>
      <c r="O579" s="66">
        <v>0.19027169999999999</v>
      </c>
      <c r="P579" s="67" t="s">
        <v>467</v>
      </c>
      <c r="Q579" s="67" t="s">
        <v>467</v>
      </c>
      <c r="R579" s="61">
        <f t="shared" si="51"/>
        <v>0</v>
      </c>
      <c r="S579" s="61">
        <f t="shared" si="52"/>
        <v>0</v>
      </c>
      <c r="T579" s="61">
        <f t="shared" ca="1" si="53"/>
        <v>0</v>
      </c>
      <c r="U579" s="61">
        <f t="shared" si="54"/>
        <v>0</v>
      </c>
      <c r="V579" s="61">
        <f t="shared" si="55"/>
        <v>0</v>
      </c>
      <c r="W579" s="61">
        <f t="shared" si="56"/>
        <v>0</v>
      </c>
      <c r="X579" t="b">
        <f t="shared" si="57"/>
        <v>1</v>
      </c>
      <c r="AB579" s="66">
        <v>8.1788999999999994E-3</v>
      </c>
      <c r="AC579" s="66"/>
    </row>
    <row r="580" spans="3:29" x14ac:dyDescent="0.25">
      <c r="C580" s="62">
        <f t="shared" si="58"/>
        <v>126</v>
      </c>
      <c r="D580" s="15">
        <f t="shared" si="59"/>
        <v>66</v>
      </c>
      <c r="E580" s="15">
        <v>66</v>
      </c>
      <c r="F580" s="15">
        <f t="shared" si="60"/>
        <v>82</v>
      </c>
      <c r="G580" s="15">
        <v>82</v>
      </c>
      <c r="H580" s="67">
        <v>9.2963999999999998E-3</v>
      </c>
      <c r="I580" s="67">
        <f ca="1">OFFSET(AB$455, (ROWS(I$455:I580)*2)-2,)</f>
        <v>9.2963999999999998E-3</v>
      </c>
      <c r="J580" s="67">
        <v>3.4861550000000005E-2</v>
      </c>
      <c r="K580" s="67">
        <v>3.4861549999999998E-2</v>
      </c>
      <c r="L580" s="67">
        <v>-0.22806689999999996</v>
      </c>
      <c r="M580" s="67">
        <v>-0.22806689999999999</v>
      </c>
      <c r="N580" s="66">
        <v>0.17137409999999992</v>
      </c>
      <c r="O580" s="66">
        <v>0.1713741</v>
      </c>
      <c r="P580" s="67" t="s">
        <v>468</v>
      </c>
      <c r="Q580" s="67" t="s">
        <v>468</v>
      </c>
      <c r="R580" s="61">
        <f t="shared" si="51"/>
        <v>0</v>
      </c>
      <c r="S580" s="61">
        <f t="shared" si="52"/>
        <v>0</v>
      </c>
      <c r="T580" s="61">
        <f t="shared" ca="1" si="53"/>
        <v>0</v>
      </c>
      <c r="U580" s="61">
        <f t="shared" si="54"/>
        <v>0</v>
      </c>
      <c r="V580" s="61">
        <f t="shared" si="55"/>
        <v>0</v>
      </c>
      <c r="W580" s="61">
        <f t="shared" si="56"/>
        <v>0</v>
      </c>
      <c r="X580" t="b">
        <f t="shared" si="57"/>
        <v>1</v>
      </c>
      <c r="AB580" s="66"/>
      <c r="AC580" s="66"/>
    </row>
    <row r="581" spans="3:29" x14ac:dyDescent="0.25">
      <c r="C581" s="62">
        <f t="shared" si="58"/>
        <v>127</v>
      </c>
      <c r="D581" s="15">
        <f t="shared" si="59"/>
        <v>67</v>
      </c>
      <c r="E581" s="15">
        <v>67</v>
      </c>
      <c r="F581" s="15">
        <f t="shared" si="60"/>
        <v>68</v>
      </c>
      <c r="G581" s="15">
        <v>68</v>
      </c>
      <c r="H581" s="67">
        <v>9.2963999999999998E-3</v>
      </c>
      <c r="I581" s="67">
        <f ca="1">OFFSET(AB$455, (ROWS(I$455:I581)*2)-2,)</f>
        <v>9.2963999999999998E-3</v>
      </c>
      <c r="J581" s="67">
        <v>3.4861550000000005E-2</v>
      </c>
      <c r="K581" s="67">
        <v>3.4861549999999998E-2</v>
      </c>
      <c r="L581" s="67">
        <v>-0.17137409999999997</v>
      </c>
      <c r="M581" s="67">
        <v>-0.1713741</v>
      </c>
      <c r="N581" s="66">
        <v>0.19027169999999985</v>
      </c>
      <c r="O581" s="66">
        <v>0.19027169999999999</v>
      </c>
      <c r="P581" s="67" t="s">
        <v>467</v>
      </c>
      <c r="Q581" s="67" t="s">
        <v>467</v>
      </c>
      <c r="R581" s="61">
        <f t="shared" si="51"/>
        <v>0</v>
      </c>
      <c r="S581" s="61">
        <f t="shared" si="52"/>
        <v>0</v>
      </c>
      <c r="T581" s="61">
        <f t="shared" ca="1" si="53"/>
        <v>0</v>
      </c>
      <c r="U581" s="61">
        <f t="shared" si="54"/>
        <v>0</v>
      </c>
      <c r="V581" s="61">
        <f t="shared" si="55"/>
        <v>0</v>
      </c>
      <c r="W581" s="61">
        <f t="shared" si="56"/>
        <v>0</v>
      </c>
      <c r="X581" t="b">
        <f t="shared" si="57"/>
        <v>1</v>
      </c>
      <c r="AB581" s="66">
        <v>9.2963999999999998E-3</v>
      </c>
      <c r="AC581" s="66"/>
    </row>
    <row r="582" spans="3:29" x14ac:dyDescent="0.25">
      <c r="C582" s="62">
        <f t="shared" si="58"/>
        <v>128</v>
      </c>
      <c r="D582" s="15">
        <f t="shared" si="59"/>
        <v>67</v>
      </c>
      <c r="E582" s="15">
        <v>67</v>
      </c>
      <c r="F582" s="15">
        <f t="shared" si="60"/>
        <v>83</v>
      </c>
      <c r="G582" s="15">
        <v>83</v>
      </c>
      <c r="H582" s="67">
        <v>9.2963999999999998E-3</v>
      </c>
      <c r="I582" s="67">
        <f ca="1">OFFSET(AB$455, (ROWS(I$455:I582)*2)-2,)</f>
        <v>9.2963999999999998E-3</v>
      </c>
      <c r="J582" s="67">
        <v>3.4861550000000005E-2</v>
      </c>
      <c r="K582" s="67">
        <v>3.4861549999999998E-2</v>
      </c>
      <c r="L582" s="67">
        <v>-0.19027169999999996</v>
      </c>
      <c r="M582" s="67">
        <v>-0.19027169999999999</v>
      </c>
      <c r="N582" s="66">
        <v>0.17137409999999992</v>
      </c>
      <c r="O582" s="66">
        <v>0.1713741</v>
      </c>
      <c r="P582" s="67" t="s">
        <v>468</v>
      </c>
      <c r="Q582" s="67" t="s">
        <v>468</v>
      </c>
      <c r="R582" s="61">
        <f t="shared" si="51"/>
        <v>0</v>
      </c>
      <c r="S582" s="61">
        <f t="shared" si="52"/>
        <v>0</v>
      </c>
      <c r="T582" s="61">
        <f t="shared" ca="1" si="53"/>
        <v>0</v>
      </c>
      <c r="U582" s="61">
        <f t="shared" si="54"/>
        <v>0</v>
      </c>
      <c r="V582" s="61">
        <f t="shared" si="55"/>
        <v>0</v>
      </c>
      <c r="W582" s="61">
        <f t="shared" si="56"/>
        <v>0</v>
      </c>
      <c r="X582" t="b">
        <f t="shared" si="57"/>
        <v>1</v>
      </c>
      <c r="AB582" s="66"/>
      <c r="AC582" s="66"/>
    </row>
    <row r="583" spans="3:29" x14ac:dyDescent="0.25">
      <c r="C583" s="62">
        <f t="shared" si="58"/>
        <v>129</v>
      </c>
      <c r="D583" s="15">
        <f t="shared" si="59"/>
        <v>68</v>
      </c>
      <c r="E583" s="15">
        <v>68</v>
      </c>
      <c r="F583" s="15">
        <f t="shared" si="60"/>
        <v>69</v>
      </c>
      <c r="G583" s="15">
        <v>69</v>
      </c>
      <c r="H583" s="67">
        <v>3.7795200000000001E-2</v>
      </c>
      <c r="I583" s="67">
        <f ca="1">OFFSET(AB$455, (ROWS(I$455:I583)*2)-2,)</f>
        <v>3.7795200000000001E-2</v>
      </c>
      <c r="J583" s="67">
        <v>3.1927900000000002E-2</v>
      </c>
      <c r="K583" s="67">
        <v>3.1927900000000002E-2</v>
      </c>
      <c r="L583" s="67">
        <v>-0.13944619999999996</v>
      </c>
      <c r="M583" s="67">
        <v>-0.13944619999999999</v>
      </c>
      <c r="N583" s="66">
        <v>0.19027169999999985</v>
      </c>
      <c r="O583" s="66">
        <v>0.19027169999999999</v>
      </c>
      <c r="P583" s="67" t="s">
        <v>467</v>
      </c>
      <c r="Q583" s="67" t="s">
        <v>467</v>
      </c>
      <c r="R583" s="61">
        <f t="shared" si="51"/>
        <v>0</v>
      </c>
      <c r="S583" s="61">
        <f t="shared" si="52"/>
        <v>0</v>
      </c>
      <c r="T583" s="61">
        <f t="shared" ca="1" si="53"/>
        <v>0</v>
      </c>
      <c r="U583" s="61">
        <f t="shared" si="54"/>
        <v>0</v>
      </c>
      <c r="V583" s="61">
        <f t="shared" si="55"/>
        <v>0</v>
      </c>
      <c r="W583" s="61">
        <f t="shared" si="56"/>
        <v>0</v>
      </c>
      <c r="X583" t="b">
        <f t="shared" si="57"/>
        <v>1</v>
      </c>
      <c r="AB583" s="66">
        <v>8.1788999999999994E-3</v>
      </c>
      <c r="AC583" s="66"/>
    </row>
    <row r="584" spans="3:29" x14ac:dyDescent="0.25">
      <c r="C584" s="62">
        <f t="shared" si="58"/>
        <v>130</v>
      </c>
      <c r="D584" s="15">
        <f t="shared" si="59"/>
        <v>68</v>
      </c>
      <c r="E584" s="15">
        <v>68</v>
      </c>
      <c r="F584" s="15">
        <f t="shared" si="60"/>
        <v>84</v>
      </c>
      <c r="G584" s="15">
        <v>84</v>
      </c>
      <c r="H584" s="67">
        <v>8.1789000000000028E-3</v>
      </c>
      <c r="I584" s="67">
        <f ca="1">OFFSET(AB$455, (ROWS(I$455:I584)*2)-2,)</f>
        <v>8.1788999999999994E-3</v>
      </c>
      <c r="J584" s="67">
        <v>3.4861550000000005E-2</v>
      </c>
      <c r="K584" s="67">
        <v>3.4861549999999998E-2</v>
      </c>
      <c r="L584" s="67">
        <v>-0.15541014999999997</v>
      </c>
      <c r="M584" s="67">
        <v>-0.1554102</v>
      </c>
      <c r="N584" s="66">
        <v>0.17137409999999992</v>
      </c>
      <c r="O584" s="66">
        <v>0.1713741</v>
      </c>
      <c r="P584" s="67" t="s">
        <v>468</v>
      </c>
      <c r="Q584" s="67" t="s">
        <v>468</v>
      </c>
      <c r="R584" s="61">
        <f t="shared" ref="R584:R647" si="61">D584-E584</f>
        <v>0</v>
      </c>
      <c r="S584" s="61">
        <f t="shared" ref="S584:S647" si="62">F584-G584</f>
        <v>0</v>
      </c>
      <c r="T584" s="61">
        <f t="shared" ref="T584:T647" ca="1" si="63">H584-I584</f>
        <v>0</v>
      </c>
      <c r="U584" s="61">
        <f t="shared" ref="U584:U647" si="64">J584-K584</f>
        <v>0</v>
      </c>
      <c r="V584" s="61">
        <f t="shared" ref="V584:V647" si="65">L584-M584</f>
        <v>5.0000000029193359E-8</v>
      </c>
      <c r="W584" s="61">
        <f t="shared" ref="W584:W647" si="66">N584-O584</f>
        <v>0</v>
      </c>
      <c r="X584" t="b">
        <f t="shared" ref="X584:X647" si="67">EXACT(Q584,P584)</f>
        <v>1</v>
      </c>
      <c r="AB584" s="66"/>
      <c r="AC584" s="66"/>
    </row>
    <row r="585" spans="3:29" x14ac:dyDescent="0.25">
      <c r="C585" s="62">
        <f t="shared" si="58"/>
        <v>131</v>
      </c>
      <c r="D585" s="15">
        <f t="shared" si="59"/>
        <v>69</v>
      </c>
      <c r="E585" s="15">
        <v>69</v>
      </c>
      <c r="F585" s="15">
        <f t="shared" si="60"/>
        <v>70</v>
      </c>
      <c r="G585" s="15">
        <v>70</v>
      </c>
      <c r="H585" s="67">
        <v>8.796E-3</v>
      </c>
      <c r="I585" s="67">
        <f ca="1">OFFSET(AB$455, (ROWS(I$455:I585)*2)-2,)</f>
        <v>8.796E-3</v>
      </c>
      <c r="J585" s="67">
        <v>3.4861550000000005E-2</v>
      </c>
      <c r="K585" s="67">
        <v>3.4861549999999998E-2</v>
      </c>
      <c r="L585" s="67">
        <v>-0.10751829999999996</v>
      </c>
      <c r="M585" s="67">
        <v>-0.1075183</v>
      </c>
      <c r="N585" s="66">
        <v>0.19027169999999985</v>
      </c>
      <c r="O585" s="66">
        <v>0.19027169999999999</v>
      </c>
      <c r="P585" s="67" t="s">
        <v>467</v>
      </c>
      <c r="Q585" s="67" t="s">
        <v>467</v>
      </c>
      <c r="R585" s="61">
        <f t="shared" si="61"/>
        <v>0</v>
      </c>
      <c r="S585" s="61">
        <f t="shared" si="62"/>
        <v>0</v>
      </c>
      <c r="T585" s="61">
        <f t="shared" ca="1" si="63"/>
        <v>0</v>
      </c>
      <c r="U585" s="61">
        <f t="shared" si="64"/>
        <v>0</v>
      </c>
      <c r="V585" s="61">
        <f t="shared" si="65"/>
        <v>0</v>
      </c>
      <c r="W585" s="61">
        <f t="shared" si="66"/>
        <v>0</v>
      </c>
      <c r="X585" t="b">
        <f t="shared" si="67"/>
        <v>1</v>
      </c>
      <c r="AB585" s="66">
        <v>9.2963999999999998E-3</v>
      </c>
      <c r="AC585" s="66"/>
    </row>
    <row r="586" spans="3:29" x14ac:dyDescent="0.25">
      <c r="C586" s="62">
        <f t="shared" si="58"/>
        <v>132</v>
      </c>
      <c r="D586" s="15">
        <f t="shared" si="59"/>
        <v>69</v>
      </c>
      <c r="E586" s="15">
        <v>69</v>
      </c>
      <c r="F586" s="15">
        <f t="shared" si="60"/>
        <v>85</v>
      </c>
      <c r="G586" s="15">
        <v>85</v>
      </c>
      <c r="H586" s="67">
        <v>8.1789000000000028E-3</v>
      </c>
      <c r="I586" s="67">
        <f ca="1">OFFSET(AB$455, (ROWS(I$455:I586)*2)-2,)</f>
        <v>8.1788999999999994E-3</v>
      </c>
      <c r="J586" s="67">
        <v>3.4861550000000005E-2</v>
      </c>
      <c r="K586" s="67">
        <v>3.4861549999999998E-2</v>
      </c>
      <c r="L586" s="67">
        <v>-0.12348224999999996</v>
      </c>
      <c r="M586" s="67">
        <v>-0.1234822</v>
      </c>
      <c r="N586" s="66">
        <v>0.17137409999999992</v>
      </c>
      <c r="O586" s="66">
        <v>0.1713741</v>
      </c>
      <c r="P586" s="67" t="s">
        <v>468</v>
      </c>
      <c r="Q586" s="67" t="s">
        <v>468</v>
      </c>
      <c r="R586" s="61">
        <f t="shared" si="61"/>
        <v>0</v>
      </c>
      <c r="S586" s="61">
        <f t="shared" si="62"/>
        <v>0</v>
      </c>
      <c r="T586" s="61">
        <f t="shared" ca="1" si="63"/>
        <v>0</v>
      </c>
      <c r="U586" s="61">
        <f t="shared" si="64"/>
        <v>0</v>
      </c>
      <c r="V586" s="61">
        <f t="shared" si="65"/>
        <v>-4.999999995980442E-8</v>
      </c>
      <c r="W586" s="61">
        <f t="shared" si="66"/>
        <v>0</v>
      </c>
      <c r="X586" t="b">
        <f t="shared" si="67"/>
        <v>1</v>
      </c>
      <c r="AB586" s="66"/>
      <c r="AC586" s="66"/>
    </row>
    <row r="587" spans="3:29" x14ac:dyDescent="0.25">
      <c r="C587" s="62">
        <f t="shared" si="58"/>
        <v>133</v>
      </c>
      <c r="D587" s="15">
        <f t="shared" si="59"/>
        <v>70</v>
      </c>
      <c r="E587" s="15">
        <v>70</v>
      </c>
      <c r="F587" s="15">
        <f t="shared" si="60"/>
        <v>71</v>
      </c>
      <c r="G587" s="15">
        <v>71</v>
      </c>
      <c r="H587" s="67">
        <v>9.2963999999999998E-3</v>
      </c>
      <c r="I587" s="67">
        <f ca="1">OFFSET(AB$455, (ROWS(I$455:I587)*2)-2,)</f>
        <v>9.2963999999999998E-3</v>
      </c>
      <c r="J587" s="67">
        <v>3.7795200000000001E-2</v>
      </c>
      <c r="K587" s="67">
        <v>3.7795200000000001E-2</v>
      </c>
      <c r="L587" s="67">
        <v>-6.9723099999999955E-2</v>
      </c>
      <c r="M587" s="67">
        <v>-6.9723099999999996E-2</v>
      </c>
      <c r="N587" s="66">
        <v>0.19027169999999985</v>
      </c>
      <c r="O587" s="66">
        <v>0.19027169999999999</v>
      </c>
      <c r="P587" s="67" t="s">
        <v>467</v>
      </c>
      <c r="Q587" s="67" t="s">
        <v>467</v>
      </c>
      <c r="R587" s="61">
        <f t="shared" si="61"/>
        <v>0</v>
      </c>
      <c r="S587" s="61">
        <f t="shared" si="62"/>
        <v>0</v>
      </c>
      <c r="T587" s="61">
        <f t="shared" ca="1" si="63"/>
        <v>0</v>
      </c>
      <c r="U587" s="61">
        <f t="shared" si="64"/>
        <v>0</v>
      </c>
      <c r="V587" s="61">
        <f t="shared" si="65"/>
        <v>0</v>
      </c>
      <c r="W587" s="61">
        <f t="shared" si="66"/>
        <v>0</v>
      </c>
      <c r="X587" t="b">
        <f t="shared" si="67"/>
        <v>1</v>
      </c>
      <c r="AB587" s="66">
        <v>3.1927900000000002E-2</v>
      </c>
      <c r="AC587" s="66"/>
    </row>
    <row r="588" spans="3:29" x14ac:dyDescent="0.25">
      <c r="C588" s="62">
        <f t="shared" si="58"/>
        <v>134</v>
      </c>
      <c r="D588" s="15">
        <f t="shared" si="59"/>
        <v>70</v>
      </c>
      <c r="E588" s="15">
        <v>70</v>
      </c>
      <c r="F588" s="15">
        <f t="shared" si="60"/>
        <v>86</v>
      </c>
      <c r="G588" s="15">
        <v>86</v>
      </c>
      <c r="H588" s="67">
        <v>9.2963999999999998E-3</v>
      </c>
      <c r="I588" s="67">
        <f ca="1">OFFSET(AB$455, (ROWS(I$455:I588)*2)-2,)</f>
        <v>9.2963999999999998E-3</v>
      </c>
      <c r="J588" s="67">
        <v>3.4861550000000005E-2</v>
      </c>
      <c r="K588" s="67">
        <v>3.4861549999999998E-2</v>
      </c>
      <c r="L588" s="67">
        <v>-8.8620699999999955E-2</v>
      </c>
      <c r="M588" s="67">
        <v>-8.8620699999999997E-2</v>
      </c>
      <c r="N588" s="66">
        <v>0.17137409999999992</v>
      </c>
      <c r="O588" s="66">
        <v>0.1713741</v>
      </c>
      <c r="P588" s="67" t="s">
        <v>468</v>
      </c>
      <c r="Q588" s="67" t="s">
        <v>468</v>
      </c>
      <c r="R588" s="61">
        <f t="shared" si="61"/>
        <v>0</v>
      </c>
      <c r="S588" s="61">
        <f t="shared" si="62"/>
        <v>0</v>
      </c>
      <c r="T588" s="61">
        <f t="shared" ca="1" si="63"/>
        <v>0</v>
      </c>
      <c r="U588" s="61">
        <f t="shared" si="64"/>
        <v>0</v>
      </c>
      <c r="V588" s="61">
        <f t="shared" si="65"/>
        <v>0</v>
      </c>
      <c r="W588" s="61">
        <f t="shared" si="66"/>
        <v>0</v>
      </c>
      <c r="X588" t="b">
        <f t="shared" si="67"/>
        <v>1</v>
      </c>
      <c r="AB588" s="66"/>
      <c r="AC588" s="66"/>
    </row>
    <row r="589" spans="3:29" x14ac:dyDescent="0.25">
      <c r="C589" s="62">
        <f t="shared" ref="C589:C652" si="68">C588+1</f>
        <v>135</v>
      </c>
      <c r="D589" s="15">
        <f t="shared" si="59"/>
        <v>71</v>
      </c>
      <c r="E589" s="15">
        <v>71</v>
      </c>
      <c r="F589" s="15">
        <f t="shared" si="60"/>
        <v>72</v>
      </c>
      <c r="G589" s="15">
        <v>72</v>
      </c>
      <c r="H589" s="67">
        <v>9.2963999999999998E-3</v>
      </c>
      <c r="I589" s="67">
        <f ca="1">OFFSET(AB$455, (ROWS(I$455:I589)*2)-2,)</f>
        <v>9.2963999999999998E-3</v>
      </c>
      <c r="J589" s="67">
        <v>3.4861550000000005E-2</v>
      </c>
      <c r="K589" s="67">
        <v>3.4861549999999998E-2</v>
      </c>
      <c r="L589" s="67">
        <v>-3.1927899999999954E-2</v>
      </c>
      <c r="M589" s="67">
        <v>-3.1927900000000002E-2</v>
      </c>
      <c r="N589" s="66">
        <v>0.19027169999999985</v>
      </c>
      <c r="O589" s="66">
        <v>0.19027169999999999</v>
      </c>
      <c r="P589" s="67" t="s">
        <v>467</v>
      </c>
      <c r="Q589" s="67" t="s">
        <v>467</v>
      </c>
      <c r="R589" s="61">
        <f t="shared" si="61"/>
        <v>0</v>
      </c>
      <c r="S589" s="61">
        <f t="shared" si="62"/>
        <v>0</v>
      </c>
      <c r="T589" s="61">
        <f t="shared" ca="1" si="63"/>
        <v>0</v>
      </c>
      <c r="U589" s="61">
        <f t="shared" si="64"/>
        <v>0</v>
      </c>
      <c r="V589" s="61">
        <f t="shared" si="65"/>
        <v>0</v>
      </c>
      <c r="W589" s="61">
        <f t="shared" si="66"/>
        <v>0</v>
      </c>
      <c r="X589" t="b">
        <f t="shared" si="67"/>
        <v>1</v>
      </c>
      <c r="AB589" s="66">
        <v>8.1788999999999994E-3</v>
      </c>
      <c r="AC589" s="66"/>
    </row>
    <row r="590" spans="3:29" x14ac:dyDescent="0.25">
      <c r="C590" s="62">
        <f t="shared" si="68"/>
        <v>136</v>
      </c>
      <c r="D590" s="15">
        <f t="shared" si="59"/>
        <v>71</v>
      </c>
      <c r="E590" s="15">
        <v>71</v>
      </c>
      <c r="F590" s="15">
        <f t="shared" si="60"/>
        <v>87</v>
      </c>
      <c r="G590" s="15">
        <v>87</v>
      </c>
      <c r="H590" s="67">
        <v>9.2963999999999998E-3</v>
      </c>
      <c r="I590" s="67">
        <f ca="1">OFFSET(AB$455, (ROWS(I$455:I590)*2)-2,)</f>
        <v>9.2963999999999998E-3</v>
      </c>
      <c r="J590" s="67">
        <v>3.4861550000000005E-2</v>
      </c>
      <c r="K590" s="67">
        <v>3.4861549999999998E-2</v>
      </c>
      <c r="L590" s="67">
        <v>-5.0825499999999954E-2</v>
      </c>
      <c r="M590" s="67">
        <v>-5.0825500000000003E-2</v>
      </c>
      <c r="N590" s="66">
        <v>0.17137409999999992</v>
      </c>
      <c r="O590" s="66">
        <v>0.1713741</v>
      </c>
      <c r="P590" s="67" t="s">
        <v>468</v>
      </c>
      <c r="Q590" s="67" t="s">
        <v>468</v>
      </c>
      <c r="R590" s="61">
        <f t="shared" si="61"/>
        <v>0</v>
      </c>
      <c r="S590" s="61">
        <f t="shared" si="62"/>
        <v>0</v>
      </c>
      <c r="T590" s="61">
        <f t="shared" ca="1" si="63"/>
        <v>0</v>
      </c>
      <c r="U590" s="61">
        <f t="shared" si="64"/>
        <v>0</v>
      </c>
      <c r="V590" s="61">
        <f t="shared" si="65"/>
        <v>0</v>
      </c>
      <c r="W590" s="61">
        <f t="shared" si="66"/>
        <v>0</v>
      </c>
      <c r="X590" t="b">
        <f t="shared" si="67"/>
        <v>1</v>
      </c>
      <c r="AB590" s="66"/>
      <c r="AC590" s="66"/>
    </row>
    <row r="591" spans="3:29" x14ac:dyDescent="0.25">
      <c r="C591" s="62">
        <f t="shared" si="68"/>
        <v>137</v>
      </c>
      <c r="D591" s="15">
        <f t="shared" si="59"/>
        <v>72</v>
      </c>
      <c r="E591" s="15">
        <v>72</v>
      </c>
      <c r="F591" s="15">
        <f t="shared" si="60"/>
        <v>73</v>
      </c>
      <c r="G591" s="15">
        <v>73</v>
      </c>
      <c r="H591" s="67">
        <v>3.7795200000000001E-2</v>
      </c>
      <c r="I591" s="67">
        <f ca="1">OFFSET(AB$455, (ROWS(I$455:I591)*2)-2,)</f>
        <v>3.7795200000000001E-2</v>
      </c>
      <c r="J591" s="67">
        <v>3.1927900000000002E-2</v>
      </c>
      <c r="K591" s="67">
        <v>3.1927900000000002E-2</v>
      </c>
      <c r="L591" s="67">
        <v>0</v>
      </c>
      <c r="M591" s="67">
        <v>0</v>
      </c>
      <c r="N591" s="66">
        <v>0.19027169999999985</v>
      </c>
      <c r="O591" s="66">
        <v>0.19027169999999999</v>
      </c>
      <c r="P591" s="67" t="s">
        <v>467</v>
      </c>
      <c r="Q591" s="67" t="s">
        <v>467</v>
      </c>
      <c r="R591" s="61">
        <f t="shared" si="61"/>
        <v>0</v>
      </c>
      <c r="S591" s="61">
        <f t="shared" si="62"/>
        <v>0</v>
      </c>
      <c r="T591" s="61">
        <f t="shared" ca="1" si="63"/>
        <v>0</v>
      </c>
      <c r="U591" s="61">
        <f t="shared" si="64"/>
        <v>0</v>
      </c>
      <c r="V591" s="61">
        <f t="shared" si="65"/>
        <v>0</v>
      </c>
      <c r="W591" s="61">
        <f t="shared" si="66"/>
        <v>0</v>
      </c>
      <c r="X591" t="b">
        <f t="shared" si="67"/>
        <v>1</v>
      </c>
      <c r="AB591" s="66">
        <v>8.1788999999999994E-3</v>
      </c>
      <c r="AC591" s="66"/>
    </row>
    <row r="592" spans="3:29" x14ac:dyDescent="0.25">
      <c r="C592" s="62">
        <f t="shared" si="68"/>
        <v>138</v>
      </c>
      <c r="D592" s="15">
        <f t="shared" si="59"/>
        <v>72</v>
      </c>
      <c r="E592" s="15">
        <v>72</v>
      </c>
      <c r="F592" s="15">
        <f t="shared" si="60"/>
        <v>88</v>
      </c>
      <c r="G592" s="15">
        <v>88</v>
      </c>
      <c r="H592" s="67">
        <v>8.1789000000000028E-3</v>
      </c>
      <c r="I592" s="67">
        <f ca="1">OFFSET(AB$455, (ROWS(I$455:I592)*2)-2,)</f>
        <v>8.1788999999999994E-3</v>
      </c>
      <c r="J592" s="67">
        <v>3.4861550000000005E-2</v>
      </c>
      <c r="K592" s="67">
        <v>3.4861549999999998E-2</v>
      </c>
      <c r="L592" s="67">
        <v>-1.5963949999999949E-2</v>
      </c>
      <c r="M592" s="67">
        <v>-1.5963950000000001E-2</v>
      </c>
      <c r="N592" s="66">
        <v>0.17137409999999992</v>
      </c>
      <c r="O592" s="66">
        <v>0.1713741</v>
      </c>
      <c r="P592" s="67" t="s">
        <v>468</v>
      </c>
      <c r="Q592" s="67" t="s">
        <v>468</v>
      </c>
      <c r="R592" s="61">
        <f t="shared" si="61"/>
        <v>0</v>
      </c>
      <c r="S592" s="61">
        <f t="shared" si="62"/>
        <v>0</v>
      </c>
      <c r="T592" s="61">
        <f t="shared" ca="1" si="63"/>
        <v>0</v>
      </c>
      <c r="U592" s="61">
        <f t="shared" si="64"/>
        <v>0</v>
      </c>
      <c r="V592" s="61">
        <f t="shared" si="65"/>
        <v>5.2041704279304213E-17</v>
      </c>
      <c r="W592" s="61">
        <f t="shared" si="66"/>
        <v>0</v>
      </c>
      <c r="X592" t="b">
        <f t="shared" si="67"/>
        <v>1</v>
      </c>
      <c r="AB592" s="66"/>
      <c r="AC592" s="66"/>
    </row>
    <row r="593" spans="3:29" x14ac:dyDescent="0.25">
      <c r="C593" s="62">
        <f t="shared" si="68"/>
        <v>139</v>
      </c>
      <c r="D593" s="15">
        <f t="shared" si="59"/>
        <v>73</v>
      </c>
      <c r="E593" s="15">
        <v>73</v>
      </c>
      <c r="F593" s="15">
        <f t="shared" si="60"/>
        <v>74</v>
      </c>
      <c r="G593" s="15">
        <v>74</v>
      </c>
      <c r="H593" s="67">
        <v>8.796E-3</v>
      </c>
      <c r="I593" s="67">
        <f ca="1">OFFSET(AB$455, (ROWS(I$455:I593)*2)-2,)</f>
        <v>8.796E-3</v>
      </c>
      <c r="J593" s="67">
        <v>3.4861550000000005E-2</v>
      </c>
      <c r="K593" s="67">
        <v>3.4861549999999998E-2</v>
      </c>
      <c r="L593" s="67">
        <v>3.1927900000000002E-2</v>
      </c>
      <c r="M593" s="67">
        <v>3.1927900000000002E-2</v>
      </c>
      <c r="N593" s="66">
        <v>0.19027169999999985</v>
      </c>
      <c r="O593" s="66">
        <v>0.19027169999999999</v>
      </c>
      <c r="P593" s="67" t="s">
        <v>467</v>
      </c>
      <c r="Q593" s="67" t="s">
        <v>467</v>
      </c>
      <c r="R593" s="61">
        <f t="shared" si="61"/>
        <v>0</v>
      </c>
      <c r="S593" s="61">
        <f t="shared" si="62"/>
        <v>0</v>
      </c>
      <c r="T593" s="61">
        <f t="shared" ca="1" si="63"/>
        <v>0</v>
      </c>
      <c r="U593" s="61">
        <f t="shared" si="64"/>
        <v>0</v>
      </c>
      <c r="V593" s="61">
        <f t="shared" si="65"/>
        <v>0</v>
      </c>
      <c r="W593" s="61">
        <f t="shared" si="66"/>
        <v>0</v>
      </c>
      <c r="X593" t="b">
        <f t="shared" si="67"/>
        <v>1</v>
      </c>
      <c r="AB593" s="66">
        <v>8.1788999999999994E-3</v>
      </c>
      <c r="AC593" s="66"/>
    </row>
    <row r="594" spans="3:29" x14ac:dyDescent="0.25">
      <c r="C594" s="62">
        <f t="shared" si="68"/>
        <v>140</v>
      </c>
      <c r="D594" s="15">
        <f t="shared" si="59"/>
        <v>73</v>
      </c>
      <c r="E594" s="15">
        <v>73</v>
      </c>
      <c r="F594" s="15">
        <f t="shared" si="60"/>
        <v>89</v>
      </c>
      <c r="G594" s="15">
        <v>89</v>
      </c>
      <c r="H594" s="67">
        <v>8.1789000000000028E-3</v>
      </c>
      <c r="I594" s="67">
        <f ca="1">OFFSET(AB$455, (ROWS(I$455:I594)*2)-2,)</f>
        <v>8.1788999999999994E-3</v>
      </c>
      <c r="J594" s="67">
        <v>3.4861550000000005E-2</v>
      </c>
      <c r="K594" s="67">
        <v>3.4861549999999998E-2</v>
      </c>
      <c r="L594" s="67">
        <v>1.5963950000000053E-2</v>
      </c>
      <c r="M594" s="67">
        <v>1.5963950000000001E-2</v>
      </c>
      <c r="N594" s="66">
        <v>0.17137409999999992</v>
      </c>
      <c r="O594" s="66">
        <v>0.1713741</v>
      </c>
      <c r="P594" s="67" t="s">
        <v>468</v>
      </c>
      <c r="Q594" s="67" t="s">
        <v>468</v>
      </c>
      <c r="R594" s="61">
        <f t="shared" si="61"/>
        <v>0</v>
      </c>
      <c r="S594" s="61">
        <f t="shared" si="62"/>
        <v>0</v>
      </c>
      <c r="T594" s="61">
        <f t="shared" ca="1" si="63"/>
        <v>0</v>
      </c>
      <c r="U594" s="61">
        <f t="shared" si="64"/>
        <v>0</v>
      </c>
      <c r="V594" s="61">
        <f t="shared" si="65"/>
        <v>5.2041704279304213E-17</v>
      </c>
      <c r="W594" s="61">
        <f t="shared" si="66"/>
        <v>0</v>
      </c>
      <c r="X594" t="b">
        <f t="shared" si="67"/>
        <v>1</v>
      </c>
      <c r="AB594" s="66"/>
      <c r="AC594" s="66"/>
    </row>
    <row r="595" spans="3:29" x14ac:dyDescent="0.25">
      <c r="C595" s="62">
        <f t="shared" si="68"/>
        <v>141</v>
      </c>
      <c r="D595" s="15">
        <f t="shared" si="59"/>
        <v>74</v>
      </c>
      <c r="E595" s="15">
        <v>74</v>
      </c>
      <c r="F595" s="15">
        <f t="shared" si="60"/>
        <v>75</v>
      </c>
      <c r="G595" s="15">
        <v>75</v>
      </c>
      <c r="H595" s="67">
        <v>9.2963999999999998E-3</v>
      </c>
      <c r="I595" s="67">
        <f ca="1">OFFSET(AB$455, (ROWS(I$455:I595)*2)-2,)</f>
        <v>9.2963999999999998E-3</v>
      </c>
      <c r="J595" s="67">
        <v>3.7795200000000001E-2</v>
      </c>
      <c r="K595" s="67">
        <v>3.7795200000000001E-2</v>
      </c>
      <c r="L595" s="67">
        <v>6.972310000000001E-2</v>
      </c>
      <c r="M595" s="67">
        <v>6.9723099999999996E-2</v>
      </c>
      <c r="N595" s="66">
        <v>0.19027169999999985</v>
      </c>
      <c r="O595" s="66">
        <v>0.19027169999999999</v>
      </c>
      <c r="P595" s="67" t="s">
        <v>467</v>
      </c>
      <c r="Q595" s="67" t="s">
        <v>467</v>
      </c>
      <c r="R595" s="61">
        <f t="shared" si="61"/>
        <v>0</v>
      </c>
      <c r="S595" s="61">
        <f t="shared" si="62"/>
        <v>0</v>
      </c>
      <c r="T595" s="61">
        <f t="shared" ca="1" si="63"/>
        <v>0</v>
      </c>
      <c r="U595" s="61">
        <f t="shared" si="64"/>
        <v>0</v>
      </c>
      <c r="V595" s="61">
        <f t="shared" si="65"/>
        <v>0</v>
      </c>
      <c r="W595" s="61">
        <f t="shared" si="66"/>
        <v>0</v>
      </c>
      <c r="X595" t="b">
        <f t="shared" si="67"/>
        <v>1</v>
      </c>
      <c r="AB595" s="66">
        <v>8.1788999999999994E-3</v>
      </c>
      <c r="AC595" s="66"/>
    </row>
    <row r="596" spans="3:29" x14ac:dyDescent="0.25">
      <c r="C596" s="62">
        <f t="shared" si="68"/>
        <v>142</v>
      </c>
      <c r="D596" s="15">
        <f t="shared" si="59"/>
        <v>74</v>
      </c>
      <c r="E596" s="15">
        <v>74</v>
      </c>
      <c r="F596" s="15">
        <f t="shared" si="60"/>
        <v>90</v>
      </c>
      <c r="G596" s="15">
        <v>90</v>
      </c>
      <c r="H596" s="67">
        <v>9.2963999999999998E-3</v>
      </c>
      <c r="I596" s="67">
        <f ca="1">OFFSET(AB$455, (ROWS(I$455:I596)*2)-2,)</f>
        <v>9.2963999999999998E-3</v>
      </c>
      <c r="J596" s="67">
        <v>3.4861550000000005E-2</v>
      </c>
      <c r="K596" s="67">
        <v>3.4861549999999998E-2</v>
      </c>
      <c r="L596" s="67">
        <v>5.0825500000000051E-2</v>
      </c>
      <c r="M596" s="67">
        <v>5.0825500000000003E-2</v>
      </c>
      <c r="N596" s="66">
        <v>0.17137409999999992</v>
      </c>
      <c r="O596" s="66">
        <v>0.1713741</v>
      </c>
      <c r="P596" s="67" t="s">
        <v>468</v>
      </c>
      <c r="Q596" s="67" t="s">
        <v>468</v>
      </c>
      <c r="R596" s="61">
        <f t="shared" si="61"/>
        <v>0</v>
      </c>
      <c r="S596" s="61">
        <f t="shared" si="62"/>
        <v>0</v>
      </c>
      <c r="T596" s="61">
        <f t="shared" ca="1" si="63"/>
        <v>0</v>
      </c>
      <c r="U596" s="61">
        <f t="shared" si="64"/>
        <v>0</v>
      </c>
      <c r="V596" s="61">
        <f t="shared" si="65"/>
        <v>0</v>
      </c>
      <c r="W596" s="61">
        <f t="shared" si="66"/>
        <v>0</v>
      </c>
      <c r="X596" t="b">
        <f t="shared" si="67"/>
        <v>1</v>
      </c>
      <c r="AB596" s="66"/>
      <c r="AC596" s="66"/>
    </row>
    <row r="597" spans="3:29" x14ac:dyDescent="0.25">
      <c r="C597" s="62">
        <f t="shared" si="68"/>
        <v>143</v>
      </c>
      <c r="D597" s="15">
        <f t="shared" si="59"/>
        <v>75</v>
      </c>
      <c r="E597" s="15">
        <v>75</v>
      </c>
      <c r="F597" s="15">
        <f t="shared" si="60"/>
        <v>76</v>
      </c>
      <c r="G597" s="15">
        <v>76</v>
      </c>
      <c r="H597" s="67">
        <v>9.2963999999999998E-3</v>
      </c>
      <c r="I597" s="67">
        <f ca="1">OFFSET(AB$455, (ROWS(I$455:I597)*2)-2,)</f>
        <v>9.2963999999999998E-3</v>
      </c>
      <c r="J597" s="67">
        <v>3.4861550000000005E-2</v>
      </c>
      <c r="K597" s="67">
        <v>3.4861549999999998E-2</v>
      </c>
      <c r="L597" s="67">
        <v>0.10751830000000001</v>
      </c>
      <c r="M597" s="67">
        <v>0.1075183</v>
      </c>
      <c r="N597" s="66">
        <v>0.19027169999999985</v>
      </c>
      <c r="O597" s="66">
        <v>0.19027169999999999</v>
      </c>
      <c r="P597" s="67" t="s">
        <v>467</v>
      </c>
      <c r="Q597" s="67" t="s">
        <v>467</v>
      </c>
      <c r="R597" s="61">
        <f t="shared" si="61"/>
        <v>0</v>
      </c>
      <c r="S597" s="61">
        <f t="shared" si="62"/>
        <v>0</v>
      </c>
      <c r="T597" s="61">
        <f t="shared" ca="1" si="63"/>
        <v>0</v>
      </c>
      <c r="U597" s="61">
        <f t="shared" si="64"/>
        <v>0</v>
      </c>
      <c r="V597" s="61">
        <f t="shared" si="65"/>
        <v>0</v>
      </c>
      <c r="W597" s="61">
        <f t="shared" si="66"/>
        <v>0</v>
      </c>
      <c r="X597" t="b">
        <f t="shared" si="67"/>
        <v>1</v>
      </c>
      <c r="AB597" s="66">
        <v>9.2963999999999998E-3</v>
      </c>
      <c r="AC597" s="66"/>
    </row>
    <row r="598" spans="3:29" x14ac:dyDescent="0.25">
      <c r="C598" s="62">
        <f t="shared" si="68"/>
        <v>144</v>
      </c>
      <c r="D598" s="15">
        <f t="shared" si="59"/>
        <v>75</v>
      </c>
      <c r="E598" s="15">
        <v>75</v>
      </c>
      <c r="F598" s="15">
        <f t="shared" si="60"/>
        <v>91</v>
      </c>
      <c r="G598" s="15">
        <v>91</v>
      </c>
      <c r="H598" s="67">
        <v>9.2963999999999998E-3</v>
      </c>
      <c r="I598" s="67">
        <f ca="1">OFFSET(AB$455, (ROWS(I$455:I598)*2)-2,)</f>
        <v>9.2963999999999998E-3</v>
      </c>
      <c r="J598" s="67">
        <v>3.4861550000000005E-2</v>
      </c>
      <c r="K598" s="67">
        <v>3.4861549999999998E-2</v>
      </c>
      <c r="L598" s="67">
        <v>8.8620700000000052E-2</v>
      </c>
      <c r="M598" s="67">
        <v>8.8620699999999997E-2</v>
      </c>
      <c r="N598" s="66">
        <v>0.17137409999999992</v>
      </c>
      <c r="O598" s="66">
        <v>0.1713741</v>
      </c>
      <c r="P598" s="67" t="s">
        <v>468</v>
      </c>
      <c r="Q598" s="67" t="s">
        <v>468</v>
      </c>
      <c r="R598" s="61">
        <f t="shared" si="61"/>
        <v>0</v>
      </c>
      <c r="S598" s="61">
        <f t="shared" si="62"/>
        <v>0</v>
      </c>
      <c r="T598" s="61">
        <f t="shared" ca="1" si="63"/>
        <v>0</v>
      </c>
      <c r="U598" s="61">
        <f t="shared" si="64"/>
        <v>0</v>
      </c>
      <c r="V598" s="61">
        <f t="shared" si="65"/>
        <v>0</v>
      </c>
      <c r="W598" s="61">
        <f t="shared" si="66"/>
        <v>0</v>
      </c>
      <c r="X598" t="b">
        <f t="shared" si="67"/>
        <v>1</v>
      </c>
      <c r="AB598" s="66"/>
      <c r="AC598" s="66"/>
    </row>
    <row r="599" spans="3:29" x14ac:dyDescent="0.25">
      <c r="C599" s="62">
        <f t="shared" si="68"/>
        <v>145</v>
      </c>
      <c r="D599" s="15">
        <f t="shared" si="59"/>
        <v>76</v>
      </c>
      <c r="E599" s="15">
        <v>76</v>
      </c>
      <c r="F599" s="15">
        <f t="shared" si="60"/>
        <v>77</v>
      </c>
      <c r="G599" s="15">
        <v>77</v>
      </c>
      <c r="H599" s="67">
        <v>3.7795200000000001E-2</v>
      </c>
      <c r="I599" s="67">
        <f ca="1">OFFSET(AB$455, (ROWS(I$455:I599)*2)-2,)</f>
        <v>3.7795200000000001E-2</v>
      </c>
      <c r="J599" s="67">
        <v>3.1927900000000002E-2</v>
      </c>
      <c r="K599" s="67">
        <v>3.1927900000000002E-2</v>
      </c>
      <c r="L599" s="67">
        <v>0.13944620000000002</v>
      </c>
      <c r="M599" s="67">
        <v>0.13944619999999999</v>
      </c>
      <c r="N599" s="66">
        <v>0.19027169999999985</v>
      </c>
      <c r="O599" s="66">
        <v>0.19027169999999999</v>
      </c>
      <c r="P599" s="67" t="s">
        <v>467</v>
      </c>
      <c r="Q599" s="67" t="s">
        <v>467</v>
      </c>
      <c r="R599" s="61">
        <f t="shared" si="61"/>
        <v>0</v>
      </c>
      <c r="S599" s="61">
        <f t="shared" si="62"/>
        <v>0</v>
      </c>
      <c r="T599" s="61">
        <f t="shared" ca="1" si="63"/>
        <v>0</v>
      </c>
      <c r="U599" s="61">
        <f t="shared" si="64"/>
        <v>0</v>
      </c>
      <c r="V599" s="61">
        <f t="shared" si="65"/>
        <v>0</v>
      </c>
      <c r="W599" s="61">
        <f t="shared" si="66"/>
        <v>0</v>
      </c>
      <c r="X599" t="b">
        <f t="shared" si="67"/>
        <v>1</v>
      </c>
      <c r="AB599" s="66">
        <v>8.1788999999999994E-3</v>
      </c>
      <c r="AC599" s="66"/>
    </row>
    <row r="600" spans="3:29" x14ac:dyDescent="0.25">
      <c r="C600" s="62">
        <f t="shared" si="68"/>
        <v>146</v>
      </c>
      <c r="D600" s="15">
        <f t="shared" si="59"/>
        <v>76</v>
      </c>
      <c r="E600" s="15">
        <v>76</v>
      </c>
      <c r="F600" s="15">
        <f t="shared" si="60"/>
        <v>92</v>
      </c>
      <c r="G600" s="15">
        <v>92</v>
      </c>
      <c r="H600" s="67">
        <v>8.1789000000000028E-3</v>
      </c>
      <c r="I600" s="67">
        <f ca="1">OFFSET(AB$455, (ROWS(I$455:I600)*2)-2,)</f>
        <v>8.1788999999999994E-3</v>
      </c>
      <c r="J600" s="67">
        <v>3.4861550000000005E-2</v>
      </c>
      <c r="K600" s="67">
        <v>3.4861549999999998E-2</v>
      </c>
      <c r="L600" s="67">
        <v>0.12348225000000006</v>
      </c>
      <c r="M600" s="67">
        <v>0.1234822</v>
      </c>
      <c r="N600" s="66">
        <v>0.17137409999999992</v>
      </c>
      <c r="O600" s="66">
        <v>0.1713741</v>
      </c>
      <c r="P600" s="67" t="s">
        <v>468</v>
      </c>
      <c r="Q600" s="67" t="s">
        <v>468</v>
      </c>
      <c r="R600" s="61">
        <f t="shared" si="61"/>
        <v>0</v>
      </c>
      <c r="S600" s="61">
        <f t="shared" si="62"/>
        <v>0</v>
      </c>
      <c r="T600" s="61">
        <f t="shared" ca="1" si="63"/>
        <v>0</v>
      </c>
      <c r="U600" s="61">
        <f t="shared" si="64"/>
        <v>0</v>
      </c>
      <c r="V600" s="61">
        <f t="shared" si="65"/>
        <v>5.0000000056948934E-8</v>
      </c>
      <c r="W600" s="61">
        <f t="shared" si="66"/>
        <v>0</v>
      </c>
      <c r="X600" t="b">
        <f t="shared" si="67"/>
        <v>1</v>
      </c>
      <c r="AB600" s="66"/>
      <c r="AC600" s="66"/>
    </row>
    <row r="601" spans="3:29" x14ac:dyDescent="0.25">
      <c r="C601" s="62">
        <f t="shared" si="68"/>
        <v>147</v>
      </c>
      <c r="D601" s="15">
        <f t="shared" si="59"/>
        <v>77</v>
      </c>
      <c r="E601" s="15">
        <v>77</v>
      </c>
      <c r="F601" s="15">
        <f t="shared" si="60"/>
        <v>78</v>
      </c>
      <c r="G601" s="15">
        <v>78</v>
      </c>
      <c r="H601" s="67">
        <v>8.796E-3</v>
      </c>
      <c r="I601" s="67">
        <f ca="1">OFFSET(AB$455, (ROWS(I$455:I601)*2)-2,)</f>
        <v>8.796E-3</v>
      </c>
      <c r="J601" s="67">
        <v>3.4861550000000005E-2</v>
      </c>
      <c r="K601" s="67">
        <v>3.4861549999999998E-2</v>
      </c>
      <c r="L601" s="67">
        <v>0.17137410000000003</v>
      </c>
      <c r="M601" s="67">
        <v>0.1713741</v>
      </c>
      <c r="N601" s="66">
        <v>0.19027169999999985</v>
      </c>
      <c r="O601" s="66">
        <v>0.19027169999999999</v>
      </c>
      <c r="P601" s="67" t="s">
        <v>467</v>
      </c>
      <c r="Q601" s="67" t="s">
        <v>467</v>
      </c>
      <c r="R601" s="61">
        <f t="shared" si="61"/>
        <v>0</v>
      </c>
      <c r="S601" s="61">
        <f t="shared" si="62"/>
        <v>0</v>
      </c>
      <c r="T601" s="61">
        <f t="shared" ca="1" si="63"/>
        <v>0</v>
      </c>
      <c r="U601" s="61">
        <f t="shared" si="64"/>
        <v>0</v>
      </c>
      <c r="V601" s="61">
        <f t="shared" si="65"/>
        <v>0</v>
      </c>
      <c r="W601" s="61">
        <f t="shared" si="66"/>
        <v>0</v>
      </c>
      <c r="X601" t="b">
        <f t="shared" si="67"/>
        <v>1</v>
      </c>
      <c r="AB601" s="66">
        <v>9.2963999999999998E-3</v>
      </c>
      <c r="AC601" s="66"/>
    </row>
    <row r="602" spans="3:29" x14ac:dyDescent="0.25">
      <c r="C602" s="62">
        <f t="shared" si="68"/>
        <v>148</v>
      </c>
      <c r="D602" s="15">
        <f t="shared" si="59"/>
        <v>77</v>
      </c>
      <c r="E602" s="15">
        <v>77</v>
      </c>
      <c r="F602" s="15">
        <f t="shared" si="60"/>
        <v>93</v>
      </c>
      <c r="G602" s="15">
        <v>93</v>
      </c>
      <c r="H602" s="67">
        <v>8.1789000000000028E-3</v>
      </c>
      <c r="I602" s="67">
        <f ca="1">OFFSET(AB$455, (ROWS(I$455:I602)*2)-2,)</f>
        <v>8.1788999999999994E-3</v>
      </c>
      <c r="J602" s="67">
        <v>3.4861550000000005E-2</v>
      </c>
      <c r="K602" s="67">
        <v>3.4861549999999998E-2</v>
      </c>
      <c r="L602" s="67">
        <v>0.15541015000000005</v>
      </c>
      <c r="M602" s="67">
        <v>0.1554102</v>
      </c>
      <c r="N602" s="66">
        <v>0.17137409999999992</v>
      </c>
      <c r="O602" s="66">
        <v>0.1713741</v>
      </c>
      <c r="P602" s="67" t="s">
        <v>468</v>
      </c>
      <c r="Q602" s="67" t="s">
        <v>468</v>
      </c>
      <c r="R602" s="61">
        <f t="shared" si="61"/>
        <v>0</v>
      </c>
      <c r="S602" s="61">
        <f t="shared" si="62"/>
        <v>0</v>
      </c>
      <c r="T602" s="61">
        <f t="shared" ca="1" si="63"/>
        <v>0</v>
      </c>
      <c r="U602" s="61">
        <f t="shared" si="64"/>
        <v>0</v>
      </c>
      <c r="V602" s="61">
        <f t="shared" si="65"/>
        <v>-4.9999999945926632E-8</v>
      </c>
      <c r="W602" s="61">
        <f t="shared" si="66"/>
        <v>0</v>
      </c>
      <c r="X602" t="b">
        <f t="shared" si="67"/>
        <v>1</v>
      </c>
      <c r="AB602" s="66"/>
      <c r="AC602" s="66"/>
    </row>
    <row r="603" spans="3:29" x14ac:dyDescent="0.25">
      <c r="C603" s="62">
        <f t="shared" si="68"/>
        <v>149</v>
      </c>
      <c r="D603" s="15">
        <f t="shared" si="59"/>
        <v>78</v>
      </c>
      <c r="E603" s="15">
        <v>78</v>
      </c>
      <c r="F603" s="15">
        <f t="shared" si="60"/>
        <v>79</v>
      </c>
      <c r="G603" s="15">
        <v>79</v>
      </c>
      <c r="H603" s="67">
        <v>9.2963999999999998E-3</v>
      </c>
      <c r="I603" s="67">
        <f ca="1">OFFSET(AB$455, (ROWS(I$455:I603)*2)-2,)</f>
        <v>9.2963999999999998E-3</v>
      </c>
      <c r="J603" s="67">
        <v>3.7795200000000001E-2</v>
      </c>
      <c r="K603" s="67">
        <v>3.7795200000000001E-2</v>
      </c>
      <c r="L603" s="67">
        <v>0.20916930000000003</v>
      </c>
      <c r="M603" s="67">
        <v>0.2091693</v>
      </c>
      <c r="N603" s="66">
        <v>0.19027169999999985</v>
      </c>
      <c r="O603" s="66">
        <v>0.19027169999999999</v>
      </c>
      <c r="P603" s="67" t="s">
        <v>467</v>
      </c>
      <c r="Q603" s="67" t="s">
        <v>467</v>
      </c>
      <c r="R603" s="61">
        <f t="shared" si="61"/>
        <v>0</v>
      </c>
      <c r="S603" s="61">
        <f t="shared" si="62"/>
        <v>0</v>
      </c>
      <c r="T603" s="61">
        <f t="shared" ca="1" si="63"/>
        <v>0</v>
      </c>
      <c r="U603" s="61">
        <f t="shared" si="64"/>
        <v>0</v>
      </c>
      <c r="V603" s="61">
        <f t="shared" si="65"/>
        <v>0</v>
      </c>
      <c r="W603" s="61">
        <f t="shared" si="66"/>
        <v>0</v>
      </c>
      <c r="X603" t="b">
        <f t="shared" si="67"/>
        <v>1</v>
      </c>
      <c r="AB603" s="66">
        <v>3.1927900000000002E-2</v>
      </c>
      <c r="AC603" s="66"/>
    </row>
    <row r="604" spans="3:29" x14ac:dyDescent="0.25">
      <c r="C604" s="62">
        <f t="shared" si="68"/>
        <v>150</v>
      </c>
      <c r="D604" s="15">
        <f t="shared" si="59"/>
        <v>78</v>
      </c>
      <c r="E604" s="15">
        <v>78</v>
      </c>
      <c r="F604" s="15">
        <f t="shared" si="60"/>
        <v>94</v>
      </c>
      <c r="G604" s="15">
        <v>94</v>
      </c>
      <c r="H604" s="67">
        <v>9.2963999999999998E-3</v>
      </c>
      <c r="I604" s="67">
        <f ca="1">OFFSET(AB$455, (ROWS(I$455:I604)*2)-2,)</f>
        <v>9.2963999999999998E-3</v>
      </c>
      <c r="J604" s="67">
        <v>3.4861550000000005E-2</v>
      </c>
      <c r="K604" s="67">
        <v>3.4861549999999998E-2</v>
      </c>
      <c r="L604" s="67">
        <v>0.19027170000000004</v>
      </c>
      <c r="M604" s="67">
        <v>0.19027169999999999</v>
      </c>
      <c r="N604" s="66">
        <v>0.17137409999999992</v>
      </c>
      <c r="O604" s="66">
        <v>0.1713741</v>
      </c>
      <c r="P604" s="67" t="s">
        <v>468</v>
      </c>
      <c r="Q604" s="67" t="s">
        <v>468</v>
      </c>
      <c r="R604" s="61">
        <f t="shared" si="61"/>
        <v>0</v>
      </c>
      <c r="S604" s="61">
        <f t="shared" si="62"/>
        <v>0</v>
      </c>
      <c r="T604" s="61">
        <f t="shared" ca="1" si="63"/>
        <v>0</v>
      </c>
      <c r="U604" s="61">
        <f t="shared" si="64"/>
        <v>0</v>
      </c>
      <c r="V604" s="61">
        <f t="shared" si="65"/>
        <v>0</v>
      </c>
      <c r="W604" s="61">
        <f t="shared" si="66"/>
        <v>0</v>
      </c>
      <c r="X604" t="b">
        <f t="shared" si="67"/>
        <v>1</v>
      </c>
      <c r="AB604" s="66"/>
      <c r="AC604" s="66"/>
    </row>
    <row r="605" spans="3:29" x14ac:dyDescent="0.25">
      <c r="C605" s="62">
        <f t="shared" si="68"/>
        <v>151</v>
      </c>
      <c r="D605" s="15">
        <f t="shared" si="59"/>
        <v>79</v>
      </c>
      <c r="E605" s="15">
        <v>79</v>
      </c>
      <c r="F605" s="15">
        <f t="shared" si="60"/>
        <v>80</v>
      </c>
      <c r="G605" s="15">
        <v>80</v>
      </c>
      <c r="H605" s="67">
        <v>9.2963999999999998E-3</v>
      </c>
      <c r="I605" s="67">
        <f ca="1">OFFSET(AB$455, (ROWS(I$455:I605)*2)-2,)</f>
        <v>9.2963999999999998E-3</v>
      </c>
      <c r="J605" s="67">
        <v>3.4861550000000005E-2</v>
      </c>
      <c r="K605" s="67">
        <v>3.4861549999999998E-2</v>
      </c>
      <c r="L605" s="67">
        <v>0.24696450000000003</v>
      </c>
      <c r="M605" s="67">
        <v>0.2469645</v>
      </c>
      <c r="N605" s="66">
        <v>0.19027169999999985</v>
      </c>
      <c r="O605" s="66">
        <v>0.19027169999999999</v>
      </c>
      <c r="P605" s="67" t="s">
        <v>467</v>
      </c>
      <c r="Q605" s="67" t="s">
        <v>467</v>
      </c>
      <c r="R605" s="61">
        <f t="shared" si="61"/>
        <v>0</v>
      </c>
      <c r="S605" s="61">
        <f t="shared" si="62"/>
        <v>0</v>
      </c>
      <c r="T605" s="61">
        <f t="shared" ca="1" si="63"/>
        <v>0</v>
      </c>
      <c r="U605" s="61">
        <f t="shared" si="64"/>
        <v>0</v>
      </c>
      <c r="V605" s="61">
        <f t="shared" si="65"/>
        <v>0</v>
      </c>
      <c r="W605" s="61">
        <f t="shared" si="66"/>
        <v>0</v>
      </c>
      <c r="X605" t="b">
        <f t="shared" si="67"/>
        <v>1</v>
      </c>
      <c r="AB605" s="66">
        <v>8.1788999999999994E-3</v>
      </c>
      <c r="AC605" s="66"/>
    </row>
    <row r="606" spans="3:29" x14ac:dyDescent="0.25">
      <c r="C606" s="62">
        <f t="shared" si="68"/>
        <v>152</v>
      </c>
      <c r="D606" s="15">
        <f t="shared" si="59"/>
        <v>79</v>
      </c>
      <c r="E606" s="15">
        <v>79</v>
      </c>
      <c r="F606" s="15">
        <f t="shared" si="60"/>
        <v>95</v>
      </c>
      <c r="G606" s="15">
        <v>95</v>
      </c>
      <c r="H606" s="67">
        <v>9.2963999999999998E-3</v>
      </c>
      <c r="I606" s="67">
        <f ca="1">OFFSET(AB$455, (ROWS(I$455:I606)*2)-2,)</f>
        <v>9.2963999999999998E-3</v>
      </c>
      <c r="J606" s="67">
        <v>3.4861550000000005E-2</v>
      </c>
      <c r="K606" s="67">
        <v>3.4861549999999998E-2</v>
      </c>
      <c r="L606" s="67">
        <v>0.22806690000000004</v>
      </c>
      <c r="M606" s="67">
        <v>0.22806689999999999</v>
      </c>
      <c r="N606" s="66">
        <v>0.17137409999999992</v>
      </c>
      <c r="O606" s="66">
        <v>0.1713741</v>
      </c>
      <c r="P606" s="67" t="s">
        <v>468</v>
      </c>
      <c r="Q606" s="67" t="s">
        <v>468</v>
      </c>
      <c r="R606" s="61">
        <f t="shared" si="61"/>
        <v>0</v>
      </c>
      <c r="S606" s="61">
        <f t="shared" si="62"/>
        <v>0</v>
      </c>
      <c r="T606" s="61">
        <f t="shared" ca="1" si="63"/>
        <v>0</v>
      </c>
      <c r="U606" s="61">
        <f t="shared" si="64"/>
        <v>0</v>
      </c>
      <c r="V606" s="61">
        <f t="shared" si="65"/>
        <v>0</v>
      </c>
      <c r="W606" s="61">
        <f t="shared" si="66"/>
        <v>0</v>
      </c>
      <c r="X606" t="b">
        <f t="shared" si="67"/>
        <v>1</v>
      </c>
      <c r="AB606" s="66"/>
      <c r="AC606" s="66"/>
    </row>
    <row r="607" spans="3:29" x14ac:dyDescent="0.25">
      <c r="C607" s="62">
        <f t="shared" si="68"/>
        <v>153</v>
      </c>
      <c r="D607" s="15">
        <f t="shared" si="59"/>
        <v>80</v>
      </c>
      <c r="E607" s="15">
        <v>80</v>
      </c>
      <c r="F607" s="15">
        <f t="shared" si="60"/>
        <v>96</v>
      </c>
      <c r="G607" s="15">
        <v>96</v>
      </c>
      <c r="H607" s="67">
        <v>8.1788999999999994E-3</v>
      </c>
      <c r="I607" s="67">
        <f ca="1">OFFSET(AB$455, (ROWS(I$455:I607)*2)-2,)</f>
        <v>8.1788999999999994E-3</v>
      </c>
      <c r="J607" s="67">
        <v>3.4861550000000005E-2</v>
      </c>
      <c r="K607" s="67">
        <v>3.4861549999999998E-2</v>
      </c>
      <c r="L607" s="67">
        <v>0.26292845000000004</v>
      </c>
      <c r="M607" s="67">
        <v>0.26292840000000001</v>
      </c>
      <c r="N607" s="66">
        <f>N606</f>
        <v>0.17137409999999992</v>
      </c>
      <c r="O607" s="66">
        <v>0.1713741</v>
      </c>
      <c r="P607" s="67" t="s">
        <v>468</v>
      </c>
      <c r="Q607" s="67" t="s">
        <v>468</v>
      </c>
      <c r="R607" s="61">
        <f t="shared" si="61"/>
        <v>0</v>
      </c>
      <c r="S607" s="61">
        <f t="shared" si="62"/>
        <v>0</v>
      </c>
      <c r="T607" s="61">
        <f ca="1">H607-I607</f>
        <v>0</v>
      </c>
      <c r="U607" s="61">
        <f t="shared" si="64"/>
        <v>0</v>
      </c>
      <c r="V607" s="61">
        <f t="shared" si="65"/>
        <v>5.0000000029193359E-8</v>
      </c>
      <c r="W607" s="61">
        <f t="shared" si="66"/>
        <v>0</v>
      </c>
      <c r="X607" t="b">
        <f t="shared" si="67"/>
        <v>1</v>
      </c>
      <c r="AB607" s="66">
        <v>8.1788999999999994E-3</v>
      </c>
      <c r="AC607" s="66"/>
    </row>
    <row r="608" spans="3:29" x14ac:dyDescent="0.25">
      <c r="C608" s="62">
        <f t="shared" si="68"/>
        <v>154</v>
      </c>
      <c r="D608" s="15">
        <v>81</v>
      </c>
      <c r="E608" s="15">
        <v>81</v>
      </c>
      <c r="F608" s="15">
        <v>82</v>
      </c>
      <c r="G608" s="15">
        <v>82</v>
      </c>
      <c r="H608" s="67">
        <v>8.1789000000000028E-3</v>
      </c>
      <c r="I608" s="67">
        <f ca="1">OFFSET(AB$455, (ROWS(I$455:I608)*2)-2,)</f>
        <v>8.1788999999999994E-3</v>
      </c>
      <c r="J608" s="67">
        <f>H441</f>
        <v>3.4861550000000005E-2</v>
      </c>
      <c r="K608" s="67">
        <v>3.4861549999999998E-2</v>
      </c>
      <c r="L608" s="67">
        <v>-0.24696449999999998</v>
      </c>
      <c r="M608" s="67">
        <v>-0.2469645</v>
      </c>
      <c r="N608" s="66">
        <f>N605-J39/2-J40/2</f>
        <v>0.15541014999999986</v>
      </c>
      <c r="O608" s="66">
        <v>0.1554102</v>
      </c>
      <c r="P608" s="67" t="s">
        <v>467</v>
      </c>
      <c r="Q608" s="67" t="s">
        <v>467</v>
      </c>
      <c r="R608" s="61">
        <f t="shared" si="61"/>
        <v>0</v>
      </c>
      <c r="S608" s="61">
        <f t="shared" si="62"/>
        <v>0</v>
      </c>
      <c r="T608" s="61">
        <f ca="1">H608-I608</f>
        <v>0</v>
      </c>
      <c r="U608" s="61">
        <f t="shared" si="64"/>
        <v>0</v>
      </c>
      <c r="V608" s="61">
        <f t="shared" si="65"/>
        <v>0</v>
      </c>
      <c r="W608" s="61">
        <f t="shared" si="66"/>
        <v>-5.0000000140215661E-8</v>
      </c>
      <c r="X608" t="b">
        <f t="shared" si="67"/>
        <v>1</v>
      </c>
      <c r="AB608" s="66"/>
      <c r="AC608" s="66"/>
    </row>
    <row r="609" spans="3:29" x14ac:dyDescent="0.25">
      <c r="C609" s="62">
        <f t="shared" si="68"/>
        <v>155</v>
      </c>
      <c r="D609" s="15">
        <f>D608</f>
        <v>81</v>
      </c>
      <c r="E609" s="15">
        <v>81</v>
      </c>
      <c r="F609" s="15">
        <f>D609+20</f>
        <v>101</v>
      </c>
      <c r="G609" s="15">
        <v>101</v>
      </c>
      <c r="H609" s="67">
        <v>3.1927900000000002E-2</v>
      </c>
      <c r="I609" s="67">
        <f ca="1">OFFSET(AB$455, (ROWS(I$455:I609)*2)-2,)</f>
        <v>3.1927900000000002E-2</v>
      </c>
      <c r="J609" s="67">
        <f>H439</f>
        <v>3.1927900000000002E-2</v>
      </c>
      <c r="K609" s="67">
        <v>3.1927900000000002E-2</v>
      </c>
      <c r="L609" s="67">
        <v>-0.26292844999999998</v>
      </c>
      <c r="M609" s="67">
        <v>-0.26292840000000001</v>
      </c>
      <c r="N609" s="66">
        <f>N607-J39</f>
        <v>0.13944619999999991</v>
      </c>
      <c r="O609" s="66">
        <v>0.13944619999999999</v>
      </c>
      <c r="P609" s="67" t="s">
        <v>468</v>
      </c>
      <c r="Q609" s="67" t="s">
        <v>468</v>
      </c>
      <c r="R609" s="61">
        <f t="shared" si="61"/>
        <v>0</v>
      </c>
      <c r="S609" s="61">
        <f t="shared" si="62"/>
        <v>0</v>
      </c>
      <c r="T609" s="61">
        <f t="shared" ca="1" si="63"/>
        <v>0</v>
      </c>
      <c r="U609" s="61">
        <f t="shared" si="64"/>
        <v>0</v>
      </c>
      <c r="V609" s="61">
        <f t="shared" si="65"/>
        <v>-4.9999999973682208E-8</v>
      </c>
      <c r="W609" s="61">
        <f t="shared" si="66"/>
        <v>0</v>
      </c>
      <c r="X609" t="b">
        <f t="shared" si="67"/>
        <v>1</v>
      </c>
      <c r="AB609" s="66">
        <v>8.1788999999999994E-3</v>
      </c>
      <c r="AC609" s="66"/>
    </row>
    <row r="610" spans="3:29" x14ac:dyDescent="0.25">
      <c r="C610" s="62">
        <f t="shared" si="68"/>
        <v>156</v>
      </c>
      <c r="D610" s="15">
        <v>82</v>
      </c>
      <c r="E610" s="15">
        <v>82</v>
      </c>
      <c r="F610" s="15">
        <v>83</v>
      </c>
      <c r="G610" s="15">
        <v>83</v>
      </c>
      <c r="H610" s="67">
        <v>8.1789000000000028E-3</v>
      </c>
      <c r="I610" s="67">
        <f ca="1">OFFSET(AB$455, (ROWS(I$455:I610)*2)-2,)</f>
        <v>8.1788999999999994E-3</v>
      </c>
      <c r="J610" s="67">
        <f>H442</f>
        <v>3.7795200000000001E-2</v>
      </c>
      <c r="K610" s="67">
        <v>3.7795200000000001E-2</v>
      </c>
      <c r="L610" s="67">
        <v>-0.20916929999999997</v>
      </c>
      <c r="M610" s="67">
        <v>-0.2091693</v>
      </c>
      <c r="N610" s="66">
        <v>0.15541014999999986</v>
      </c>
      <c r="O610" s="66">
        <v>0.1554102</v>
      </c>
      <c r="P610" s="67" t="s">
        <v>467</v>
      </c>
      <c r="Q610" s="67" t="s">
        <v>467</v>
      </c>
      <c r="R610" s="61">
        <f t="shared" si="61"/>
        <v>0</v>
      </c>
      <c r="S610" s="61">
        <f t="shared" si="62"/>
        <v>0</v>
      </c>
      <c r="T610" s="61">
        <f t="shared" ca="1" si="63"/>
        <v>0</v>
      </c>
      <c r="U610" s="61">
        <f t="shared" si="64"/>
        <v>0</v>
      </c>
      <c r="V610" s="61">
        <f t="shared" si="65"/>
        <v>0</v>
      </c>
      <c r="W610" s="61">
        <f t="shared" si="66"/>
        <v>-5.0000000140215661E-8</v>
      </c>
      <c r="X610" t="b">
        <f t="shared" si="67"/>
        <v>1</v>
      </c>
      <c r="AB610" s="66"/>
      <c r="AC610" s="66"/>
    </row>
    <row r="611" spans="3:29" x14ac:dyDescent="0.25">
      <c r="C611" s="62">
        <f t="shared" si="68"/>
        <v>157</v>
      </c>
      <c r="D611" s="15">
        <f>D610</f>
        <v>82</v>
      </c>
      <c r="E611" s="15">
        <v>82</v>
      </c>
      <c r="F611" s="15">
        <f>D611+20</f>
        <v>102</v>
      </c>
      <c r="G611" s="15">
        <v>102</v>
      </c>
      <c r="H611" s="67">
        <v>3.7795200000000001E-2</v>
      </c>
      <c r="I611" s="67">
        <f ca="1">OFFSET(AB$455, (ROWS(I$455:I611)*2)-2,)</f>
        <v>3.7795200000000001E-2</v>
      </c>
      <c r="J611" s="67">
        <f>H440</f>
        <v>3.1927900000000002E-2</v>
      </c>
      <c r="K611" s="67">
        <v>3.1927900000000002E-2</v>
      </c>
      <c r="L611" s="67">
        <v>-0.22806689999999996</v>
      </c>
      <c r="M611" s="67">
        <v>-0.22806689999999999</v>
      </c>
      <c r="N611" s="66">
        <v>0.13944619999999991</v>
      </c>
      <c r="O611" s="66">
        <v>0.13944619999999999</v>
      </c>
      <c r="P611" s="67" t="s">
        <v>468</v>
      </c>
      <c r="Q611" s="67" t="s">
        <v>468</v>
      </c>
      <c r="R611" s="61">
        <f t="shared" si="61"/>
        <v>0</v>
      </c>
      <c r="S611" s="61">
        <f t="shared" si="62"/>
        <v>0</v>
      </c>
      <c r="T611" s="61">
        <f t="shared" ca="1" si="63"/>
        <v>0</v>
      </c>
      <c r="U611" s="61">
        <f t="shared" si="64"/>
        <v>0</v>
      </c>
      <c r="V611" s="61">
        <f t="shared" si="65"/>
        <v>0</v>
      </c>
      <c r="W611" s="61">
        <f t="shared" si="66"/>
        <v>0</v>
      </c>
      <c r="X611" t="b">
        <f t="shared" si="67"/>
        <v>1</v>
      </c>
      <c r="AB611" s="66">
        <v>8.1788999999999994E-3</v>
      </c>
      <c r="AC611" s="66"/>
    </row>
    <row r="612" spans="3:29" x14ac:dyDescent="0.25">
      <c r="C612" s="62">
        <f t="shared" si="68"/>
        <v>158</v>
      </c>
      <c r="D612" s="15">
        <v>83</v>
      </c>
      <c r="E612" s="15">
        <v>83</v>
      </c>
      <c r="F612" s="15">
        <v>84</v>
      </c>
      <c r="G612" s="15">
        <v>84</v>
      </c>
      <c r="H612" s="67">
        <v>8.1789000000000028E-3</v>
      </c>
      <c r="I612" s="67">
        <f ca="1">OFFSET(AB$455, (ROWS(I$455:I612)*2)-2,)</f>
        <v>8.1788999999999994E-3</v>
      </c>
      <c r="J612" s="67">
        <f>J608</f>
        <v>3.4861550000000005E-2</v>
      </c>
      <c r="K612" s="67">
        <v>3.4861549999999998E-2</v>
      </c>
      <c r="L612" s="67">
        <v>-0.17137409999999997</v>
      </c>
      <c r="M612" s="67">
        <v>-0.1713741</v>
      </c>
      <c r="N612" s="66">
        <v>0.15541014999999986</v>
      </c>
      <c r="O612" s="66">
        <v>0.1554102</v>
      </c>
      <c r="P612" s="67" t="s">
        <v>467</v>
      </c>
      <c r="Q612" s="67" t="s">
        <v>467</v>
      </c>
      <c r="R612" s="61">
        <f t="shared" si="61"/>
        <v>0</v>
      </c>
      <c r="S612" s="61">
        <f t="shared" si="62"/>
        <v>0</v>
      </c>
      <c r="T612" s="61">
        <f t="shared" ca="1" si="63"/>
        <v>0</v>
      </c>
      <c r="U612" s="61">
        <f t="shared" si="64"/>
        <v>0</v>
      </c>
      <c r="V612" s="61">
        <f t="shared" si="65"/>
        <v>0</v>
      </c>
      <c r="W612" s="61">
        <f t="shared" si="66"/>
        <v>-5.0000000140215661E-8</v>
      </c>
      <c r="X612" t="b">
        <f t="shared" si="67"/>
        <v>1</v>
      </c>
      <c r="AB612" s="66"/>
      <c r="AC612" s="66"/>
    </row>
    <row r="613" spans="3:29" x14ac:dyDescent="0.25">
      <c r="C613" s="62">
        <f t="shared" si="68"/>
        <v>159</v>
      </c>
      <c r="D613" s="15">
        <f>D612</f>
        <v>83</v>
      </c>
      <c r="E613" s="15">
        <v>83</v>
      </c>
      <c r="F613" s="15">
        <f>D613+20</f>
        <v>103</v>
      </c>
      <c r="G613" s="15">
        <v>103</v>
      </c>
      <c r="H613" s="67">
        <v>3.7795200000000001E-2</v>
      </c>
      <c r="I613" s="67">
        <f ca="1">OFFSET(AB$455, (ROWS(I$455:I613)*2)-2,)</f>
        <v>3.7795200000000001E-2</v>
      </c>
      <c r="J613" s="67">
        <f>J611</f>
        <v>3.1927900000000002E-2</v>
      </c>
      <c r="K613" s="67">
        <v>3.1927900000000002E-2</v>
      </c>
      <c r="L613" s="67">
        <v>-0.19027169999999996</v>
      </c>
      <c r="M613" s="67">
        <v>-0.19027169999999999</v>
      </c>
      <c r="N613" s="66">
        <v>0.13944619999999991</v>
      </c>
      <c r="O613" s="66">
        <v>0.13944619999999999</v>
      </c>
      <c r="P613" s="67" t="s">
        <v>468</v>
      </c>
      <c r="Q613" s="67" t="s">
        <v>468</v>
      </c>
      <c r="R613" s="61">
        <f t="shared" si="61"/>
        <v>0</v>
      </c>
      <c r="S613" s="61">
        <f t="shared" si="62"/>
        <v>0</v>
      </c>
      <c r="T613" s="61">
        <f t="shared" ca="1" si="63"/>
        <v>0</v>
      </c>
      <c r="U613" s="61">
        <f t="shared" si="64"/>
        <v>0</v>
      </c>
      <c r="V613" s="61">
        <f t="shared" si="65"/>
        <v>0</v>
      </c>
      <c r="W613" s="61">
        <f t="shared" si="66"/>
        <v>0</v>
      </c>
      <c r="X613" t="b">
        <f t="shared" si="67"/>
        <v>1</v>
      </c>
      <c r="AB613" s="66">
        <v>9.2963999999999998E-3</v>
      </c>
      <c r="AC613" s="66"/>
    </row>
    <row r="614" spans="3:29" x14ac:dyDescent="0.25">
      <c r="C614" s="62">
        <f t="shared" si="68"/>
        <v>160</v>
      </c>
      <c r="D614" s="15">
        <v>84</v>
      </c>
      <c r="E614" s="15">
        <v>84</v>
      </c>
      <c r="F614" s="15">
        <v>85</v>
      </c>
      <c r="G614" s="15">
        <v>85</v>
      </c>
      <c r="H614" s="67">
        <v>3.1927900000000002E-2</v>
      </c>
      <c r="I614" s="67">
        <f ca="1">OFFSET(AB$455, (ROWS(I$455:I614)*2)-2,)</f>
        <v>3.1927900000000002E-2</v>
      </c>
      <c r="J614" s="67">
        <f>J609</f>
        <v>3.1927900000000002E-2</v>
      </c>
      <c r="K614" s="67">
        <v>3.1927900000000002E-2</v>
      </c>
      <c r="L614" s="67">
        <v>-0.13944619999999996</v>
      </c>
      <c r="M614" s="67">
        <v>-0.13944619999999999</v>
      </c>
      <c r="N614" s="66">
        <v>0.15541014999999986</v>
      </c>
      <c r="O614" s="66">
        <v>0.1554102</v>
      </c>
      <c r="P614" s="67" t="s">
        <v>467</v>
      </c>
      <c r="Q614" s="67" t="s">
        <v>467</v>
      </c>
      <c r="R614" s="61">
        <f t="shared" si="61"/>
        <v>0</v>
      </c>
      <c r="S614" s="61">
        <f t="shared" si="62"/>
        <v>0</v>
      </c>
      <c r="T614" s="61">
        <f t="shared" ca="1" si="63"/>
        <v>0</v>
      </c>
      <c r="U614" s="61">
        <f t="shared" si="64"/>
        <v>0</v>
      </c>
      <c r="V614" s="61">
        <f t="shared" si="65"/>
        <v>0</v>
      </c>
      <c r="W614" s="61">
        <f t="shared" si="66"/>
        <v>-5.0000000140215661E-8</v>
      </c>
      <c r="X614" t="b">
        <f t="shared" si="67"/>
        <v>1</v>
      </c>
      <c r="AB614" s="66"/>
      <c r="AC614" s="66"/>
    </row>
    <row r="615" spans="3:29" x14ac:dyDescent="0.25">
      <c r="C615" s="62">
        <f t="shared" si="68"/>
        <v>161</v>
      </c>
      <c r="D615" s="15">
        <f>D614</f>
        <v>84</v>
      </c>
      <c r="E615" s="15">
        <v>84</v>
      </c>
      <c r="F615" s="15">
        <f>D615+20</f>
        <v>104</v>
      </c>
      <c r="G615" s="15">
        <v>104</v>
      </c>
      <c r="H615" s="67">
        <v>3.1927900000000002E-2</v>
      </c>
      <c r="I615" s="67">
        <f ca="1">OFFSET(AB$455, (ROWS(I$455:I615)*2)-2,)</f>
        <v>3.1927900000000002E-2</v>
      </c>
      <c r="J615" s="67">
        <f>J614</f>
        <v>3.1927900000000002E-2</v>
      </c>
      <c r="K615" s="67">
        <v>3.1927900000000002E-2</v>
      </c>
      <c r="L615" s="67">
        <v>-0.15541014999999997</v>
      </c>
      <c r="M615" s="67">
        <v>-0.1554102</v>
      </c>
      <c r="N615" s="66">
        <v>0.13944619999999991</v>
      </c>
      <c r="O615" s="66">
        <v>0.13944619999999999</v>
      </c>
      <c r="P615" s="67" t="s">
        <v>468</v>
      </c>
      <c r="Q615" s="67" t="s">
        <v>468</v>
      </c>
      <c r="R615" s="61">
        <f t="shared" si="61"/>
        <v>0</v>
      </c>
      <c r="S615" s="61">
        <f t="shared" si="62"/>
        <v>0</v>
      </c>
      <c r="T615" s="61">
        <f t="shared" ca="1" si="63"/>
        <v>0</v>
      </c>
      <c r="U615" s="61">
        <f t="shared" si="64"/>
        <v>0</v>
      </c>
      <c r="V615" s="61">
        <f t="shared" si="65"/>
        <v>5.0000000029193359E-8</v>
      </c>
      <c r="W615" s="61">
        <f t="shared" si="66"/>
        <v>0</v>
      </c>
      <c r="X615" t="b">
        <f t="shared" si="67"/>
        <v>1</v>
      </c>
      <c r="AB615" s="66">
        <v>8.1788999999999994E-3</v>
      </c>
      <c r="AC615" s="66"/>
    </row>
    <row r="616" spans="3:29" x14ac:dyDescent="0.25">
      <c r="C616" s="62">
        <f t="shared" si="68"/>
        <v>162</v>
      </c>
      <c r="D616" s="15">
        <v>85</v>
      </c>
      <c r="E616" s="15">
        <v>85</v>
      </c>
      <c r="F616" s="15">
        <v>86</v>
      </c>
      <c r="G616" s="15">
        <v>86</v>
      </c>
      <c r="H616" s="67">
        <v>8.1789000000000028E-3</v>
      </c>
      <c r="I616" s="67">
        <f ca="1">OFFSET(AB$455, (ROWS(I$455:I616)*2)-2,)</f>
        <v>8.1788999999999994E-3</v>
      </c>
      <c r="J616" s="67">
        <v>3.4861550000000005E-2</v>
      </c>
      <c r="K616" s="67">
        <v>3.4861549999999998E-2</v>
      </c>
      <c r="L616" s="67">
        <v>-0.10751829999999996</v>
      </c>
      <c r="M616" s="67">
        <v>-0.1075183</v>
      </c>
      <c r="N616" s="66">
        <v>0.15541014999999986</v>
      </c>
      <c r="O616" s="66">
        <v>0.1554102</v>
      </c>
      <c r="P616" s="67" t="s">
        <v>467</v>
      </c>
      <c r="Q616" s="67" t="s">
        <v>467</v>
      </c>
      <c r="R616" s="61">
        <f t="shared" si="61"/>
        <v>0</v>
      </c>
      <c r="S616" s="61">
        <f t="shared" si="62"/>
        <v>0</v>
      </c>
      <c r="T616" s="61">
        <f t="shared" ca="1" si="63"/>
        <v>0</v>
      </c>
      <c r="U616" s="61">
        <f t="shared" si="64"/>
        <v>0</v>
      </c>
      <c r="V616" s="61">
        <f t="shared" si="65"/>
        <v>0</v>
      </c>
      <c r="W616" s="61">
        <f t="shared" si="66"/>
        <v>-5.0000000140215661E-8</v>
      </c>
      <c r="X616" t="b">
        <f t="shared" si="67"/>
        <v>1</v>
      </c>
      <c r="AB616" s="66"/>
      <c r="AC616" s="66"/>
    </row>
    <row r="617" spans="3:29" x14ac:dyDescent="0.25">
      <c r="C617" s="62">
        <f t="shared" si="68"/>
        <v>163</v>
      </c>
      <c r="D617" s="15">
        <f>D616</f>
        <v>85</v>
      </c>
      <c r="E617" s="15">
        <v>85</v>
      </c>
      <c r="F617" s="15">
        <f>D617+20</f>
        <v>105</v>
      </c>
      <c r="G617" s="15">
        <v>105</v>
      </c>
      <c r="H617" s="67">
        <v>3.1927900000000002E-2</v>
      </c>
      <c r="I617" s="67">
        <f ca="1">OFFSET(AB$455, (ROWS(I$455:I617)*2)-2,)</f>
        <v>3.1927900000000002E-2</v>
      </c>
      <c r="J617" s="67">
        <v>3.1927900000000002E-2</v>
      </c>
      <c r="K617" s="67">
        <v>3.1927900000000002E-2</v>
      </c>
      <c r="L617" s="67">
        <v>-0.12348224999999996</v>
      </c>
      <c r="M617" s="67">
        <v>-0.1234822</v>
      </c>
      <c r="N617" s="66">
        <v>0.13944619999999991</v>
      </c>
      <c r="O617" s="66">
        <v>0.13944619999999999</v>
      </c>
      <c r="P617" s="67" t="s">
        <v>468</v>
      </c>
      <c r="Q617" s="67" t="s">
        <v>468</v>
      </c>
      <c r="R617" s="61">
        <f t="shared" si="61"/>
        <v>0</v>
      </c>
      <c r="S617" s="61">
        <f t="shared" si="62"/>
        <v>0</v>
      </c>
      <c r="T617" s="61">
        <f t="shared" ca="1" si="63"/>
        <v>0</v>
      </c>
      <c r="U617" s="61">
        <f t="shared" si="64"/>
        <v>0</v>
      </c>
      <c r="V617" s="61">
        <f t="shared" si="65"/>
        <v>-4.999999995980442E-8</v>
      </c>
      <c r="W617" s="61">
        <f t="shared" si="66"/>
        <v>0</v>
      </c>
      <c r="X617" t="b">
        <f t="shared" si="67"/>
        <v>1</v>
      </c>
      <c r="AB617" s="66">
        <v>9.2963999999999998E-3</v>
      </c>
      <c r="AC617" s="66"/>
    </row>
    <row r="618" spans="3:29" x14ac:dyDescent="0.25">
      <c r="C618" s="62">
        <f t="shared" si="68"/>
        <v>164</v>
      </c>
      <c r="D618" s="15">
        <v>86</v>
      </c>
      <c r="E618" s="15">
        <v>86</v>
      </c>
      <c r="F618" s="15">
        <v>87</v>
      </c>
      <c r="G618" s="15">
        <v>87</v>
      </c>
      <c r="H618" s="67">
        <v>8.1789000000000028E-3</v>
      </c>
      <c r="I618" s="67">
        <f ca="1">OFFSET(AB$455, (ROWS(I$455:I618)*2)-2,)</f>
        <v>8.1788999999999994E-3</v>
      </c>
      <c r="J618" s="67">
        <v>3.7795200000000001E-2</v>
      </c>
      <c r="K618" s="67">
        <v>3.7795200000000001E-2</v>
      </c>
      <c r="L618" s="67">
        <v>-6.9723099999999955E-2</v>
      </c>
      <c r="M618" s="67">
        <v>-6.9723099999999996E-2</v>
      </c>
      <c r="N618" s="66">
        <v>0.15541014999999986</v>
      </c>
      <c r="O618" s="66">
        <v>0.1554102</v>
      </c>
      <c r="P618" s="67" t="s">
        <v>467</v>
      </c>
      <c r="Q618" s="67" t="s">
        <v>467</v>
      </c>
      <c r="R618" s="61">
        <f t="shared" si="61"/>
        <v>0</v>
      </c>
      <c r="S618" s="61">
        <f t="shared" si="62"/>
        <v>0</v>
      </c>
      <c r="T618" s="61">
        <f t="shared" ca="1" si="63"/>
        <v>0</v>
      </c>
      <c r="U618" s="61">
        <f t="shared" si="64"/>
        <v>0</v>
      </c>
      <c r="V618" s="61">
        <f t="shared" si="65"/>
        <v>0</v>
      </c>
      <c r="W618" s="61">
        <f t="shared" si="66"/>
        <v>-5.0000000140215661E-8</v>
      </c>
      <c r="X618" t="b">
        <f t="shared" si="67"/>
        <v>1</v>
      </c>
      <c r="AB618" s="66"/>
      <c r="AC618" s="66"/>
    </row>
    <row r="619" spans="3:29" x14ac:dyDescent="0.25">
      <c r="C619" s="62">
        <f t="shared" si="68"/>
        <v>165</v>
      </c>
      <c r="D619" s="15">
        <f>D618</f>
        <v>86</v>
      </c>
      <c r="E619" s="15">
        <v>86</v>
      </c>
      <c r="F619" s="15">
        <f>D619+20</f>
        <v>106</v>
      </c>
      <c r="G619" s="15">
        <v>106</v>
      </c>
      <c r="H619" s="67">
        <v>3.7795200000000001E-2</v>
      </c>
      <c r="I619" s="67">
        <f ca="1">OFFSET(AB$455, (ROWS(I$455:I619)*2)-2,)</f>
        <v>3.7795200000000001E-2</v>
      </c>
      <c r="J619" s="67">
        <v>3.1927900000000002E-2</v>
      </c>
      <c r="K619" s="67">
        <v>3.1927900000000002E-2</v>
      </c>
      <c r="L619" s="67">
        <v>-8.8620699999999955E-2</v>
      </c>
      <c r="M619" s="67">
        <v>-8.8620699999999997E-2</v>
      </c>
      <c r="N619" s="66">
        <v>0.13944619999999991</v>
      </c>
      <c r="O619" s="66">
        <v>0.13944619999999999</v>
      </c>
      <c r="P619" s="67" t="s">
        <v>468</v>
      </c>
      <c r="Q619" s="67" t="s">
        <v>468</v>
      </c>
      <c r="R619" s="61">
        <f t="shared" si="61"/>
        <v>0</v>
      </c>
      <c r="S619" s="61">
        <f t="shared" si="62"/>
        <v>0</v>
      </c>
      <c r="T619" s="61">
        <f t="shared" ca="1" si="63"/>
        <v>0</v>
      </c>
      <c r="U619" s="61">
        <f t="shared" si="64"/>
        <v>0</v>
      </c>
      <c r="V619" s="61">
        <f t="shared" si="65"/>
        <v>0</v>
      </c>
      <c r="W619" s="61">
        <f t="shared" si="66"/>
        <v>0</v>
      </c>
      <c r="X619" t="b">
        <f t="shared" si="67"/>
        <v>1</v>
      </c>
      <c r="AB619" s="66">
        <v>3.1927900000000002E-2</v>
      </c>
      <c r="AC619" s="66"/>
    </row>
    <row r="620" spans="3:29" x14ac:dyDescent="0.25">
      <c r="C620" s="62">
        <f t="shared" si="68"/>
        <v>166</v>
      </c>
      <c r="D620" s="15">
        <v>87</v>
      </c>
      <c r="E620" s="15">
        <v>87</v>
      </c>
      <c r="F620" s="15">
        <v>88</v>
      </c>
      <c r="G620" s="15">
        <v>88</v>
      </c>
      <c r="H620" s="67">
        <v>8.1789000000000028E-3</v>
      </c>
      <c r="I620" s="67">
        <f ca="1">OFFSET(AB$455, (ROWS(I$455:I620)*2)-2,)</f>
        <v>8.1788999999999994E-3</v>
      </c>
      <c r="J620" s="67">
        <v>3.4861550000000005E-2</v>
      </c>
      <c r="K620" s="67">
        <v>3.4861549999999998E-2</v>
      </c>
      <c r="L620" s="67">
        <v>-3.1927899999999954E-2</v>
      </c>
      <c r="M620" s="67">
        <v>-3.1927900000000002E-2</v>
      </c>
      <c r="N620" s="66">
        <v>0.15541014999999986</v>
      </c>
      <c r="O620" s="66">
        <v>0.1554102</v>
      </c>
      <c r="P620" s="67" t="s">
        <v>467</v>
      </c>
      <c r="Q620" s="67" t="s">
        <v>467</v>
      </c>
      <c r="R620" s="61">
        <f t="shared" si="61"/>
        <v>0</v>
      </c>
      <c r="S620" s="61">
        <f t="shared" si="62"/>
        <v>0</v>
      </c>
      <c r="T620" s="61">
        <f t="shared" ca="1" si="63"/>
        <v>0</v>
      </c>
      <c r="U620" s="61">
        <f t="shared" si="64"/>
        <v>0</v>
      </c>
      <c r="V620" s="61">
        <f t="shared" si="65"/>
        <v>0</v>
      </c>
      <c r="W620" s="61">
        <f t="shared" si="66"/>
        <v>-5.0000000140215661E-8</v>
      </c>
      <c r="X620" t="b">
        <f t="shared" si="67"/>
        <v>1</v>
      </c>
      <c r="AB620" s="66"/>
      <c r="AC620" s="66"/>
    </row>
    <row r="621" spans="3:29" x14ac:dyDescent="0.25">
      <c r="C621" s="62">
        <f t="shared" si="68"/>
        <v>167</v>
      </c>
      <c r="D621" s="15">
        <f>D620</f>
        <v>87</v>
      </c>
      <c r="E621" s="15">
        <v>87</v>
      </c>
      <c r="F621" s="15">
        <f>D621+20</f>
        <v>107</v>
      </c>
      <c r="G621" s="15">
        <v>107</v>
      </c>
      <c r="H621" s="67">
        <v>3.7795200000000001E-2</v>
      </c>
      <c r="I621" s="67">
        <f ca="1">OFFSET(AB$455, (ROWS(I$455:I621)*2)-2,)</f>
        <v>3.7795200000000001E-2</v>
      </c>
      <c r="J621" s="67">
        <v>3.1927900000000002E-2</v>
      </c>
      <c r="K621" s="67">
        <v>3.1927900000000002E-2</v>
      </c>
      <c r="L621" s="67">
        <v>-5.0825499999999954E-2</v>
      </c>
      <c r="M621" s="67">
        <v>-5.0825500000000003E-2</v>
      </c>
      <c r="N621" s="66">
        <v>0.13944619999999991</v>
      </c>
      <c r="O621" s="66">
        <v>0.13944619999999999</v>
      </c>
      <c r="P621" s="67" t="s">
        <v>468</v>
      </c>
      <c r="Q621" s="67" t="s">
        <v>468</v>
      </c>
      <c r="R621" s="61">
        <f t="shared" si="61"/>
        <v>0</v>
      </c>
      <c r="S621" s="61">
        <f t="shared" si="62"/>
        <v>0</v>
      </c>
      <c r="T621" s="61">
        <f t="shared" ca="1" si="63"/>
        <v>0</v>
      </c>
      <c r="U621" s="61">
        <f t="shared" si="64"/>
        <v>0</v>
      </c>
      <c r="V621" s="61">
        <f t="shared" si="65"/>
        <v>0</v>
      </c>
      <c r="W621" s="61">
        <f t="shared" si="66"/>
        <v>0</v>
      </c>
      <c r="X621" t="b">
        <f t="shared" si="67"/>
        <v>1</v>
      </c>
      <c r="AB621" s="66">
        <v>8.1788999999999994E-3</v>
      </c>
      <c r="AC621" s="66"/>
    </row>
    <row r="622" spans="3:29" x14ac:dyDescent="0.25">
      <c r="C622" s="62">
        <f t="shared" si="68"/>
        <v>168</v>
      </c>
      <c r="D622" s="15">
        <v>88</v>
      </c>
      <c r="E622" s="15">
        <v>88</v>
      </c>
      <c r="F622" s="15">
        <v>89</v>
      </c>
      <c r="G622" s="15">
        <v>89</v>
      </c>
      <c r="H622" s="67">
        <v>3.1927900000000002E-2</v>
      </c>
      <c r="I622" s="67">
        <f ca="1">OFFSET(AB$455, (ROWS(I$455:I622)*2)-2,)</f>
        <v>3.1927900000000002E-2</v>
      </c>
      <c r="J622" s="67">
        <v>3.1927900000000002E-2</v>
      </c>
      <c r="K622" s="67">
        <v>3.1927900000000002E-2</v>
      </c>
      <c r="L622" s="67">
        <v>0</v>
      </c>
      <c r="M622" s="67">
        <v>0</v>
      </c>
      <c r="N622" s="66">
        <v>0.15541014999999986</v>
      </c>
      <c r="O622" s="66">
        <v>0.1554102</v>
      </c>
      <c r="P622" s="67" t="s">
        <v>467</v>
      </c>
      <c r="Q622" s="67" t="s">
        <v>467</v>
      </c>
      <c r="R622" s="61">
        <f t="shared" si="61"/>
        <v>0</v>
      </c>
      <c r="S622" s="61">
        <f t="shared" si="62"/>
        <v>0</v>
      </c>
      <c r="T622" s="61">
        <f t="shared" ca="1" si="63"/>
        <v>0</v>
      </c>
      <c r="U622" s="61">
        <f t="shared" si="64"/>
        <v>0</v>
      </c>
      <c r="V622" s="61">
        <f t="shared" si="65"/>
        <v>0</v>
      </c>
      <c r="W622" s="61">
        <f t="shared" si="66"/>
        <v>-5.0000000140215661E-8</v>
      </c>
      <c r="X622" t="b">
        <f t="shared" si="67"/>
        <v>1</v>
      </c>
      <c r="AB622" s="66"/>
      <c r="AC622" s="66"/>
    </row>
    <row r="623" spans="3:29" x14ac:dyDescent="0.25">
      <c r="C623" s="62">
        <f t="shared" si="68"/>
        <v>169</v>
      </c>
      <c r="D623" s="15">
        <f>D622</f>
        <v>88</v>
      </c>
      <c r="E623" s="15">
        <v>88</v>
      </c>
      <c r="F623" s="15">
        <f>D623+20</f>
        <v>108</v>
      </c>
      <c r="G623" s="15">
        <v>108</v>
      </c>
      <c r="H623" s="67">
        <v>3.1927900000000002E-2</v>
      </c>
      <c r="I623" s="67">
        <f ca="1">OFFSET(AB$455, (ROWS(I$455:I623)*2)-2,)</f>
        <v>3.1927900000000002E-2</v>
      </c>
      <c r="J623" s="67">
        <v>3.1927900000000002E-2</v>
      </c>
      <c r="K623" s="67">
        <v>3.1927900000000002E-2</v>
      </c>
      <c r="L623" s="67">
        <v>-1.5963949999999949E-2</v>
      </c>
      <c r="M623" s="67">
        <v>-1.5963950000000001E-2</v>
      </c>
      <c r="N623" s="66">
        <v>0.13944619999999991</v>
      </c>
      <c r="O623" s="66">
        <v>0.13944619999999999</v>
      </c>
      <c r="P623" s="67" t="s">
        <v>468</v>
      </c>
      <c r="Q623" s="67" t="s">
        <v>468</v>
      </c>
      <c r="R623" s="61">
        <f t="shared" si="61"/>
        <v>0</v>
      </c>
      <c r="S623" s="61">
        <f t="shared" si="62"/>
        <v>0</v>
      </c>
      <c r="T623" s="61">
        <f t="shared" ca="1" si="63"/>
        <v>0</v>
      </c>
      <c r="U623" s="61">
        <f t="shared" si="64"/>
        <v>0</v>
      </c>
      <c r="V623" s="61">
        <f t="shared" si="65"/>
        <v>5.2041704279304213E-17</v>
      </c>
      <c r="W623" s="61">
        <f t="shared" si="66"/>
        <v>0</v>
      </c>
      <c r="X623" t="b">
        <f t="shared" si="67"/>
        <v>1</v>
      </c>
      <c r="AB623" s="66">
        <v>8.1788999999999994E-3</v>
      </c>
      <c r="AC623" s="66"/>
    </row>
    <row r="624" spans="3:29" x14ac:dyDescent="0.25">
      <c r="C624" s="62">
        <f t="shared" si="68"/>
        <v>170</v>
      </c>
      <c r="D624" s="15">
        <v>89</v>
      </c>
      <c r="E624" s="15">
        <v>89</v>
      </c>
      <c r="F624" s="15">
        <v>90</v>
      </c>
      <c r="G624" s="15">
        <v>90</v>
      </c>
      <c r="H624" s="67">
        <v>8.1789000000000028E-3</v>
      </c>
      <c r="I624" s="67">
        <f ca="1">OFFSET(AB$455, (ROWS(I$455:I624)*2)-2,)</f>
        <v>8.1788999999999994E-3</v>
      </c>
      <c r="J624" s="67">
        <v>3.4861550000000005E-2</v>
      </c>
      <c r="K624" s="67">
        <v>3.4861549999999998E-2</v>
      </c>
      <c r="L624" s="67">
        <v>3.1927900000000002E-2</v>
      </c>
      <c r="M624" s="67">
        <v>3.1927900000000002E-2</v>
      </c>
      <c r="N624" s="66">
        <v>0.15541014999999986</v>
      </c>
      <c r="O624" s="66">
        <v>0.1554102</v>
      </c>
      <c r="P624" s="67" t="s">
        <v>467</v>
      </c>
      <c r="Q624" s="67" t="s">
        <v>467</v>
      </c>
      <c r="R624" s="61">
        <f t="shared" si="61"/>
        <v>0</v>
      </c>
      <c r="S624" s="61">
        <f t="shared" si="62"/>
        <v>0</v>
      </c>
      <c r="T624" s="61">
        <f t="shared" ca="1" si="63"/>
        <v>0</v>
      </c>
      <c r="U624" s="61">
        <f t="shared" si="64"/>
        <v>0</v>
      </c>
      <c r="V624" s="61">
        <f t="shared" si="65"/>
        <v>0</v>
      </c>
      <c r="W624" s="61">
        <f t="shared" si="66"/>
        <v>-5.0000000140215661E-8</v>
      </c>
      <c r="X624" t="b">
        <f t="shared" si="67"/>
        <v>1</v>
      </c>
      <c r="AB624" s="66"/>
      <c r="AC624" s="66"/>
    </row>
    <row r="625" spans="3:29" x14ac:dyDescent="0.25">
      <c r="C625" s="62">
        <f t="shared" si="68"/>
        <v>171</v>
      </c>
      <c r="D625" s="15">
        <f>D624</f>
        <v>89</v>
      </c>
      <c r="E625" s="15">
        <v>89</v>
      </c>
      <c r="F625" s="15">
        <f>D625+20</f>
        <v>109</v>
      </c>
      <c r="G625" s="15">
        <v>109</v>
      </c>
      <c r="H625" s="67">
        <v>3.1927900000000002E-2</v>
      </c>
      <c r="I625" s="67">
        <f ca="1">OFFSET(AB$455, (ROWS(I$455:I625)*2)-2,)</f>
        <v>3.1927900000000002E-2</v>
      </c>
      <c r="J625" s="67">
        <v>3.1927900000000002E-2</v>
      </c>
      <c r="K625" s="67">
        <v>3.1927900000000002E-2</v>
      </c>
      <c r="L625" s="67">
        <v>1.5963950000000053E-2</v>
      </c>
      <c r="M625" s="67">
        <v>1.5963950000000001E-2</v>
      </c>
      <c r="N625" s="66">
        <v>0.13944619999999991</v>
      </c>
      <c r="O625" s="66">
        <v>0.13944619999999999</v>
      </c>
      <c r="P625" s="67" t="s">
        <v>468</v>
      </c>
      <c r="Q625" s="67" t="s">
        <v>468</v>
      </c>
      <c r="R625" s="61">
        <f t="shared" si="61"/>
        <v>0</v>
      </c>
      <c r="S625" s="61">
        <f t="shared" si="62"/>
        <v>0</v>
      </c>
      <c r="T625" s="61">
        <f t="shared" ca="1" si="63"/>
        <v>0</v>
      </c>
      <c r="U625" s="61">
        <f t="shared" si="64"/>
        <v>0</v>
      </c>
      <c r="V625" s="61">
        <f t="shared" si="65"/>
        <v>5.2041704279304213E-17</v>
      </c>
      <c r="W625" s="61">
        <f t="shared" si="66"/>
        <v>0</v>
      </c>
      <c r="X625" t="b">
        <f t="shared" si="67"/>
        <v>1</v>
      </c>
      <c r="AB625" s="66">
        <v>8.1788999999999994E-3</v>
      </c>
      <c r="AC625" s="66"/>
    </row>
    <row r="626" spans="3:29" x14ac:dyDescent="0.25">
      <c r="C626" s="62">
        <f t="shared" si="68"/>
        <v>172</v>
      </c>
      <c r="D626" s="15">
        <v>90</v>
      </c>
      <c r="E626" s="15">
        <v>90</v>
      </c>
      <c r="F626" s="15">
        <v>91</v>
      </c>
      <c r="G626" s="15">
        <v>91</v>
      </c>
      <c r="H626" s="67">
        <v>8.1789000000000028E-3</v>
      </c>
      <c r="I626" s="67">
        <f ca="1">OFFSET(AB$455, (ROWS(I$455:I626)*2)-2,)</f>
        <v>8.1788999999999994E-3</v>
      </c>
      <c r="J626" s="67">
        <v>3.7795200000000001E-2</v>
      </c>
      <c r="K626" s="67">
        <v>3.7795200000000001E-2</v>
      </c>
      <c r="L626" s="67">
        <v>6.972310000000001E-2</v>
      </c>
      <c r="M626" s="67">
        <v>6.9723099999999996E-2</v>
      </c>
      <c r="N626" s="66">
        <v>0.15541014999999986</v>
      </c>
      <c r="O626" s="66">
        <v>0.1554102</v>
      </c>
      <c r="P626" s="67" t="s">
        <v>467</v>
      </c>
      <c r="Q626" s="67" t="s">
        <v>467</v>
      </c>
      <c r="R626" s="61">
        <f t="shared" si="61"/>
        <v>0</v>
      </c>
      <c r="S626" s="61">
        <f t="shared" si="62"/>
        <v>0</v>
      </c>
      <c r="T626" s="61">
        <f t="shared" ca="1" si="63"/>
        <v>0</v>
      </c>
      <c r="U626" s="61">
        <f t="shared" si="64"/>
        <v>0</v>
      </c>
      <c r="V626" s="61">
        <f t="shared" si="65"/>
        <v>0</v>
      </c>
      <c r="W626" s="61">
        <f t="shared" si="66"/>
        <v>-5.0000000140215661E-8</v>
      </c>
      <c r="X626" t="b">
        <f t="shared" si="67"/>
        <v>1</v>
      </c>
      <c r="AB626" s="66"/>
      <c r="AC626" s="66"/>
    </row>
    <row r="627" spans="3:29" x14ac:dyDescent="0.25">
      <c r="C627" s="62">
        <f t="shared" si="68"/>
        <v>173</v>
      </c>
      <c r="D627" s="15">
        <f>D626</f>
        <v>90</v>
      </c>
      <c r="E627" s="15">
        <v>90</v>
      </c>
      <c r="F627" s="15">
        <f>D627+20</f>
        <v>110</v>
      </c>
      <c r="G627" s="15">
        <v>110</v>
      </c>
      <c r="H627" s="67">
        <v>3.7795200000000001E-2</v>
      </c>
      <c r="I627" s="67">
        <f ca="1">OFFSET(AB$455, (ROWS(I$455:I627)*2)-2,)</f>
        <v>3.7795200000000001E-2</v>
      </c>
      <c r="J627" s="67">
        <v>3.1927900000000002E-2</v>
      </c>
      <c r="K627" s="67">
        <v>3.1927900000000002E-2</v>
      </c>
      <c r="L627" s="67">
        <v>5.0825500000000051E-2</v>
      </c>
      <c r="M627" s="67">
        <v>5.0825500000000003E-2</v>
      </c>
      <c r="N627" s="66">
        <v>0.13944619999999991</v>
      </c>
      <c r="O627" s="66">
        <v>0.13944619999999999</v>
      </c>
      <c r="P627" s="67" t="s">
        <v>468</v>
      </c>
      <c r="Q627" s="67" t="s">
        <v>468</v>
      </c>
      <c r="R627" s="61">
        <f t="shared" si="61"/>
        <v>0</v>
      </c>
      <c r="S627" s="61">
        <f t="shared" si="62"/>
        <v>0</v>
      </c>
      <c r="T627" s="61">
        <f t="shared" ca="1" si="63"/>
        <v>0</v>
      </c>
      <c r="U627" s="61">
        <f t="shared" si="64"/>
        <v>0</v>
      </c>
      <c r="V627" s="61">
        <f t="shared" si="65"/>
        <v>0</v>
      </c>
      <c r="W627" s="61">
        <f t="shared" si="66"/>
        <v>0</v>
      </c>
      <c r="X627" t="b">
        <f t="shared" si="67"/>
        <v>1</v>
      </c>
      <c r="AB627" s="66">
        <v>8.1788999999999994E-3</v>
      </c>
      <c r="AC627" s="66"/>
    </row>
    <row r="628" spans="3:29" x14ac:dyDescent="0.25">
      <c r="C628" s="62">
        <f t="shared" si="68"/>
        <v>174</v>
      </c>
      <c r="D628" s="15">
        <v>91</v>
      </c>
      <c r="E628" s="15">
        <v>91</v>
      </c>
      <c r="F628" s="15">
        <v>92</v>
      </c>
      <c r="G628" s="15">
        <v>92</v>
      </c>
      <c r="H628" s="67">
        <v>8.1789000000000028E-3</v>
      </c>
      <c r="I628" s="67">
        <f ca="1">OFFSET(AB$455, (ROWS(I$455:I628)*2)-2,)</f>
        <v>8.1788999999999994E-3</v>
      </c>
      <c r="J628" s="67">
        <v>3.4861550000000005E-2</v>
      </c>
      <c r="K628" s="67">
        <v>3.4861549999999998E-2</v>
      </c>
      <c r="L628" s="67">
        <v>0.10751830000000001</v>
      </c>
      <c r="M628" s="67">
        <v>0.1075183</v>
      </c>
      <c r="N628" s="66">
        <v>0.15541014999999986</v>
      </c>
      <c r="O628" s="66">
        <v>0.1554102</v>
      </c>
      <c r="P628" s="67" t="s">
        <v>467</v>
      </c>
      <c r="Q628" s="67" t="s">
        <v>467</v>
      </c>
      <c r="R628" s="61">
        <f t="shared" si="61"/>
        <v>0</v>
      </c>
      <c r="S628" s="61">
        <f t="shared" si="62"/>
        <v>0</v>
      </c>
      <c r="T628" s="61">
        <f t="shared" ca="1" si="63"/>
        <v>0</v>
      </c>
      <c r="U628" s="61">
        <f t="shared" si="64"/>
        <v>0</v>
      </c>
      <c r="V628" s="61">
        <f t="shared" si="65"/>
        <v>0</v>
      </c>
      <c r="W628" s="61">
        <f t="shared" si="66"/>
        <v>-5.0000000140215661E-8</v>
      </c>
      <c r="X628" t="b">
        <f t="shared" si="67"/>
        <v>1</v>
      </c>
      <c r="AB628" s="66"/>
      <c r="AC628" s="66"/>
    </row>
    <row r="629" spans="3:29" x14ac:dyDescent="0.25">
      <c r="C629" s="62">
        <f t="shared" si="68"/>
        <v>175</v>
      </c>
      <c r="D629" s="15">
        <f>D628</f>
        <v>91</v>
      </c>
      <c r="E629" s="15">
        <v>91</v>
      </c>
      <c r="F629" s="15">
        <f>D629+20</f>
        <v>111</v>
      </c>
      <c r="G629" s="15">
        <v>111</v>
      </c>
      <c r="H629" s="67">
        <v>3.7795200000000001E-2</v>
      </c>
      <c r="I629" s="67">
        <f ca="1">OFFSET(AB$455, (ROWS(I$455:I629)*2)-2,)</f>
        <v>3.7795200000000001E-2</v>
      </c>
      <c r="J629" s="67">
        <v>3.1927900000000002E-2</v>
      </c>
      <c r="K629" s="67">
        <v>3.1927900000000002E-2</v>
      </c>
      <c r="L629" s="67">
        <v>8.8620700000000052E-2</v>
      </c>
      <c r="M629" s="67">
        <v>8.8620699999999997E-2</v>
      </c>
      <c r="N629" s="66">
        <v>0.13944619999999991</v>
      </c>
      <c r="O629" s="66">
        <v>0.13944619999999999</v>
      </c>
      <c r="P629" s="67" t="s">
        <v>468</v>
      </c>
      <c r="Q629" s="67" t="s">
        <v>468</v>
      </c>
      <c r="R629" s="61">
        <f t="shared" si="61"/>
        <v>0</v>
      </c>
      <c r="S629" s="61">
        <f t="shared" si="62"/>
        <v>0</v>
      </c>
      <c r="T629" s="61">
        <f t="shared" ca="1" si="63"/>
        <v>0</v>
      </c>
      <c r="U629" s="61">
        <f t="shared" si="64"/>
        <v>0</v>
      </c>
      <c r="V629" s="61">
        <f t="shared" si="65"/>
        <v>0</v>
      </c>
      <c r="W629" s="61">
        <f t="shared" si="66"/>
        <v>0</v>
      </c>
      <c r="X629" t="b">
        <f t="shared" si="67"/>
        <v>1</v>
      </c>
      <c r="AB629" s="66">
        <v>9.2963999999999998E-3</v>
      </c>
      <c r="AC629" s="66"/>
    </row>
    <row r="630" spans="3:29" x14ac:dyDescent="0.25">
      <c r="C630" s="62">
        <f t="shared" si="68"/>
        <v>176</v>
      </c>
      <c r="D630" s="15">
        <v>92</v>
      </c>
      <c r="E630" s="15">
        <v>92</v>
      </c>
      <c r="F630" s="15">
        <v>93</v>
      </c>
      <c r="G630" s="15">
        <v>93</v>
      </c>
      <c r="H630" s="67">
        <v>3.1927900000000002E-2</v>
      </c>
      <c r="I630" s="67">
        <f ca="1">OFFSET(AB$455, (ROWS(I$455:I630)*2)-2,)</f>
        <v>3.1927900000000002E-2</v>
      </c>
      <c r="J630" s="67">
        <v>3.1927900000000002E-2</v>
      </c>
      <c r="K630" s="67">
        <v>3.1927900000000002E-2</v>
      </c>
      <c r="L630" s="67">
        <v>0.13944620000000002</v>
      </c>
      <c r="M630" s="67">
        <v>0.13944619999999999</v>
      </c>
      <c r="N630" s="66">
        <v>0.15541014999999986</v>
      </c>
      <c r="O630" s="66">
        <v>0.1554102</v>
      </c>
      <c r="P630" s="67" t="s">
        <v>467</v>
      </c>
      <c r="Q630" s="67" t="s">
        <v>467</v>
      </c>
      <c r="R630" s="61">
        <f t="shared" si="61"/>
        <v>0</v>
      </c>
      <c r="S630" s="61">
        <f t="shared" si="62"/>
        <v>0</v>
      </c>
      <c r="T630" s="61">
        <f t="shared" ca="1" si="63"/>
        <v>0</v>
      </c>
      <c r="U630" s="61">
        <f t="shared" si="64"/>
        <v>0</v>
      </c>
      <c r="V630" s="61">
        <f t="shared" si="65"/>
        <v>0</v>
      </c>
      <c r="W630" s="61">
        <f t="shared" si="66"/>
        <v>-5.0000000140215661E-8</v>
      </c>
      <c r="X630" t="b">
        <f t="shared" si="67"/>
        <v>1</v>
      </c>
      <c r="AB630" s="66"/>
      <c r="AC630" s="66"/>
    </row>
    <row r="631" spans="3:29" x14ac:dyDescent="0.25">
      <c r="C631" s="62">
        <f t="shared" si="68"/>
        <v>177</v>
      </c>
      <c r="D631" s="15">
        <f>D630</f>
        <v>92</v>
      </c>
      <c r="E631" s="15">
        <v>92</v>
      </c>
      <c r="F631" s="15">
        <f>D631+20</f>
        <v>112</v>
      </c>
      <c r="G631" s="15">
        <v>112</v>
      </c>
      <c r="H631" s="67">
        <v>3.1927900000000002E-2</v>
      </c>
      <c r="I631" s="67">
        <f ca="1">OFFSET(AB$455, (ROWS(I$455:I631)*2)-2,)</f>
        <v>3.1927900000000002E-2</v>
      </c>
      <c r="J631" s="67">
        <v>3.1927900000000002E-2</v>
      </c>
      <c r="K631" s="67">
        <v>3.1927900000000002E-2</v>
      </c>
      <c r="L631" s="67">
        <v>0.12348225000000006</v>
      </c>
      <c r="M631" s="67">
        <v>0.1234822</v>
      </c>
      <c r="N631" s="66">
        <v>0.13944619999999991</v>
      </c>
      <c r="O631" s="66">
        <v>0.13944619999999999</v>
      </c>
      <c r="P631" s="67" t="s">
        <v>468</v>
      </c>
      <c r="Q631" s="67" t="s">
        <v>468</v>
      </c>
      <c r="R631" s="61">
        <f t="shared" si="61"/>
        <v>0</v>
      </c>
      <c r="S631" s="61">
        <f t="shared" si="62"/>
        <v>0</v>
      </c>
      <c r="T631" s="61">
        <f t="shared" ca="1" si="63"/>
        <v>0</v>
      </c>
      <c r="U631" s="61">
        <f t="shared" si="64"/>
        <v>0</v>
      </c>
      <c r="V631" s="61">
        <f t="shared" si="65"/>
        <v>5.0000000056948934E-8</v>
      </c>
      <c r="W631" s="61">
        <f t="shared" si="66"/>
        <v>0</v>
      </c>
      <c r="X631" t="b">
        <f t="shared" si="67"/>
        <v>1</v>
      </c>
      <c r="AB631" s="66">
        <v>8.1788999999999994E-3</v>
      </c>
      <c r="AC631" s="66"/>
    </row>
    <row r="632" spans="3:29" x14ac:dyDescent="0.25">
      <c r="C632" s="62">
        <f t="shared" si="68"/>
        <v>178</v>
      </c>
      <c r="D632" s="15">
        <v>93</v>
      </c>
      <c r="E632" s="15">
        <v>93</v>
      </c>
      <c r="F632" s="15">
        <v>94</v>
      </c>
      <c r="G632" s="15">
        <v>94</v>
      </c>
      <c r="H632" s="67">
        <v>8.1789000000000028E-3</v>
      </c>
      <c r="I632" s="67">
        <f ca="1">OFFSET(AB$455, (ROWS(I$455:I632)*2)-2,)</f>
        <v>8.1788999999999994E-3</v>
      </c>
      <c r="J632" s="67">
        <v>3.4861550000000005E-2</v>
      </c>
      <c r="K632" s="67">
        <v>3.4861549999999998E-2</v>
      </c>
      <c r="L632" s="67">
        <v>0.17137410000000003</v>
      </c>
      <c r="M632" s="67">
        <v>0.1713741</v>
      </c>
      <c r="N632" s="66">
        <v>0.15541014999999986</v>
      </c>
      <c r="O632" s="66">
        <v>0.1554102</v>
      </c>
      <c r="P632" s="67" t="s">
        <v>467</v>
      </c>
      <c r="Q632" s="67" t="s">
        <v>467</v>
      </c>
      <c r="R632" s="61">
        <f t="shared" si="61"/>
        <v>0</v>
      </c>
      <c r="S632" s="61">
        <f t="shared" si="62"/>
        <v>0</v>
      </c>
      <c r="T632" s="61">
        <f t="shared" ca="1" si="63"/>
        <v>0</v>
      </c>
      <c r="U632" s="61">
        <f t="shared" si="64"/>
        <v>0</v>
      </c>
      <c r="V632" s="61">
        <f t="shared" si="65"/>
        <v>0</v>
      </c>
      <c r="W632" s="61">
        <f t="shared" si="66"/>
        <v>-5.0000000140215661E-8</v>
      </c>
      <c r="X632" t="b">
        <f t="shared" si="67"/>
        <v>1</v>
      </c>
      <c r="AB632" s="66"/>
      <c r="AC632" s="66"/>
    </row>
    <row r="633" spans="3:29" x14ac:dyDescent="0.25">
      <c r="C633" s="62">
        <f t="shared" si="68"/>
        <v>179</v>
      </c>
      <c r="D633" s="15">
        <f>D632</f>
        <v>93</v>
      </c>
      <c r="E633" s="15">
        <v>93</v>
      </c>
      <c r="F633" s="15">
        <f>D633+20</f>
        <v>113</v>
      </c>
      <c r="G633" s="15">
        <v>113</v>
      </c>
      <c r="H633" s="67">
        <v>3.1927900000000002E-2</v>
      </c>
      <c r="I633" s="67">
        <f ca="1">OFFSET(AB$455, (ROWS(I$455:I633)*2)-2,)</f>
        <v>3.1927900000000002E-2</v>
      </c>
      <c r="J633" s="67">
        <v>3.1927900000000002E-2</v>
      </c>
      <c r="K633" s="67">
        <v>3.1927900000000002E-2</v>
      </c>
      <c r="L633" s="67">
        <v>0.15541015000000005</v>
      </c>
      <c r="M633" s="67">
        <v>0.1554102</v>
      </c>
      <c r="N633" s="66">
        <v>0.13944619999999991</v>
      </c>
      <c r="O633" s="66">
        <v>0.13944619999999999</v>
      </c>
      <c r="P633" s="67" t="s">
        <v>468</v>
      </c>
      <c r="Q633" s="67" t="s">
        <v>468</v>
      </c>
      <c r="R633" s="61">
        <f t="shared" si="61"/>
        <v>0</v>
      </c>
      <c r="S633" s="61">
        <f t="shared" si="62"/>
        <v>0</v>
      </c>
      <c r="T633" s="61">
        <f t="shared" ca="1" si="63"/>
        <v>0</v>
      </c>
      <c r="U633" s="61">
        <f t="shared" si="64"/>
        <v>0</v>
      </c>
      <c r="V633" s="61">
        <f t="shared" si="65"/>
        <v>-4.9999999945926632E-8</v>
      </c>
      <c r="W633" s="61">
        <f t="shared" si="66"/>
        <v>0</v>
      </c>
      <c r="X633" t="b">
        <f t="shared" si="67"/>
        <v>1</v>
      </c>
      <c r="AB633" s="66">
        <v>9.2963999999999998E-3</v>
      </c>
      <c r="AC633" s="66"/>
    </row>
    <row r="634" spans="3:29" x14ac:dyDescent="0.25">
      <c r="C634" s="62">
        <f t="shared" si="68"/>
        <v>180</v>
      </c>
      <c r="D634" s="15">
        <v>94</v>
      </c>
      <c r="E634" s="15">
        <v>94</v>
      </c>
      <c r="F634" s="15">
        <v>95</v>
      </c>
      <c r="G634" s="15">
        <v>95</v>
      </c>
      <c r="H634" s="67">
        <v>8.1789000000000028E-3</v>
      </c>
      <c r="I634" s="67">
        <f ca="1">OFFSET(AB$455, (ROWS(I$455:I634)*2)-2,)</f>
        <v>8.1788999999999994E-3</v>
      </c>
      <c r="J634" s="67">
        <v>3.7795200000000001E-2</v>
      </c>
      <c r="K634" s="67">
        <v>3.7795200000000001E-2</v>
      </c>
      <c r="L634" s="67">
        <v>0.20916930000000003</v>
      </c>
      <c r="M634" s="67">
        <v>0.2091693</v>
      </c>
      <c r="N634" s="66">
        <v>0.15541014999999986</v>
      </c>
      <c r="O634" s="66">
        <v>0.1554102</v>
      </c>
      <c r="P634" s="67" t="s">
        <v>467</v>
      </c>
      <c r="Q634" s="67" t="s">
        <v>467</v>
      </c>
      <c r="R634" s="61">
        <f t="shared" si="61"/>
        <v>0</v>
      </c>
      <c r="S634" s="61">
        <f t="shared" si="62"/>
        <v>0</v>
      </c>
      <c r="T634" s="61">
        <f t="shared" ca="1" si="63"/>
        <v>0</v>
      </c>
      <c r="U634" s="61">
        <f t="shared" si="64"/>
        <v>0</v>
      </c>
      <c r="V634" s="61">
        <f t="shared" si="65"/>
        <v>0</v>
      </c>
      <c r="W634" s="61">
        <f t="shared" si="66"/>
        <v>-5.0000000140215661E-8</v>
      </c>
      <c r="X634" t="b">
        <f t="shared" si="67"/>
        <v>1</v>
      </c>
      <c r="AB634" s="66"/>
      <c r="AC634" s="66"/>
    </row>
    <row r="635" spans="3:29" x14ac:dyDescent="0.25">
      <c r="C635" s="62">
        <f t="shared" si="68"/>
        <v>181</v>
      </c>
      <c r="D635" s="15">
        <f>D634</f>
        <v>94</v>
      </c>
      <c r="E635" s="15">
        <v>94</v>
      </c>
      <c r="F635" s="15">
        <f>D635+20</f>
        <v>114</v>
      </c>
      <c r="G635" s="15">
        <v>114</v>
      </c>
      <c r="H635" s="67">
        <v>3.7795200000000001E-2</v>
      </c>
      <c r="I635" s="67">
        <f ca="1">OFFSET(AB$455, (ROWS(I$455:I635)*2)-2,)</f>
        <v>3.7795200000000001E-2</v>
      </c>
      <c r="J635" s="67">
        <v>3.1927900000000002E-2</v>
      </c>
      <c r="K635" s="67">
        <v>3.1927900000000002E-2</v>
      </c>
      <c r="L635" s="67">
        <v>0.19027170000000004</v>
      </c>
      <c r="M635" s="67">
        <v>0.19027169999999999</v>
      </c>
      <c r="N635" s="66">
        <v>0.13944619999999991</v>
      </c>
      <c r="O635" s="66">
        <v>0.13944619999999999</v>
      </c>
      <c r="P635" s="67" t="s">
        <v>468</v>
      </c>
      <c r="Q635" s="67" t="s">
        <v>468</v>
      </c>
      <c r="R635" s="61">
        <f t="shared" si="61"/>
        <v>0</v>
      </c>
      <c r="S635" s="61">
        <f t="shared" si="62"/>
        <v>0</v>
      </c>
      <c r="T635" s="61">
        <f t="shared" ca="1" si="63"/>
        <v>0</v>
      </c>
      <c r="U635" s="61">
        <f t="shared" si="64"/>
        <v>0</v>
      </c>
      <c r="V635" s="61">
        <f t="shared" si="65"/>
        <v>0</v>
      </c>
      <c r="W635" s="61">
        <f t="shared" si="66"/>
        <v>0</v>
      </c>
      <c r="X635" t="b">
        <f t="shared" si="67"/>
        <v>1</v>
      </c>
      <c r="AB635" s="66">
        <v>8.1788999999999994E-3</v>
      </c>
      <c r="AC635" s="66"/>
    </row>
    <row r="636" spans="3:29" x14ac:dyDescent="0.25">
      <c r="C636" s="62">
        <f t="shared" si="68"/>
        <v>182</v>
      </c>
      <c r="D636" s="15">
        <v>95</v>
      </c>
      <c r="E636" s="15">
        <v>95</v>
      </c>
      <c r="F636" s="15">
        <v>96</v>
      </c>
      <c r="G636" s="15">
        <v>96</v>
      </c>
      <c r="H636" s="67">
        <v>8.1789000000000028E-3</v>
      </c>
      <c r="I636" s="67">
        <f ca="1">OFFSET(AB$455, (ROWS(I$455:I636)*2)-2,)</f>
        <v>8.1788999999999994E-3</v>
      </c>
      <c r="J636" s="67">
        <v>3.4861550000000005E-2</v>
      </c>
      <c r="K636" s="67">
        <v>3.4861549999999998E-2</v>
      </c>
      <c r="L636" s="67">
        <v>0.24696450000000003</v>
      </c>
      <c r="M636" s="67">
        <v>0.2469645</v>
      </c>
      <c r="N636" s="66">
        <v>0.15541014999999986</v>
      </c>
      <c r="O636" s="66">
        <v>0.1554102</v>
      </c>
      <c r="P636" s="67" t="s">
        <v>467</v>
      </c>
      <c r="Q636" s="67" t="s">
        <v>467</v>
      </c>
      <c r="R636" s="61">
        <f t="shared" si="61"/>
        <v>0</v>
      </c>
      <c r="S636" s="61">
        <f t="shared" si="62"/>
        <v>0</v>
      </c>
      <c r="T636" s="61">
        <f t="shared" ca="1" si="63"/>
        <v>0</v>
      </c>
      <c r="U636" s="61">
        <f t="shared" si="64"/>
        <v>0</v>
      </c>
      <c r="V636" s="61">
        <f t="shared" si="65"/>
        <v>0</v>
      </c>
      <c r="W636" s="61">
        <f t="shared" si="66"/>
        <v>-5.0000000140215661E-8</v>
      </c>
      <c r="X636" t="b">
        <f t="shared" si="67"/>
        <v>1</v>
      </c>
      <c r="AB636" s="66"/>
      <c r="AC636" s="66"/>
    </row>
    <row r="637" spans="3:29" x14ac:dyDescent="0.25">
      <c r="C637" s="62">
        <f t="shared" si="68"/>
        <v>183</v>
      </c>
      <c r="D637" s="15">
        <v>95</v>
      </c>
      <c r="E637" s="15">
        <v>95</v>
      </c>
      <c r="F637" s="15">
        <v>115</v>
      </c>
      <c r="G637" s="15">
        <v>115</v>
      </c>
      <c r="H637" s="67">
        <v>3.7795200000000001E-2</v>
      </c>
      <c r="I637" s="67">
        <f ca="1">OFFSET(AB$455, (ROWS(I$455:I637)*2)-2,)</f>
        <v>3.7795200000000001E-2</v>
      </c>
      <c r="J637" s="67">
        <v>3.1927900000000002E-2</v>
      </c>
      <c r="K637" s="67">
        <v>3.1927900000000002E-2</v>
      </c>
      <c r="L637" s="67">
        <v>0.22806690000000004</v>
      </c>
      <c r="M637" s="67">
        <v>0.22806689999999999</v>
      </c>
      <c r="N637" s="66">
        <v>0.13944619999999991</v>
      </c>
      <c r="O637" s="66">
        <v>0.13944619999999999</v>
      </c>
      <c r="P637" s="67" t="s">
        <v>468</v>
      </c>
      <c r="Q637" s="67" t="s">
        <v>468</v>
      </c>
      <c r="R637" s="61">
        <f t="shared" si="61"/>
        <v>0</v>
      </c>
      <c r="S637" s="61">
        <f t="shared" si="62"/>
        <v>0</v>
      </c>
      <c r="T637" s="61">
        <f t="shared" ca="1" si="63"/>
        <v>0</v>
      </c>
      <c r="U637" s="61">
        <f t="shared" si="64"/>
        <v>0</v>
      </c>
      <c r="V637" s="61">
        <f t="shared" si="65"/>
        <v>0</v>
      </c>
      <c r="W637" s="61">
        <f t="shared" si="66"/>
        <v>0</v>
      </c>
      <c r="X637" t="b">
        <f t="shared" si="67"/>
        <v>1</v>
      </c>
      <c r="AB637" s="66">
        <v>9.2963999999999998E-3</v>
      </c>
      <c r="AC637" s="66"/>
    </row>
    <row r="638" spans="3:29" x14ac:dyDescent="0.25">
      <c r="C638" s="62">
        <f t="shared" si="68"/>
        <v>184</v>
      </c>
      <c r="D638" s="15">
        <v>96</v>
      </c>
      <c r="E638" s="15">
        <v>96</v>
      </c>
      <c r="F638" s="15">
        <v>116</v>
      </c>
      <c r="G638" s="15">
        <v>116</v>
      </c>
      <c r="H638" s="67">
        <v>3.1927900000000002E-2</v>
      </c>
      <c r="I638" s="67">
        <f ca="1">OFFSET(AB$455, (ROWS(I$455:I638)*2)-2,)</f>
        <v>3.1927900000000002E-2</v>
      </c>
      <c r="J638" s="67">
        <v>3.1927900000000002E-2</v>
      </c>
      <c r="K638" s="67">
        <v>3.1927900000000002E-2</v>
      </c>
      <c r="L638" s="67">
        <v>0.26292845000000004</v>
      </c>
      <c r="M638" s="67">
        <v>0.26292840000000001</v>
      </c>
      <c r="N638" s="66">
        <f>N637</f>
        <v>0.13944619999999991</v>
      </c>
      <c r="O638" s="66">
        <v>0.13944619999999999</v>
      </c>
      <c r="P638" s="67" t="s">
        <v>468</v>
      </c>
      <c r="Q638" s="67" t="s">
        <v>468</v>
      </c>
      <c r="R638" s="61">
        <f t="shared" si="61"/>
        <v>0</v>
      </c>
      <c r="S638" s="61">
        <f t="shared" si="62"/>
        <v>0</v>
      </c>
      <c r="T638" s="61">
        <f t="shared" ca="1" si="63"/>
        <v>0</v>
      </c>
      <c r="U638" s="61">
        <f t="shared" si="64"/>
        <v>0</v>
      </c>
      <c r="V638" s="61">
        <f t="shared" si="65"/>
        <v>5.0000000029193359E-8</v>
      </c>
      <c r="W638" s="61">
        <f t="shared" si="66"/>
        <v>0</v>
      </c>
      <c r="X638" t="b">
        <f t="shared" si="67"/>
        <v>1</v>
      </c>
      <c r="AB638" s="66"/>
      <c r="AC638" s="66"/>
    </row>
    <row r="639" spans="3:29" x14ac:dyDescent="0.25">
      <c r="C639" s="62">
        <f t="shared" si="68"/>
        <v>185</v>
      </c>
      <c r="D639" s="15">
        <v>97</v>
      </c>
      <c r="E639" s="15">
        <v>97</v>
      </c>
      <c r="F639" s="15">
        <f>D639+1</f>
        <v>98</v>
      </c>
      <c r="G639" s="15">
        <v>98</v>
      </c>
      <c r="H639" s="67">
        <v>8.1789000000000028E-3</v>
      </c>
      <c r="I639" s="67">
        <f ca="1">OFFSET(AB$455, (ROWS(I$455:I639)*2)-2,)</f>
        <v>8.1788999999999994E-3</v>
      </c>
      <c r="J639" s="67">
        <v>3.4861550000000005E-2</v>
      </c>
      <c r="K639" s="67">
        <v>3.4861549999999998E-2</v>
      </c>
      <c r="L639" s="67">
        <f>D23+M39+J39/2</f>
        <v>-0.38641069999999994</v>
      </c>
      <c r="M639" s="67">
        <v>-0.3864107</v>
      </c>
      <c r="N639" s="66">
        <f>N636-J39</f>
        <v>0.12348224999999985</v>
      </c>
      <c r="O639" s="66">
        <v>0.1234822</v>
      </c>
      <c r="P639" s="67" t="s">
        <v>467</v>
      </c>
      <c r="Q639" s="67" t="s">
        <v>467</v>
      </c>
      <c r="R639" s="61">
        <f t="shared" si="61"/>
        <v>0</v>
      </c>
      <c r="S639" s="61">
        <f t="shared" si="62"/>
        <v>0</v>
      </c>
      <c r="T639" s="61">
        <f t="shared" ca="1" si="63"/>
        <v>0</v>
      </c>
      <c r="U639" s="61">
        <f t="shared" si="64"/>
        <v>0</v>
      </c>
      <c r="V639" s="61">
        <f t="shared" si="65"/>
        <v>0</v>
      </c>
      <c r="W639" s="61">
        <f t="shared" si="66"/>
        <v>4.9999999848782117E-8</v>
      </c>
      <c r="X639" t="b">
        <f t="shared" si="67"/>
        <v>1</v>
      </c>
      <c r="AB639" s="66">
        <v>8.1788999999999994E-3</v>
      </c>
      <c r="AC639" s="66"/>
    </row>
    <row r="640" spans="3:29" x14ac:dyDescent="0.25">
      <c r="C640" s="62">
        <f t="shared" si="68"/>
        <v>186</v>
      </c>
      <c r="D640" s="15">
        <f>D639</f>
        <v>97</v>
      </c>
      <c r="E640" s="15">
        <v>97</v>
      </c>
      <c r="F640" s="15">
        <f>D640+24</f>
        <v>121</v>
      </c>
      <c r="G640" s="15">
        <v>121</v>
      </c>
      <c r="H640" s="67">
        <v>8.1789000000000028E-3</v>
      </c>
      <c r="I640" s="67">
        <f ca="1">OFFSET(AB$455, (ROWS(I$455:I640)*2)-2,)</f>
        <v>8.1788999999999994E-3</v>
      </c>
      <c r="J640" s="67">
        <v>3.4861550000000005E-2</v>
      </c>
      <c r="K640" s="67">
        <v>3.4861549999999998E-2</v>
      </c>
      <c r="L640" s="67">
        <f>D23+M39</f>
        <v>-0.40237464999999994</v>
      </c>
      <c r="M640" s="67">
        <v>-0.40237460000000003</v>
      </c>
      <c r="N640" s="66">
        <f>N635-J39</f>
        <v>0.1075182999999999</v>
      </c>
      <c r="O640" s="66">
        <v>0.1075183</v>
      </c>
      <c r="P640" s="67" t="s">
        <v>468</v>
      </c>
      <c r="Q640" s="67" t="s">
        <v>468</v>
      </c>
      <c r="R640" s="61">
        <f t="shared" si="61"/>
        <v>0</v>
      </c>
      <c r="S640" s="61">
        <f t="shared" si="62"/>
        <v>0</v>
      </c>
      <c r="T640" s="61">
        <f t="shared" ca="1" si="63"/>
        <v>0</v>
      </c>
      <c r="U640" s="61">
        <f t="shared" si="64"/>
        <v>0</v>
      </c>
      <c r="V640" s="61">
        <f t="shared" si="65"/>
        <v>-4.9999999918171056E-8</v>
      </c>
      <c r="W640" s="61">
        <f t="shared" si="66"/>
        <v>0</v>
      </c>
      <c r="X640" t="b">
        <f t="shared" si="67"/>
        <v>1</v>
      </c>
      <c r="AB640" s="66"/>
      <c r="AC640" s="66"/>
    </row>
    <row r="641" spans="3:29" x14ac:dyDescent="0.25">
      <c r="C641" s="62">
        <f t="shared" si="68"/>
        <v>187</v>
      </c>
      <c r="D641" s="15">
        <f>D639+1</f>
        <v>98</v>
      </c>
      <c r="E641" s="15">
        <v>98</v>
      </c>
      <c r="F641" s="15">
        <f t="shared" ref="F641" si="69">D641+1</f>
        <v>99</v>
      </c>
      <c r="G641" s="15">
        <v>99</v>
      </c>
      <c r="H641" s="67">
        <v>8.1789000000000028E-3</v>
      </c>
      <c r="I641" s="67">
        <f ca="1">OFFSET(AB$455, (ROWS(I$455:I641)*2)-2,)</f>
        <v>8.1788999999999994E-3</v>
      </c>
      <c r="J641" s="67">
        <v>3.7795200000000001E-2</v>
      </c>
      <c r="K641" s="67">
        <v>3.7795200000000001E-2</v>
      </c>
      <c r="L641" s="67">
        <f>L639+J40</f>
        <v>-0.34861549999999997</v>
      </c>
      <c r="M641" s="67">
        <v>-0.34861550000000002</v>
      </c>
      <c r="N641" s="66">
        <v>0.12348224999999985</v>
      </c>
      <c r="O641" s="66">
        <v>0.1234822</v>
      </c>
      <c r="P641" s="67" t="s">
        <v>467</v>
      </c>
      <c r="Q641" s="67" t="s">
        <v>467</v>
      </c>
      <c r="R641" s="61">
        <f t="shared" si="61"/>
        <v>0</v>
      </c>
      <c r="S641" s="61">
        <f t="shared" si="62"/>
        <v>0</v>
      </c>
      <c r="T641" s="61">
        <f t="shared" ca="1" si="63"/>
        <v>0</v>
      </c>
      <c r="U641" s="61">
        <f t="shared" si="64"/>
        <v>0</v>
      </c>
      <c r="V641" s="61">
        <f t="shared" si="65"/>
        <v>0</v>
      </c>
      <c r="W641" s="61">
        <f t="shared" si="66"/>
        <v>4.9999999848782117E-8</v>
      </c>
      <c r="X641" t="b">
        <f t="shared" si="67"/>
        <v>1</v>
      </c>
      <c r="AB641" s="66">
        <v>9.2963999999999998E-3</v>
      </c>
      <c r="AC641" s="66"/>
    </row>
    <row r="642" spans="3:29" x14ac:dyDescent="0.25">
      <c r="C642" s="62">
        <f t="shared" si="68"/>
        <v>188</v>
      </c>
      <c r="D642" s="15">
        <f>D641</f>
        <v>98</v>
      </c>
      <c r="E642" s="15">
        <v>98</v>
      </c>
      <c r="F642" s="15">
        <f t="shared" ref="F642" si="70">D642+24</f>
        <v>122</v>
      </c>
      <c r="G642" s="15">
        <v>122</v>
      </c>
      <c r="H642" s="67">
        <v>9.2963999999999998E-3</v>
      </c>
      <c r="I642" s="67">
        <f ca="1">OFFSET(AB$455, (ROWS(I$455:I642)*2)-2,)</f>
        <v>9.2963999999999998E-3</v>
      </c>
      <c r="J642" s="67">
        <v>3.4861550000000005E-2</v>
      </c>
      <c r="K642" s="67">
        <v>3.4861549999999998E-2</v>
      </c>
      <c r="L642" s="67">
        <f>L640+J39/2+J40/2</f>
        <v>-0.36751309999999993</v>
      </c>
      <c r="M642" s="67">
        <v>-0.36751309999999998</v>
      </c>
      <c r="N642" s="66">
        <v>0.1075182999999999</v>
      </c>
      <c r="O642" s="66">
        <v>0.1075183</v>
      </c>
      <c r="P642" s="67" t="s">
        <v>468</v>
      </c>
      <c r="Q642" s="67" t="s">
        <v>468</v>
      </c>
      <c r="R642" s="61">
        <f t="shared" si="61"/>
        <v>0</v>
      </c>
      <c r="S642" s="61">
        <f t="shared" si="62"/>
        <v>0</v>
      </c>
      <c r="T642" s="61">
        <f t="shared" ca="1" si="63"/>
        <v>0</v>
      </c>
      <c r="U642" s="61">
        <f t="shared" si="64"/>
        <v>0</v>
      </c>
      <c r="V642" s="61">
        <f t="shared" si="65"/>
        <v>0</v>
      </c>
      <c r="W642" s="61">
        <f t="shared" si="66"/>
        <v>0</v>
      </c>
      <c r="X642" t="b">
        <f t="shared" si="67"/>
        <v>1</v>
      </c>
      <c r="AB642" s="66"/>
      <c r="AC642" s="66"/>
    </row>
    <row r="643" spans="3:29" x14ac:dyDescent="0.25">
      <c r="C643" s="62">
        <f t="shared" si="68"/>
        <v>189</v>
      </c>
      <c r="D643" s="15">
        <f t="shared" ref="D643:D684" si="71">D641+1</f>
        <v>99</v>
      </c>
      <c r="E643" s="15">
        <v>99</v>
      </c>
      <c r="F643" s="15">
        <f t="shared" ref="F643" si="72">D643+1</f>
        <v>100</v>
      </c>
      <c r="G643" s="15">
        <v>100</v>
      </c>
      <c r="H643" s="67">
        <v>8.1789000000000028E-3</v>
      </c>
      <c r="I643" s="67">
        <f ca="1">OFFSET(AB$455, (ROWS(I$455:I643)*2)-2,)</f>
        <v>8.1788999999999994E-3</v>
      </c>
      <c r="J643" s="67">
        <v>3.4861550000000005E-2</v>
      </c>
      <c r="K643" s="67">
        <v>3.4861549999999998E-2</v>
      </c>
      <c r="L643" s="67">
        <f>L641+J40</f>
        <v>-0.31082029999999994</v>
      </c>
      <c r="M643" s="67">
        <v>-0.31082029999999999</v>
      </c>
      <c r="N643" s="66">
        <v>0.12348224999999985</v>
      </c>
      <c r="O643" s="66">
        <v>0.1234822</v>
      </c>
      <c r="P643" s="67" t="s">
        <v>467</v>
      </c>
      <c r="Q643" s="67" t="s">
        <v>467</v>
      </c>
      <c r="R643" s="61">
        <f t="shared" si="61"/>
        <v>0</v>
      </c>
      <c r="S643" s="61">
        <f t="shared" si="62"/>
        <v>0</v>
      </c>
      <c r="T643" s="61">
        <f t="shared" ca="1" si="63"/>
        <v>0</v>
      </c>
      <c r="U643" s="61">
        <f t="shared" si="64"/>
        <v>0</v>
      </c>
      <c r="V643" s="61">
        <f t="shared" si="65"/>
        <v>0</v>
      </c>
      <c r="W643" s="61">
        <f t="shared" si="66"/>
        <v>4.9999999848782117E-8</v>
      </c>
      <c r="X643" t="b">
        <f t="shared" si="67"/>
        <v>1</v>
      </c>
      <c r="AB643" s="66">
        <v>9.2963999999999998E-3</v>
      </c>
      <c r="AC643" s="66"/>
    </row>
    <row r="644" spans="3:29" x14ac:dyDescent="0.25">
      <c r="C644" s="62">
        <f t="shared" si="68"/>
        <v>190</v>
      </c>
      <c r="D644" s="15">
        <f t="shared" si="71"/>
        <v>99</v>
      </c>
      <c r="E644" s="15">
        <v>99</v>
      </c>
      <c r="F644" s="15">
        <f t="shared" ref="F644" si="73">D644+24</f>
        <v>123</v>
      </c>
      <c r="G644" s="15">
        <v>123</v>
      </c>
      <c r="H644" s="67">
        <v>9.2963999999999998E-3</v>
      </c>
      <c r="I644" s="67">
        <f ca="1">OFFSET(AB$455, (ROWS(I$455:I644)*2)-2,)</f>
        <v>9.2963999999999998E-3</v>
      </c>
      <c r="J644" s="67">
        <v>3.4861550000000005E-2</v>
      </c>
      <c r="K644" s="67">
        <v>3.4861549999999998E-2</v>
      </c>
      <c r="L644" s="67">
        <f>L642+J40</f>
        <v>-0.3297178999999999</v>
      </c>
      <c r="M644" s="67">
        <v>-0.32971790000000001</v>
      </c>
      <c r="N644" s="66">
        <v>0.1075182999999999</v>
      </c>
      <c r="O644" s="66">
        <v>0.1075183</v>
      </c>
      <c r="P644" s="67" t="s">
        <v>468</v>
      </c>
      <c r="Q644" s="67" t="s">
        <v>468</v>
      </c>
      <c r="R644" s="61">
        <f t="shared" si="61"/>
        <v>0</v>
      </c>
      <c r="S644" s="61">
        <f t="shared" si="62"/>
        <v>0</v>
      </c>
      <c r="T644" s="61">
        <f t="shared" ca="1" si="63"/>
        <v>0</v>
      </c>
      <c r="U644" s="61">
        <f t="shared" si="64"/>
        <v>0</v>
      </c>
      <c r="V644" s="61">
        <f t="shared" si="65"/>
        <v>0</v>
      </c>
      <c r="W644" s="61">
        <f t="shared" si="66"/>
        <v>0</v>
      </c>
      <c r="X644" t="b">
        <f t="shared" si="67"/>
        <v>1</v>
      </c>
      <c r="AB644" s="66"/>
      <c r="AC644" s="66"/>
    </row>
    <row r="645" spans="3:29" x14ac:dyDescent="0.25">
      <c r="C645" s="62">
        <f t="shared" si="68"/>
        <v>191</v>
      </c>
      <c r="D645" s="15">
        <f t="shared" si="71"/>
        <v>100</v>
      </c>
      <c r="E645" s="15">
        <v>100</v>
      </c>
      <c r="F645" s="15">
        <f t="shared" ref="F645" si="74">D645+1</f>
        <v>101</v>
      </c>
      <c r="G645" s="15">
        <v>101</v>
      </c>
      <c r="H645" s="67">
        <v>3.1927900000000002E-2</v>
      </c>
      <c r="I645" s="67">
        <f ca="1">OFFSET(AB$455, (ROWS(I$455:I645)*2)-2,)</f>
        <v>3.1927900000000002E-2</v>
      </c>
      <c r="J645" s="67">
        <v>3.1927900000000002E-2</v>
      </c>
      <c r="K645" s="67">
        <v>3.1927900000000002E-2</v>
      </c>
      <c r="L645" s="67">
        <f>L643+J39</f>
        <v>-0.27889239999999993</v>
      </c>
      <c r="M645" s="67">
        <v>-0.27889239999999998</v>
      </c>
      <c r="N645" s="66">
        <v>0.12348224999999985</v>
      </c>
      <c r="O645" s="66">
        <v>0.1234822</v>
      </c>
      <c r="P645" s="67" t="s">
        <v>467</v>
      </c>
      <c r="Q645" s="67" t="s">
        <v>467</v>
      </c>
      <c r="R645" s="61">
        <f t="shared" si="61"/>
        <v>0</v>
      </c>
      <c r="S645" s="61">
        <f t="shared" si="62"/>
        <v>0</v>
      </c>
      <c r="T645" s="61">
        <f t="shared" ca="1" si="63"/>
        <v>0</v>
      </c>
      <c r="U645" s="61">
        <f t="shared" si="64"/>
        <v>0</v>
      </c>
      <c r="V645" s="61">
        <f t="shared" si="65"/>
        <v>0</v>
      </c>
      <c r="W645" s="61">
        <f t="shared" si="66"/>
        <v>4.9999999848782117E-8</v>
      </c>
      <c r="X645" t="b">
        <f t="shared" si="67"/>
        <v>1</v>
      </c>
      <c r="AB645" s="66">
        <v>9.2963999999999998E-3</v>
      </c>
      <c r="AC645" s="66"/>
    </row>
    <row r="646" spans="3:29" x14ac:dyDescent="0.25">
      <c r="C646" s="62">
        <f t="shared" si="68"/>
        <v>192</v>
      </c>
      <c r="D646" s="15">
        <f t="shared" si="71"/>
        <v>100</v>
      </c>
      <c r="E646" s="15">
        <v>100</v>
      </c>
      <c r="F646" s="15">
        <f t="shared" ref="F646" si="75">D646+24</f>
        <v>124</v>
      </c>
      <c r="G646" s="15">
        <v>124</v>
      </c>
      <c r="H646" s="67">
        <v>8.1789000000000028E-3</v>
      </c>
      <c r="I646" s="67">
        <f ca="1">OFFSET(AB$455, (ROWS(I$455:I646)*2)-2,)</f>
        <v>8.1788999999999994E-3</v>
      </c>
      <c r="J646" s="67">
        <v>3.4861550000000005E-2</v>
      </c>
      <c r="K646" s="67">
        <v>3.4861549999999998E-2</v>
      </c>
      <c r="L646" s="67">
        <f>L644+J39/2+J40/2</f>
        <v>-0.29485634999999988</v>
      </c>
      <c r="M646" s="67">
        <v>-0.29485630000000002</v>
      </c>
      <c r="N646" s="66">
        <v>0.1075182999999999</v>
      </c>
      <c r="O646" s="66">
        <v>0.1075183</v>
      </c>
      <c r="P646" s="67" t="s">
        <v>468</v>
      </c>
      <c r="Q646" s="67" t="s">
        <v>468</v>
      </c>
      <c r="R646" s="61">
        <f t="shared" si="61"/>
        <v>0</v>
      </c>
      <c r="S646" s="61">
        <f t="shared" si="62"/>
        <v>0</v>
      </c>
      <c r="T646" s="61">
        <f t="shared" ca="1" si="63"/>
        <v>0</v>
      </c>
      <c r="U646" s="61">
        <f t="shared" si="64"/>
        <v>0</v>
      </c>
      <c r="V646" s="61">
        <f t="shared" si="65"/>
        <v>-4.9999999862659905E-8</v>
      </c>
      <c r="W646" s="61">
        <f t="shared" si="66"/>
        <v>0</v>
      </c>
      <c r="X646" t="b">
        <f t="shared" si="67"/>
        <v>1</v>
      </c>
      <c r="AB646" s="66"/>
      <c r="AC646" s="66"/>
    </row>
    <row r="647" spans="3:29" x14ac:dyDescent="0.25">
      <c r="C647" s="62">
        <f t="shared" si="68"/>
        <v>193</v>
      </c>
      <c r="D647" s="15">
        <f t="shared" si="71"/>
        <v>101</v>
      </c>
      <c r="E647" s="15">
        <v>101</v>
      </c>
      <c r="F647" s="15">
        <f t="shared" ref="F647" si="76">D647+1</f>
        <v>102</v>
      </c>
      <c r="G647" s="15">
        <v>102</v>
      </c>
      <c r="H647" s="67">
        <v>8.1789000000000028E-3</v>
      </c>
      <c r="I647" s="67">
        <f ca="1">OFFSET(AB$455, (ROWS(I$455:I647)*2)-2,)</f>
        <v>8.1788999999999994E-3</v>
      </c>
      <c r="J647" s="67">
        <v>3.4861550000000005E-2</v>
      </c>
      <c r="K647" s="67">
        <v>3.4861549999999998E-2</v>
      </c>
      <c r="L647" s="67">
        <v>-0.24696449999999998</v>
      </c>
      <c r="M647" s="67">
        <v>-0.2469645</v>
      </c>
      <c r="N647" s="66">
        <v>0.12348224999999985</v>
      </c>
      <c r="O647" s="66">
        <v>0.1234822</v>
      </c>
      <c r="P647" s="67" t="s">
        <v>467</v>
      </c>
      <c r="Q647" s="67" t="s">
        <v>467</v>
      </c>
      <c r="R647" s="61">
        <f t="shared" si="61"/>
        <v>0</v>
      </c>
      <c r="S647" s="61">
        <f t="shared" si="62"/>
        <v>0</v>
      </c>
      <c r="T647" s="61">
        <f t="shared" ca="1" si="63"/>
        <v>0</v>
      </c>
      <c r="U647" s="61">
        <f t="shared" si="64"/>
        <v>0</v>
      </c>
      <c r="V647" s="61">
        <f t="shared" si="65"/>
        <v>0</v>
      </c>
      <c r="W647" s="61">
        <f t="shared" si="66"/>
        <v>4.9999999848782117E-8</v>
      </c>
      <c r="X647" t="b">
        <f t="shared" si="67"/>
        <v>1</v>
      </c>
      <c r="AB647" s="66">
        <v>9.2963999999999998E-3</v>
      </c>
      <c r="AC647" s="66"/>
    </row>
    <row r="648" spans="3:29" x14ac:dyDescent="0.25">
      <c r="C648" s="62">
        <f t="shared" si="68"/>
        <v>194</v>
      </c>
      <c r="D648" s="15">
        <f t="shared" si="71"/>
        <v>101</v>
      </c>
      <c r="E648" s="15">
        <v>101</v>
      </c>
      <c r="F648" s="15">
        <f t="shared" ref="F648" si="77">D648+24</f>
        <v>125</v>
      </c>
      <c r="G648" s="15">
        <v>125</v>
      </c>
      <c r="H648" s="67">
        <v>8.1789000000000028E-3</v>
      </c>
      <c r="I648" s="67">
        <f ca="1">OFFSET(AB$455, (ROWS(I$455:I648)*2)-2,)</f>
        <v>8.1788999999999994E-3</v>
      </c>
      <c r="J648" s="67">
        <v>3.4861550000000005E-2</v>
      </c>
      <c r="K648" s="67">
        <v>3.4861549999999998E-2</v>
      </c>
      <c r="L648" s="67">
        <v>-0.26292844999999998</v>
      </c>
      <c r="M648" s="67">
        <v>-0.26292840000000001</v>
      </c>
      <c r="N648" s="66">
        <v>0.1075182999999999</v>
      </c>
      <c r="O648" s="66">
        <v>0.1075183</v>
      </c>
      <c r="P648" s="67" t="s">
        <v>468</v>
      </c>
      <c r="Q648" s="67" t="s">
        <v>468</v>
      </c>
      <c r="R648" s="61">
        <f t="shared" ref="R648:R711" si="78">D648-E648</f>
        <v>0</v>
      </c>
      <c r="S648" s="61">
        <f t="shared" ref="S648:S711" si="79">F648-G648</f>
        <v>0</v>
      </c>
      <c r="T648" s="61">
        <f t="shared" ref="T648:T711" ca="1" si="80">H648-I648</f>
        <v>0</v>
      </c>
      <c r="U648" s="61">
        <f t="shared" ref="U648:U711" si="81">J648-K648</f>
        <v>0</v>
      </c>
      <c r="V648" s="61">
        <f t="shared" ref="V648:V711" si="82">L648-M648</f>
        <v>-4.9999999973682208E-8</v>
      </c>
      <c r="W648" s="61">
        <f t="shared" ref="W648:W711" si="83">N648-O648</f>
        <v>0</v>
      </c>
      <c r="X648" t="b">
        <f t="shared" ref="X648:X711" si="84">EXACT(Q648,P648)</f>
        <v>1</v>
      </c>
      <c r="AB648" s="66"/>
      <c r="AC648" s="66"/>
    </row>
    <row r="649" spans="3:29" x14ac:dyDescent="0.25">
      <c r="C649" s="62">
        <f t="shared" si="68"/>
        <v>195</v>
      </c>
      <c r="D649" s="15">
        <f t="shared" si="71"/>
        <v>102</v>
      </c>
      <c r="E649" s="15">
        <v>102</v>
      </c>
      <c r="F649" s="15">
        <f t="shared" ref="F649" si="85">D649+1</f>
        <v>103</v>
      </c>
      <c r="G649" s="15">
        <v>103</v>
      </c>
      <c r="H649" s="67">
        <v>8.1789000000000028E-3</v>
      </c>
      <c r="I649" s="67">
        <f ca="1">OFFSET(AB$455, (ROWS(I$455:I649)*2)-2,)</f>
        <v>8.1788999999999994E-3</v>
      </c>
      <c r="J649" s="67">
        <v>3.7795200000000001E-2</v>
      </c>
      <c r="K649" s="67">
        <v>3.7795200000000001E-2</v>
      </c>
      <c r="L649" s="67">
        <v>-0.20916929999999997</v>
      </c>
      <c r="M649" s="67">
        <v>-0.2091693</v>
      </c>
      <c r="N649" s="66">
        <v>0.12348224999999985</v>
      </c>
      <c r="O649" s="66">
        <v>0.1234822</v>
      </c>
      <c r="P649" s="67" t="s">
        <v>467</v>
      </c>
      <c r="Q649" s="67" t="s">
        <v>467</v>
      </c>
      <c r="R649" s="61">
        <f t="shared" si="78"/>
        <v>0</v>
      </c>
      <c r="S649" s="61">
        <f t="shared" si="79"/>
        <v>0</v>
      </c>
      <c r="T649" s="61">
        <f t="shared" ca="1" si="80"/>
        <v>0</v>
      </c>
      <c r="U649" s="61">
        <f t="shared" si="81"/>
        <v>0</v>
      </c>
      <c r="V649" s="61">
        <f t="shared" si="82"/>
        <v>0</v>
      </c>
      <c r="W649" s="61">
        <f t="shared" si="83"/>
        <v>4.9999999848782117E-8</v>
      </c>
      <c r="X649" t="b">
        <f t="shared" si="84"/>
        <v>1</v>
      </c>
      <c r="AB649" s="66">
        <v>3.7795200000000001E-2</v>
      </c>
      <c r="AC649" s="66"/>
    </row>
    <row r="650" spans="3:29" x14ac:dyDescent="0.25">
      <c r="C650" s="62">
        <f t="shared" si="68"/>
        <v>196</v>
      </c>
      <c r="D650" s="15">
        <f t="shared" si="71"/>
        <v>102</v>
      </c>
      <c r="E650" s="15">
        <v>102</v>
      </c>
      <c r="F650" s="15">
        <f t="shared" ref="F650" si="86">D650+24</f>
        <v>126</v>
      </c>
      <c r="G650" s="15">
        <v>126</v>
      </c>
      <c r="H650" s="67">
        <v>9.2963999999999998E-3</v>
      </c>
      <c r="I650" s="67">
        <f ca="1">OFFSET(AB$455, (ROWS(I$455:I650)*2)-2,)</f>
        <v>9.2963999999999998E-3</v>
      </c>
      <c r="J650" s="67">
        <v>3.4861550000000005E-2</v>
      </c>
      <c r="K650" s="67">
        <v>3.4861549999999998E-2</v>
      </c>
      <c r="L650" s="67">
        <v>-0.22806689999999996</v>
      </c>
      <c r="M650" s="67">
        <v>-0.22806689999999999</v>
      </c>
      <c r="N650" s="66">
        <v>0.1075182999999999</v>
      </c>
      <c r="O650" s="66">
        <v>0.1075183</v>
      </c>
      <c r="P650" s="67" t="s">
        <v>468</v>
      </c>
      <c r="Q650" s="67" t="s">
        <v>468</v>
      </c>
      <c r="R650" s="61">
        <f t="shared" si="78"/>
        <v>0</v>
      </c>
      <c r="S650" s="61">
        <f t="shared" si="79"/>
        <v>0</v>
      </c>
      <c r="T650" s="61">
        <f t="shared" ca="1" si="80"/>
        <v>0</v>
      </c>
      <c r="U650" s="61">
        <f t="shared" si="81"/>
        <v>0</v>
      </c>
      <c r="V650" s="61">
        <f t="shared" si="82"/>
        <v>0</v>
      </c>
      <c r="W650" s="61">
        <f t="shared" si="83"/>
        <v>0</v>
      </c>
      <c r="X650" t="b">
        <f t="shared" si="84"/>
        <v>1</v>
      </c>
      <c r="AB650" s="66"/>
      <c r="AC650" s="66"/>
    </row>
    <row r="651" spans="3:29" x14ac:dyDescent="0.25">
      <c r="C651" s="62">
        <f t="shared" si="68"/>
        <v>197</v>
      </c>
      <c r="D651" s="15">
        <f t="shared" si="71"/>
        <v>103</v>
      </c>
      <c r="E651" s="15">
        <v>103</v>
      </c>
      <c r="F651" s="15">
        <f t="shared" ref="F651" si="87">D651+1</f>
        <v>104</v>
      </c>
      <c r="G651" s="15">
        <v>104</v>
      </c>
      <c r="H651" s="67">
        <v>8.1789000000000028E-3</v>
      </c>
      <c r="I651" s="67">
        <f ca="1">OFFSET(AB$455, (ROWS(I$455:I651)*2)-2,)</f>
        <v>8.1788999999999994E-3</v>
      </c>
      <c r="J651" s="67">
        <v>3.4861550000000005E-2</v>
      </c>
      <c r="K651" s="67">
        <v>3.4861549999999998E-2</v>
      </c>
      <c r="L651" s="67">
        <v>-0.17137409999999997</v>
      </c>
      <c r="M651" s="67">
        <v>-0.1713741</v>
      </c>
      <c r="N651" s="66">
        <v>0.12348224999999985</v>
      </c>
      <c r="O651" s="66">
        <v>0.1234822</v>
      </c>
      <c r="P651" s="67" t="s">
        <v>467</v>
      </c>
      <c r="Q651" s="67" t="s">
        <v>467</v>
      </c>
      <c r="R651" s="61">
        <f t="shared" si="78"/>
        <v>0</v>
      </c>
      <c r="S651" s="61">
        <f t="shared" si="79"/>
        <v>0</v>
      </c>
      <c r="T651" s="61">
        <f t="shared" ca="1" si="80"/>
        <v>0</v>
      </c>
      <c r="U651" s="61">
        <f t="shared" si="81"/>
        <v>0</v>
      </c>
      <c r="V651" s="61">
        <f t="shared" si="82"/>
        <v>0</v>
      </c>
      <c r="W651" s="61">
        <f t="shared" si="83"/>
        <v>4.9999999848782117E-8</v>
      </c>
      <c r="X651" t="b">
        <f t="shared" si="84"/>
        <v>1</v>
      </c>
      <c r="AB651" s="66">
        <v>8.1788999999999994E-3</v>
      </c>
      <c r="AC651" s="66"/>
    </row>
    <row r="652" spans="3:29" x14ac:dyDescent="0.25">
      <c r="C652" s="62">
        <f t="shared" si="68"/>
        <v>198</v>
      </c>
      <c r="D652" s="15">
        <f t="shared" si="71"/>
        <v>103</v>
      </c>
      <c r="E652" s="15">
        <v>103</v>
      </c>
      <c r="F652" s="15">
        <f t="shared" ref="F652" si="88">D652+24</f>
        <v>127</v>
      </c>
      <c r="G652" s="15">
        <v>127</v>
      </c>
      <c r="H652" s="67">
        <v>9.2963999999999998E-3</v>
      </c>
      <c r="I652" s="67">
        <f ca="1">OFFSET(AB$455, (ROWS(I$455:I652)*2)-2,)</f>
        <v>9.2963999999999998E-3</v>
      </c>
      <c r="J652" s="67">
        <v>3.4861550000000005E-2</v>
      </c>
      <c r="K652" s="67">
        <v>3.4861549999999998E-2</v>
      </c>
      <c r="L652" s="67">
        <v>-0.19027169999999996</v>
      </c>
      <c r="M652" s="67">
        <v>-0.19027169999999999</v>
      </c>
      <c r="N652" s="66">
        <v>0.1075182999999999</v>
      </c>
      <c r="O652" s="66">
        <v>0.1075183</v>
      </c>
      <c r="P652" s="67" t="s">
        <v>468</v>
      </c>
      <c r="Q652" s="67" t="s">
        <v>468</v>
      </c>
      <c r="R652" s="61">
        <f t="shared" si="78"/>
        <v>0</v>
      </c>
      <c r="S652" s="61">
        <f t="shared" si="79"/>
        <v>0</v>
      </c>
      <c r="T652" s="61">
        <f t="shared" ca="1" si="80"/>
        <v>0</v>
      </c>
      <c r="U652" s="61">
        <f t="shared" si="81"/>
        <v>0</v>
      </c>
      <c r="V652" s="61">
        <f t="shared" si="82"/>
        <v>0</v>
      </c>
      <c r="W652" s="61">
        <f t="shared" si="83"/>
        <v>0</v>
      </c>
      <c r="X652" t="b">
        <f t="shared" si="84"/>
        <v>1</v>
      </c>
      <c r="AB652" s="66"/>
      <c r="AC652" s="66"/>
    </row>
    <row r="653" spans="3:29" x14ac:dyDescent="0.25">
      <c r="C653" s="62">
        <f t="shared" ref="C653:C716" si="89">C652+1</f>
        <v>199</v>
      </c>
      <c r="D653" s="15">
        <f t="shared" si="71"/>
        <v>104</v>
      </c>
      <c r="E653" s="15">
        <v>104</v>
      </c>
      <c r="F653" s="15">
        <f t="shared" ref="F653" si="90">D653+1</f>
        <v>105</v>
      </c>
      <c r="G653" s="15">
        <v>105</v>
      </c>
      <c r="H653" s="67">
        <v>3.1927900000000002E-2</v>
      </c>
      <c r="I653" s="67">
        <f ca="1">OFFSET(AB$455, (ROWS(I$455:I653)*2)-2,)</f>
        <v>3.1927900000000002E-2</v>
      </c>
      <c r="J653" s="67">
        <v>3.1927900000000002E-2</v>
      </c>
      <c r="K653" s="67">
        <v>3.1927900000000002E-2</v>
      </c>
      <c r="L653" s="67">
        <v>-0.13944619999999996</v>
      </c>
      <c r="M653" s="67">
        <v>-0.13944619999999999</v>
      </c>
      <c r="N653" s="66">
        <v>0.12348224999999985</v>
      </c>
      <c r="O653" s="66">
        <v>0.1234822</v>
      </c>
      <c r="P653" s="67" t="s">
        <v>467</v>
      </c>
      <c r="Q653" s="67" t="s">
        <v>467</v>
      </c>
      <c r="R653" s="61">
        <f t="shared" si="78"/>
        <v>0</v>
      </c>
      <c r="S653" s="61">
        <f t="shared" si="79"/>
        <v>0</v>
      </c>
      <c r="T653" s="61">
        <f t="shared" ca="1" si="80"/>
        <v>0</v>
      </c>
      <c r="U653" s="61">
        <f t="shared" si="81"/>
        <v>0</v>
      </c>
      <c r="V653" s="61">
        <f t="shared" si="82"/>
        <v>0</v>
      </c>
      <c r="W653" s="61">
        <f t="shared" si="83"/>
        <v>4.9999999848782117E-8</v>
      </c>
      <c r="X653" t="b">
        <f t="shared" si="84"/>
        <v>1</v>
      </c>
      <c r="AB653" s="66">
        <v>9.2963999999999998E-3</v>
      </c>
      <c r="AC653" s="66"/>
    </row>
    <row r="654" spans="3:29" x14ac:dyDescent="0.25">
      <c r="C654" s="62">
        <f t="shared" si="89"/>
        <v>200</v>
      </c>
      <c r="D654" s="15">
        <f t="shared" si="71"/>
        <v>104</v>
      </c>
      <c r="E654" s="15">
        <v>104</v>
      </c>
      <c r="F654" s="15">
        <f t="shared" ref="F654" si="91">D654+24</f>
        <v>128</v>
      </c>
      <c r="G654" s="15">
        <v>128</v>
      </c>
      <c r="H654" s="67">
        <v>8.1789000000000028E-3</v>
      </c>
      <c r="I654" s="67">
        <f ca="1">OFFSET(AB$455, (ROWS(I$455:I654)*2)-2,)</f>
        <v>8.1788999999999994E-3</v>
      </c>
      <c r="J654" s="67">
        <v>3.4861550000000005E-2</v>
      </c>
      <c r="K654" s="67">
        <v>3.4861549999999998E-2</v>
      </c>
      <c r="L654" s="67">
        <v>-0.15541014999999997</v>
      </c>
      <c r="M654" s="67">
        <v>-0.1554102</v>
      </c>
      <c r="N654" s="66">
        <v>0.1075182999999999</v>
      </c>
      <c r="O654" s="66">
        <v>0.1075183</v>
      </c>
      <c r="P654" s="67" t="s">
        <v>468</v>
      </c>
      <c r="Q654" s="67" t="s">
        <v>468</v>
      </c>
      <c r="R654" s="61">
        <f t="shared" si="78"/>
        <v>0</v>
      </c>
      <c r="S654" s="61">
        <f t="shared" si="79"/>
        <v>0</v>
      </c>
      <c r="T654" s="61">
        <f t="shared" ca="1" si="80"/>
        <v>0</v>
      </c>
      <c r="U654" s="61">
        <f t="shared" si="81"/>
        <v>0</v>
      </c>
      <c r="V654" s="61">
        <f t="shared" si="82"/>
        <v>5.0000000029193359E-8</v>
      </c>
      <c r="W654" s="61">
        <f t="shared" si="83"/>
        <v>0</v>
      </c>
      <c r="X654" t="b">
        <f t="shared" si="84"/>
        <v>1</v>
      </c>
      <c r="AB654" s="66"/>
      <c r="AC654" s="66"/>
    </row>
    <row r="655" spans="3:29" x14ac:dyDescent="0.25">
      <c r="C655" s="62">
        <f t="shared" si="89"/>
        <v>201</v>
      </c>
      <c r="D655" s="15">
        <f t="shared" si="71"/>
        <v>105</v>
      </c>
      <c r="E655" s="15">
        <v>105</v>
      </c>
      <c r="F655" s="15">
        <f t="shared" ref="F655" si="92">D655+1</f>
        <v>106</v>
      </c>
      <c r="G655" s="15">
        <v>106</v>
      </c>
      <c r="H655" s="67">
        <v>8.1789000000000028E-3</v>
      </c>
      <c r="I655" s="67">
        <f ca="1">OFFSET(AB$455, (ROWS(I$455:I655)*2)-2,)</f>
        <v>8.1788999999999994E-3</v>
      </c>
      <c r="J655" s="67">
        <v>3.4861550000000005E-2</v>
      </c>
      <c r="K655" s="67">
        <v>3.4861549999999998E-2</v>
      </c>
      <c r="L655" s="67">
        <v>-0.10751829999999996</v>
      </c>
      <c r="M655" s="67">
        <v>-0.1075183</v>
      </c>
      <c r="N655" s="66">
        <v>0.12348224999999985</v>
      </c>
      <c r="O655" s="66">
        <v>0.1234822</v>
      </c>
      <c r="P655" s="67" t="s">
        <v>467</v>
      </c>
      <c r="Q655" s="67" t="s">
        <v>467</v>
      </c>
      <c r="R655" s="61">
        <f t="shared" si="78"/>
        <v>0</v>
      </c>
      <c r="S655" s="61">
        <f t="shared" si="79"/>
        <v>0</v>
      </c>
      <c r="T655" s="61">
        <f t="shared" ca="1" si="80"/>
        <v>0</v>
      </c>
      <c r="U655" s="61">
        <f t="shared" si="81"/>
        <v>0</v>
      </c>
      <c r="V655" s="61">
        <f t="shared" si="82"/>
        <v>0</v>
      </c>
      <c r="W655" s="61">
        <f t="shared" si="83"/>
        <v>4.9999999848782117E-8</v>
      </c>
      <c r="X655" t="b">
        <f t="shared" si="84"/>
        <v>1</v>
      </c>
      <c r="AB655" s="66">
        <v>8.1788999999999994E-3</v>
      </c>
      <c r="AC655" s="66"/>
    </row>
    <row r="656" spans="3:29" x14ac:dyDescent="0.25">
      <c r="C656" s="62">
        <f t="shared" si="89"/>
        <v>202</v>
      </c>
      <c r="D656" s="15">
        <f t="shared" si="71"/>
        <v>105</v>
      </c>
      <c r="E656" s="15">
        <v>105</v>
      </c>
      <c r="F656" s="15">
        <f t="shared" ref="F656" si="93">D656+24</f>
        <v>129</v>
      </c>
      <c r="G656" s="15">
        <v>129</v>
      </c>
      <c r="H656" s="67">
        <v>8.1789000000000028E-3</v>
      </c>
      <c r="I656" s="67">
        <f ca="1">OFFSET(AB$455, (ROWS(I$455:I656)*2)-2,)</f>
        <v>8.1788999999999994E-3</v>
      </c>
      <c r="J656" s="67">
        <v>3.4861550000000005E-2</v>
      </c>
      <c r="K656" s="67">
        <v>3.4861549999999998E-2</v>
      </c>
      <c r="L656" s="67">
        <v>-0.12348224999999996</v>
      </c>
      <c r="M656" s="67">
        <v>-0.1234822</v>
      </c>
      <c r="N656" s="66">
        <v>0.1075182999999999</v>
      </c>
      <c r="O656" s="66">
        <v>0.1075183</v>
      </c>
      <c r="P656" s="67" t="s">
        <v>468</v>
      </c>
      <c r="Q656" s="67" t="s">
        <v>468</v>
      </c>
      <c r="R656" s="61">
        <f t="shared" si="78"/>
        <v>0</v>
      </c>
      <c r="S656" s="61">
        <f t="shared" si="79"/>
        <v>0</v>
      </c>
      <c r="T656" s="61">
        <f t="shared" ca="1" si="80"/>
        <v>0</v>
      </c>
      <c r="U656" s="61">
        <f t="shared" si="81"/>
        <v>0</v>
      </c>
      <c r="V656" s="61">
        <f t="shared" si="82"/>
        <v>-4.999999995980442E-8</v>
      </c>
      <c r="W656" s="61">
        <f t="shared" si="83"/>
        <v>0</v>
      </c>
      <c r="X656" t="b">
        <f t="shared" si="84"/>
        <v>1</v>
      </c>
      <c r="AB656" s="66"/>
      <c r="AC656" s="66"/>
    </row>
    <row r="657" spans="3:29" x14ac:dyDescent="0.25">
      <c r="C657" s="62">
        <f t="shared" si="89"/>
        <v>203</v>
      </c>
      <c r="D657" s="15">
        <f t="shared" si="71"/>
        <v>106</v>
      </c>
      <c r="E657" s="15">
        <v>106</v>
      </c>
      <c r="F657" s="15">
        <f t="shared" ref="F657" si="94">D657+1</f>
        <v>107</v>
      </c>
      <c r="G657" s="15">
        <v>107</v>
      </c>
      <c r="H657" s="67">
        <v>8.1789000000000028E-3</v>
      </c>
      <c r="I657" s="67">
        <f ca="1">OFFSET(AB$455, (ROWS(I$455:I657)*2)-2,)</f>
        <v>8.1788999999999994E-3</v>
      </c>
      <c r="J657" s="67">
        <v>3.7795200000000001E-2</v>
      </c>
      <c r="K657" s="67">
        <v>3.7795200000000001E-2</v>
      </c>
      <c r="L657" s="67">
        <v>-6.9723099999999955E-2</v>
      </c>
      <c r="M657" s="67">
        <v>-6.9723099999999996E-2</v>
      </c>
      <c r="N657" s="66">
        <v>0.12348224999999985</v>
      </c>
      <c r="O657" s="66">
        <v>0.1234822</v>
      </c>
      <c r="P657" s="67" t="s">
        <v>467</v>
      </c>
      <c r="Q657" s="67" t="s">
        <v>467</v>
      </c>
      <c r="R657" s="61">
        <f t="shared" si="78"/>
        <v>0</v>
      </c>
      <c r="S657" s="61">
        <f t="shared" si="79"/>
        <v>0</v>
      </c>
      <c r="T657" s="61">
        <f t="shared" ca="1" si="80"/>
        <v>0</v>
      </c>
      <c r="U657" s="61">
        <f t="shared" si="81"/>
        <v>0</v>
      </c>
      <c r="V657" s="61">
        <f t="shared" si="82"/>
        <v>0</v>
      </c>
      <c r="W657" s="61">
        <f t="shared" si="83"/>
        <v>4.9999999848782117E-8</v>
      </c>
      <c r="X657" t="b">
        <f t="shared" si="84"/>
        <v>1</v>
      </c>
      <c r="AB657" s="66">
        <v>9.2963999999999998E-3</v>
      </c>
      <c r="AC657" s="66"/>
    </row>
    <row r="658" spans="3:29" x14ac:dyDescent="0.25">
      <c r="C658" s="62">
        <f t="shared" si="89"/>
        <v>204</v>
      </c>
      <c r="D658" s="15">
        <f t="shared" si="71"/>
        <v>106</v>
      </c>
      <c r="E658" s="15">
        <v>106</v>
      </c>
      <c r="F658" s="15">
        <f t="shared" ref="F658" si="95">D658+24</f>
        <v>130</v>
      </c>
      <c r="G658" s="15">
        <v>130</v>
      </c>
      <c r="H658" s="67">
        <v>9.2963999999999998E-3</v>
      </c>
      <c r="I658" s="67">
        <f ca="1">OFFSET(AB$455, (ROWS(I$455:I658)*2)-2,)</f>
        <v>9.2963999999999998E-3</v>
      </c>
      <c r="J658" s="67">
        <v>3.4861550000000005E-2</v>
      </c>
      <c r="K658" s="67">
        <v>3.4861549999999998E-2</v>
      </c>
      <c r="L658" s="67">
        <v>-8.8620699999999955E-2</v>
      </c>
      <c r="M658" s="67">
        <v>-8.8620699999999997E-2</v>
      </c>
      <c r="N658" s="66">
        <v>0.1075182999999999</v>
      </c>
      <c r="O658" s="66">
        <v>0.1075183</v>
      </c>
      <c r="P658" s="67" t="s">
        <v>468</v>
      </c>
      <c r="Q658" s="67" t="s">
        <v>468</v>
      </c>
      <c r="R658" s="61">
        <f t="shared" si="78"/>
        <v>0</v>
      </c>
      <c r="S658" s="61">
        <f t="shared" si="79"/>
        <v>0</v>
      </c>
      <c r="T658" s="61">
        <f t="shared" ca="1" si="80"/>
        <v>0</v>
      </c>
      <c r="U658" s="61">
        <f t="shared" si="81"/>
        <v>0</v>
      </c>
      <c r="V658" s="61">
        <f t="shared" si="82"/>
        <v>0</v>
      </c>
      <c r="W658" s="61">
        <f t="shared" si="83"/>
        <v>0</v>
      </c>
      <c r="X658" t="b">
        <f t="shared" si="84"/>
        <v>1</v>
      </c>
      <c r="AB658" s="66"/>
      <c r="AC658" s="66"/>
    </row>
    <row r="659" spans="3:29" x14ac:dyDescent="0.25">
      <c r="C659" s="62">
        <f t="shared" si="89"/>
        <v>205</v>
      </c>
      <c r="D659" s="15">
        <f t="shared" si="71"/>
        <v>107</v>
      </c>
      <c r="E659" s="15">
        <v>107</v>
      </c>
      <c r="F659" s="15">
        <f t="shared" ref="F659" si="96">D659+1</f>
        <v>108</v>
      </c>
      <c r="G659" s="15">
        <v>108</v>
      </c>
      <c r="H659" s="67">
        <v>8.1789000000000028E-3</v>
      </c>
      <c r="I659" s="67">
        <f ca="1">OFFSET(AB$455, (ROWS(I$455:I659)*2)-2,)</f>
        <v>8.1788999999999994E-3</v>
      </c>
      <c r="J659" s="67">
        <v>3.4861550000000005E-2</v>
      </c>
      <c r="K659" s="67">
        <v>3.4861549999999998E-2</v>
      </c>
      <c r="L659" s="67">
        <v>-3.1927899999999954E-2</v>
      </c>
      <c r="M659" s="67">
        <v>-3.1927900000000002E-2</v>
      </c>
      <c r="N659" s="66">
        <v>0.12348224999999985</v>
      </c>
      <c r="O659" s="66">
        <v>0.1234822</v>
      </c>
      <c r="P659" s="67" t="s">
        <v>467</v>
      </c>
      <c r="Q659" s="67" t="s">
        <v>467</v>
      </c>
      <c r="R659" s="61">
        <f t="shared" si="78"/>
        <v>0</v>
      </c>
      <c r="S659" s="61">
        <f t="shared" si="79"/>
        <v>0</v>
      </c>
      <c r="T659" s="61">
        <f t="shared" ca="1" si="80"/>
        <v>0</v>
      </c>
      <c r="U659" s="61">
        <f t="shared" si="81"/>
        <v>0</v>
      </c>
      <c r="V659" s="61">
        <f t="shared" si="82"/>
        <v>0</v>
      </c>
      <c r="W659" s="61">
        <f t="shared" si="83"/>
        <v>4.9999999848782117E-8</v>
      </c>
      <c r="X659" t="b">
        <f t="shared" si="84"/>
        <v>1</v>
      </c>
      <c r="AB659" s="66">
        <v>9.2963999999999998E-3</v>
      </c>
      <c r="AC659" s="66"/>
    </row>
    <row r="660" spans="3:29" x14ac:dyDescent="0.25">
      <c r="C660" s="62">
        <f t="shared" si="89"/>
        <v>206</v>
      </c>
      <c r="D660" s="15">
        <f t="shared" si="71"/>
        <v>107</v>
      </c>
      <c r="E660" s="15">
        <v>107</v>
      </c>
      <c r="F660" s="15">
        <f t="shared" ref="F660" si="97">D660+24</f>
        <v>131</v>
      </c>
      <c r="G660" s="15">
        <v>131</v>
      </c>
      <c r="H660" s="67">
        <v>9.2963999999999998E-3</v>
      </c>
      <c r="I660" s="67">
        <f ca="1">OFFSET(AB$455, (ROWS(I$455:I660)*2)-2,)</f>
        <v>9.2963999999999998E-3</v>
      </c>
      <c r="J660" s="67">
        <v>3.4861550000000005E-2</v>
      </c>
      <c r="K660" s="67">
        <v>3.4861549999999998E-2</v>
      </c>
      <c r="L660" s="67">
        <v>-5.0825499999999954E-2</v>
      </c>
      <c r="M660" s="67">
        <v>-5.0825500000000003E-2</v>
      </c>
      <c r="N660" s="66">
        <v>0.1075182999999999</v>
      </c>
      <c r="O660" s="66">
        <v>0.1075183</v>
      </c>
      <c r="P660" s="67" t="s">
        <v>468</v>
      </c>
      <c r="Q660" s="67" t="s">
        <v>468</v>
      </c>
      <c r="R660" s="61">
        <f t="shared" si="78"/>
        <v>0</v>
      </c>
      <c r="S660" s="61">
        <f t="shared" si="79"/>
        <v>0</v>
      </c>
      <c r="T660" s="61">
        <f t="shared" ca="1" si="80"/>
        <v>0</v>
      </c>
      <c r="U660" s="61">
        <f t="shared" si="81"/>
        <v>0</v>
      </c>
      <c r="V660" s="61">
        <f t="shared" si="82"/>
        <v>0</v>
      </c>
      <c r="W660" s="61">
        <f t="shared" si="83"/>
        <v>0</v>
      </c>
      <c r="X660" t="b">
        <f t="shared" si="84"/>
        <v>1</v>
      </c>
      <c r="AB660" s="66"/>
      <c r="AC660" s="66"/>
    </row>
    <row r="661" spans="3:29" x14ac:dyDescent="0.25">
      <c r="C661" s="62">
        <f t="shared" si="89"/>
        <v>207</v>
      </c>
      <c r="D661" s="15">
        <f t="shared" si="71"/>
        <v>108</v>
      </c>
      <c r="E661" s="15">
        <v>108</v>
      </c>
      <c r="F661" s="15">
        <f t="shared" ref="F661" si="98">D661+1</f>
        <v>109</v>
      </c>
      <c r="G661" s="15">
        <v>109</v>
      </c>
      <c r="H661" s="67">
        <v>3.1927900000000002E-2</v>
      </c>
      <c r="I661" s="67">
        <f ca="1">OFFSET(AB$455, (ROWS(I$455:I661)*2)-2,)</f>
        <v>3.1927900000000002E-2</v>
      </c>
      <c r="J661" s="67">
        <v>3.1927900000000002E-2</v>
      </c>
      <c r="K661" s="67">
        <v>3.1927900000000002E-2</v>
      </c>
      <c r="L661" s="67">
        <v>0</v>
      </c>
      <c r="M661" s="67">
        <v>0</v>
      </c>
      <c r="N661" s="66">
        <v>0.12348224999999985</v>
      </c>
      <c r="O661" s="66">
        <v>0.1234822</v>
      </c>
      <c r="P661" s="67" t="s">
        <v>467</v>
      </c>
      <c r="Q661" s="67" t="s">
        <v>467</v>
      </c>
      <c r="R661" s="61">
        <f t="shared" si="78"/>
        <v>0</v>
      </c>
      <c r="S661" s="61">
        <f t="shared" si="79"/>
        <v>0</v>
      </c>
      <c r="T661" s="61">
        <f t="shared" ca="1" si="80"/>
        <v>0</v>
      </c>
      <c r="U661" s="61">
        <f t="shared" si="81"/>
        <v>0</v>
      </c>
      <c r="V661" s="61">
        <f t="shared" si="82"/>
        <v>0</v>
      </c>
      <c r="W661" s="61">
        <f t="shared" si="83"/>
        <v>4.9999999848782117E-8</v>
      </c>
      <c r="X661" t="b">
        <f t="shared" si="84"/>
        <v>1</v>
      </c>
      <c r="AB661" s="66">
        <v>9.2963999999999998E-3</v>
      </c>
      <c r="AC661" s="66"/>
    </row>
    <row r="662" spans="3:29" x14ac:dyDescent="0.25">
      <c r="C662" s="62">
        <f t="shared" si="89"/>
        <v>208</v>
      </c>
      <c r="D662" s="15">
        <f t="shared" si="71"/>
        <v>108</v>
      </c>
      <c r="E662" s="15">
        <v>108</v>
      </c>
      <c r="F662" s="15">
        <f t="shared" ref="F662" si="99">D662+24</f>
        <v>132</v>
      </c>
      <c r="G662" s="15">
        <v>132</v>
      </c>
      <c r="H662" s="67">
        <v>8.1789000000000028E-3</v>
      </c>
      <c r="I662" s="67">
        <f ca="1">OFFSET(AB$455, (ROWS(I$455:I662)*2)-2,)</f>
        <v>8.1788999999999994E-3</v>
      </c>
      <c r="J662" s="67">
        <v>3.4861550000000005E-2</v>
      </c>
      <c r="K662" s="67">
        <v>3.4861549999999998E-2</v>
      </c>
      <c r="L662" s="67">
        <v>-1.5963949999999949E-2</v>
      </c>
      <c r="M662" s="67">
        <v>-1.5963950000000001E-2</v>
      </c>
      <c r="N662" s="66">
        <v>0.1075182999999999</v>
      </c>
      <c r="O662" s="66">
        <v>0.1075183</v>
      </c>
      <c r="P662" s="67" t="s">
        <v>468</v>
      </c>
      <c r="Q662" s="67" t="s">
        <v>468</v>
      </c>
      <c r="R662" s="61">
        <f t="shared" si="78"/>
        <v>0</v>
      </c>
      <c r="S662" s="61">
        <f t="shared" si="79"/>
        <v>0</v>
      </c>
      <c r="T662" s="61">
        <f t="shared" ca="1" si="80"/>
        <v>0</v>
      </c>
      <c r="U662" s="61">
        <f t="shared" si="81"/>
        <v>0</v>
      </c>
      <c r="V662" s="61">
        <f t="shared" si="82"/>
        <v>5.2041704279304213E-17</v>
      </c>
      <c r="W662" s="61">
        <f t="shared" si="83"/>
        <v>0</v>
      </c>
      <c r="X662" t="b">
        <f t="shared" si="84"/>
        <v>1</v>
      </c>
      <c r="AB662" s="66"/>
      <c r="AC662" s="66"/>
    </row>
    <row r="663" spans="3:29" x14ac:dyDescent="0.25">
      <c r="C663" s="62">
        <f t="shared" si="89"/>
        <v>209</v>
      </c>
      <c r="D663" s="15">
        <f t="shared" si="71"/>
        <v>109</v>
      </c>
      <c r="E663" s="15">
        <v>109</v>
      </c>
      <c r="F663" s="15">
        <f t="shared" ref="F663" si="100">D663+1</f>
        <v>110</v>
      </c>
      <c r="G663" s="15">
        <v>110</v>
      </c>
      <c r="H663" s="67">
        <v>8.1789000000000028E-3</v>
      </c>
      <c r="I663" s="67">
        <f ca="1">OFFSET(AB$455, (ROWS(I$455:I663)*2)-2,)</f>
        <v>8.1788999999999994E-3</v>
      </c>
      <c r="J663" s="67">
        <v>3.4861550000000005E-2</v>
      </c>
      <c r="K663" s="67">
        <v>3.4861549999999998E-2</v>
      </c>
      <c r="L663" s="67">
        <v>3.1927900000000002E-2</v>
      </c>
      <c r="M663" s="67">
        <v>3.1927900000000002E-2</v>
      </c>
      <c r="N663" s="66">
        <v>0.12348224999999985</v>
      </c>
      <c r="O663" s="66">
        <v>0.1234822</v>
      </c>
      <c r="P663" s="67" t="s">
        <v>467</v>
      </c>
      <c r="Q663" s="67" t="s">
        <v>467</v>
      </c>
      <c r="R663" s="61">
        <f t="shared" si="78"/>
        <v>0</v>
      </c>
      <c r="S663" s="61">
        <f t="shared" si="79"/>
        <v>0</v>
      </c>
      <c r="T663" s="61">
        <f t="shared" ca="1" si="80"/>
        <v>0</v>
      </c>
      <c r="U663" s="61">
        <f t="shared" si="81"/>
        <v>0</v>
      </c>
      <c r="V663" s="61">
        <f t="shared" si="82"/>
        <v>0</v>
      </c>
      <c r="W663" s="61">
        <f t="shared" si="83"/>
        <v>4.9999999848782117E-8</v>
      </c>
      <c r="X663" t="b">
        <f t="shared" si="84"/>
        <v>1</v>
      </c>
      <c r="AB663" s="66">
        <v>9.2963999999999998E-3</v>
      </c>
      <c r="AC663" s="66"/>
    </row>
    <row r="664" spans="3:29" x14ac:dyDescent="0.25">
      <c r="C664" s="62">
        <f t="shared" si="89"/>
        <v>210</v>
      </c>
      <c r="D664" s="15">
        <f t="shared" si="71"/>
        <v>109</v>
      </c>
      <c r="E664" s="15">
        <v>109</v>
      </c>
      <c r="F664" s="15">
        <f t="shared" ref="F664" si="101">D664+24</f>
        <v>133</v>
      </c>
      <c r="G664" s="15">
        <v>133</v>
      </c>
      <c r="H664" s="67">
        <v>8.1789000000000028E-3</v>
      </c>
      <c r="I664" s="67">
        <f ca="1">OFFSET(AB$455, (ROWS(I$455:I664)*2)-2,)</f>
        <v>8.1788999999999994E-3</v>
      </c>
      <c r="J664" s="67">
        <v>3.4861550000000005E-2</v>
      </c>
      <c r="K664" s="67">
        <v>3.4861549999999998E-2</v>
      </c>
      <c r="L664" s="67">
        <v>1.5963950000000053E-2</v>
      </c>
      <c r="M664" s="67">
        <v>1.5963950000000001E-2</v>
      </c>
      <c r="N664" s="66">
        <v>0.1075182999999999</v>
      </c>
      <c r="O664" s="66">
        <v>0.1075183</v>
      </c>
      <c r="P664" s="67" t="s">
        <v>468</v>
      </c>
      <c r="Q664" s="67" t="s">
        <v>468</v>
      </c>
      <c r="R664" s="61">
        <f t="shared" si="78"/>
        <v>0</v>
      </c>
      <c r="S664" s="61">
        <f t="shared" si="79"/>
        <v>0</v>
      </c>
      <c r="T664" s="61">
        <f t="shared" ca="1" si="80"/>
        <v>0</v>
      </c>
      <c r="U664" s="61">
        <f t="shared" si="81"/>
        <v>0</v>
      </c>
      <c r="V664" s="61">
        <f t="shared" si="82"/>
        <v>5.2041704279304213E-17</v>
      </c>
      <c r="W664" s="61">
        <f t="shared" si="83"/>
        <v>0</v>
      </c>
      <c r="X664" t="b">
        <f t="shared" si="84"/>
        <v>1</v>
      </c>
      <c r="AB664" s="66"/>
      <c r="AC664" s="66"/>
    </row>
    <row r="665" spans="3:29" x14ac:dyDescent="0.25">
      <c r="C665" s="62">
        <f t="shared" si="89"/>
        <v>211</v>
      </c>
      <c r="D665" s="15">
        <f t="shared" si="71"/>
        <v>110</v>
      </c>
      <c r="E665" s="15">
        <v>110</v>
      </c>
      <c r="F665" s="15">
        <f t="shared" ref="F665" si="102">D665+1</f>
        <v>111</v>
      </c>
      <c r="G665" s="15">
        <v>111</v>
      </c>
      <c r="H665" s="67">
        <v>8.1789000000000028E-3</v>
      </c>
      <c r="I665" s="67">
        <f ca="1">OFFSET(AB$455, (ROWS(I$455:I665)*2)-2,)</f>
        <v>8.1788999999999994E-3</v>
      </c>
      <c r="J665" s="67">
        <v>3.7795200000000001E-2</v>
      </c>
      <c r="K665" s="67">
        <v>3.7795200000000001E-2</v>
      </c>
      <c r="L665" s="67">
        <v>6.972310000000001E-2</v>
      </c>
      <c r="M665" s="67">
        <v>6.9723099999999996E-2</v>
      </c>
      <c r="N665" s="66">
        <v>0.12348224999999985</v>
      </c>
      <c r="O665" s="66">
        <v>0.1234822</v>
      </c>
      <c r="P665" s="67" t="s">
        <v>467</v>
      </c>
      <c r="Q665" s="67" t="s">
        <v>467</v>
      </c>
      <c r="R665" s="61">
        <f t="shared" si="78"/>
        <v>0</v>
      </c>
      <c r="S665" s="61">
        <f t="shared" si="79"/>
        <v>0</v>
      </c>
      <c r="T665" s="61">
        <f t="shared" ca="1" si="80"/>
        <v>0</v>
      </c>
      <c r="U665" s="61">
        <f t="shared" si="81"/>
        <v>0</v>
      </c>
      <c r="V665" s="61">
        <f t="shared" si="82"/>
        <v>0</v>
      </c>
      <c r="W665" s="61">
        <f t="shared" si="83"/>
        <v>4.9999999848782117E-8</v>
      </c>
      <c r="X665" t="b">
        <f t="shared" si="84"/>
        <v>1</v>
      </c>
      <c r="AB665" s="66">
        <v>3.7795200000000001E-2</v>
      </c>
      <c r="AC665" s="66"/>
    </row>
    <row r="666" spans="3:29" x14ac:dyDescent="0.25">
      <c r="C666" s="62">
        <f t="shared" si="89"/>
        <v>212</v>
      </c>
      <c r="D666" s="15">
        <f t="shared" si="71"/>
        <v>110</v>
      </c>
      <c r="E666" s="15">
        <v>110</v>
      </c>
      <c r="F666" s="15">
        <f t="shared" ref="F666" si="103">D666+24</f>
        <v>134</v>
      </c>
      <c r="G666" s="15">
        <v>134</v>
      </c>
      <c r="H666" s="67">
        <v>9.2963999999999998E-3</v>
      </c>
      <c r="I666" s="67">
        <f ca="1">OFFSET(AB$455, (ROWS(I$455:I666)*2)-2,)</f>
        <v>9.2963999999999998E-3</v>
      </c>
      <c r="J666" s="67">
        <v>3.4861550000000005E-2</v>
      </c>
      <c r="K666" s="67">
        <v>3.4861549999999998E-2</v>
      </c>
      <c r="L666" s="67">
        <v>5.0825500000000051E-2</v>
      </c>
      <c r="M666" s="67">
        <v>5.0825500000000003E-2</v>
      </c>
      <c r="N666" s="66">
        <v>0.1075182999999999</v>
      </c>
      <c r="O666" s="66">
        <v>0.1075183</v>
      </c>
      <c r="P666" s="67" t="s">
        <v>468</v>
      </c>
      <c r="Q666" s="67" t="s">
        <v>468</v>
      </c>
      <c r="R666" s="61">
        <f t="shared" si="78"/>
        <v>0</v>
      </c>
      <c r="S666" s="61">
        <f t="shared" si="79"/>
        <v>0</v>
      </c>
      <c r="T666" s="61">
        <f t="shared" ca="1" si="80"/>
        <v>0</v>
      </c>
      <c r="U666" s="61">
        <f t="shared" si="81"/>
        <v>0</v>
      </c>
      <c r="V666" s="61">
        <f t="shared" si="82"/>
        <v>0</v>
      </c>
      <c r="W666" s="61">
        <f t="shared" si="83"/>
        <v>0</v>
      </c>
      <c r="X666" t="b">
        <f t="shared" si="84"/>
        <v>1</v>
      </c>
      <c r="AB666" s="66"/>
      <c r="AC666" s="66"/>
    </row>
    <row r="667" spans="3:29" x14ac:dyDescent="0.25">
      <c r="C667" s="62">
        <f t="shared" si="89"/>
        <v>213</v>
      </c>
      <c r="D667" s="15">
        <f t="shared" si="71"/>
        <v>111</v>
      </c>
      <c r="E667" s="15">
        <v>111</v>
      </c>
      <c r="F667" s="15">
        <f t="shared" ref="F667" si="104">D667+1</f>
        <v>112</v>
      </c>
      <c r="G667" s="15">
        <v>112</v>
      </c>
      <c r="H667" s="67">
        <v>8.1789000000000028E-3</v>
      </c>
      <c r="I667" s="67">
        <f ca="1">OFFSET(AB$455, (ROWS(I$455:I667)*2)-2,)</f>
        <v>8.1788999999999994E-3</v>
      </c>
      <c r="J667" s="67">
        <v>3.4861550000000005E-2</v>
      </c>
      <c r="K667" s="67">
        <v>3.4861549999999998E-2</v>
      </c>
      <c r="L667" s="67">
        <v>0.10751830000000001</v>
      </c>
      <c r="M667" s="67">
        <v>0.1075183</v>
      </c>
      <c r="N667" s="66">
        <v>0.12348224999999985</v>
      </c>
      <c r="O667" s="66">
        <v>0.1234822</v>
      </c>
      <c r="P667" s="67" t="s">
        <v>467</v>
      </c>
      <c r="Q667" s="67" t="s">
        <v>467</v>
      </c>
      <c r="R667" s="61">
        <f t="shared" si="78"/>
        <v>0</v>
      </c>
      <c r="S667" s="61">
        <f t="shared" si="79"/>
        <v>0</v>
      </c>
      <c r="T667" s="61">
        <f t="shared" ca="1" si="80"/>
        <v>0</v>
      </c>
      <c r="U667" s="61">
        <f t="shared" si="81"/>
        <v>0</v>
      </c>
      <c r="V667" s="61">
        <f t="shared" si="82"/>
        <v>0</v>
      </c>
      <c r="W667" s="61">
        <f t="shared" si="83"/>
        <v>4.9999999848782117E-8</v>
      </c>
      <c r="X667" t="b">
        <f t="shared" si="84"/>
        <v>1</v>
      </c>
      <c r="AB667" s="66">
        <v>8.1788999999999994E-3</v>
      </c>
      <c r="AC667" s="66"/>
    </row>
    <row r="668" spans="3:29" x14ac:dyDescent="0.25">
      <c r="C668" s="62">
        <f t="shared" si="89"/>
        <v>214</v>
      </c>
      <c r="D668" s="15">
        <f t="shared" si="71"/>
        <v>111</v>
      </c>
      <c r="E668" s="15">
        <v>111</v>
      </c>
      <c r="F668" s="15">
        <f t="shared" ref="F668" si="105">D668+24</f>
        <v>135</v>
      </c>
      <c r="G668" s="15">
        <v>135</v>
      </c>
      <c r="H668" s="67">
        <v>9.2963999999999998E-3</v>
      </c>
      <c r="I668" s="67">
        <f ca="1">OFFSET(AB$455, (ROWS(I$455:I668)*2)-2,)</f>
        <v>9.2963999999999998E-3</v>
      </c>
      <c r="J668" s="67">
        <v>3.4861550000000005E-2</v>
      </c>
      <c r="K668" s="67">
        <v>3.4861549999999998E-2</v>
      </c>
      <c r="L668" s="67">
        <v>8.8620700000000052E-2</v>
      </c>
      <c r="M668" s="67">
        <v>8.8620699999999997E-2</v>
      </c>
      <c r="N668" s="66">
        <v>0.1075182999999999</v>
      </c>
      <c r="O668" s="66">
        <v>0.1075183</v>
      </c>
      <c r="P668" s="67" t="s">
        <v>468</v>
      </c>
      <c r="Q668" s="67" t="s">
        <v>468</v>
      </c>
      <c r="R668" s="61">
        <f t="shared" si="78"/>
        <v>0</v>
      </c>
      <c r="S668" s="61">
        <f t="shared" si="79"/>
        <v>0</v>
      </c>
      <c r="T668" s="61">
        <f t="shared" ca="1" si="80"/>
        <v>0</v>
      </c>
      <c r="U668" s="61">
        <f t="shared" si="81"/>
        <v>0</v>
      </c>
      <c r="V668" s="61">
        <f t="shared" si="82"/>
        <v>0</v>
      </c>
      <c r="W668" s="61">
        <f t="shared" si="83"/>
        <v>0</v>
      </c>
      <c r="X668" t="b">
        <f t="shared" si="84"/>
        <v>1</v>
      </c>
      <c r="AB668" s="66"/>
      <c r="AC668" s="66"/>
    </row>
    <row r="669" spans="3:29" x14ac:dyDescent="0.25">
      <c r="C669" s="62">
        <f t="shared" si="89"/>
        <v>215</v>
      </c>
      <c r="D669" s="15">
        <f t="shared" si="71"/>
        <v>112</v>
      </c>
      <c r="E669" s="15">
        <v>112</v>
      </c>
      <c r="F669" s="15">
        <f t="shared" ref="F669" si="106">D669+1</f>
        <v>113</v>
      </c>
      <c r="G669" s="15">
        <v>113</v>
      </c>
      <c r="H669" s="67">
        <v>3.1927900000000002E-2</v>
      </c>
      <c r="I669" s="67">
        <f ca="1">OFFSET(AB$455, (ROWS(I$455:I669)*2)-2,)</f>
        <v>3.1927900000000002E-2</v>
      </c>
      <c r="J669" s="67">
        <v>3.1927900000000002E-2</v>
      </c>
      <c r="K669" s="67">
        <v>3.1927900000000002E-2</v>
      </c>
      <c r="L669" s="67">
        <v>0.13944620000000002</v>
      </c>
      <c r="M669" s="67">
        <v>0.13944619999999999</v>
      </c>
      <c r="N669" s="66">
        <v>0.12348224999999985</v>
      </c>
      <c r="O669" s="66">
        <v>0.1234822</v>
      </c>
      <c r="P669" s="67" t="s">
        <v>467</v>
      </c>
      <c r="Q669" s="67" t="s">
        <v>467</v>
      </c>
      <c r="R669" s="61">
        <f t="shared" si="78"/>
        <v>0</v>
      </c>
      <c r="S669" s="61">
        <f t="shared" si="79"/>
        <v>0</v>
      </c>
      <c r="T669" s="61">
        <f t="shared" ca="1" si="80"/>
        <v>0</v>
      </c>
      <c r="U669" s="61">
        <f t="shared" si="81"/>
        <v>0</v>
      </c>
      <c r="V669" s="61">
        <f t="shared" si="82"/>
        <v>0</v>
      </c>
      <c r="W669" s="61">
        <f t="shared" si="83"/>
        <v>4.9999999848782117E-8</v>
      </c>
      <c r="X669" t="b">
        <f t="shared" si="84"/>
        <v>1</v>
      </c>
      <c r="AB669" s="66">
        <v>9.2963999999999998E-3</v>
      </c>
      <c r="AC669" s="66"/>
    </row>
    <row r="670" spans="3:29" x14ac:dyDescent="0.25">
      <c r="C670" s="62">
        <f t="shared" si="89"/>
        <v>216</v>
      </c>
      <c r="D670" s="15">
        <f t="shared" si="71"/>
        <v>112</v>
      </c>
      <c r="E670" s="15">
        <v>112</v>
      </c>
      <c r="F670" s="15">
        <f t="shared" ref="F670" si="107">D670+24</f>
        <v>136</v>
      </c>
      <c r="G670" s="15">
        <v>136</v>
      </c>
      <c r="H670" s="67">
        <v>8.1789000000000028E-3</v>
      </c>
      <c r="I670" s="67">
        <f ca="1">OFFSET(AB$455, (ROWS(I$455:I670)*2)-2,)</f>
        <v>8.1788999999999994E-3</v>
      </c>
      <c r="J670" s="67">
        <v>3.4861550000000005E-2</v>
      </c>
      <c r="K670" s="67">
        <v>3.4861549999999998E-2</v>
      </c>
      <c r="L670" s="67">
        <v>0.12348225000000006</v>
      </c>
      <c r="M670" s="67">
        <v>0.1234822</v>
      </c>
      <c r="N670" s="66">
        <v>0.1075182999999999</v>
      </c>
      <c r="O670" s="66">
        <v>0.1075183</v>
      </c>
      <c r="P670" s="67" t="s">
        <v>468</v>
      </c>
      <c r="Q670" s="67" t="s">
        <v>468</v>
      </c>
      <c r="R670" s="61">
        <f t="shared" si="78"/>
        <v>0</v>
      </c>
      <c r="S670" s="61">
        <f t="shared" si="79"/>
        <v>0</v>
      </c>
      <c r="T670" s="61">
        <f t="shared" ca="1" si="80"/>
        <v>0</v>
      </c>
      <c r="U670" s="61">
        <f t="shared" si="81"/>
        <v>0</v>
      </c>
      <c r="V670" s="61">
        <f t="shared" si="82"/>
        <v>5.0000000056948934E-8</v>
      </c>
      <c r="W670" s="61">
        <f t="shared" si="83"/>
        <v>0</v>
      </c>
      <c r="X670" t="b">
        <f t="shared" si="84"/>
        <v>1</v>
      </c>
      <c r="AB670" s="66"/>
      <c r="AC670" s="66"/>
    </row>
    <row r="671" spans="3:29" x14ac:dyDescent="0.25">
      <c r="C671" s="62">
        <f t="shared" si="89"/>
        <v>217</v>
      </c>
      <c r="D671" s="15">
        <f t="shared" si="71"/>
        <v>113</v>
      </c>
      <c r="E671" s="15">
        <v>113</v>
      </c>
      <c r="F671" s="15">
        <f t="shared" ref="F671" si="108">D671+1</f>
        <v>114</v>
      </c>
      <c r="G671" s="15">
        <v>114</v>
      </c>
      <c r="H671" s="67">
        <v>8.1789000000000028E-3</v>
      </c>
      <c r="I671" s="67">
        <f ca="1">OFFSET(AB$455, (ROWS(I$455:I671)*2)-2,)</f>
        <v>8.1788999999999994E-3</v>
      </c>
      <c r="J671" s="67">
        <v>3.4861550000000005E-2</v>
      </c>
      <c r="K671" s="67">
        <v>3.4861549999999998E-2</v>
      </c>
      <c r="L671" s="67">
        <v>0.17137410000000003</v>
      </c>
      <c r="M671" s="67">
        <v>0.1713741</v>
      </c>
      <c r="N671" s="66">
        <v>0.12348224999999985</v>
      </c>
      <c r="O671" s="66">
        <v>0.1234822</v>
      </c>
      <c r="P671" s="67" t="s">
        <v>467</v>
      </c>
      <c r="Q671" s="67" t="s">
        <v>467</v>
      </c>
      <c r="R671" s="61">
        <f t="shared" si="78"/>
        <v>0</v>
      </c>
      <c r="S671" s="61">
        <f t="shared" si="79"/>
        <v>0</v>
      </c>
      <c r="T671" s="61">
        <f t="shared" ca="1" si="80"/>
        <v>0</v>
      </c>
      <c r="U671" s="61">
        <f t="shared" si="81"/>
        <v>0</v>
      </c>
      <c r="V671" s="61">
        <f t="shared" si="82"/>
        <v>0</v>
      </c>
      <c r="W671" s="61">
        <f t="shared" si="83"/>
        <v>4.9999999848782117E-8</v>
      </c>
      <c r="X671" t="b">
        <f t="shared" si="84"/>
        <v>1</v>
      </c>
      <c r="AB671" s="66">
        <v>8.1788999999999994E-3</v>
      </c>
      <c r="AC671" s="66"/>
    </row>
    <row r="672" spans="3:29" x14ac:dyDescent="0.25">
      <c r="C672" s="62">
        <f t="shared" si="89"/>
        <v>218</v>
      </c>
      <c r="D672" s="15">
        <f t="shared" si="71"/>
        <v>113</v>
      </c>
      <c r="E672" s="15">
        <v>113</v>
      </c>
      <c r="F672" s="15">
        <f t="shared" ref="F672" si="109">D672+24</f>
        <v>137</v>
      </c>
      <c r="G672" s="15">
        <v>137</v>
      </c>
      <c r="H672" s="67">
        <v>8.1788999999999994E-3</v>
      </c>
      <c r="I672" s="67">
        <f ca="1">OFFSET(AB$455, (ROWS(I$455:I672)*2)-2,)</f>
        <v>8.1788999999999994E-3</v>
      </c>
      <c r="J672" s="67">
        <v>3.4861550000000005E-2</v>
      </c>
      <c r="K672" s="67">
        <v>3.4861549999999998E-2</v>
      </c>
      <c r="L672" s="67">
        <v>0.15541015000000005</v>
      </c>
      <c r="M672" s="67">
        <v>0.1554102</v>
      </c>
      <c r="N672" s="66">
        <v>0.1075182999999999</v>
      </c>
      <c r="O672" s="66">
        <v>0.1075183</v>
      </c>
      <c r="P672" s="67" t="s">
        <v>468</v>
      </c>
      <c r="Q672" s="67" t="s">
        <v>468</v>
      </c>
      <c r="R672" s="61">
        <f t="shared" si="78"/>
        <v>0</v>
      </c>
      <c r="S672" s="61">
        <f t="shared" si="79"/>
        <v>0</v>
      </c>
      <c r="T672" s="61">
        <f t="shared" ca="1" si="80"/>
        <v>0</v>
      </c>
      <c r="U672" s="61">
        <f t="shared" si="81"/>
        <v>0</v>
      </c>
      <c r="V672" s="61">
        <f t="shared" si="82"/>
        <v>-4.9999999945926632E-8</v>
      </c>
      <c r="W672" s="61">
        <f t="shared" si="83"/>
        <v>0</v>
      </c>
      <c r="X672" t="b">
        <f t="shared" si="84"/>
        <v>1</v>
      </c>
      <c r="AB672" s="66"/>
      <c r="AC672" s="66"/>
    </row>
    <row r="673" spans="3:29" x14ac:dyDescent="0.25">
      <c r="C673" s="62">
        <f t="shared" si="89"/>
        <v>219</v>
      </c>
      <c r="D673" s="15">
        <f t="shared" si="71"/>
        <v>114</v>
      </c>
      <c r="E673" s="15">
        <v>114</v>
      </c>
      <c r="F673" s="15">
        <f t="shared" ref="F673" si="110">D673+1</f>
        <v>115</v>
      </c>
      <c r="G673" s="15">
        <v>115</v>
      </c>
      <c r="H673" s="67">
        <v>8.1789000000000028E-3</v>
      </c>
      <c r="I673" s="67">
        <f ca="1">OFFSET(AB$455, (ROWS(I$455:I673)*2)-2,)</f>
        <v>8.1788999999999994E-3</v>
      </c>
      <c r="J673" s="67">
        <v>3.7795200000000001E-2</v>
      </c>
      <c r="K673" s="67">
        <v>3.7795200000000001E-2</v>
      </c>
      <c r="L673" s="67">
        <v>0.20916930000000003</v>
      </c>
      <c r="M673" s="67">
        <v>0.2091693</v>
      </c>
      <c r="N673" s="66">
        <v>0.12348224999999985</v>
      </c>
      <c r="O673" s="66">
        <v>0.1234822</v>
      </c>
      <c r="P673" s="67" t="s">
        <v>467</v>
      </c>
      <c r="Q673" s="67" t="s">
        <v>467</v>
      </c>
      <c r="R673" s="61">
        <f t="shared" si="78"/>
        <v>0</v>
      </c>
      <c r="S673" s="61">
        <f t="shared" si="79"/>
        <v>0</v>
      </c>
      <c r="T673" s="61">
        <f t="shared" ca="1" si="80"/>
        <v>0</v>
      </c>
      <c r="U673" s="61">
        <f t="shared" si="81"/>
        <v>0</v>
      </c>
      <c r="V673" s="61">
        <f t="shared" si="82"/>
        <v>0</v>
      </c>
      <c r="W673" s="61">
        <f t="shared" si="83"/>
        <v>4.9999999848782117E-8</v>
      </c>
      <c r="X673" t="b">
        <f t="shared" si="84"/>
        <v>1</v>
      </c>
      <c r="AB673" s="66">
        <v>9.2963999999999998E-3</v>
      </c>
      <c r="AC673" s="66"/>
    </row>
    <row r="674" spans="3:29" x14ac:dyDescent="0.25">
      <c r="C674" s="62">
        <f t="shared" si="89"/>
        <v>220</v>
      </c>
      <c r="D674" s="15">
        <f t="shared" si="71"/>
        <v>114</v>
      </c>
      <c r="E674" s="15">
        <v>114</v>
      </c>
      <c r="F674" s="15">
        <f t="shared" ref="F674" si="111">D674+24</f>
        <v>138</v>
      </c>
      <c r="G674" s="15">
        <v>138</v>
      </c>
      <c r="H674" s="67">
        <v>9.2963999999999998E-3</v>
      </c>
      <c r="I674" s="67">
        <f ca="1">OFFSET(AB$455, (ROWS(I$455:I674)*2)-2,)</f>
        <v>9.2963999999999998E-3</v>
      </c>
      <c r="J674" s="67">
        <v>3.4861550000000005E-2</v>
      </c>
      <c r="K674" s="67">
        <v>3.4861549999999998E-2</v>
      </c>
      <c r="L674" s="67">
        <v>0.19027170000000004</v>
      </c>
      <c r="M674" s="67">
        <v>0.19027169999999999</v>
      </c>
      <c r="N674" s="66">
        <v>0.1075182999999999</v>
      </c>
      <c r="O674" s="66">
        <v>0.1075183</v>
      </c>
      <c r="P674" s="67" t="s">
        <v>468</v>
      </c>
      <c r="Q674" s="67" t="s">
        <v>468</v>
      </c>
      <c r="R674" s="61">
        <f t="shared" si="78"/>
        <v>0</v>
      </c>
      <c r="S674" s="61">
        <f t="shared" si="79"/>
        <v>0</v>
      </c>
      <c r="T674" s="61">
        <f t="shared" ca="1" si="80"/>
        <v>0</v>
      </c>
      <c r="U674" s="61">
        <f t="shared" si="81"/>
        <v>0</v>
      </c>
      <c r="V674" s="61">
        <f t="shared" si="82"/>
        <v>0</v>
      </c>
      <c r="W674" s="61">
        <f t="shared" si="83"/>
        <v>0</v>
      </c>
      <c r="X674" t="b">
        <f t="shared" si="84"/>
        <v>1</v>
      </c>
      <c r="AB674" s="66"/>
      <c r="AC674" s="66"/>
    </row>
    <row r="675" spans="3:29" x14ac:dyDescent="0.25">
      <c r="C675" s="62">
        <f t="shared" si="89"/>
        <v>221</v>
      </c>
      <c r="D675" s="15">
        <f t="shared" si="71"/>
        <v>115</v>
      </c>
      <c r="E675" s="15">
        <v>115</v>
      </c>
      <c r="F675" s="15">
        <f t="shared" ref="F675" si="112">D675+1</f>
        <v>116</v>
      </c>
      <c r="G675" s="15">
        <v>116</v>
      </c>
      <c r="H675" s="67">
        <v>8.1789000000000028E-3</v>
      </c>
      <c r="I675" s="67">
        <f ca="1">OFFSET(AB$455, (ROWS(I$455:I675)*2)-2,)</f>
        <v>8.1788999999999994E-3</v>
      </c>
      <c r="J675" s="67">
        <v>3.4861550000000005E-2</v>
      </c>
      <c r="K675" s="67">
        <v>3.4861549999999998E-2</v>
      </c>
      <c r="L675" s="67">
        <v>0.24696450000000003</v>
      </c>
      <c r="M675" s="67">
        <v>0.2469645</v>
      </c>
      <c r="N675" s="66">
        <v>0.12348224999999985</v>
      </c>
      <c r="O675" s="66">
        <v>0.1234822</v>
      </c>
      <c r="P675" s="67" t="s">
        <v>467</v>
      </c>
      <c r="Q675" s="67" t="s">
        <v>467</v>
      </c>
      <c r="R675" s="61">
        <f t="shared" si="78"/>
        <v>0</v>
      </c>
      <c r="S675" s="61">
        <f t="shared" si="79"/>
        <v>0</v>
      </c>
      <c r="T675" s="61">
        <f t="shared" ca="1" si="80"/>
        <v>0</v>
      </c>
      <c r="U675" s="61">
        <f t="shared" si="81"/>
        <v>0</v>
      </c>
      <c r="V675" s="61">
        <f t="shared" si="82"/>
        <v>0</v>
      </c>
      <c r="W675" s="61">
        <f t="shared" si="83"/>
        <v>4.9999999848782117E-8</v>
      </c>
      <c r="X675" t="b">
        <f t="shared" si="84"/>
        <v>1</v>
      </c>
      <c r="AB675" s="66">
        <v>9.2963999999999998E-3</v>
      </c>
      <c r="AC675" s="66"/>
    </row>
    <row r="676" spans="3:29" x14ac:dyDescent="0.25">
      <c r="C676" s="62">
        <f t="shared" si="89"/>
        <v>222</v>
      </c>
      <c r="D676" s="15">
        <f t="shared" si="71"/>
        <v>115</v>
      </c>
      <c r="E676" s="15">
        <v>115</v>
      </c>
      <c r="F676" s="15">
        <f t="shared" ref="F676" si="113">D676+24</f>
        <v>139</v>
      </c>
      <c r="G676" s="15">
        <v>139</v>
      </c>
      <c r="H676" s="67">
        <v>9.2963999999999998E-3</v>
      </c>
      <c r="I676" s="67">
        <f ca="1">OFFSET(AB$455, (ROWS(I$455:I676)*2)-2,)</f>
        <v>9.2963999999999998E-3</v>
      </c>
      <c r="J676" s="67">
        <v>3.4861550000000005E-2</v>
      </c>
      <c r="K676" s="67">
        <v>3.4861549999999998E-2</v>
      </c>
      <c r="L676" s="67">
        <v>0.22806690000000004</v>
      </c>
      <c r="M676" s="67">
        <v>0.22806689999999999</v>
      </c>
      <c r="N676" s="66">
        <v>0.1075182999999999</v>
      </c>
      <c r="O676" s="66">
        <v>0.1075183</v>
      </c>
      <c r="P676" s="67" t="s">
        <v>468</v>
      </c>
      <c r="Q676" s="67" t="s">
        <v>468</v>
      </c>
      <c r="R676" s="61">
        <f t="shared" si="78"/>
        <v>0</v>
      </c>
      <c r="S676" s="61">
        <f t="shared" si="79"/>
        <v>0</v>
      </c>
      <c r="T676" s="61">
        <f t="shared" ca="1" si="80"/>
        <v>0</v>
      </c>
      <c r="U676" s="61">
        <f t="shared" si="81"/>
        <v>0</v>
      </c>
      <c r="V676" s="61">
        <f t="shared" si="82"/>
        <v>0</v>
      </c>
      <c r="W676" s="61">
        <f t="shared" si="83"/>
        <v>0</v>
      </c>
      <c r="X676" t="b">
        <f t="shared" si="84"/>
        <v>1</v>
      </c>
      <c r="AB676" s="66"/>
      <c r="AC676" s="66"/>
    </row>
    <row r="677" spans="3:29" x14ac:dyDescent="0.25">
      <c r="C677" s="62">
        <f t="shared" si="89"/>
        <v>223</v>
      </c>
      <c r="D677" s="15">
        <f t="shared" si="71"/>
        <v>116</v>
      </c>
      <c r="E677" s="15">
        <v>116</v>
      </c>
      <c r="F677" s="15">
        <f t="shared" ref="F677" si="114">D677+1</f>
        <v>117</v>
      </c>
      <c r="G677" s="15">
        <v>117</v>
      </c>
      <c r="H677" s="67">
        <v>3.1927900000000002E-2</v>
      </c>
      <c r="I677" s="67">
        <f ca="1">OFFSET(AB$455, (ROWS(I$455:I677)*2)-2,)</f>
        <v>3.1927900000000002E-2</v>
      </c>
      <c r="J677" s="67">
        <v>3.1927900000000002E-2</v>
      </c>
      <c r="K677" s="67">
        <v>3.1927900000000002E-2</v>
      </c>
      <c r="L677" s="67">
        <f>L675+J39</f>
        <v>0.27889240000000004</v>
      </c>
      <c r="M677" s="67">
        <v>0.27889239999999998</v>
      </c>
      <c r="N677" s="66">
        <v>0.12348224999999985</v>
      </c>
      <c r="O677" s="66">
        <v>0.1234822</v>
      </c>
      <c r="P677" s="67" t="s">
        <v>467</v>
      </c>
      <c r="Q677" s="67" t="s">
        <v>467</v>
      </c>
      <c r="R677" s="61">
        <f t="shared" si="78"/>
        <v>0</v>
      </c>
      <c r="S677" s="61">
        <f t="shared" si="79"/>
        <v>0</v>
      </c>
      <c r="T677" s="61">
        <f t="shared" ca="1" si="80"/>
        <v>0</v>
      </c>
      <c r="U677" s="61">
        <f t="shared" si="81"/>
        <v>0</v>
      </c>
      <c r="V677" s="61">
        <f t="shared" si="82"/>
        <v>0</v>
      </c>
      <c r="W677" s="61">
        <f t="shared" si="83"/>
        <v>4.9999999848782117E-8</v>
      </c>
      <c r="X677" t="b">
        <f t="shared" si="84"/>
        <v>1</v>
      </c>
      <c r="AB677" s="66">
        <v>9.2963999999999998E-3</v>
      </c>
      <c r="AC677" s="66"/>
    </row>
    <row r="678" spans="3:29" x14ac:dyDescent="0.25">
      <c r="C678" s="62">
        <f t="shared" si="89"/>
        <v>224</v>
      </c>
      <c r="D678" s="15">
        <f t="shared" si="71"/>
        <v>116</v>
      </c>
      <c r="E678" s="15">
        <v>116</v>
      </c>
      <c r="F678" s="15">
        <f t="shared" ref="F678" si="115">D678+24</f>
        <v>140</v>
      </c>
      <c r="G678" s="15">
        <v>140</v>
      </c>
      <c r="H678" s="67">
        <v>8.1789000000000028E-3</v>
      </c>
      <c r="I678" s="67">
        <f ca="1">OFFSET(AB$455, (ROWS(I$455:I678)*2)-2,)</f>
        <v>8.1788999999999994E-3</v>
      </c>
      <c r="J678" s="67">
        <v>3.4861550000000005E-2</v>
      </c>
      <c r="K678" s="67">
        <v>3.4861549999999998E-2</v>
      </c>
      <c r="L678" s="67">
        <f>L676+J39/2+J40/2</f>
        <v>0.26292845000000004</v>
      </c>
      <c r="M678" s="67">
        <v>0.26292840000000001</v>
      </c>
      <c r="N678" s="66">
        <v>0.1075182999999999</v>
      </c>
      <c r="O678" s="66">
        <v>0.1075183</v>
      </c>
      <c r="P678" s="67" t="s">
        <v>468</v>
      </c>
      <c r="Q678" s="67" t="s">
        <v>468</v>
      </c>
      <c r="R678" s="61">
        <f t="shared" si="78"/>
        <v>0</v>
      </c>
      <c r="S678" s="61">
        <f t="shared" si="79"/>
        <v>0</v>
      </c>
      <c r="T678" s="61">
        <f t="shared" ca="1" si="80"/>
        <v>0</v>
      </c>
      <c r="U678" s="61">
        <f t="shared" si="81"/>
        <v>0</v>
      </c>
      <c r="V678" s="61">
        <f t="shared" si="82"/>
        <v>5.0000000029193359E-8</v>
      </c>
      <c r="W678" s="61">
        <f t="shared" si="83"/>
        <v>0</v>
      </c>
      <c r="X678" t="b">
        <f t="shared" si="84"/>
        <v>1</v>
      </c>
      <c r="AB678" s="66"/>
      <c r="AC678" s="66"/>
    </row>
    <row r="679" spans="3:29" x14ac:dyDescent="0.25">
      <c r="C679" s="62">
        <f t="shared" si="89"/>
        <v>225</v>
      </c>
      <c r="D679" s="15">
        <f t="shared" si="71"/>
        <v>117</v>
      </c>
      <c r="E679" s="15">
        <v>117</v>
      </c>
      <c r="F679" s="15">
        <f t="shared" ref="F679" si="116">D679+1</f>
        <v>118</v>
      </c>
      <c r="G679" s="15">
        <v>118</v>
      </c>
      <c r="H679" s="67">
        <v>8.1789000000000028E-3</v>
      </c>
      <c r="I679" s="67">
        <f ca="1">OFFSET(AB$455, (ROWS(I$455:I679)*2)-2,)</f>
        <v>8.1788999999999994E-3</v>
      </c>
      <c r="J679" s="67">
        <v>3.4861550000000005E-2</v>
      </c>
      <c r="K679" s="67">
        <v>3.4861549999999998E-2</v>
      </c>
      <c r="L679" s="67">
        <f>L677+J39</f>
        <v>0.31082030000000005</v>
      </c>
      <c r="M679" s="67">
        <v>0.31082029999999999</v>
      </c>
      <c r="N679" s="66">
        <v>0.12348224999999985</v>
      </c>
      <c r="O679" s="66">
        <v>0.1234822</v>
      </c>
      <c r="P679" s="67" t="s">
        <v>467</v>
      </c>
      <c r="Q679" s="67" t="s">
        <v>467</v>
      </c>
      <c r="R679" s="61">
        <f t="shared" si="78"/>
        <v>0</v>
      </c>
      <c r="S679" s="61">
        <f t="shared" si="79"/>
        <v>0</v>
      </c>
      <c r="T679" s="61">
        <f t="shared" ca="1" si="80"/>
        <v>0</v>
      </c>
      <c r="U679" s="61">
        <f t="shared" si="81"/>
        <v>0</v>
      </c>
      <c r="V679" s="61">
        <f t="shared" si="82"/>
        <v>0</v>
      </c>
      <c r="W679" s="61">
        <f t="shared" si="83"/>
        <v>4.9999999848782117E-8</v>
      </c>
      <c r="X679" t="b">
        <f t="shared" si="84"/>
        <v>1</v>
      </c>
      <c r="AB679" s="66">
        <v>9.2963999999999998E-3</v>
      </c>
      <c r="AC679" s="66"/>
    </row>
    <row r="680" spans="3:29" x14ac:dyDescent="0.25">
      <c r="C680" s="62">
        <f t="shared" si="89"/>
        <v>226</v>
      </c>
      <c r="D680" s="15">
        <f t="shared" si="71"/>
        <v>117</v>
      </c>
      <c r="E680" s="15">
        <v>117</v>
      </c>
      <c r="F680" s="15">
        <f t="shared" ref="F680" si="117">D680+24</f>
        <v>141</v>
      </c>
      <c r="G680" s="15">
        <v>141</v>
      </c>
      <c r="H680" s="67">
        <v>8.1789000000000028E-3</v>
      </c>
      <c r="I680" s="67">
        <f ca="1">OFFSET(AB$455, (ROWS(I$455:I680)*2)-2,)</f>
        <v>8.1788999999999994E-3</v>
      </c>
      <c r="J680" s="67">
        <v>3.4861550000000005E-2</v>
      </c>
      <c r="K680" s="67">
        <v>3.4861549999999998E-2</v>
      </c>
      <c r="L680" s="67">
        <f>L678+J39</f>
        <v>0.29485635000000004</v>
      </c>
      <c r="M680" s="67">
        <v>0.29485630000000002</v>
      </c>
      <c r="N680" s="66">
        <v>0.1075182999999999</v>
      </c>
      <c r="O680" s="66">
        <v>0.1075183</v>
      </c>
      <c r="P680" s="67" t="s">
        <v>468</v>
      </c>
      <c r="Q680" s="67" t="s">
        <v>468</v>
      </c>
      <c r="R680" s="61">
        <f t="shared" si="78"/>
        <v>0</v>
      </c>
      <c r="S680" s="61">
        <f t="shared" si="79"/>
        <v>0</v>
      </c>
      <c r="T680" s="61">
        <f t="shared" ca="1" si="80"/>
        <v>0</v>
      </c>
      <c r="U680" s="61">
        <f t="shared" si="81"/>
        <v>0</v>
      </c>
      <c r="V680" s="61">
        <f t="shared" si="82"/>
        <v>5.0000000029193359E-8</v>
      </c>
      <c r="W680" s="61">
        <f t="shared" si="83"/>
        <v>0</v>
      </c>
      <c r="X680" t="b">
        <f t="shared" si="84"/>
        <v>1</v>
      </c>
      <c r="AB680" s="66"/>
      <c r="AC680" s="66"/>
    </row>
    <row r="681" spans="3:29" x14ac:dyDescent="0.25">
      <c r="C681" s="62">
        <f t="shared" si="89"/>
        <v>227</v>
      </c>
      <c r="D681" s="15">
        <f t="shared" si="71"/>
        <v>118</v>
      </c>
      <c r="E681" s="15">
        <v>118</v>
      </c>
      <c r="F681" s="15">
        <f t="shared" ref="F681" si="118">D681+1</f>
        <v>119</v>
      </c>
      <c r="G681" s="15">
        <v>119</v>
      </c>
      <c r="H681" s="67">
        <v>8.1789000000000028E-3</v>
      </c>
      <c r="I681" s="67">
        <f ca="1">OFFSET(AB$455, (ROWS(I$455:I681)*2)-2,)</f>
        <v>8.1788999999999994E-3</v>
      </c>
      <c r="J681" s="67">
        <v>3.7795200000000001E-2</v>
      </c>
      <c r="K681" s="67">
        <v>3.7795200000000001E-2</v>
      </c>
      <c r="L681" s="67">
        <f>L679+J40</f>
        <v>0.34861550000000008</v>
      </c>
      <c r="M681" s="67">
        <v>0.34861550000000002</v>
      </c>
      <c r="N681" s="66">
        <v>0.12348224999999985</v>
      </c>
      <c r="O681" s="66">
        <v>0.1234822</v>
      </c>
      <c r="P681" s="67" t="s">
        <v>467</v>
      </c>
      <c r="Q681" s="67" t="s">
        <v>467</v>
      </c>
      <c r="R681" s="61">
        <f t="shared" si="78"/>
        <v>0</v>
      </c>
      <c r="S681" s="61">
        <f t="shared" si="79"/>
        <v>0</v>
      </c>
      <c r="T681" s="61">
        <f t="shared" ca="1" si="80"/>
        <v>0</v>
      </c>
      <c r="U681" s="61">
        <f t="shared" si="81"/>
        <v>0</v>
      </c>
      <c r="V681" s="61">
        <f t="shared" si="82"/>
        <v>0</v>
      </c>
      <c r="W681" s="61">
        <f t="shared" si="83"/>
        <v>4.9999999848782117E-8</v>
      </c>
      <c r="X681" t="b">
        <f t="shared" si="84"/>
        <v>1</v>
      </c>
      <c r="AB681" s="66">
        <v>3.7795200000000001E-2</v>
      </c>
      <c r="AC681" s="66"/>
    </row>
    <row r="682" spans="3:29" x14ac:dyDescent="0.25">
      <c r="C682" s="62">
        <f t="shared" si="89"/>
        <v>228</v>
      </c>
      <c r="D682" s="15">
        <f t="shared" si="71"/>
        <v>118</v>
      </c>
      <c r="E682" s="15">
        <v>118</v>
      </c>
      <c r="F682" s="15">
        <f t="shared" ref="F682" si="119">D682+24</f>
        <v>142</v>
      </c>
      <c r="G682" s="15">
        <v>142</v>
      </c>
      <c r="H682" s="67">
        <v>9.2963999999999998E-3</v>
      </c>
      <c r="I682" s="67">
        <f ca="1">OFFSET(AB$455, (ROWS(I$455:I682)*2)-2,)</f>
        <v>9.2963999999999998E-3</v>
      </c>
      <c r="J682" s="67">
        <v>3.4861550000000005E-2</v>
      </c>
      <c r="K682" s="67">
        <v>3.4861549999999998E-2</v>
      </c>
      <c r="L682" s="67">
        <f>L680+J39/2+J40/2</f>
        <v>0.32971790000000006</v>
      </c>
      <c r="M682" s="67">
        <v>0.32971790000000001</v>
      </c>
      <c r="N682" s="66">
        <v>0.1075182999999999</v>
      </c>
      <c r="O682" s="66">
        <v>0.1075183</v>
      </c>
      <c r="P682" s="67" t="s">
        <v>468</v>
      </c>
      <c r="Q682" s="67" t="s">
        <v>468</v>
      </c>
      <c r="R682" s="61">
        <f t="shared" si="78"/>
        <v>0</v>
      </c>
      <c r="S682" s="61">
        <f t="shared" si="79"/>
        <v>0</v>
      </c>
      <c r="T682" s="61">
        <f t="shared" ca="1" si="80"/>
        <v>0</v>
      </c>
      <c r="U682" s="61">
        <f t="shared" si="81"/>
        <v>0</v>
      </c>
      <c r="V682" s="61">
        <f t="shared" si="82"/>
        <v>0</v>
      </c>
      <c r="W682" s="61">
        <f t="shared" si="83"/>
        <v>0</v>
      </c>
      <c r="X682" t="b">
        <f t="shared" si="84"/>
        <v>1</v>
      </c>
      <c r="AB682" s="66"/>
      <c r="AC682" s="66"/>
    </row>
    <row r="683" spans="3:29" x14ac:dyDescent="0.25">
      <c r="C683" s="62">
        <f t="shared" si="89"/>
        <v>229</v>
      </c>
      <c r="D683" s="15">
        <f t="shared" si="71"/>
        <v>119</v>
      </c>
      <c r="E683" s="15">
        <v>119</v>
      </c>
      <c r="F683" s="15">
        <f t="shared" ref="F683" si="120">D683+1</f>
        <v>120</v>
      </c>
      <c r="G683" s="15">
        <v>120</v>
      </c>
      <c r="H683" s="67">
        <v>8.1789000000000028E-3</v>
      </c>
      <c r="I683" s="67">
        <f ca="1">OFFSET(AB$455, (ROWS(I$455:I683)*2)-2,)</f>
        <v>8.1788999999999994E-3</v>
      </c>
      <c r="J683" s="67">
        <v>3.4861550000000005E-2</v>
      </c>
      <c r="K683" s="67">
        <v>3.4861549999999998E-2</v>
      </c>
      <c r="L683" s="67">
        <f>L681+J40</f>
        <v>0.38641070000000011</v>
      </c>
      <c r="M683" s="67">
        <v>0.3864107</v>
      </c>
      <c r="N683" s="66">
        <v>0.12348224999999985</v>
      </c>
      <c r="O683" s="66">
        <v>0.1234822</v>
      </c>
      <c r="P683" s="67" t="s">
        <v>467</v>
      </c>
      <c r="Q683" s="67" t="s">
        <v>467</v>
      </c>
      <c r="R683" s="61">
        <f t="shared" si="78"/>
        <v>0</v>
      </c>
      <c r="S683" s="61">
        <f t="shared" si="79"/>
        <v>0</v>
      </c>
      <c r="T683" s="61">
        <f t="shared" ca="1" si="80"/>
        <v>0</v>
      </c>
      <c r="U683" s="61">
        <f t="shared" si="81"/>
        <v>0</v>
      </c>
      <c r="V683" s="61">
        <f t="shared" si="82"/>
        <v>0</v>
      </c>
      <c r="W683" s="61">
        <f t="shared" si="83"/>
        <v>4.9999999848782117E-8</v>
      </c>
      <c r="X683" t="b">
        <f t="shared" si="84"/>
        <v>1</v>
      </c>
      <c r="AB683" s="66">
        <v>8.1788999999999994E-3</v>
      </c>
      <c r="AC683" s="66"/>
    </row>
    <row r="684" spans="3:29" x14ac:dyDescent="0.25">
      <c r="C684" s="62">
        <f t="shared" si="89"/>
        <v>230</v>
      </c>
      <c r="D684" s="15">
        <f t="shared" si="71"/>
        <v>119</v>
      </c>
      <c r="E684" s="15">
        <v>119</v>
      </c>
      <c r="F684" s="15">
        <f t="shared" ref="F684" si="121">D684+24</f>
        <v>143</v>
      </c>
      <c r="G684" s="15">
        <v>143</v>
      </c>
      <c r="H684" s="67">
        <v>9.2963999999999998E-3</v>
      </c>
      <c r="I684" s="67">
        <f ca="1">OFFSET(AB$455, (ROWS(I$455:I684)*2)-2,)</f>
        <v>9.2963999999999998E-3</v>
      </c>
      <c r="J684" s="67">
        <v>3.4861550000000005E-2</v>
      </c>
      <c r="K684" s="67">
        <v>3.4861549999999998E-2</v>
      </c>
      <c r="L684" s="67">
        <f>L682+J40</f>
        <v>0.36751310000000004</v>
      </c>
      <c r="M684" s="67">
        <v>0.36751309999999998</v>
      </c>
      <c r="N684" s="66">
        <v>0.1075182999999999</v>
      </c>
      <c r="O684" s="66">
        <v>0.1075183</v>
      </c>
      <c r="P684" s="67" t="s">
        <v>468</v>
      </c>
      <c r="Q684" s="67" t="s">
        <v>468</v>
      </c>
      <c r="R684" s="61">
        <f t="shared" si="78"/>
        <v>0</v>
      </c>
      <c r="S684" s="61">
        <f t="shared" si="79"/>
        <v>0</v>
      </c>
      <c r="T684" s="61">
        <f t="shared" ca="1" si="80"/>
        <v>0</v>
      </c>
      <c r="U684" s="61">
        <f t="shared" si="81"/>
        <v>0</v>
      </c>
      <c r="V684" s="61">
        <f t="shared" si="82"/>
        <v>0</v>
      </c>
      <c r="W684" s="61">
        <f t="shared" si="83"/>
        <v>0</v>
      </c>
      <c r="X684" t="b">
        <f t="shared" si="84"/>
        <v>1</v>
      </c>
      <c r="AB684" s="66"/>
      <c r="AC684" s="66"/>
    </row>
    <row r="685" spans="3:29" x14ac:dyDescent="0.25">
      <c r="C685" s="62">
        <f t="shared" si="89"/>
        <v>231</v>
      </c>
      <c r="D685" s="15">
        <v>120</v>
      </c>
      <c r="E685" s="15">
        <v>120</v>
      </c>
      <c r="F685" s="15">
        <v>144</v>
      </c>
      <c r="G685" s="15">
        <v>144</v>
      </c>
      <c r="H685" s="67">
        <v>8.1789000000000028E-3</v>
      </c>
      <c r="I685" s="67">
        <f ca="1">OFFSET(AB$455, (ROWS(I$455:I685)*2)-2,)</f>
        <v>8.1788999999999994E-3</v>
      </c>
      <c r="J685" s="67">
        <v>3.4861550000000005E-2</v>
      </c>
      <c r="K685" s="67">
        <v>3.4861549999999998E-2</v>
      </c>
      <c r="L685" s="67">
        <f>L684+J39/2+J40/2</f>
        <v>0.40237465000000006</v>
      </c>
      <c r="M685" s="67">
        <v>0.40237460000000003</v>
      </c>
      <c r="N685" s="66">
        <f>N684</f>
        <v>0.1075182999999999</v>
      </c>
      <c r="O685" s="66">
        <v>0.1075183</v>
      </c>
      <c r="P685" s="67" t="s">
        <v>468</v>
      </c>
      <c r="Q685" s="67" t="s">
        <v>468</v>
      </c>
      <c r="R685" s="61">
        <f t="shared" si="78"/>
        <v>0</v>
      </c>
      <c r="S685" s="61">
        <f t="shared" si="79"/>
        <v>0</v>
      </c>
      <c r="T685" s="61">
        <f t="shared" ca="1" si="80"/>
        <v>0</v>
      </c>
      <c r="U685" s="61">
        <f t="shared" si="81"/>
        <v>0</v>
      </c>
      <c r="V685" s="61">
        <f t="shared" si="82"/>
        <v>5.0000000029193359E-8</v>
      </c>
      <c r="W685" s="61">
        <f t="shared" si="83"/>
        <v>0</v>
      </c>
      <c r="X685" t="b">
        <f t="shared" si="84"/>
        <v>1</v>
      </c>
      <c r="AB685" s="66">
        <v>9.2963999999999998E-3</v>
      </c>
      <c r="AC685" s="66"/>
    </row>
    <row r="686" spans="3:29" x14ac:dyDescent="0.25">
      <c r="C686" s="62">
        <f t="shared" si="89"/>
        <v>232</v>
      </c>
      <c r="D686" s="15">
        <f>D639+24</f>
        <v>121</v>
      </c>
      <c r="E686" s="15">
        <v>121</v>
      </c>
      <c r="F686" s="15">
        <f>D686+1</f>
        <v>122</v>
      </c>
      <c r="G686" s="15">
        <v>122</v>
      </c>
      <c r="H686" s="67">
        <v>9.2963999999999998E-3</v>
      </c>
      <c r="I686" s="67">
        <f ca="1">OFFSET(AB$455, (ROWS(I$455:I686)*2)-2,)</f>
        <v>9.2963999999999998E-3</v>
      </c>
      <c r="J686" s="67">
        <v>3.4861550000000005E-2</v>
      </c>
      <c r="K686" s="67">
        <v>3.4861549999999998E-2</v>
      </c>
      <c r="L686" s="67">
        <v>-0.38641069999999994</v>
      </c>
      <c r="M686" s="67">
        <v>-0.3864107</v>
      </c>
      <c r="N686" s="66">
        <f>N683-J39/2-J40/2</f>
        <v>8.8620699999999844E-2</v>
      </c>
      <c r="O686" s="66">
        <v>8.8620699999999997E-2</v>
      </c>
      <c r="P686" s="67" t="s">
        <v>467</v>
      </c>
      <c r="Q686" s="67" t="s">
        <v>467</v>
      </c>
      <c r="R686" s="61">
        <f t="shared" si="78"/>
        <v>0</v>
      </c>
      <c r="S686" s="61">
        <f t="shared" si="79"/>
        <v>0</v>
      </c>
      <c r="T686" s="61">
        <f t="shared" ca="1" si="80"/>
        <v>0</v>
      </c>
      <c r="U686" s="61">
        <f t="shared" si="81"/>
        <v>0</v>
      </c>
      <c r="V686" s="61">
        <f t="shared" si="82"/>
        <v>0</v>
      </c>
      <c r="W686" s="61">
        <f t="shared" si="83"/>
        <v>-1.5265566588595902E-16</v>
      </c>
      <c r="X686" t="b">
        <f t="shared" si="84"/>
        <v>1</v>
      </c>
      <c r="AB686" s="66"/>
      <c r="AC686" s="66"/>
    </row>
    <row r="687" spans="3:29" x14ac:dyDescent="0.25">
      <c r="C687" s="62">
        <f t="shared" si="89"/>
        <v>233</v>
      </c>
      <c r="D687" s="15">
        <f>D686</f>
        <v>121</v>
      </c>
      <c r="E687" s="15">
        <v>121</v>
      </c>
      <c r="F687" s="15">
        <f>D687+24</f>
        <v>145</v>
      </c>
      <c r="G687" s="15">
        <v>145</v>
      </c>
      <c r="H687" s="67">
        <v>8.1789000000000028E-3</v>
      </c>
      <c r="I687" s="67">
        <f ca="1">OFFSET(AB$455, (ROWS(I$455:I687)*2)-2,)</f>
        <v>8.1788999999999994E-3</v>
      </c>
      <c r="J687" s="67">
        <v>3.7795200000000001E-2</v>
      </c>
      <c r="K687" s="67">
        <v>3.7795200000000001E-2</v>
      </c>
      <c r="L687" s="67">
        <v>-0.40237464999999994</v>
      </c>
      <c r="M687" s="67">
        <v>-0.40237460000000003</v>
      </c>
      <c r="N687" s="66">
        <f>N685-J40</f>
        <v>6.9723099999999899E-2</v>
      </c>
      <c r="O687" s="66">
        <v>6.9723099999999996E-2</v>
      </c>
      <c r="P687" s="67" t="s">
        <v>468</v>
      </c>
      <c r="Q687" s="67" t="s">
        <v>468</v>
      </c>
      <c r="R687" s="61">
        <f t="shared" si="78"/>
        <v>0</v>
      </c>
      <c r="S687" s="61">
        <f t="shared" si="79"/>
        <v>0</v>
      </c>
      <c r="T687" s="61">
        <f t="shared" ca="1" si="80"/>
        <v>0</v>
      </c>
      <c r="U687" s="61">
        <f t="shared" si="81"/>
        <v>0</v>
      </c>
      <c r="V687" s="61">
        <f t="shared" si="82"/>
        <v>-4.9999999918171056E-8</v>
      </c>
      <c r="W687" s="61">
        <f t="shared" si="83"/>
        <v>0</v>
      </c>
      <c r="X687" t="b">
        <f t="shared" si="84"/>
        <v>1</v>
      </c>
      <c r="AB687" s="66">
        <v>8.1788999999999994E-3</v>
      </c>
      <c r="AC687" s="66"/>
    </row>
    <row r="688" spans="3:29" x14ac:dyDescent="0.25">
      <c r="C688" s="62">
        <f t="shared" si="89"/>
        <v>234</v>
      </c>
      <c r="D688" s="15">
        <f>D686+1</f>
        <v>122</v>
      </c>
      <c r="E688" s="15">
        <v>122</v>
      </c>
      <c r="F688" s="15">
        <f t="shared" ref="F688" si="122">D688+1</f>
        <v>123</v>
      </c>
      <c r="G688" s="15">
        <v>123</v>
      </c>
      <c r="H688" s="67">
        <v>9.2963999999999998E-3</v>
      </c>
      <c r="I688" s="67">
        <f ca="1">OFFSET(AB$455, (ROWS(I$455:I688)*2)-2,)</f>
        <v>9.2963999999999998E-3</v>
      </c>
      <c r="J688" s="67">
        <v>3.7795200000000001E-2</v>
      </c>
      <c r="K688" s="67">
        <v>3.7795200000000001E-2</v>
      </c>
      <c r="L688" s="67">
        <v>-0.34861549999999997</v>
      </c>
      <c r="M688" s="67">
        <v>-0.34861550000000002</v>
      </c>
      <c r="N688" s="66">
        <v>8.8620699999999844E-2</v>
      </c>
      <c r="O688" s="66">
        <v>8.8620699999999997E-2</v>
      </c>
      <c r="P688" s="67" t="s">
        <v>467</v>
      </c>
      <c r="Q688" s="67" t="s">
        <v>467</v>
      </c>
      <c r="R688" s="61">
        <f t="shared" si="78"/>
        <v>0</v>
      </c>
      <c r="S688" s="61">
        <f t="shared" si="79"/>
        <v>0</v>
      </c>
      <c r="T688" s="61">
        <f t="shared" ca="1" si="80"/>
        <v>0</v>
      </c>
      <c r="U688" s="61">
        <f t="shared" si="81"/>
        <v>0</v>
      </c>
      <c r="V688" s="61">
        <f t="shared" si="82"/>
        <v>0</v>
      </c>
      <c r="W688" s="61">
        <f t="shared" si="83"/>
        <v>-1.5265566588595902E-16</v>
      </c>
      <c r="X688" t="b">
        <f t="shared" si="84"/>
        <v>1</v>
      </c>
      <c r="AB688" s="66"/>
      <c r="AC688" s="66"/>
    </row>
    <row r="689" spans="3:29" x14ac:dyDescent="0.25">
      <c r="C689" s="62">
        <f t="shared" si="89"/>
        <v>235</v>
      </c>
      <c r="D689" s="15">
        <f>D688</f>
        <v>122</v>
      </c>
      <c r="E689" s="15">
        <v>122</v>
      </c>
      <c r="F689" s="15">
        <f t="shared" ref="F689" si="123">D689+24</f>
        <v>146</v>
      </c>
      <c r="G689" s="15">
        <v>146</v>
      </c>
      <c r="H689" s="67">
        <v>9.2963999999999998E-3</v>
      </c>
      <c r="I689" s="67">
        <f ca="1">OFFSET(AB$455, (ROWS(I$455:I689)*2)-2,)</f>
        <v>9.2963999999999998E-3</v>
      </c>
      <c r="J689" s="67">
        <v>3.7795200000000001E-2</v>
      </c>
      <c r="K689" s="67">
        <v>3.7795200000000001E-2</v>
      </c>
      <c r="L689" s="67">
        <v>-0.36751309999999993</v>
      </c>
      <c r="M689" s="67">
        <v>-0.36751309999999998</v>
      </c>
      <c r="N689" s="66">
        <v>6.9723099999999899E-2</v>
      </c>
      <c r="O689" s="66">
        <v>6.9723099999999996E-2</v>
      </c>
      <c r="P689" s="67" t="s">
        <v>468</v>
      </c>
      <c r="Q689" s="67" t="s">
        <v>468</v>
      </c>
      <c r="R689" s="61">
        <f t="shared" si="78"/>
        <v>0</v>
      </c>
      <c r="S689" s="61">
        <f t="shared" si="79"/>
        <v>0</v>
      </c>
      <c r="T689" s="61">
        <f t="shared" ca="1" si="80"/>
        <v>0</v>
      </c>
      <c r="U689" s="61">
        <f t="shared" si="81"/>
        <v>0</v>
      </c>
      <c r="V689" s="61">
        <f t="shared" si="82"/>
        <v>0</v>
      </c>
      <c r="W689" s="61">
        <f t="shared" si="83"/>
        <v>0</v>
      </c>
      <c r="X689" t="b">
        <f t="shared" si="84"/>
        <v>1</v>
      </c>
      <c r="AB689" s="66">
        <v>9.2963999999999998E-3</v>
      </c>
      <c r="AC689" s="66"/>
    </row>
    <row r="690" spans="3:29" x14ac:dyDescent="0.25">
      <c r="C690" s="62">
        <f t="shared" si="89"/>
        <v>236</v>
      </c>
      <c r="D690" s="15">
        <f t="shared" ref="D690" si="124">D688+1</f>
        <v>123</v>
      </c>
      <c r="E690" s="15">
        <v>123</v>
      </c>
      <c r="F690" s="15">
        <f t="shared" ref="F690" si="125">D690+1</f>
        <v>124</v>
      </c>
      <c r="G690" s="15">
        <v>124</v>
      </c>
      <c r="H690" s="67">
        <v>9.2963999999999998E-3</v>
      </c>
      <c r="I690" s="67">
        <f ca="1">OFFSET(AB$455, (ROWS(I$455:I690)*2)-2,)</f>
        <v>9.2963999999999998E-3</v>
      </c>
      <c r="J690" s="67">
        <v>3.4861550000000005E-2</v>
      </c>
      <c r="K690" s="67">
        <v>3.4861549999999998E-2</v>
      </c>
      <c r="L690" s="67">
        <v>-0.31082029999999994</v>
      </c>
      <c r="M690" s="67">
        <v>-0.31082029999999999</v>
      </c>
      <c r="N690" s="66">
        <v>8.8620699999999844E-2</v>
      </c>
      <c r="O690" s="66">
        <v>8.8620699999999997E-2</v>
      </c>
      <c r="P690" s="67" t="s">
        <v>467</v>
      </c>
      <c r="Q690" s="67" t="s">
        <v>467</v>
      </c>
      <c r="R690" s="61">
        <f t="shared" si="78"/>
        <v>0</v>
      </c>
      <c r="S690" s="61">
        <f t="shared" si="79"/>
        <v>0</v>
      </c>
      <c r="T690" s="61">
        <f t="shared" ca="1" si="80"/>
        <v>0</v>
      </c>
      <c r="U690" s="61">
        <f t="shared" si="81"/>
        <v>0</v>
      </c>
      <c r="V690" s="61">
        <f t="shared" si="82"/>
        <v>0</v>
      </c>
      <c r="W690" s="61">
        <f t="shared" si="83"/>
        <v>-1.5265566588595902E-16</v>
      </c>
      <c r="X690" t="b">
        <f t="shared" si="84"/>
        <v>1</v>
      </c>
      <c r="AB690" s="66"/>
      <c r="AC690" s="66"/>
    </row>
    <row r="691" spans="3:29" x14ac:dyDescent="0.25">
      <c r="C691" s="62">
        <f t="shared" si="89"/>
        <v>237</v>
      </c>
      <c r="D691" s="15">
        <f t="shared" ref="D691" si="126">D690</f>
        <v>123</v>
      </c>
      <c r="E691" s="15">
        <v>123</v>
      </c>
      <c r="F691" s="15">
        <f t="shared" ref="F691" si="127">D691+24</f>
        <v>147</v>
      </c>
      <c r="G691" s="15">
        <v>147</v>
      </c>
      <c r="H691" s="67">
        <v>9.2963999999999998E-3</v>
      </c>
      <c r="I691" s="67">
        <f ca="1">OFFSET(AB$455, (ROWS(I$455:I691)*2)-2,)</f>
        <v>9.2963999999999998E-3</v>
      </c>
      <c r="J691" s="67">
        <v>3.7795200000000001E-2</v>
      </c>
      <c r="K691" s="67">
        <v>3.7795200000000001E-2</v>
      </c>
      <c r="L691" s="67">
        <v>-0.3297178999999999</v>
      </c>
      <c r="M691" s="67">
        <v>-0.32971790000000001</v>
      </c>
      <c r="N691" s="66">
        <v>6.9723099999999899E-2</v>
      </c>
      <c r="O691" s="66">
        <v>6.9723099999999996E-2</v>
      </c>
      <c r="P691" s="67" t="s">
        <v>468</v>
      </c>
      <c r="Q691" s="67" t="s">
        <v>468</v>
      </c>
      <c r="R691" s="61">
        <f t="shared" si="78"/>
        <v>0</v>
      </c>
      <c r="S691" s="61">
        <f t="shared" si="79"/>
        <v>0</v>
      </c>
      <c r="T691" s="61">
        <f t="shared" ca="1" si="80"/>
        <v>0</v>
      </c>
      <c r="U691" s="61">
        <f t="shared" si="81"/>
        <v>0</v>
      </c>
      <c r="V691" s="61">
        <f t="shared" si="82"/>
        <v>0</v>
      </c>
      <c r="W691" s="61">
        <f t="shared" si="83"/>
        <v>0</v>
      </c>
      <c r="X691" t="b">
        <f t="shared" si="84"/>
        <v>1</v>
      </c>
      <c r="AB691" s="66">
        <v>9.2963999999999998E-3</v>
      </c>
      <c r="AC691" s="66"/>
    </row>
    <row r="692" spans="3:29" x14ac:dyDescent="0.25">
      <c r="C692" s="62">
        <f t="shared" si="89"/>
        <v>238</v>
      </c>
      <c r="D692" s="15">
        <f t="shared" ref="D692" si="128">D690+1</f>
        <v>124</v>
      </c>
      <c r="E692" s="15">
        <v>124</v>
      </c>
      <c r="F692" s="15">
        <f t="shared" ref="F692" si="129">D692+1</f>
        <v>125</v>
      </c>
      <c r="G692" s="15">
        <v>125</v>
      </c>
      <c r="H692" s="67">
        <v>3.7795200000000001E-2</v>
      </c>
      <c r="I692" s="67">
        <f ca="1">OFFSET(AB$455, (ROWS(I$455:I692)*2)-2,)</f>
        <v>3.7795200000000001E-2</v>
      </c>
      <c r="J692" s="67">
        <v>3.1927900000000002E-2</v>
      </c>
      <c r="K692" s="67">
        <v>3.1927900000000002E-2</v>
      </c>
      <c r="L692" s="67">
        <v>-0.27889239999999993</v>
      </c>
      <c r="M692" s="67">
        <v>-0.27889239999999998</v>
      </c>
      <c r="N692" s="66">
        <v>8.8620699999999844E-2</v>
      </c>
      <c r="O692" s="66">
        <v>8.8620699999999997E-2</v>
      </c>
      <c r="P692" s="67" t="s">
        <v>467</v>
      </c>
      <c r="Q692" s="67" t="s">
        <v>467</v>
      </c>
      <c r="R692" s="61">
        <f t="shared" si="78"/>
        <v>0</v>
      </c>
      <c r="S692" s="61">
        <f t="shared" si="79"/>
        <v>0</v>
      </c>
      <c r="T692" s="61">
        <f t="shared" ca="1" si="80"/>
        <v>0</v>
      </c>
      <c r="U692" s="61">
        <f t="shared" si="81"/>
        <v>0</v>
      </c>
      <c r="V692" s="61">
        <f t="shared" si="82"/>
        <v>0</v>
      </c>
      <c r="W692" s="61">
        <f t="shared" si="83"/>
        <v>-1.5265566588595902E-16</v>
      </c>
      <c r="X692" t="b">
        <f t="shared" si="84"/>
        <v>1</v>
      </c>
      <c r="AB692" s="66"/>
      <c r="AC692" s="66"/>
    </row>
    <row r="693" spans="3:29" x14ac:dyDescent="0.25">
      <c r="C693" s="62">
        <f t="shared" si="89"/>
        <v>239</v>
      </c>
      <c r="D693" s="15">
        <f t="shared" ref="D693" si="130">D692</f>
        <v>124</v>
      </c>
      <c r="E693" s="15">
        <v>124</v>
      </c>
      <c r="F693" s="15">
        <f t="shared" ref="F693" si="131">D693+24</f>
        <v>148</v>
      </c>
      <c r="G693" s="15">
        <v>148</v>
      </c>
      <c r="H693" s="67">
        <v>8.1789000000000028E-3</v>
      </c>
      <c r="I693" s="67">
        <f ca="1">OFFSET(AB$455, (ROWS(I$455:I693)*2)-2,)</f>
        <v>8.1788999999999994E-3</v>
      </c>
      <c r="J693" s="67">
        <v>3.7795200000000001E-2</v>
      </c>
      <c r="K693" s="67">
        <v>3.7795200000000001E-2</v>
      </c>
      <c r="L693" s="67">
        <v>-0.29485634999999988</v>
      </c>
      <c r="M693" s="67">
        <v>-0.29485630000000002</v>
      </c>
      <c r="N693" s="66">
        <v>6.9723099999999899E-2</v>
      </c>
      <c r="O693" s="66">
        <v>6.9723099999999996E-2</v>
      </c>
      <c r="P693" s="67" t="s">
        <v>468</v>
      </c>
      <c r="Q693" s="67" t="s">
        <v>468</v>
      </c>
      <c r="R693" s="61">
        <f t="shared" si="78"/>
        <v>0</v>
      </c>
      <c r="S693" s="61">
        <f t="shared" si="79"/>
        <v>0</v>
      </c>
      <c r="T693" s="61">
        <f t="shared" ca="1" si="80"/>
        <v>0</v>
      </c>
      <c r="U693" s="61">
        <f t="shared" si="81"/>
        <v>0</v>
      </c>
      <c r="V693" s="61">
        <f t="shared" si="82"/>
        <v>-4.9999999862659905E-8</v>
      </c>
      <c r="W693" s="61">
        <f t="shared" si="83"/>
        <v>0</v>
      </c>
      <c r="X693" t="b">
        <f t="shared" si="84"/>
        <v>1</v>
      </c>
      <c r="AB693" s="66">
        <v>9.2963999999999998E-3</v>
      </c>
      <c r="AC693" s="66"/>
    </row>
    <row r="694" spans="3:29" x14ac:dyDescent="0.25">
      <c r="C694" s="62">
        <f t="shared" si="89"/>
        <v>240</v>
      </c>
      <c r="D694" s="15">
        <f t="shared" ref="D694" si="132">D692+1</f>
        <v>125</v>
      </c>
      <c r="E694" s="15">
        <v>125</v>
      </c>
      <c r="F694" s="15">
        <f t="shared" ref="F694" si="133">D694+1</f>
        <v>126</v>
      </c>
      <c r="G694" s="15">
        <v>126</v>
      </c>
      <c r="H694" s="67">
        <v>9.2963999999999998E-3</v>
      </c>
      <c r="I694" s="67">
        <f ca="1">OFFSET(AB$455, (ROWS(I$455:I694)*2)-2,)</f>
        <v>9.2963999999999998E-3</v>
      </c>
      <c r="J694" s="67">
        <v>3.4861550000000005E-2</v>
      </c>
      <c r="K694" s="67">
        <v>3.4861549999999998E-2</v>
      </c>
      <c r="L694" s="67">
        <v>-0.24696449999999998</v>
      </c>
      <c r="M694" s="67">
        <v>-0.2469645</v>
      </c>
      <c r="N694" s="66">
        <v>8.8620699999999844E-2</v>
      </c>
      <c r="O694" s="66">
        <v>8.8620699999999997E-2</v>
      </c>
      <c r="P694" s="67" t="s">
        <v>467</v>
      </c>
      <c r="Q694" s="67" t="s">
        <v>467</v>
      </c>
      <c r="R694" s="61">
        <f t="shared" si="78"/>
        <v>0</v>
      </c>
      <c r="S694" s="61">
        <f t="shared" si="79"/>
        <v>0</v>
      </c>
      <c r="T694" s="61">
        <f t="shared" ca="1" si="80"/>
        <v>0</v>
      </c>
      <c r="U694" s="61">
        <f t="shared" si="81"/>
        <v>0</v>
      </c>
      <c r="V694" s="61">
        <f t="shared" si="82"/>
        <v>0</v>
      </c>
      <c r="W694" s="61">
        <f t="shared" si="83"/>
        <v>-1.5265566588595902E-16</v>
      </c>
      <c r="X694" t="b">
        <f t="shared" si="84"/>
        <v>1</v>
      </c>
      <c r="AB694" s="66"/>
      <c r="AC694" s="66"/>
    </row>
    <row r="695" spans="3:29" x14ac:dyDescent="0.25">
      <c r="C695" s="62">
        <f t="shared" si="89"/>
        <v>241</v>
      </c>
      <c r="D695" s="15">
        <f t="shared" ref="D695" si="134">D694</f>
        <v>125</v>
      </c>
      <c r="E695" s="15">
        <v>125</v>
      </c>
      <c r="F695" s="15">
        <f t="shared" ref="F695" si="135">D695+24</f>
        <v>149</v>
      </c>
      <c r="G695" s="15">
        <v>149</v>
      </c>
      <c r="H695" s="67">
        <v>8.1789000000000028E-3</v>
      </c>
      <c r="I695" s="67">
        <f ca="1">OFFSET(AB$455, (ROWS(I$455:I695)*2)-2,)</f>
        <v>8.1788999999999994E-3</v>
      </c>
      <c r="J695" s="67">
        <v>3.7795200000000001E-2</v>
      </c>
      <c r="K695" s="67">
        <v>3.7795200000000001E-2</v>
      </c>
      <c r="L695" s="67">
        <v>-0.26292844999999998</v>
      </c>
      <c r="M695" s="67">
        <v>-0.26292840000000001</v>
      </c>
      <c r="N695" s="66">
        <v>6.9723099999999899E-2</v>
      </c>
      <c r="O695" s="66">
        <v>6.9723099999999996E-2</v>
      </c>
      <c r="P695" s="67" t="s">
        <v>468</v>
      </c>
      <c r="Q695" s="67" t="s">
        <v>468</v>
      </c>
      <c r="R695" s="61">
        <f t="shared" si="78"/>
        <v>0</v>
      </c>
      <c r="S695" s="61">
        <f t="shared" si="79"/>
        <v>0</v>
      </c>
      <c r="T695" s="61">
        <f t="shared" ca="1" si="80"/>
        <v>0</v>
      </c>
      <c r="U695" s="61">
        <f t="shared" si="81"/>
        <v>0</v>
      </c>
      <c r="V695" s="61">
        <f t="shared" si="82"/>
        <v>-4.9999999973682208E-8</v>
      </c>
      <c r="W695" s="61">
        <f t="shared" si="83"/>
        <v>0</v>
      </c>
      <c r="X695" t="b">
        <f t="shared" si="84"/>
        <v>1</v>
      </c>
      <c r="AB695" s="66">
        <v>9.2963999999999998E-3</v>
      </c>
      <c r="AC695" s="66"/>
    </row>
    <row r="696" spans="3:29" x14ac:dyDescent="0.25">
      <c r="C696" s="62">
        <f t="shared" si="89"/>
        <v>242</v>
      </c>
      <c r="D696" s="15">
        <f t="shared" ref="D696" si="136">D694+1</f>
        <v>126</v>
      </c>
      <c r="E696" s="15">
        <v>126</v>
      </c>
      <c r="F696" s="15">
        <f t="shared" ref="F696" si="137">D696+1</f>
        <v>127</v>
      </c>
      <c r="G696" s="15">
        <v>127</v>
      </c>
      <c r="H696" s="67">
        <v>9.2963999999999998E-3</v>
      </c>
      <c r="I696" s="67">
        <f ca="1">OFFSET(AB$455, (ROWS(I$455:I696)*2)-2,)</f>
        <v>9.2963999999999998E-3</v>
      </c>
      <c r="J696" s="67">
        <v>3.7795200000000001E-2</v>
      </c>
      <c r="K696" s="67">
        <v>3.7795200000000001E-2</v>
      </c>
      <c r="L696" s="67">
        <v>-0.20916929999999997</v>
      </c>
      <c r="M696" s="67">
        <v>-0.2091693</v>
      </c>
      <c r="N696" s="66">
        <v>8.8620699999999844E-2</v>
      </c>
      <c r="O696" s="66">
        <v>8.8620699999999997E-2</v>
      </c>
      <c r="P696" s="67" t="s">
        <v>467</v>
      </c>
      <c r="Q696" s="67" t="s">
        <v>467</v>
      </c>
      <c r="R696" s="61">
        <f t="shared" si="78"/>
        <v>0</v>
      </c>
      <c r="S696" s="61">
        <f t="shared" si="79"/>
        <v>0</v>
      </c>
      <c r="T696" s="61">
        <f t="shared" ca="1" si="80"/>
        <v>0</v>
      </c>
      <c r="U696" s="61">
        <f t="shared" si="81"/>
        <v>0</v>
      </c>
      <c r="V696" s="61">
        <f t="shared" si="82"/>
        <v>0</v>
      </c>
      <c r="W696" s="61">
        <f t="shared" si="83"/>
        <v>-1.5265566588595902E-16</v>
      </c>
      <c r="X696" t="b">
        <f t="shared" si="84"/>
        <v>1</v>
      </c>
      <c r="AB696" s="66"/>
      <c r="AC696" s="66"/>
    </row>
    <row r="697" spans="3:29" x14ac:dyDescent="0.25">
      <c r="C697" s="62">
        <f t="shared" si="89"/>
        <v>243</v>
      </c>
      <c r="D697" s="15">
        <f t="shared" ref="D697" si="138">D696</f>
        <v>126</v>
      </c>
      <c r="E697" s="15">
        <v>126</v>
      </c>
      <c r="F697" s="15">
        <f t="shared" ref="F697" si="139">D697+24</f>
        <v>150</v>
      </c>
      <c r="G697" s="15">
        <v>150</v>
      </c>
      <c r="H697" s="67">
        <v>9.2963999999999998E-3</v>
      </c>
      <c r="I697" s="67">
        <f ca="1">OFFSET(AB$455, (ROWS(I$455:I697)*2)-2,)</f>
        <v>9.2963999999999998E-3</v>
      </c>
      <c r="J697" s="67">
        <v>3.7795200000000001E-2</v>
      </c>
      <c r="K697" s="67">
        <v>3.7795200000000001E-2</v>
      </c>
      <c r="L697" s="67">
        <v>-0.22806689999999996</v>
      </c>
      <c r="M697" s="67">
        <v>-0.22806689999999999</v>
      </c>
      <c r="N697" s="66">
        <v>6.9723099999999899E-2</v>
      </c>
      <c r="O697" s="66">
        <v>6.9723099999999996E-2</v>
      </c>
      <c r="P697" s="67" t="s">
        <v>468</v>
      </c>
      <c r="Q697" s="67" t="s">
        <v>468</v>
      </c>
      <c r="R697" s="61">
        <f t="shared" si="78"/>
        <v>0</v>
      </c>
      <c r="S697" s="61">
        <f t="shared" si="79"/>
        <v>0</v>
      </c>
      <c r="T697" s="61">
        <f t="shared" ca="1" si="80"/>
        <v>0</v>
      </c>
      <c r="U697" s="61">
        <f t="shared" si="81"/>
        <v>0</v>
      </c>
      <c r="V697" s="61">
        <f t="shared" si="82"/>
        <v>0</v>
      </c>
      <c r="W697" s="61">
        <f t="shared" si="83"/>
        <v>0</v>
      </c>
      <c r="X697" t="b">
        <f t="shared" si="84"/>
        <v>1</v>
      </c>
      <c r="AB697" s="66">
        <v>8.1788999999999994E-3</v>
      </c>
      <c r="AC697" s="66"/>
    </row>
    <row r="698" spans="3:29" x14ac:dyDescent="0.25">
      <c r="C698" s="62">
        <f t="shared" si="89"/>
        <v>244</v>
      </c>
      <c r="D698" s="15">
        <f t="shared" ref="D698" si="140">D696+1</f>
        <v>127</v>
      </c>
      <c r="E698" s="15">
        <v>127</v>
      </c>
      <c r="F698" s="15">
        <f t="shared" ref="F698" si="141">D698+1</f>
        <v>128</v>
      </c>
      <c r="G698" s="15">
        <v>128</v>
      </c>
      <c r="H698" s="67">
        <v>9.2963999999999998E-3</v>
      </c>
      <c r="I698" s="67">
        <f ca="1">OFFSET(AB$455, (ROWS(I$455:I698)*2)-2,)</f>
        <v>9.2963999999999998E-3</v>
      </c>
      <c r="J698" s="67">
        <v>3.4861550000000005E-2</v>
      </c>
      <c r="K698" s="67">
        <v>3.4861549999999998E-2</v>
      </c>
      <c r="L698" s="67">
        <v>-0.17137409999999997</v>
      </c>
      <c r="M698" s="67">
        <v>-0.1713741</v>
      </c>
      <c r="N698" s="66">
        <v>8.8620699999999844E-2</v>
      </c>
      <c r="O698" s="66">
        <v>8.8620699999999997E-2</v>
      </c>
      <c r="P698" s="67" t="s">
        <v>467</v>
      </c>
      <c r="Q698" s="67" t="s">
        <v>467</v>
      </c>
      <c r="R698" s="61">
        <f t="shared" si="78"/>
        <v>0</v>
      </c>
      <c r="S698" s="61">
        <f t="shared" si="79"/>
        <v>0</v>
      </c>
      <c r="T698" s="61">
        <f t="shared" ca="1" si="80"/>
        <v>0</v>
      </c>
      <c r="U698" s="61">
        <f t="shared" si="81"/>
        <v>0</v>
      </c>
      <c r="V698" s="61">
        <f t="shared" si="82"/>
        <v>0</v>
      </c>
      <c r="W698" s="61">
        <f t="shared" si="83"/>
        <v>-1.5265566588595902E-16</v>
      </c>
      <c r="X698" t="b">
        <f t="shared" si="84"/>
        <v>1</v>
      </c>
      <c r="AB698" s="66"/>
      <c r="AC698" s="66"/>
    </row>
    <row r="699" spans="3:29" x14ac:dyDescent="0.25">
      <c r="C699" s="62">
        <f t="shared" si="89"/>
        <v>245</v>
      </c>
      <c r="D699" s="15">
        <f t="shared" ref="D699" si="142">D698</f>
        <v>127</v>
      </c>
      <c r="E699" s="15">
        <v>127</v>
      </c>
      <c r="F699" s="15">
        <f t="shared" ref="F699" si="143">D699+24</f>
        <v>151</v>
      </c>
      <c r="G699" s="15">
        <v>151</v>
      </c>
      <c r="H699" s="67">
        <v>9.2963999999999998E-3</v>
      </c>
      <c r="I699" s="67">
        <f ca="1">OFFSET(AB$455, (ROWS(I$455:I699)*2)-2,)</f>
        <v>9.2963999999999998E-3</v>
      </c>
      <c r="J699" s="67">
        <v>3.7795200000000001E-2</v>
      </c>
      <c r="K699" s="67">
        <v>3.7795200000000001E-2</v>
      </c>
      <c r="L699" s="67">
        <v>-0.19027169999999996</v>
      </c>
      <c r="M699" s="67">
        <v>-0.19027169999999999</v>
      </c>
      <c r="N699" s="66">
        <v>6.9723099999999899E-2</v>
      </c>
      <c r="O699" s="66">
        <v>6.9723099999999996E-2</v>
      </c>
      <c r="P699" s="67" t="s">
        <v>468</v>
      </c>
      <c r="Q699" s="67" t="s">
        <v>468</v>
      </c>
      <c r="R699" s="61">
        <f t="shared" si="78"/>
        <v>0</v>
      </c>
      <c r="S699" s="61">
        <f t="shared" si="79"/>
        <v>0</v>
      </c>
      <c r="T699" s="61">
        <f t="shared" ca="1" si="80"/>
        <v>0</v>
      </c>
      <c r="U699" s="61">
        <f t="shared" si="81"/>
        <v>0</v>
      </c>
      <c r="V699" s="61">
        <f t="shared" si="82"/>
        <v>0</v>
      </c>
      <c r="W699" s="61">
        <f t="shared" si="83"/>
        <v>0</v>
      </c>
      <c r="X699" t="b">
        <f t="shared" si="84"/>
        <v>1</v>
      </c>
      <c r="AB699" s="66">
        <v>8.796E-3</v>
      </c>
      <c r="AC699" s="66"/>
    </row>
    <row r="700" spans="3:29" x14ac:dyDescent="0.25">
      <c r="C700" s="62">
        <f t="shared" si="89"/>
        <v>246</v>
      </c>
      <c r="D700" s="15">
        <f t="shared" ref="D700" si="144">D698+1</f>
        <v>128</v>
      </c>
      <c r="E700" s="15">
        <v>128</v>
      </c>
      <c r="F700" s="15">
        <f t="shared" ref="F700" si="145">D700+1</f>
        <v>129</v>
      </c>
      <c r="G700" s="15">
        <v>129</v>
      </c>
      <c r="H700" s="67">
        <v>3.7795200000000001E-2</v>
      </c>
      <c r="I700" s="67">
        <f ca="1">OFFSET(AB$455, (ROWS(I$455:I700)*2)-2,)</f>
        <v>3.7795200000000001E-2</v>
      </c>
      <c r="J700" s="67">
        <v>3.1927900000000002E-2</v>
      </c>
      <c r="K700" s="67">
        <v>3.1927900000000002E-2</v>
      </c>
      <c r="L700" s="67">
        <v>-0.13944619999999996</v>
      </c>
      <c r="M700" s="67">
        <v>-0.13944619999999999</v>
      </c>
      <c r="N700" s="66">
        <v>8.8620699999999844E-2</v>
      </c>
      <c r="O700" s="66">
        <v>8.8620699999999997E-2</v>
      </c>
      <c r="P700" s="67" t="s">
        <v>467</v>
      </c>
      <c r="Q700" s="67" t="s">
        <v>467</v>
      </c>
      <c r="R700" s="61">
        <f t="shared" si="78"/>
        <v>0</v>
      </c>
      <c r="S700" s="61">
        <f t="shared" si="79"/>
        <v>0</v>
      </c>
      <c r="T700" s="61">
        <f t="shared" ca="1" si="80"/>
        <v>0</v>
      </c>
      <c r="U700" s="61">
        <f t="shared" si="81"/>
        <v>0</v>
      </c>
      <c r="V700" s="61">
        <f t="shared" si="82"/>
        <v>0</v>
      </c>
      <c r="W700" s="61">
        <f t="shared" si="83"/>
        <v>-1.5265566588595902E-16</v>
      </c>
      <c r="X700" t="b">
        <f t="shared" si="84"/>
        <v>1</v>
      </c>
      <c r="AB700" s="66"/>
      <c r="AC700" s="66"/>
    </row>
    <row r="701" spans="3:29" x14ac:dyDescent="0.25">
      <c r="C701" s="62">
        <f t="shared" si="89"/>
        <v>247</v>
      </c>
      <c r="D701" s="15">
        <f t="shared" ref="D701" si="146">D700</f>
        <v>128</v>
      </c>
      <c r="E701" s="15">
        <v>128</v>
      </c>
      <c r="F701" s="15">
        <f t="shared" ref="F701" si="147">D701+24</f>
        <v>152</v>
      </c>
      <c r="G701" s="15">
        <v>152</v>
      </c>
      <c r="H701" s="67">
        <v>8.1789000000000028E-3</v>
      </c>
      <c r="I701" s="67">
        <f ca="1">OFFSET(AB$455, (ROWS(I$455:I701)*2)-2,)</f>
        <v>8.1788999999999994E-3</v>
      </c>
      <c r="J701" s="67">
        <v>3.7795200000000001E-2</v>
      </c>
      <c r="K701" s="67">
        <v>3.7795200000000001E-2</v>
      </c>
      <c r="L701" s="67">
        <v>-0.15541014999999997</v>
      </c>
      <c r="M701" s="67">
        <v>-0.1554102</v>
      </c>
      <c r="N701" s="66">
        <v>6.9723099999999899E-2</v>
      </c>
      <c r="O701" s="66">
        <v>6.9723099999999996E-2</v>
      </c>
      <c r="P701" s="67" t="s">
        <v>468</v>
      </c>
      <c r="Q701" s="67" t="s">
        <v>468</v>
      </c>
      <c r="R701" s="61">
        <f t="shared" si="78"/>
        <v>0</v>
      </c>
      <c r="S701" s="61">
        <f t="shared" si="79"/>
        <v>0</v>
      </c>
      <c r="T701" s="61">
        <f t="shared" ca="1" si="80"/>
        <v>0</v>
      </c>
      <c r="U701" s="61">
        <f t="shared" si="81"/>
        <v>0</v>
      </c>
      <c r="V701" s="61">
        <f t="shared" si="82"/>
        <v>5.0000000029193359E-8</v>
      </c>
      <c r="W701" s="61">
        <f t="shared" si="83"/>
        <v>0</v>
      </c>
      <c r="X701" t="b">
        <f t="shared" si="84"/>
        <v>1</v>
      </c>
      <c r="AB701" s="66">
        <v>8.1788999999999994E-3</v>
      </c>
      <c r="AC701" s="66"/>
    </row>
    <row r="702" spans="3:29" x14ac:dyDescent="0.25">
      <c r="C702" s="62">
        <f t="shared" si="89"/>
        <v>248</v>
      </c>
      <c r="D702" s="15">
        <f t="shared" ref="D702" si="148">D700+1</f>
        <v>129</v>
      </c>
      <c r="E702" s="15">
        <v>129</v>
      </c>
      <c r="F702" s="15">
        <f t="shared" ref="F702" si="149">D702+1</f>
        <v>130</v>
      </c>
      <c r="G702" s="15">
        <v>130</v>
      </c>
      <c r="H702" s="67">
        <v>9.2963999999999998E-3</v>
      </c>
      <c r="I702" s="67">
        <f ca="1">OFFSET(AB$455, (ROWS(I$455:I702)*2)-2,)</f>
        <v>9.2963999999999998E-3</v>
      </c>
      <c r="J702" s="67">
        <v>3.4861550000000005E-2</v>
      </c>
      <c r="K702" s="67">
        <v>3.4861549999999998E-2</v>
      </c>
      <c r="L702" s="67">
        <v>-0.10751829999999996</v>
      </c>
      <c r="M702" s="67">
        <v>-0.1075183</v>
      </c>
      <c r="N702" s="66">
        <v>8.8620699999999844E-2</v>
      </c>
      <c r="O702" s="66">
        <v>8.8620699999999997E-2</v>
      </c>
      <c r="P702" s="67" t="s">
        <v>467</v>
      </c>
      <c r="Q702" s="67" t="s">
        <v>467</v>
      </c>
      <c r="R702" s="61">
        <f t="shared" si="78"/>
        <v>0</v>
      </c>
      <c r="S702" s="61">
        <f t="shared" si="79"/>
        <v>0</v>
      </c>
      <c r="T702" s="61">
        <f t="shared" ca="1" si="80"/>
        <v>0</v>
      </c>
      <c r="U702" s="61">
        <f t="shared" si="81"/>
        <v>0</v>
      </c>
      <c r="V702" s="61">
        <f t="shared" si="82"/>
        <v>0</v>
      </c>
      <c r="W702" s="61">
        <f t="shared" si="83"/>
        <v>-1.5265566588595902E-16</v>
      </c>
      <c r="X702" t="b">
        <f t="shared" si="84"/>
        <v>1</v>
      </c>
      <c r="AB702" s="66"/>
      <c r="AC702" s="66"/>
    </row>
    <row r="703" spans="3:29" x14ac:dyDescent="0.25">
      <c r="C703" s="62">
        <f t="shared" si="89"/>
        <v>249</v>
      </c>
      <c r="D703" s="15">
        <f t="shared" ref="D703" si="150">D702</f>
        <v>129</v>
      </c>
      <c r="E703" s="15">
        <v>129</v>
      </c>
      <c r="F703" s="15">
        <f t="shared" ref="F703" si="151">D703+24</f>
        <v>153</v>
      </c>
      <c r="G703" s="15">
        <v>153</v>
      </c>
      <c r="H703" s="67">
        <v>8.1789000000000028E-3</v>
      </c>
      <c r="I703" s="67">
        <f ca="1">OFFSET(AB$455, (ROWS(I$455:I703)*2)-2,)</f>
        <v>8.1788999999999994E-3</v>
      </c>
      <c r="J703" s="67">
        <v>3.7795200000000001E-2</v>
      </c>
      <c r="K703" s="67">
        <v>3.7795200000000001E-2</v>
      </c>
      <c r="L703" s="67">
        <v>-0.12348224999999996</v>
      </c>
      <c r="M703" s="67">
        <v>-0.1234822</v>
      </c>
      <c r="N703" s="66">
        <v>6.9723099999999899E-2</v>
      </c>
      <c r="O703" s="66">
        <v>6.9723099999999996E-2</v>
      </c>
      <c r="P703" s="67" t="s">
        <v>468</v>
      </c>
      <c r="Q703" s="67" t="s">
        <v>468</v>
      </c>
      <c r="R703" s="61">
        <f t="shared" si="78"/>
        <v>0</v>
      </c>
      <c r="S703" s="61">
        <f t="shared" si="79"/>
        <v>0</v>
      </c>
      <c r="T703" s="61">
        <f t="shared" ca="1" si="80"/>
        <v>0</v>
      </c>
      <c r="U703" s="61">
        <f t="shared" si="81"/>
        <v>0</v>
      </c>
      <c r="V703" s="61">
        <f t="shared" si="82"/>
        <v>-4.999999995980442E-8</v>
      </c>
      <c r="W703" s="61">
        <f t="shared" si="83"/>
        <v>0</v>
      </c>
      <c r="X703" t="b">
        <f t="shared" si="84"/>
        <v>1</v>
      </c>
      <c r="AB703" s="66">
        <v>9.2963999999999998E-3</v>
      </c>
      <c r="AC703" s="66"/>
    </row>
    <row r="704" spans="3:29" x14ac:dyDescent="0.25">
      <c r="C704" s="62">
        <f t="shared" si="89"/>
        <v>250</v>
      </c>
      <c r="D704" s="15">
        <f t="shared" ref="D704" si="152">D702+1</f>
        <v>130</v>
      </c>
      <c r="E704" s="15">
        <v>130</v>
      </c>
      <c r="F704" s="15">
        <f t="shared" ref="F704" si="153">D704+1</f>
        <v>131</v>
      </c>
      <c r="G704" s="15">
        <v>131</v>
      </c>
      <c r="H704" s="67">
        <v>9.2963999999999998E-3</v>
      </c>
      <c r="I704" s="67">
        <f ca="1">OFFSET(AB$455, (ROWS(I$455:I704)*2)-2,)</f>
        <v>9.2963999999999998E-3</v>
      </c>
      <c r="J704" s="67">
        <v>3.7795200000000001E-2</v>
      </c>
      <c r="K704" s="67">
        <v>3.7795200000000001E-2</v>
      </c>
      <c r="L704" s="67">
        <v>-6.9723099999999955E-2</v>
      </c>
      <c r="M704" s="67">
        <v>-6.9723099999999996E-2</v>
      </c>
      <c r="N704" s="66">
        <v>8.8620699999999844E-2</v>
      </c>
      <c r="O704" s="66">
        <v>8.8620699999999997E-2</v>
      </c>
      <c r="P704" s="67" t="s">
        <v>467</v>
      </c>
      <c r="Q704" s="67" t="s">
        <v>467</v>
      </c>
      <c r="R704" s="61">
        <f t="shared" si="78"/>
        <v>0</v>
      </c>
      <c r="S704" s="61">
        <f t="shared" si="79"/>
        <v>0</v>
      </c>
      <c r="T704" s="61">
        <f t="shared" ca="1" si="80"/>
        <v>0</v>
      </c>
      <c r="U704" s="61">
        <f t="shared" si="81"/>
        <v>0</v>
      </c>
      <c r="V704" s="61">
        <f t="shared" si="82"/>
        <v>0</v>
      </c>
      <c r="W704" s="61">
        <f t="shared" si="83"/>
        <v>-1.5265566588595902E-16</v>
      </c>
      <c r="X704" t="b">
        <f t="shared" si="84"/>
        <v>1</v>
      </c>
      <c r="AB704" s="66"/>
      <c r="AC704" s="66"/>
    </row>
    <row r="705" spans="3:29" x14ac:dyDescent="0.25">
      <c r="C705" s="62">
        <f t="shared" si="89"/>
        <v>251</v>
      </c>
      <c r="D705" s="15">
        <f t="shared" ref="D705" si="154">D704</f>
        <v>130</v>
      </c>
      <c r="E705" s="15">
        <v>130</v>
      </c>
      <c r="F705" s="15">
        <f t="shared" ref="F705" si="155">D705+24</f>
        <v>154</v>
      </c>
      <c r="G705" s="15">
        <v>154</v>
      </c>
      <c r="H705" s="67">
        <v>9.2963999999999998E-3</v>
      </c>
      <c r="I705" s="67">
        <f ca="1">OFFSET(AB$455, (ROWS(I$455:I705)*2)-2,)</f>
        <v>9.2963999999999998E-3</v>
      </c>
      <c r="J705" s="67">
        <v>3.7795200000000001E-2</v>
      </c>
      <c r="K705" s="67">
        <v>3.7795200000000001E-2</v>
      </c>
      <c r="L705" s="67">
        <v>-8.8620699999999955E-2</v>
      </c>
      <c r="M705" s="67">
        <v>-8.8620699999999997E-2</v>
      </c>
      <c r="N705" s="66">
        <v>6.9723099999999899E-2</v>
      </c>
      <c r="O705" s="66">
        <v>6.9723099999999996E-2</v>
      </c>
      <c r="P705" s="67" t="s">
        <v>468</v>
      </c>
      <c r="Q705" s="67" t="s">
        <v>468</v>
      </c>
      <c r="R705" s="61">
        <f t="shared" si="78"/>
        <v>0</v>
      </c>
      <c r="S705" s="61">
        <f t="shared" si="79"/>
        <v>0</v>
      </c>
      <c r="T705" s="61">
        <f t="shared" ca="1" si="80"/>
        <v>0</v>
      </c>
      <c r="U705" s="61">
        <f t="shared" si="81"/>
        <v>0</v>
      </c>
      <c r="V705" s="61">
        <f t="shared" si="82"/>
        <v>0</v>
      </c>
      <c r="W705" s="61">
        <f t="shared" si="83"/>
        <v>0</v>
      </c>
      <c r="X705" t="b">
        <f t="shared" si="84"/>
        <v>1</v>
      </c>
      <c r="AB705" s="66">
        <v>9.2963999999999998E-3</v>
      </c>
      <c r="AC705" s="66"/>
    </row>
    <row r="706" spans="3:29" x14ac:dyDescent="0.25">
      <c r="C706" s="62">
        <f t="shared" si="89"/>
        <v>252</v>
      </c>
      <c r="D706" s="15">
        <f t="shared" ref="D706" si="156">D704+1</f>
        <v>131</v>
      </c>
      <c r="E706" s="15">
        <v>131</v>
      </c>
      <c r="F706" s="15">
        <f t="shared" ref="F706" si="157">D706+1</f>
        <v>132</v>
      </c>
      <c r="G706" s="15">
        <v>132</v>
      </c>
      <c r="H706" s="67">
        <v>9.2963999999999998E-3</v>
      </c>
      <c r="I706" s="67">
        <f ca="1">OFFSET(AB$455, (ROWS(I$455:I706)*2)-2,)</f>
        <v>9.2963999999999998E-3</v>
      </c>
      <c r="J706" s="67">
        <v>3.4861550000000005E-2</v>
      </c>
      <c r="K706" s="67">
        <v>3.4861549999999998E-2</v>
      </c>
      <c r="L706" s="67">
        <v>-3.1927899999999954E-2</v>
      </c>
      <c r="M706" s="67">
        <v>-3.1927900000000002E-2</v>
      </c>
      <c r="N706" s="66">
        <v>8.8620699999999844E-2</v>
      </c>
      <c r="O706" s="66">
        <v>8.8620699999999997E-2</v>
      </c>
      <c r="P706" s="67" t="s">
        <v>467</v>
      </c>
      <c r="Q706" s="67" t="s">
        <v>467</v>
      </c>
      <c r="R706" s="61">
        <f t="shared" si="78"/>
        <v>0</v>
      </c>
      <c r="S706" s="61">
        <f t="shared" si="79"/>
        <v>0</v>
      </c>
      <c r="T706" s="61">
        <f t="shared" ca="1" si="80"/>
        <v>0</v>
      </c>
      <c r="U706" s="61">
        <f t="shared" si="81"/>
        <v>0</v>
      </c>
      <c r="V706" s="61">
        <f t="shared" si="82"/>
        <v>0</v>
      </c>
      <c r="W706" s="61">
        <f t="shared" si="83"/>
        <v>-1.5265566588595902E-16</v>
      </c>
      <c r="X706" t="b">
        <f t="shared" si="84"/>
        <v>1</v>
      </c>
      <c r="AB706" s="66"/>
      <c r="AC706" s="66"/>
    </row>
    <row r="707" spans="3:29" x14ac:dyDescent="0.25">
      <c r="C707" s="62">
        <f t="shared" si="89"/>
        <v>253</v>
      </c>
      <c r="D707" s="15">
        <f t="shared" ref="D707" si="158">D706</f>
        <v>131</v>
      </c>
      <c r="E707" s="15">
        <v>131</v>
      </c>
      <c r="F707" s="15">
        <f t="shared" ref="F707" si="159">D707+24</f>
        <v>155</v>
      </c>
      <c r="G707" s="15">
        <v>155</v>
      </c>
      <c r="H707" s="67">
        <v>9.2963999999999998E-3</v>
      </c>
      <c r="I707" s="67">
        <f ca="1">OFFSET(AB$455, (ROWS(I$455:I707)*2)-2,)</f>
        <v>9.2963999999999998E-3</v>
      </c>
      <c r="J707" s="67">
        <v>3.7795200000000001E-2</v>
      </c>
      <c r="K707" s="67">
        <v>3.7795200000000001E-2</v>
      </c>
      <c r="L707" s="67">
        <v>-5.0825499999999954E-2</v>
      </c>
      <c r="M707" s="67">
        <v>-5.0825500000000003E-2</v>
      </c>
      <c r="N707" s="66">
        <v>6.9723099999999899E-2</v>
      </c>
      <c r="O707" s="66">
        <v>6.9723099999999996E-2</v>
      </c>
      <c r="P707" s="67" t="s">
        <v>468</v>
      </c>
      <c r="Q707" s="67" t="s">
        <v>468</v>
      </c>
      <c r="R707" s="61">
        <f t="shared" si="78"/>
        <v>0</v>
      </c>
      <c r="S707" s="61">
        <f t="shared" si="79"/>
        <v>0</v>
      </c>
      <c r="T707" s="61">
        <f t="shared" ca="1" si="80"/>
        <v>0</v>
      </c>
      <c r="U707" s="61">
        <f t="shared" si="81"/>
        <v>0</v>
      </c>
      <c r="V707" s="61">
        <f t="shared" si="82"/>
        <v>0</v>
      </c>
      <c r="W707" s="61">
        <f t="shared" si="83"/>
        <v>0</v>
      </c>
      <c r="X707" t="b">
        <f t="shared" si="84"/>
        <v>1</v>
      </c>
      <c r="AB707" s="66">
        <v>9.2963999999999998E-3</v>
      </c>
      <c r="AC707" s="66"/>
    </row>
    <row r="708" spans="3:29" x14ac:dyDescent="0.25">
      <c r="C708" s="62">
        <f t="shared" si="89"/>
        <v>254</v>
      </c>
      <c r="D708" s="15">
        <f t="shared" ref="D708" si="160">D706+1</f>
        <v>132</v>
      </c>
      <c r="E708" s="15">
        <v>132</v>
      </c>
      <c r="F708" s="15">
        <f t="shared" ref="F708" si="161">D708+1</f>
        <v>133</v>
      </c>
      <c r="G708" s="15">
        <v>133</v>
      </c>
      <c r="H708" s="67">
        <v>3.7795200000000001E-2</v>
      </c>
      <c r="I708" s="67">
        <f ca="1">OFFSET(AB$455, (ROWS(I$455:I708)*2)-2,)</f>
        <v>3.7795200000000001E-2</v>
      </c>
      <c r="J708" s="67">
        <v>3.1927900000000002E-2</v>
      </c>
      <c r="K708" s="67">
        <v>3.1927900000000002E-2</v>
      </c>
      <c r="L708" s="67">
        <v>0</v>
      </c>
      <c r="M708" s="67">
        <v>0</v>
      </c>
      <c r="N708" s="66">
        <v>8.8620699999999844E-2</v>
      </c>
      <c r="O708" s="66">
        <v>8.8620699999999997E-2</v>
      </c>
      <c r="P708" s="67" t="s">
        <v>467</v>
      </c>
      <c r="Q708" s="67" t="s">
        <v>467</v>
      </c>
      <c r="R708" s="61">
        <f t="shared" si="78"/>
        <v>0</v>
      </c>
      <c r="S708" s="61">
        <f t="shared" si="79"/>
        <v>0</v>
      </c>
      <c r="T708" s="61">
        <f t="shared" ca="1" si="80"/>
        <v>0</v>
      </c>
      <c r="U708" s="61">
        <f t="shared" si="81"/>
        <v>0</v>
      </c>
      <c r="V708" s="61">
        <f t="shared" si="82"/>
        <v>0</v>
      </c>
      <c r="W708" s="61">
        <f t="shared" si="83"/>
        <v>-1.5265566588595902E-16</v>
      </c>
      <c r="X708" t="b">
        <f t="shared" si="84"/>
        <v>1</v>
      </c>
      <c r="AB708" s="66"/>
      <c r="AC708" s="66"/>
    </row>
    <row r="709" spans="3:29" x14ac:dyDescent="0.25">
      <c r="C709" s="62">
        <f t="shared" si="89"/>
        <v>255</v>
      </c>
      <c r="D709" s="15">
        <f t="shared" ref="D709" si="162">D708</f>
        <v>132</v>
      </c>
      <c r="E709" s="15">
        <v>132</v>
      </c>
      <c r="F709" s="15">
        <f t="shared" ref="F709" si="163">D709+24</f>
        <v>156</v>
      </c>
      <c r="G709" s="15">
        <v>156</v>
      </c>
      <c r="H709" s="67">
        <v>8.1789000000000028E-3</v>
      </c>
      <c r="I709" s="67">
        <f ca="1">OFFSET(AB$455, (ROWS(I$455:I709)*2)-2,)</f>
        <v>8.1788999999999994E-3</v>
      </c>
      <c r="J709" s="67">
        <v>3.7795200000000001E-2</v>
      </c>
      <c r="K709" s="67">
        <v>3.7795200000000001E-2</v>
      </c>
      <c r="L709" s="67">
        <v>-1.5963949999999949E-2</v>
      </c>
      <c r="M709" s="67">
        <v>-1.5963950000000001E-2</v>
      </c>
      <c r="N709" s="66">
        <v>6.9723099999999899E-2</v>
      </c>
      <c r="O709" s="66">
        <v>6.9723099999999996E-2</v>
      </c>
      <c r="P709" s="67" t="s">
        <v>468</v>
      </c>
      <c r="Q709" s="67" t="s">
        <v>468</v>
      </c>
      <c r="R709" s="61">
        <f t="shared" si="78"/>
        <v>0</v>
      </c>
      <c r="S709" s="61">
        <f t="shared" si="79"/>
        <v>0</v>
      </c>
      <c r="T709" s="61">
        <f t="shared" ca="1" si="80"/>
        <v>0</v>
      </c>
      <c r="U709" s="61">
        <f t="shared" si="81"/>
        <v>0</v>
      </c>
      <c r="V709" s="61">
        <f t="shared" si="82"/>
        <v>5.2041704279304213E-17</v>
      </c>
      <c r="W709" s="61">
        <f t="shared" si="83"/>
        <v>0</v>
      </c>
      <c r="X709" t="b">
        <f t="shared" si="84"/>
        <v>1</v>
      </c>
      <c r="AB709" s="66">
        <v>9.2963999999999998E-3</v>
      </c>
      <c r="AC709" s="66"/>
    </row>
    <row r="710" spans="3:29" x14ac:dyDescent="0.25">
      <c r="C710" s="62">
        <f t="shared" si="89"/>
        <v>256</v>
      </c>
      <c r="D710" s="15">
        <f t="shared" ref="D710" si="164">D708+1</f>
        <v>133</v>
      </c>
      <c r="E710" s="15">
        <v>133</v>
      </c>
      <c r="F710" s="15">
        <f t="shared" ref="F710" si="165">D710+1</f>
        <v>134</v>
      </c>
      <c r="G710" s="15">
        <v>134</v>
      </c>
      <c r="H710" s="67">
        <v>9.2963999999999998E-3</v>
      </c>
      <c r="I710" s="67">
        <f ca="1">OFFSET(AB$455, (ROWS(I$455:I710)*2)-2,)</f>
        <v>9.2963999999999998E-3</v>
      </c>
      <c r="J710" s="67">
        <v>3.4861550000000005E-2</v>
      </c>
      <c r="K710" s="67">
        <v>3.4861549999999998E-2</v>
      </c>
      <c r="L710" s="67">
        <v>3.1927900000000002E-2</v>
      </c>
      <c r="M710" s="67">
        <v>3.1927900000000002E-2</v>
      </c>
      <c r="N710" s="66">
        <v>8.8620699999999844E-2</v>
      </c>
      <c r="O710" s="66">
        <v>8.8620699999999997E-2</v>
      </c>
      <c r="P710" s="67" t="s">
        <v>467</v>
      </c>
      <c r="Q710" s="67" t="s">
        <v>467</v>
      </c>
      <c r="R710" s="61">
        <f t="shared" si="78"/>
        <v>0</v>
      </c>
      <c r="S710" s="61">
        <f t="shared" si="79"/>
        <v>0</v>
      </c>
      <c r="T710" s="61">
        <f t="shared" ca="1" si="80"/>
        <v>0</v>
      </c>
      <c r="U710" s="61">
        <f t="shared" si="81"/>
        <v>0</v>
      </c>
      <c r="V710" s="61">
        <f t="shared" si="82"/>
        <v>0</v>
      </c>
      <c r="W710" s="61">
        <f t="shared" si="83"/>
        <v>-1.5265566588595902E-16</v>
      </c>
      <c r="X710" t="b">
        <f t="shared" si="84"/>
        <v>1</v>
      </c>
      <c r="AB710" s="66"/>
      <c r="AC710" s="66"/>
    </row>
    <row r="711" spans="3:29" x14ac:dyDescent="0.25">
      <c r="C711" s="62">
        <f t="shared" si="89"/>
        <v>257</v>
      </c>
      <c r="D711" s="15">
        <f t="shared" ref="D711" si="166">D710</f>
        <v>133</v>
      </c>
      <c r="E711" s="15">
        <v>133</v>
      </c>
      <c r="F711" s="15">
        <f t="shared" ref="F711" si="167">D711+24</f>
        <v>157</v>
      </c>
      <c r="G711" s="15">
        <v>157</v>
      </c>
      <c r="H711" s="67">
        <v>8.1789000000000028E-3</v>
      </c>
      <c r="I711" s="67">
        <f ca="1">OFFSET(AB$455, (ROWS(I$455:I711)*2)-2,)</f>
        <v>8.1788999999999994E-3</v>
      </c>
      <c r="J711" s="67">
        <v>3.7795200000000001E-2</v>
      </c>
      <c r="K711" s="67">
        <v>3.7795200000000001E-2</v>
      </c>
      <c r="L711" s="67">
        <v>1.5963950000000053E-2</v>
      </c>
      <c r="M711" s="67">
        <v>1.5963950000000001E-2</v>
      </c>
      <c r="N711" s="66">
        <v>6.9723099999999899E-2</v>
      </c>
      <c r="O711" s="66">
        <v>6.9723099999999996E-2</v>
      </c>
      <c r="P711" s="67" t="s">
        <v>468</v>
      </c>
      <c r="Q711" s="67" t="s">
        <v>468</v>
      </c>
      <c r="R711" s="61">
        <f t="shared" si="78"/>
        <v>0</v>
      </c>
      <c r="S711" s="61">
        <f t="shared" si="79"/>
        <v>0</v>
      </c>
      <c r="T711" s="61">
        <f t="shared" ca="1" si="80"/>
        <v>0</v>
      </c>
      <c r="U711" s="61">
        <f t="shared" si="81"/>
        <v>0</v>
      </c>
      <c r="V711" s="61">
        <f t="shared" si="82"/>
        <v>5.2041704279304213E-17</v>
      </c>
      <c r="W711" s="61">
        <f t="shared" si="83"/>
        <v>0</v>
      </c>
      <c r="X711" t="b">
        <f t="shared" si="84"/>
        <v>1</v>
      </c>
      <c r="AB711" s="66">
        <v>3.7795200000000001E-2</v>
      </c>
      <c r="AC711" s="66"/>
    </row>
    <row r="712" spans="3:29" x14ac:dyDescent="0.25">
      <c r="C712" s="62">
        <f t="shared" si="89"/>
        <v>258</v>
      </c>
      <c r="D712" s="15">
        <f t="shared" ref="D712" si="168">D710+1</f>
        <v>134</v>
      </c>
      <c r="E712" s="15">
        <v>134</v>
      </c>
      <c r="F712" s="15">
        <f t="shared" ref="F712" si="169">D712+1</f>
        <v>135</v>
      </c>
      <c r="G712" s="15">
        <v>135</v>
      </c>
      <c r="H712" s="67">
        <v>9.2963999999999998E-3</v>
      </c>
      <c r="I712" s="67">
        <f ca="1">OFFSET(AB$455, (ROWS(I$455:I712)*2)-2,)</f>
        <v>9.2963999999999998E-3</v>
      </c>
      <c r="J712" s="67">
        <v>3.7795200000000001E-2</v>
      </c>
      <c r="K712" s="67">
        <v>3.7795200000000001E-2</v>
      </c>
      <c r="L712" s="67">
        <v>6.972310000000001E-2</v>
      </c>
      <c r="M712" s="67">
        <v>6.9723099999999996E-2</v>
      </c>
      <c r="N712" s="66">
        <v>8.8620699999999844E-2</v>
      </c>
      <c r="O712" s="66">
        <v>8.8620699999999997E-2</v>
      </c>
      <c r="P712" s="67" t="s">
        <v>467</v>
      </c>
      <c r="Q712" s="67" t="s">
        <v>467</v>
      </c>
      <c r="R712" s="61">
        <f t="shared" ref="R712:R775" si="170">D712-E712</f>
        <v>0</v>
      </c>
      <c r="S712" s="61">
        <f t="shared" ref="S712:S775" si="171">F712-G712</f>
        <v>0</v>
      </c>
      <c r="T712" s="61">
        <f t="shared" ref="T712:T775" ca="1" si="172">H712-I712</f>
        <v>0</v>
      </c>
      <c r="U712" s="61">
        <f t="shared" ref="U712:U775" si="173">J712-K712</f>
        <v>0</v>
      </c>
      <c r="V712" s="61">
        <f t="shared" ref="V712:V775" si="174">L712-M712</f>
        <v>0</v>
      </c>
      <c r="W712" s="61">
        <f t="shared" ref="W712:W775" si="175">N712-O712</f>
        <v>-1.5265566588595902E-16</v>
      </c>
      <c r="X712" t="b">
        <f t="shared" ref="X712:X775" si="176">EXACT(Q712,P712)</f>
        <v>1</v>
      </c>
      <c r="AB712" s="66"/>
      <c r="AC712" s="66"/>
    </row>
    <row r="713" spans="3:29" x14ac:dyDescent="0.25">
      <c r="C713" s="62">
        <f t="shared" si="89"/>
        <v>259</v>
      </c>
      <c r="D713" s="15">
        <f t="shared" ref="D713" si="177">D712</f>
        <v>134</v>
      </c>
      <c r="E713" s="15">
        <v>134</v>
      </c>
      <c r="F713" s="15">
        <f t="shared" ref="F713" si="178">D713+24</f>
        <v>158</v>
      </c>
      <c r="G713" s="15">
        <v>158</v>
      </c>
      <c r="H713" s="67">
        <v>9.2963999999999998E-3</v>
      </c>
      <c r="I713" s="67">
        <f ca="1">OFFSET(AB$455, (ROWS(I$455:I713)*2)-2,)</f>
        <v>9.2963999999999998E-3</v>
      </c>
      <c r="J713" s="67">
        <v>3.7795200000000001E-2</v>
      </c>
      <c r="K713" s="67">
        <v>3.7795200000000001E-2</v>
      </c>
      <c r="L713" s="67">
        <v>5.0825500000000051E-2</v>
      </c>
      <c r="M713" s="67">
        <v>5.0825500000000003E-2</v>
      </c>
      <c r="N713" s="66">
        <v>6.9723099999999899E-2</v>
      </c>
      <c r="O713" s="66">
        <v>6.9723099999999996E-2</v>
      </c>
      <c r="P713" s="67" t="s">
        <v>468</v>
      </c>
      <c r="Q713" s="67" t="s">
        <v>468</v>
      </c>
      <c r="R713" s="61">
        <f t="shared" si="170"/>
        <v>0</v>
      </c>
      <c r="S713" s="61">
        <f t="shared" si="171"/>
        <v>0</v>
      </c>
      <c r="T713" s="61">
        <f t="shared" ca="1" si="172"/>
        <v>0</v>
      </c>
      <c r="U713" s="61">
        <f t="shared" si="173"/>
        <v>0</v>
      </c>
      <c r="V713" s="61">
        <f t="shared" si="174"/>
        <v>0</v>
      </c>
      <c r="W713" s="61">
        <f t="shared" si="175"/>
        <v>0</v>
      </c>
      <c r="X713" t="b">
        <f t="shared" si="176"/>
        <v>1</v>
      </c>
      <c r="AB713" s="66">
        <v>8.1788999999999994E-3</v>
      </c>
      <c r="AC713" s="66"/>
    </row>
    <row r="714" spans="3:29" x14ac:dyDescent="0.25">
      <c r="C714" s="62">
        <f t="shared" si="89"/>
        <v>260</v>
      </c>
      <c r="D714" s="15">
        <f t="shared" ref="D714" si="179">D712+1</f>
        <v>135</v>
      </c>
      <c r="E714" s="15">
        <v>135</v>
      </c>
      <c r="F714" s="15">
        <f t="shared" ref="F714" si="180">D714+1</f>
        <v>136</v>
      </c>
      <c r="G714" s="15">
        <v>136</v>
      </c>
      <c r="H714" s="67">
        <v>9.2963999999999998E-3</v>
      </c>
      <c r="I714" s="67">
        <f ca="1">OFFSET(AB$455, (ROWS(I$455:I714)*2)-2,)</f>
        <v>9.2963999999999998E-3</v>
      </c>
      <c r="J714" s="67">
        <v>3.4861550000000005E-2</v>
      </c>
      <c r="K714" s="67">
        <v>3.4861549999999998E-2</v>
      </c>
      <c r="L714" s="67">
        <v>0.10751830000000001</v>
      </c>
      <c r="M714" s="67">
        <v>0.1075183</v>
      </c>
      <c r="N714" s="66">
        <v>8.8620699999999844E-2</v>
      </c>
      <c r="O714" s="66">
        <v>8.8620699999999997E-2</v>
      </c>
      <c r="P714" s="67" t="s">
        <v>467</v>
      </c>
      <c r="Q714" s="67" t="s">
        <v>467</v>
      </c>
      <c r="R714" s="61">
        <f t="shared" si="170"/>
        <v>0</v>
      </c>
      <c r="S714" s="61">
        <f t="shared" si="171"/>
        <v>0</v>
      </c>
      <c r="T714" s="61">
        <f t="shared" ca="1" si="172"/>
        <v>0</v>
      </c>
      <c r="U714" s="61">
        <f t="shared" si="173"/>
        <v>0</v>
      </c>
      <c r="V714" s="61">
        <f t="shared" si="174"/>
        <v>0</v>
      </c>
      <c r="W714" s="61">
        <f t="shared" si="175"/>
        <v>-1.5265566588595902E-16</v>
      </c>
      <c r="X714" t="b">
        <f t="shared" si="176"/>
        <v>1</v>
      </c>
      <c r="AB714" s="66"/>
      <c r="AC714" s="66"/>
    </row>
    <row r="715" spans="3:29" x14ac:dyDescent="0.25">
      <c r="C715" s="62">
        <f t="shared" si="89"/>
        <v>261</v>
      </c>
      <c r="D715" s="15">
        <f t="shared" ref="D715" si="181">D714</f>
        <v>135</v>
      </c>
      <c r="E715" s="15">
        <v>135</v>
      </c>
      <c r="F715" s="15">
        <f t="shared" ref="F715" si="182">D715+24</f>
        <v>159</v>
      </c>
      <c r="G715" s="15">
        <v>159</v>
      </c>
      <c r="H715" s="67">
        <v>9.2963999999999998E-3</v>
      </c>
      <c r="I715" s="67">
        <f ca="1">OFFSET(AB$455, (ROWS(I$455:I715)*2)-2,)</f>
        <v>9.2963999999999998E-3</v>
      </c>
      <c r="J715" s="67">
        <v>3.7795200000000001E-2</v>
      </c>
      <c r="K715" s="67">
        <v>3.7795200000000001E-2</v>
      </c>
      <c r="L715" s="67">
        <v>8.8620700000000052E-2</v>
      </c>
      <c r="M715" s="67">
        <v>8.8620699999999997E-2</v>
      </c>
      <c r="N715" s="66">
        <v>6.9723099999999899E-2</v>
      </c>
      <c r="O715" s="66">
        <v>6.9723099999999996E-2</v>
      </c>
      <c r="P715" s="67" t="s">
        <v>468</v>
      </c>
      <c r="Q715" s="67" t="s">
        <v>468</v>
      </c>
      <c r="R715" s="61">
        <f t="shared" si="170"/>
        <v>0</v>
      </c>
      <c r="S715" s="61">
        <f t="shared" si="171"/>
        <v>0</v>
      </c>
      <c r="T715" s="61">
        <f t="shared" ca="1" si="172"/>
        <v>0</v>
      </c>
      <c r="U715" s="61">
        <f t="shared" si="173"/>
        <v>0</v>
      </c>
      <c r="V715" s="61">
        <f t="shared" si="174"/>
        <v>0</v>
      </c>
      <c r="W715" s="61">
        <f t="shared" si="175"/>
        <v>0</v>
      </c>
      <c r="X715" t="b">
        <f t="shared" si="176"/>
        <v>1</v>
      </c>
      <c r="AB715" s="66">
        <v>8.796E-3</v>
      </c>
      <c r="AC715" s="66"/>
    </row>
    <row r="716" spans="3:29" x14ac:dyDescent="0.25">
      <c r="C716" s="62">
        <f t="shared" si="89"/>
        <v>262</v>
      </c>
      <c r="D716" s="15">
        <f t="shared" ref="D716" si="183">D714+1</f>
        <v>136</v>
      </c>
      <c r="E716" s="15">
        <v>136</v>
      </c>
      <c r="F716" s="15">
        <f t="shared" ref="F716" si="184">D716+1</f>
        <v>137</v>
      </c>
      <c r="G716" s="15">
        <v>137</v>
      </c>
      <c r="H716" s="67">
        <v>3.7795200000000001E-2</v>
      </c>
      <c r="I716" s="67">
        <f ca="1">OFFSET(AB$455, (ROWS(I$455:I716)*2)-2,)</f>
        <v>3.7795200000000001E-2</v>
      </c>
      <c r="J716" s="67">
        <v>3.1927900000000002E-2</v>
      </c>
      <c r="K716" s="67">
        <v>3.1927900000000002E-2</v>
      </c>
      <c r="L716" s="67">
        <v>0.13944620000000002</v>
      </c>
      <c r="M716" s="67">
        <v>0.13944619999999999</v>
      </c>
      <c r="N716" s="66">
        <v>8.8620699999999844E-2</v>
      </c>
      <c r="O716" s="66">
        <v>8.8620699999999997E-2</v>
      </c>
      <c r="P716" s="67" t="s">
        <v>467</v>
      </c>
      <c r="Q716" s="67" t="s">
        <v>467</v>
      </c>
      <c r="R716" s="61">
        <f t="shared" si="170"/>
        <v>0</v>
      </c>
      <c r="S716" s="61">
        <f t="shared" si="171"/>
        <v>0</v>
      </c>
      <c r="T716" s="61">
        <f t="shared" ca="1" si="172"/>
        <v>0</v>
      </c>
      <c r="U716" s="61">
        <f t="shared" si="173"/>
        <v>0</v>
      </c>
      <c r="V716" s="61">
        <f t="shared" si="174"/>
        <v>0</v>
      </c>
      <c r="W716" s="61">
        <f t="shared" si="175"/>
        <v>-1.5265566588595902E-16</v>
      </c>
      <c r="X716" t="b">
        <f t="shared" si="176"/>
        <v>1</v>
      </c>
      <c r="AB716" s="66"/>
      <c r="AC716" s="66"/>
    </row>
    <row r="717" spans="3:29" x14ac:dyDescent="0.25">
      <c r="C717" s="62">
        <f t="shared" ref="C717:C780" si="185">C716+1</f>
        <v>263</v>
      </c>
      <c r="D717" s="15">
        <f t="shared" ref="D717" si="186">D716</f>
        <v>136</v>
      </c>
      <c r="E717" s="15">
        <v>136</v>
      </c>
      <c r="F717" s="15">
        <f t="shared" ref="F717" si="187">D717+24</f>
        <v>160</v>
      </c>
      <c r="G717" s="15">
        <v>160</v>
      </c>
      <c r="H717" s="67">
        <v>8.1789000000000028E-3</v>
      </c>
      <c r="I717" s="67">
        <f ca="1">OFFSET(AB$455, (ROWS(I$455:I717)*2)-2,)</f>
        <v>8.1788999999999994E-3</v>
      </c>
      <c r="J717" s="67">
        <v>3.7795200000000001E-2</v>
      </c>
      <c r="K717" s="67">
        <v>3.7795200000000001E-2</v>
      </c>
      <c r="L717" s="67">
        <v>0.12348225000000006</v>
      </c>
      <c r="M717" s="67">
        <v>0.1234822</v>
      </c>
      <c r="N717" s="66">
        <v>6.9723099999999899E-2</v>
      </c>
      <c r="O717" s="66">
        <v>6.9723099999999996E-2</v>
      </c>
      <c r="P717" s="67" t="s">
        <v>468</v>
      </c>
      <c r="Q717" s="67" t="s">
        <v>468</v>
      </c>
      <c r="R717" s="61">
        <f t="shared" si="170"/>
        <v>0</v>
      </c>
      <c r="S717" s="61">
        <f t="shared" si="171"/>
        <v>0</v>
      </c>
      <c r="T717" s="61">
        <f t="shared" ca="1" si="172"/>
        <v>0</v>
      </c>
      <c r="U717" s="61">
        <f t="shared" si="173"/>
        <v>0</v>
      </c>
      <c r="V717" s="61">
        <f t="shared" si="174"/>
        <v>5.0000000056948934E-8</v>
      </c>
      <c r="W717" s="61">
        <f t="shared" si="175"/>
        <v>0</v>
      </c>
      <c r="X717" t="b">
        <f t="shared" si="176"/>
        <v>1</v>
      </c>
      <c r="AB717" s="66">
        <v>8.1788999999999994E-3</v>
      </c>
      <c r="AC717" s="66"/>
    </row>
    <row r="718" spans="3:29" x14ac:dyDescent="0.25">
      <c r="C718" s="62">
        <f t="shared" si="185"/>
        <v>264</v>
      </c>
      <c r="D718" s="15">
        <f t="shared" ref="D718" si="188">D716+1</f>
        <v>137</v>
      </c>
      <c r="E718" s="15">
        <v>137</v>
      </c>
      <c r="F718" s="15">
        <f t="shared" ref="F718" si="189">D718+1</f>
        <v>138</v>
      </c>
      <c r="G718" s="15">
        <v>138</v>
      </c>
      <c r="H718" s="67">
        <v>9.2963999999999998E-3</v>
      </c>
      <c r="I718" s="67">
        <f ca="1">OFFSET(AB$455, (ROWS(I$455:I718)*2)-2,)</f>
        <v>9.2963999999999998E-3</v>
      </c>
      <c r="J718" s="67">
        <v>3.4861550000000005E-2</v>
      </c>
      <c r="K718" s="67">
        <v>3.4861549999999998E-2</v>
      </c>
      <c r="L718" s="67">
        <v>0.17137410000000003</v>
      </c>
      <c r="M718" s="67">
        <v>0.1713741</v>
      </c>
      <c r="N718" s="66">
        <v>8.8620699999999844E-2</v>
      </c>
      <c r="O718" s="66">
        <v>8.8620699999999997E-2</v>
      </c>
      <c r="P718" s="67" t="s">
        <v>467</v>
      </c>
      <c r="Q718" s="67" t="s">
        <v>467</v>
      </c>
      <c r="R718" s="61">
        <f t="shared" si="170"/>
        <v>0</v>
      </c>
      <c r="S718" s="61">
        <f t="shared" si="171"/>
        <v>0</v>
      </c>
      <c r="T718" s="61">
        <f t="shared" ca="1" si="172"/>
        <v>0</v>
      </c>
      <c r="U718" s="61">
        <f t="shared" si="173"/>
        <v>0</v>
      </c>
      <c r="V718" s="61">
        <f t="shared" si="174"/>
        <v>0</v>
      </c>
      <c r="W718" s="61">
        <f t="shared" si="175"/>
        <v>-1.5265566588595902E-16</v>
      </c>
      <c r="X718" t="b">
        <f t="shared" si="176"/>
        <v>1</v>
      </c>
      <c r="AB718" s="66"/>
      <c r="AC718" s="66"/>
    </row>
    <row r="719" spans="3:29" x14ac:dyDescent="0.25">
      <c r="C719" s="62">
        <f t="shared" si="185"/>
        <v>265</v>
      </c>
      <c r="D719" s="15">
        <f t="shared" ref="D719" si="190">D718</f>
        <v>137</v>
      </c>
      <c r="E719" s="15">
        <v>137</v>
      </c>
      <c r="F719" s="15">
        <f t="shared" ref="F719" si="191">D719+24</f>
        <v>161</v>
      </c>
      <c r="G719" s="15">
        <v>161</v>
      </c>
      <c r="H719" s="67">
        <v>8.1789000000000028E-3</v>
      </c>
      <c r="I719" s="67">
        <f ca="1">OFFSET(AB$455, (ROWS(I$455:I719)*2)-2,)</f>
        <v>8.1788999999999994E-3</v>
      </c>
      <c r="J719" s="67">
        <v>3.7795200000000001E-2</v>
      </c>
      <c r="K719" s="67">
        <v>3.7795200000000001E-2</v>
      </c>
      <c r="L719" s="67">
        <v>0.15541015000000005</v>
      </c>
      <c r="M719" s="67">
        <v>0.1554102</v>
      </c>
      <c r="N719" s="66">
        <v>6.9723099999999899E-2</v>
      </c>
      <c r="O719" s="66">
        <v>6.9723099999999996E-2</v>
      </c>
      <c r="P719" s="67" t="s">
        <v>468</v>
      </c>
      <c r="Q719" s="67" t="s">
        <v>468</v>
      </c>
      <c r="R719" s="61">
        <f t="shared" si="170"/>
        <v>0</v>
      </c>
      <c r="S719" s="61">
        <f t="shared" si="171"/>
        <v>0</v>
      </c>
      <c r="T719" s="61">
        <f t="shared" ca="1" si="172"/>
        <v>0</v>
      </c>
      <c r="U719" s="61">
        <f t="shared" si="173"/>
        <v>0</v>
      </c>
      <c r="V719" s="61">
        <f t="shared" si="174"/>
        <v>-4.9999999945926632E-8</v>
      </c>
      <c r="W719" s="61">
        <f t="shared" si="175"/>
        <v>0</v>
      </c>
      <c r="X719" t="b">
        <f t="shared" si="176"/>
        <v>1</v>
      </c>
      <c r="AB719" s="66">
        <v>9.2963999999999998E-3</v>
      </c>
      <c r="AC719" s="66"/>
    </row>
    <row r="720" spans="3:29" x14ac:dyDescent="0.25">
      <c r="C720" s="62">
        <f t="shared" si="185"/>
        <v>266</v>
      </c>
      <c r="D720" s="15">
        <f t="shared" ref="D720" si="192">D718+1</f>
        <v>138</v>
      </c>
      <c r="E720" s="15">
        <v>138</v>
      </c>
      <c r="F720" s="15">
        <f t="shared" ref="F720" si="193">D720+1</f>
        <v>139</v>
      </c>
      <c r="G720" s="15">
        <v>139</v>
      </c>
      <c r="H720" s="67">
        <v>9.2963999999999998E-3</v>
      </c>
      <c r="I720" s="67">
        <f ca="1">OFFSET(AB$455, (ROWS(I$455:I720)*2)-2,)</f>
        <v>9.2963999999999998E-3</v>
      </c>
      <c r="J720" s="67">
        <v>3.7795200000000001E-2</v>
      </c>
      <c r="K720" s="67">
        <v>3.7795200000000001E-2</v>
      </c>
      <c r="L720" s="67">
        <v>0.20916930000000003</v>
      </c>
      <c r="M720" s="67">
        <v>0.2091693</v>
      </c>
      <c r="N720" s="66">
        <v>8.8620699999999844E-2</v>
      </c>
      <c r="O720" s="66">
        <v>8.8620699999999997E-2</v>
      </c>
      <c r="P720" s="67" t="s">
        <v>467</v>
      </c>
      <c r="Q720" s="67" t="s">
        <v>467</v>
      </c>
      <c r="R720" s="61">
        <f t="shared" si="170"/>
        <v>0</v>
      </c>
      <c r="S720" s="61">
        <f t="shared" si="171"/>
        <v>0</v>
      </c>
      <c r="T720" s="61">
        <f t="shared" ca="1" si="172"/>
        <v>0</v>
      </c>
      <c r="U720" s="61">
        <f t="shared" si="173"/>
        <v>0</v>
      </c>
      <c r="V720" s="61">
        <f t="shared" si="174"/>
        <v>0</v>
      </c>
      <c r="W720" s="61">
        <f t="shared" si="175"/>
        <v>-1.5265566588595902E-16</v>
      </c>
      <c r="X720" t="b">
        <f t="shared" si="176"/>
        <v>1</v>
      </c>
      <c r="AB720" s="66"/>
      <c r="AC720" s="66"/>
    </row>
    <row r="721" spans="3:29" x14ac:dyDescent="0.25">
      <c r="C721" s="62">
        <f t="shared" si="185"/>
        <v>267</v>
      </c>
      <c r="D721" s="15">
        <f t="shared" ref="D721" si="194">D720</f>
        <v>138</v>
      </c>
      <c r="E721" s="15">
        <v>138</v>
      </c>
      <c r="F721" s="15">
        <f t="shared" ref="F721" si="195">D721+24</f>
        <v>162</v>
      </c>
      <c r="G721" s="15">
        <v>162</v>
      </c>
      <c r="H721" s="67">
        <v>9.2963999999999998E-3</v>
      </c>
      <c r="I721" s="67">
        <f ca="1">OFFSET(AB$455, (ROWS(I$455:I721)*2)-2,)</f>
        <v>9.2963999999999998E-3</v>
      </c>
      <c r="J721" s="67">
        <v>3.7795200000000001E-2</v>
      </c>
      <c r="K721" s="67">
        <v>3.7795200000000001E-2</v>
      </c>
      <c r="L721" s="67">
        <v>0.19027170000000004</v>
      </c>
      <c r="M721" s="67">
        <v>0.19027169999999999</v>
      </c>
      <c r="N721" s="66">
        <v>6.9723099999999899E-2</v>
      </c>
      <c r="O721" s="66">
        <v>6.9723099999999996E-2</v>
      </c>
      <c r="P721" s="67" t="s">
        <v>468</v>
      </c>
      <c r="Q721" s="67" t="s">
        <v>468</v>
      </c>
      <c r="R721" s="61">
        <f t="shared" si="170"/>
        <v>0</v>
      </c>
      <c r="S721" s="61">
        <f t="shared" si="171"/>
        <v>0</v>
      </c>
      <c r="T721" s="61">
        <f t="shared" ca="1" si="172"/>
        <v>0</v>
      </c>
      <c r="U721" s="61">
        <f t="shared" si="173"/>
        <v>0</v>
      </c>
      <c r="V721" s="61">
        <f t="shared" si="174"/>
        <v>0</v>
      </c>
      <c r="W721" s="61">
        <f t="shared" si="175"/>
        <v>0</v>
      </c>
      <c r="X721" t="b">
        <f t="shared" si="176"/>
        <v>1</v>
      </c>
      <c r="AB721" s="66">
        <v>9.2963999999999998E-3</v>
      </c>
      <c r="AC721" s="66"/>
    </row>
    <row r="722" spans="3:29" x14ac:dyDescent="0.25">
      <c r="C722" s="62">
        <f t="shared" si="185"/>
        <v>268</v>
      </c>
      <c r="D722" s="15">
        <f t="shared" ref="D722" si="196">D720+1</f>
        <v>139</v>
      </c>
      <c r="E722" s="15">
        <v>139</v>
      </c>
      <c r="F722" s="15">
        <f t="shared" ref="F722" si="197">D722+1</f>
        <v>140</v>
      </c>
      <c r="G722" s="15">
        <v>140</v>
      </c>
      <c r="H722" s="67">
        <v>9.2963999999999998E-3</v>
      </c>
      <c r="I722" s="67">
        <f ca="1">OFFSET(AB$455, (ROWS(I$455:I722)*2)-2,)</f>
        <v>9.2963999999999998E-3</v>
      </c>
      <c r="J722" s="67">
        <v>3.4861550000000005E-2</v>
      </c>
      <c r="K722" s="67">
        <v>3.4861549999999998E-2</v>
      </c>
      <c r="L722" s="67">
        <v>0.24696450000000003</v>
      </c>
      <c r="M722" s="67">
        <v>0.2469645</v>
      </c>
      <c r="N722" s="66">
        <v>8.8620699999999844E-2</v>
      </c>
      <c r="O722" s="66">
        <v>8.8620699999999997E-2</v>
      </c>
      <c r="P722" s="67" t="s">
        <v>467</v>
      </c>
      <c r="Q722" s="67" t="s">
        <v>467</v>
      </c>
      <c r="R722" s="61">
        <f t="shared" si="170"/>
        <v>0</v>
      </c>
      <c r="S722" s="61">
        <f t="shared" si="171"/>
        <v>0</v>
      </c>
      <c r="T722" s="61">
        <f t="shared" ca="1" si="172"/>
        <v>0</v>
      </c>
      <c r="U722" s="61">
        <f t="shared" si="173"/>
        <v>0</v>
      </c>
      <c r="V722" s="61">
        <f t="shared" si="174"/>
        <v>0</v>
      </c>
      <c r="W722" s="61">
        <f t="shared" si="175"/>
        <v>-1.5265566588595902E-16</v>
      </c>
      <c r="X722" t="b">
        <f t="shared" si="176"/>
        <v>1</v>
      </c>
      <c r="AB722" s="66"/>
      <c r="AC722" s="66"/>
    </row>
    <row r="723" spans="3:29" x14ac:dyDescent="0.25">
      <c r="C723" s="62">
        <f t="shared" si="185"/>
        <v>269</v>
      </c>
      <c r="D723" s="15">
        <f t="shared" ref="D723" si="198">D722</f>
        <v>139</v>
      </c>
      <c r="E723" s="15">
        <v>139</v>
      </c>
      <c r="F723" s="15">
        <f t="shared" ref="F723" si="199">D723+24</f>
        <v>163</v>
      </c>
      <c r="G723" s="15">
        <v>163</v>
      </c>
      <c r="H723" s="67">
        <v>9.2963999999999998E-3</v>
      </c>
      <c r="I723" s="67">
        <f ca="1">OFFSET(AB$455, (ROWS(I$455:I723)*2)-2,)</f>
        <v>9.2963999999999998E-3</v>
      </c>
      <c r="J723" s="67">
        <v>3.7795200000000001E-2</v>
      </c>
      <c r="K723" s="67">
        <v>3.7795200000000001E-2</v>
      </c>
      <c r="L723" s="67">
        <v>0.22806690000000004</v>
      </c>
      <c r="M723" s="67">
        <v>0.22806689999999999</v>
      </c>
      <c r="N723" s="66">
        <v>6.9723099999999899E-2</v>
      </c>
      <c r="O723" s="66">
        <v>6.9723099999999996E-2</v>
      </c>
      <c r="P723" s="67" t="s">
        <v>468</v>
      </c>
      <c r="Q723" s="67" t="s">
        <v>468</v>
      </c>
      <c r="R723" s="61">
        <f t="shared" si="170"/>
        <v>0</v>
      </c>
      <c r="S723" s="61">
        <f t="shared" si="171"/>
        <v>0</v>
      </c>
      <c r="T723" s="61">
        <f t="shared" ca="1" si="172"/>
        <v>0</v>
      </c>
      <c r="U723" s="61">
        <f t="shared" si="173"/>
        <v>0</v>
      </c>
      <c r="V723" s="61">
        <f t="shared" si="174"/>
        <v>0</v>
      </c>
      <c r="W723" s="61">
        <f t="shared" si="175"/>
        <v>0</v>
      </c>
      <c r="X723" t="b">
        <f t="shared" si="176"/>
        <v>1</v>
      </c>
      <c r="AB723" s="66">
        <v>9.2963999999999998E-3</v>
      </c>
      <c r="AC723" s="66"/>
    </row>
    <row r="724" spans="3:29" x14ac:dyDescent="0.25">
      <c r="C724" s="62">
        <f t="shared" si="185"/>
        <v>270</v>
      </c>
      <c r="D724" s="15">
        <f t="shared" ref="D724" si="200">D722+1</f>
        <v>140</v>
      </c>
      <c r="E724" s="15">
        <v>140</v>
      </c>
      <c r="F724" s="15">
        <f t="shared" ref="F724" si="201">D724+1</f>
        <v>141</v>
      </c>
      <c r="G724" s="15">
        <v>141</v>
      </c>
      <c r="H724" s="67">
        <v>3.7795200000000001E-2</v>
      </c>
      <c r="I724" s="67">
        <f ca="1">OFFSET(AB$455, (ROWS(I$455:I724)*2)-2,)</f>
        <v>3.7795200000000001E-2</v>
      </c>
      <c r="J724" s="67">
        <v>3.1927900000000002E-2</v>
      </c>
      <c r="K724" s="67">
        <v>3.1927900000000002E-2</v>
      </c>
      <c r="L724" s="67">
        <v>0.27889240000000004</v>
      </c>
      <c r="M724" s="67">
        <v>0.27889239999999998</v>
      </c>
      <c r="N724" s="66">
        <v>8.8620699999999844E-2</v>
      </c>
      <c r="O724" s="66">
        <v>8.8620699999999997E-2</v>
      </c>
      <c r="P724" s="67" t="s">
        <v>467</v>
      </c>
      <c r="Q724" s="67" t="s">
        <v>467</v>
      </c>
      <c r="R724" s="61">
        <f t="shared" si="170"/>
        <v>0</v>
      </c>
      <c r="S724" s="61">
        <f t="shared" si="171"/>
        <v>0</v>
      </c>
      <c r="T724" s="61">
        <f t="shared" ca="1" si="172"/>
        <v>0</v>
      </c>
      <c r="U724" s="61">
        <f t="shared" si="173"/>
        <v>0</v>
      </c>
      <c r="V724" s="61">
        <f t="shared" si="174"/>
        <v>0</v>
      </c>
      <c r="W724" s="61">
        <f t="shared" si="175"/>
        <v>-1.5265566588595902E-16</v>
      </c>
      <c r="X724" t="b">
        <f t="shared" si="176"/>
        <v>1</v>
      </c>
      <c r="AB724" s="66"/>
      <c r="AC724" s="66"/>
    </row>
    <row r="725" spans="3:29" x14ac:dyDescent="0.25">
      <c r="C725" s="62">
        <f t="shared" si="185"/>
        <v>271</v>
      </c>
      <c r="D725" s="15">
        <f t="shared" ref="D725" si="202">D724</f>
        <v>140</v>
      </c>
      <c r="E725" s="15">
        <v>140</v>
      </c>
      <c r="F725" s="15">
        <f t="shared" ref="F725" si="203">D725+24</f>
        <v>164</v>
      </c>
      <c r="G725" s="15">
        <v>164</v>
      </c>
      <c r="H725" s="67">
        <v>8.1789000000000028E-3</v>
      </c>
      <c r="I725" s="67">
        <f ca="1">OFFSET(AB$455, (ROWS(I$455:I725)*2)-2,)</f>
        <v>8.1788999999999994E-3</v>
      </c>
      <c r="J725" s="67">
        <v>3.7795200000000001E-2</v>
      </c>
      <c r="K725" s="67">
        <v>3.7795200000000001E-2</v>
      </c>
      <c r="L725" s="67">
        <v>0.26292845000000004</v>
      </c>
      <c r="M725" s="67">
        <v>0.26292840000000001</v>
      </c>
      <c r="N725" s="66">
        <v>6.9723099999999899E-2</v>
      </c>
      <c r="O725" s="66">
        <v>6.9723099999999996E-2</v>
      </c>
      <c r="P725" s="67" t="s">
        <v>468</v>
      </c>
      <c r="Q725" s="67" t="s">
        <v>468</v>
      </c>
      <c r="R725" s="61">
        <f t="shared" si="170"/>
        <v>0</v>
      </c>
      <c r="S725" s="61">
        <f t="shared" si="171"/>
        <v>0</v>
      </c>
      <c r="T725" s="61">
        <f t="shared" ca="1" si="172"/>
        <v>0</v>
      </c>
      <c r="U725" s="61">
        <f t="shared" si="173"/>
        <v>0</v>
      </c>
      <c r="V725" s="61">
        <f t="shared" si="174"/>
        <v>5.0000000029193359E-8</v>
      </c>
      <c r="W725" s="61">
        <f t="shared" si="175"/>
        <v>0</v>
      </c>
      <c r="X725" t="b">
        <f t="shared" si="176"/>
        <v>1</v>
      </c>
      <c r="AB725" s="66">
        <v>9.2963999999999998E-3</v>
      </c>
      <c r="AC725" s="66"/>
    </row>
    <row r="726" spans="3:29" x14ac:dyDescent="0.25">
      <c r="C726" s="62">
        <f t="shared" si="185"/>
        <v>272</v>
      </c>
      <c r="D726" s="15">
        <f t="shared" ref="D726" si="204">D724+1</f>
        <v>141</v>
      </c>
      <c r="E726" s="15">
        <v>141</v>
      </c>
      <c r="F726" s="15">
        <f t="shared" ref="F726" si="205">D726+1</f>
        <v>142</v>
      </c>
      <c r="G726" s="15">
        <v>142</v>
      </c>
      <c r="H726" s="67">
        <v>9.2963999999999998E-3</v>
      </c>
      <c r="I726" s="67">
        <f ca="1">OFFSET(AB$455, (ROWS(I$455:I726)*2)-2,)</f>
        <v>9.2963999999999998E-3</v>
      </c>
      <c r="J726" s="67">
        <v>3.4861550000000005E-2</v>
      </c>
      <c r="K726" s="67">
        <v>3.4861549999999998E-2</v>
      </c>
      <c r="L726" s="67">
        <v>0.31082030000000005</v>
      </c>
      <c r="M726" s="67">
        <v>0.31082029999999999</v>
      </c>
      <c r="N726" s="66">
        <v>8.8620699999999844E-2</v>
      </c>
      <c r="O726" s="66">
        <v>8.8620699999999997E-2</v>
      </c>
      <c r="P726" s="67" t="s">
        <v>467</v>
      </c>
      <c r="Q726" s="67" t="s">
        <v>467</v>
      </c>
      <c r="R726" s="61">
        <f t="shared" si="170"/>
        <v>0</v>
      </c>
      <c r="S726" s="61">
        <f t="shared" si="171"/>
        <v>0</v>
      </c>
      <c r="T726" s="61">
        <f t="shared" ca="1" si="172"/>
        <v>0</v>
      </c>
      <c r="U726" s="61">
        <f t="shared" si="173"/>
        <v>0</v>
      </c>
      <c r="V726" s="61">
        <f t="shared" si="174"/>
        <v>0</v>
      </c>
      <c r="W726" s="61">
        <f t="shared" si="175"/>
        <v>-1.5265566588595902E-16</v>
      </c>
      <c r="X726" t="b">
        <f t="shared" si="176"/>
        <v>1</v>
      </c>
      <c r="AB726" s="66"/>
      <c r="AC726" s="66"/>
    </row>
    <row r="727" spans="3:29" x14ac:dyDescent="0.25">
      <c r="C727" s="62">
        <f t="shared" si="185"/>
        <v>273</v>
      </c>
      <c r="D727" s="15">
        <f t="shared" ref="D727" si="206">D726</f>
        <v>141</v>
      </c>
      <c r="E727" s="15">
        <v>141</v>
      </c>
      <c r="F727" s="15">
        <f t="shared" ref="F727" si="207">D727+24</f>
        <v>165</v>
      </c>
      <c r="G727" s="15">
        <v>165</v>
      </c>
      <c r="H727" s="67">
        <v>8.1789000000000028E-3</v>
      </c>
      <c r="I727" s="67">
        <f ca="1">OFFSET(AB$455, (ROWS(I$455:I727)*2)-2,)</f>
        <v>8.1788999999999994E-3</v>
      </c>
      <c r="J727" s="67">
        <v>3.7795200000000001E-2</v>
      </c>
      <c r="K727" s="67">
        <v>3.7795200000000001E-2</v>
      </c>
      <c r="L727" s="67">
        <v>0.29485635000000004</v>
      </c>
      <c r="M727" s="67">
        <v>0.29485630000000002</v>
      </c>
      <c r="N727" s="66">
        <v>6.9723099999999899E-2</v>
      </c>
      <c r="O727" s="66">
        <v>6.9723099999999996E-2</v>
      </c>
      <c r="P727" s="67" t="s">
        <v>468</v>
      </c>
      <c r="Q727" s="67" t="s">
        <v>468</v>
      </c>
      <c r="R727" s="61">
        <f t="shared" si="170"/>
        <v>0</v>
      </c>
      <c r="S727" s="61">
        <f t="shared" si="171"/>
        <v>0</v>
      </c>
      <c r="T727" s="61">
        <f t="shared" ca="1" si="172"/>
        <v>0</v>
      </c>
      <c r="U727" s="61">
        <f t="shared" si="173"/>
        <v>0</v>
      </c>
      <c r="V727" s="61">
        <f t="shared" si="174"/>
        <v>5.0000000029193359E-8</v>
      </c>
      <c r="W727" s="61">
        <f t="shared" si="175"/>
        <v>0</v>
      </c>
      <c r="X727" t="b">
        <f t="shared" si="176"/>
        <v>1</v>
      </c>
      <c r="AB727" s="66">
        <v>3.7795200000000001E-2</v>
      </c>
      <c r="AC727" s="66"/>
    </row>
    <row r="728" spans="3:29" x14ac:dyDescent="0.25">
      <c r="C728" s="62">
        <f t="shared" si="185"/>
        <v>274</v>
      </c>
      <c r="D728" s="15">
        <f t="shared" ref="D728" si="208">D726+1</f>
        <v>142</v>
      </c>
      <c r="E728" s="15">
        <v>142</v>
      </c>
      <c r="F728" s="15">
        <f t="shared" ref="F728" si="209">D728+1</f>
        <v>143</v>
      </c>
      <c r="G728" s="15">
        <v>143</v>
      </c>
      <c r="H728" s="67">
        <v>9.2963999999999998E-3</v>
      </c>
      <c r="I728" s="67">
        <f ca="1">OFFSET(AB$455, (ROWS(I$455:I728)*2)-2,)</f>
        <v>9.2963999999999998E-3</v>
      </c>
      <c r="J728" s="67">
        <v>3.7795200000000001E-2</v>
      </c>
      <c r="K728" s="67">
        <v>3.7795200000000001E-2</v>
      </c>
      <c r="L728" s="67">
        <v>0.34861550000000008</v>
      </c>
      <c r="M728" s="67">
        <v>0.34861550000000002</v>
      </c>
      <c r="N728" s="66">
        <v>8.8620699999999844E-2</v>
      </c>
      <c r="O728" s="66">
        <v>8.8620699999999997E-2</v>
      </c>
      <c r="P728" s="67" t="s">
        <v>467</v>
      </c>
      <c r="Q728" s="67" t="s">
        <v>467</v>
      </c>
      <c r="R728" s="61">
        <f t="shared" si="170"/>
        <v>0</v>
      </c>
      <c r="S728" s="61">
        <f t="shared" si="171"/>
        <v>0</v>
      </c>
      <c r="T728" s="61">
        <f t="shared" ca="1" si="172"/>
        <v>0</v>
      </c>
      <c r="U728" s="61">
        <f t="shared" si="173"/>
        <v>0</v>
      </c>
      <c r="V728" s="61">
        <f t="shared" si="174"/>
        <v>0</v>
      </c>
      <c r="W728" s="61">
        <f t="shared" si="175"/>
        <v>-1.5265566588595902E-16</v>
      </c>
      <c r="X728" t="b">
        <f t="shared" si="176"/>
        <v>1</v>
      </c>
      <c r="AB728" s="66"/>
      <c r="AC728" s="66"/>
    </row>
    <row r="729" spans="3:29" x14ac:dyDescent="0.25">
      <c r="C729" s="62">
        <f t="shared" si="185"/>
        <v>275</v>
      </c>
      <c r="D729" s="15">
        <f t="shared" ref="D729" si="210">D728</f>
        <v>142</v>
      </c>
      <c r="E729" s="15">
        <v>142</v>
      </c>
      <c r="F729" s="15">
        <f t="shared" ref="F729" si="211">D729+24</f>
        <v>166</v>
      </c>
      <c r="G729" s="15">
        <v>166</v>
      </c>
      <c r="H729" s="67">
        <v>9.2963999999999998E-3</v>
      </c>
      <c r="I729" s="67">
        <f ca="1">OFFSET(AB$455, (ROWS(I$455:I729)*2)-2,)</f>
        <v>9.2963999999999998E-3</v>
      </c>
      <c r="J729" s="67">
        <v>3.7795200000000001E-2</v>
      </c>
      <c r="K729" s="67">
        <v>3.7795200000000001E-2</v>
      </c>
      <c r="L729" s="67">
        <v>0.32971790000000006</v>
      </c>
      <c r="M729" s="67">
        <v>0.32971790000000001</v>
      </c>
      <c r="N729" s="66">
        <v>6.9723099999999899E-2</v>
      </c>
      <c r="O729" s="66">
        <v>6.9723099999999996E-2</v>
      </c>
      <c r="P729" s="67" t="s">
        <v>468</v>
      </c>
      <c r="Q729" s="67" t="s">
        <v>468</v>
      </c>
      <c r="R729" s="61">
        <f t="shared" si="170"/>
        <v>0</v>
      </c>
      <c r="S729" s="61">
        <f t="shared" si="171"/>
        <v>0</v>
      </c>
      <c r="T729" s="61">
        <f t="shared" ca="1" si="172"/>
        <v>0</v>
      </c>
      <c r="U729" s="61">
        <f t="shared" si="173"/>
        <v>0</v>
      </c>
      <c r="V729" s="61">
        <f t="shared" si="174"/>
        <v>0</v>
      </c>
      <c r="W729" s="61">
        <f t="shared" si="175"/>
        <v>0</v>
      </c>
      <c r="X729" t="b">
        <f t="shared" si="176"/>
        <v>1</v>
      </c>
      <c r="AB729" s="66">
        <v>8.1788999999999994E-3</v>
      </c>
      <c r="AC729" s="66"/>
    </row>
    <row r="730" spans="3:29" x14ac:dyDescent="0.25">
      <c r="C730" s="62">
        <f t="shared" si="185"/>
        <v>276</v>
      </c>
      <c r="D730" s="15">
        <f t="shared" ref="D730" si="212">D728+1</f>
        <v>143</v>
      </c>
      <c r="E730" s="15">
        <v>143</v>
      </c>
      <c r="F730" s="15">
        <f t="shared" ref="F730" si="213">D730+1</f>
        <v>144</v>
      </c>
      <c r="G730" s="15">
        <v>144</v>
      </c>
      <c r="H730" s="67">
        <v>9.2963999999999998E-3</v>
      </c>
      <c r="I730" s="67">
        <f ca="1">OFFSET(AB$455, (ROWS(I$455:I730)*2)-2,)</f>
        <v>9.2963999999999998E-3</v>
      </c>
      <c r="J730" s="67">
        <v>3.4861550000000005E-2</v>
      </c>
      <c r="K730" s="67">
        <v>3.4861549999999998E-2</v>
      </c>
      <c r="L730" s="67">
        <v>0.38641070000000011</v>
      </c>
      <c r="M730" s="67">
        <v>0.3864107</v>
      </c>
      <c r="N730" s="66">
        <v>8.8620699999999844E-2</v>
      </c>
      <c r="O730" s="66">
        <v>8.8620699999999997E-2</v>
      </c>
      <c r="P730" s="67" t="s">
        <v>467</v>
      </c>
      <c r="Q730" s="67" t="s">
        <v>467</v>
      </c>
      <c r="R730" s="61">
        <f t="shared" si="170"/>
        <v>0</v>
      </c>
      <c r="S730" s="61">
        <f t="shared" si="171"/>
        <v>0</v>
      </c>
      <c r="T730" s="61">
        <f t="shared" ca="1" si="172"/>
        <v>0</v>
      </c>
      <c r="U730" s="61">
        <f t="shared" si="173"/>
        <v>0</v>
      </c>
      <c r="V730" s="61">
        <f t="shared" si="174"/>
        <v>0</v>
      </c>
      <c r="W730" s="61">
        <f t="shared" si="175"/>
        <v>-1.5265566588595902E-16</v>
      </c>
      <c r="X730" t="b">
        <f t="shared" si="176"/>
        <v>1</v>
      </c>
      <c r="AB730" s="66"/>
      <c r="AC730" s="66"/>
    </row>
    <row r="731" spans="3:29" x14ac:dyDescent="0.25">
      <c r="C731" s="62">
        <f t="shared" si="185"/>
        <v>277</v>
      </c>
      <c r="D731" s="15">
        <f t="shared" ref="D731" si="214">D730</f>
        <v>143</v>
      </c>
      <c r="E731" s="15">
        <v>143</v>
      </c>
      <c r="F731" s="15">
        <f t="shared" ref="F731" si="215">D731+24</f>
        <v>167</v>
      </c>
      <c r="G731" s="15">
        <v>167</v>
      </c>
      <c r="H731" s="67">
        <v>9.2963999999999998E-3</v>
      </c>
      <c r="I731" s="67">
        <f ca="1">OFFSET(AB$455, (ROWS(I$455:I731)*2)-2,)</f>
        <v>9.2963999999999998E-3</v>
      </c>
      <c r="J731" s="67">
        <v>3.7795200000000001E-2</v>
      </c>
      <c r="K731" s="67">
        <v>3.7795200000000001E-2</v>
      </c>
      <c r="L731" s="67">
        <v>0.36751310000000004</v>
      </c>
      <c r="M731" s="67">
        <v>0.36751309999999998</v>
      </c>
      <c r="N731" s="66">
        <v>6.9723099999999899E-2</v>
      </c>
      <c r="O731" s="66">
        <v>6.9723099999999996E-2</v>
      </c>
      <c r="P731" s="67" t="s">
        <v>468</v>
      </c>
      <c r="Q731" s="67" t="s">
        <v>468</v>
      </c>
      <c r="R731" s="61">
        <f t="shared" si="170"/>
        <v>0</v>
      </c>
      <c r="S731" s="61">
        <f t="shared" si="171"/>
        <v>0</v>
      </c>
      <c r="T731" s="61">
        <f t="shared" ca="1" si="172"/>
        <v>0</v>
      </c>
      <c r="U731" s="61">
        <f t="shared" si="173"/>
        <v>0</v>
      </c>
      <c r="V731" s="61">
        <f t="shared" si="174"/>
        <v>0</v>
      </c>
      <c r="W731" s="61">
        <f t="shared" si="175"/>
        <v>0</v>
      </c>
      <c r="X731" t="b">
        <f t="shared" si="176"/>
        <v>1</v>
      </c>
      <c r="AB731" s="66">
        <v>8.796E-3</v>
      </c>
      <c r="AC731" s="66"/>
    </row>
    <row r="732" spans="3:29" x14ac:dyDescent="0.25">
      <c r="C732" s="62">
        <f t="shared" si="185"/>
        <v>278</v>
      </c>
      <c r="D732" s="15">
        <v>144</v>
      </c>
      <c r="E732" s="15">
        <v>144</v>
      </c>
      <c r="F732" s="15">
        <f>D732+24</f>
        <v>168</v>
      </c>
      <c r="G732" s="15">
        <v>168</v>
      </c>
      <c r="H732" s="67">
        <v>8.1789000000000028E-3</v>
      </c>
      <c r="I732" s="67">
        <f ca="1">OFFSET(AB$455, (ROWS(I$455:I732)*2)-2,)</f>
        <v>8.1788999999999994E-3</v>
      </c>
      <c r="J732" s="67">
        <v>3.7795200000000001E-2</v>
      </c>
      <c r="K732" s="67">
        <v>3.7795200000000001E-2</v>
      </c>
      <c r="L732" s="67">
        <v>0.40237465000000006</v>
      </c>
      <c r="M732" s="67">
        <v>0.40237460000000003</v>
      </c>
      <c r="N732" s="66">
        <f>N731</f>
        <v>6.9723099999999899E-2</v>
      </c>
      <c r="O732" s="66">
        <v>6.9723099999999996E-2</v>
      </c>
      <c r="P732" s="67" t="s">
        <v>468</v>
      </c>
      <c r="Q732" s="67" t="s">
        <v>468</v>
      </c>
      <c r="R732" s="61">
        <f t="shared" si="170"/>
        <v>0</v>
      </c>
      <c r="S732" s="61">
        <f t="shared" si="171"/>
        <v>0</v>
      </c>
      <c r="T732" s="61">
        <f t="shared" ca="1" si="172"/>
        <v>0</v>
      </c>
      <c r="U732" s="61">
        <f t="shared" si="173"/>
        <v>0</v>
      </c>
      <c r="V732" s="61">
        <f t="shared" si="174"/>
        <v>5.0000000029193359E-8</v>
      </c>
      <c r="W732" s="61">
        <f t="shared" si="175"/>
        <v>0</v>
      </c>
      <c r="X732" t="b">
        <f t="shared" si="176"/>
        <v>1</v>
      </c>
      <c r="AB732" s="66"/>
      <c r="AC732" s="66"/>
    </row>
    <row r="733" spans="3:29" x14ac:dyDescent="0.25">
      <c r="C733" s="62">
        <f t="shared" si="185"/>
        <v>279</v>
      </c>
      <c r="D733" s="15">
        <f>D686+24</f>
        <v>145</v>
      </c>
      <c r="E733" s="15">
        <v>145</v>
      </c>
      <c r="F733" s="15">
        <f>D733+1</f>
        <v>146</v>
      </c>
      <c r="G733" s="15">
        <v>146</v>
      </c>
      <c r="H733" s="67">
        <v>8.796E-3</v>
      </c>
      <c r="I733" s="67">
        <f ca="1">OFFSET(AB$455, (ROWS(I$455:I733)*2)-2,)</f>
        <v>8.796E-3</v>
      </c>
      <c r="J733" s="67">
        <v>3.4861550000000005E-2</v>
      </c>
      <c r="K733" s="67">
        <v>3.4861549999999998E-2</v>
      </c>
      <c r="L733" s="67">
        <v>-0.38641069999999994</v>
      </c>
      <c r="M733" s="67">
        <v>-0.3864107</v>
      </c>
      <c r="N733" s="66">
        <f>N730-J40</f>
        <v>5.0825499999999843E-2</v>
      </c>
      <c r="O733" s="66">
        <v>5.0825500000000003E-2</v>
      </c>
      <c r="P733" s="67" t="s">
        <v>467</v>
      </c>
      <c r="Q733" s="67" t="s">
        <v>467</v>
      </c>
      <c r="R733" s="61">
        <f t="shared" si="170"/>
        <v>0</v>
      </c>
      <c r="S733" s="61">
        <f t="shared" si="171"/>
        <v>0</v>
      </c>
      <c r="T733" s="61">
        <f t="shared" ca="1" si="172"/>
        <v>0</v>
      </c>
      <c r="U733" s="61">
        <f t="shared" si="173"/>
        <v>0</v>
      </c>
      <c r="V733" s="61">
        <f t="shared" si="174"/>
        <v>0</v>
      </c>
      <c r="W733" s="61">
        <f t="shared" si="175"/>
        <v>-1.5959455978986625E-16</v>
      </c>
      <c r="X733" t="b">
        <f t="shared" si="176"/>
        <v>1</v>
      </c>
      <c r="AB733" s="66">
        <v>8.1788999999999994E-3</v>
      </c>
      <c r="AC733" s="66"/>
    </row>
    <row r="734" spans="3:29" x14ac:dyDescent="0.25">
      <c r="C734" s="62">
        <f t="shared" si="185"/>
        <v>280</v>
      </c>
      <c r="D734" s="15">
        <f>D733</f>
        <v>145</v>
      </c>
      <c r="E734" s="15">
        <v>145</v>
      </c>
      <c r="F734" s="15">
        <f>D734+24</f>
        <v>169</v>
      </c>
      <c r="G734" s="15">
        <v>169</v>
      </c>
      <c r="H734" s="67">
        <v>8.1789000000000028E-3</v>
      </c>
      <c r="I734" s="67">
        <f ca="1">OFFSET(AB$455, (ROWS(I$455:I734)*2)-2,)</f>
        <v>8.1788999999999994E-3</v>
      </c>
      <c r="J734" s="67">
        <v>3.4861550000000005E-2</v>
      </c>
      <c r="K734" s="67">
        <v>3.4861549999999998E-2</v>
      </c>
      <c r="L734" s="67">
        <v>-0.40237464999999994</v>
      </c>
      <c r="M734" s="67">
        <v>-0.40237460000000003</v>
      </c>
      <c r="N734" s="66">
        <f>N731-J40</f>
        <v>3.1927899999999898E-2</v>
      </c>
      <c r="O734" s="66">
        <v>3.1927900000000002E-2</v>
      </c>
      <c r="P734" s="67" t="s">
        <v>468</v>
      </c>
      <c r="Q734" s="67" t="s">
        <v>468</v>
      </c>
      <c r="R734" s="61">
        <f t="shared" si="170"/>
        <v>0</v>
      </c>
      <c r="S734" s="61">
        <f t="shared" si="171"/>
        <v>0</v>
      </c>
      <c r="T734" s="61">
        <f t="shared" ca="1" si="172"/>
        <v>0</v>
      </c>
      <c r="U734" s="61">
        <f t="shared" si="173"/>
        <v>0</v>
      </c>
      <c r="V734" s="61">
        <f t="shared" si="174"/>
        <v>-4.9999999918171056E-8</v>
      </c>
      <c r="W734" s="61">
        <f t="shared" si="175"/>
        <v>-1.0408340855860843E-16</v>
      </c>
      <c r="X734" t="b">
        <f t="shared" si="176"/>
        <v>1</v>
      </c>
      <c r="AB734" s="66"/>
      <c r="AC734" s="66"/>
    </row>
    <row r="735" spans="3:29" x14ac:dyDescent="0.25">
      <c r="C735" s="62">
        <f t="shared" si="185"/>
        <v>281</v>
      </c>
      <c r="D735" s="15">
        <f>D733+1</f>
        <v>146</v>
      </c>
      <c r="E735" s="15">
        <v>146</v>
      </c>
      <c r="F735" s="15">
        <f t="shared" ref="F735" si="216">D735+1</f>
        <v>147</v>
      </c>
      <c r="G735" s="15">
        <v>147</v>
      </c>
      <c r="H735" s="67">
        <v>9.2963999999999998E-3</v>
      </c>
      <c r="I735" s="67">
        <f ca="1">OFFSET(AB$455, (ROWS(I$455:I735)*2)-2,)</f>
        <v>9.2963999999999998E-3</v>
      </c>
      <c r="J735" s="67">
        <v>3.7795200000000001E-2</v>
      </c>
      <c r="K735" s="67">
        <v>3.7795200000000001E-2</v>
      </c>
      <c r="L735" s="67">
        <v>-0.34861549999999997</v>
      </c>
      <c r="M735" s="67">
        <v>-0.34861550000000002</v>
      </c>
      <c r="N735" s="66">
        <v>5.0825499999999843E-2</v>
      </c>
      <c r="O735" s="66">
        <v>5.0825500000000003E-2</v>
      </c>
      <c r="P735" s="67" t="s">
        <v>467</v>
      </c>
      <c r="Q735" s="67" t="s">
        <v>467</v>
      </c>
      <c r="R735" s="61">
        <f t="shared" si="170"/>
        <v>0</v>
      </c>
      <c r="S735" s="61">
        <f t="shared" si="171"/>
        <v>0</v>
      </c>
      <c r="T735" s="61">
        <f t="shared" ca="1" si="172"/>
        <v>0</v>
      </c>
      <c r="U735" s="61">
        <f t="shared" si="173"/>
        <v>0</v>
      </c>
      <c r="V735" s="61">
        <f t="shared" si="174"/>
        <v>0</v>
      </c>
      <c r="W735" s="61">
        <f t="shared" si="175"/>
        <v>-1.5959455978986625E-16</v>
      </c>
      <c r="X735" t="b">
        <f t="shared" si="176"/>
        <v>1</v>
      </c>
      <c r="AB735" s="66">
        <v>9.2963999999999998E-3</v>
      </c>
      <c r="AC735" s="66"/>
    </row>
    <row r="736" spans="3:29" x14ac:dyDescent="0.25">
      <c r="C736" s="62">
        <f t="shared" si="185"/>
        <v>282</v>
      </c>
      <c r="D736" s="15">
        <f>D735</f>
        <v>146</v>
      </c>
      <c r="E736" s="15">
        <v>146</v>
      </c>
      <c r="F736" s="15">
        <f t="shared" ref="F736" si="217">D736+24</f>
        <v>170</v>
      </c>
      <c r="G736" s="15">
        <v>170</v>
      </c>
      <c r="H736" s="67">
        <v>9.2963999999999998E-3</v>
      </c>
      <c r="I736" s="67">
        <f ca="1">OFFSET(AB$455, (ROWS(I$455:I736)*2)-2,)</f>
        <v>9.2963999999999998E-3</v>
      </c>
      <c r="J736" s="67">
        <v>3.4861550000000005E-2</v>
      </c>
      <c r="K736" s="67">
        <v>3.4861549999999998E-2</v>
      </c>
      <c r="L736" s="67">
        <v>-0.36751309999999993</v>
      </c>
      <c r="M736" s="67">
        <v>-0.36751309999999998</v>
      </c>
      <c r="N736" s="66">
        <v>3.1927899999999898E-2</v>
      </c>
      <c r="O736" s="66">
        <v>3.1927900000000002E-2</v>
      </c>
      <c r="P736" s="67" t="s">
        <v>468</v>
      </c>
      <c r="Q736" s="67" t="s">
        <v>468</v>
      </c>
      <c r="R736" s="61">
        <f t="shared" si="170"/>
        <v>0</v>
      </c>
      <c r="S736" s="61">
        <f t="shared" si="171"/>
        <v>0</v>
      </c>
      <c r="T736" s="61">
        <f t="shared" ca="1" si="172"/>
        <v>0</v>
      </c>
      <c r="U736" s="61">
        <f t="shared" si="173"/>
        <v>0</v>
      </c>
      <c r="V736" s="61">
        <f t="shared" si="174"/>
        <v>0</v>
      </c>
      <c r="W736" s="61">
        <f t="shared" si="175"/>
        <v>-1.0408340855860843E-16</v>
      </c>
      <c r="X736" t="b">
        <f t="shared" si="176"/>
        <v>1</v>
      </c>
      <c r="AB736" s="66"/>
      <c r="AC736" s="66"/>
    </row>
    <row r="737" spans="3:29" x14ac:dyDescent="0.25">
      <c r="C737" s="62">
        <f t="shared" si="185"/>
        <v>283</v>
      </c>
      <c r="D737" s="15">
        <f t="shared" ref="D737" si="218">D735+1</f>
        <v>147</v>
      </c>
      <c r="E737" s="15">
        <v>147</v>
      </c>
      <c r="F737" s="15">
        <f t="shared" ref="F737" si="219">D737+1</f>
        <v>148</v>
      </c>
      <c r="G737" s="15">
        <v>148</v>
      </c>
      <c r="H737" s="67">
        <v>9.2963999999999998E-3</v>
      </c>
      <c r="I737" s="67">
        <f ca="1">OFFSET(AB$455, (ROWS(I$455:I737)*2)-2,)</f>
        <v>9.2963999999999998E-3</v>
      </c>
      <c r="J737" s="67">
        <v>3.4861550000000005E-2</v>
      </c>
      <c r="K737" s="67">
        <v>3.4861549999999998E-2</v>
      </c>
      <c r="L737" s="67">
        <v>-0.31082029999999994</v>
      </c>
      <c r="M737" s="67">
        <v>-0.31082029999999999</v>
      </c>
      <c r="N737" s="66">
        <v>5.0825499999999843E-2</v>
      </c>
      <c r="O737" s="66">
        <v>5.0825500000000003E-2</v>
      </c>
      <c r="P737" s="67" t="s">
        <v>467</v>
      </c>
      <c r="Q737" s="67" t="s">
        <v>467</v>
      </c>
      <c r="R737" s="61">
        <f t="shared" si="170"/>
        <v>0</v>
      </c>
      <c r="S737" s="61">
        <f t="shared" si="171"/>
        <v>0</v>
      </c>
      <c r="T737" s="61">
        <f t="shared" ca="1" si="172"/>
        <v>0</v>
      </c>
      <c r="U737" s="61">
        <f t="shared" si="173"/>
        <v>0</v>
      </c>
      <c r="V737" s="61">
        <f t="shared" si="174"/>
        <v>0</v>
      </c>
      <c r="W737" s="61">
        <f t="shared" si="175"/>
        <v>-1.5959455978986625E-16</v>
      </c>
      <c r="X737" t="b">
        <f t="shared" si="176"/>
        <v>1</v>
      </c>
      <c r="AB737" s="66">
        <v>9.2963999999999998E-3</v>
      </c>
      <c r="AC737" s="66"/>
    </row>
    <row r="738" spans="3:29" x14ac:dyDescent="0.25">
      <c r="C738" s="62">
        <f t="shared" si="185"/>
        <v>284</v>
      </c>
      <c r="D738" s="15">
        <f t="shared" ref="D738" si="220">D737</f>
        <v>147</v>
      </c>
      <c r="E738" s="15">
        <v>147</v>
      </c>
      <c r="F738" s="15">
        <f t="shared" ref="F738" si="221">D738+24</f>
        <v>171</v>
      </c>
      <c r="G738" s="15">
        <v>171</v>
      </c>
      <c r="H738" s="67">
        <v>9.2963999999999998E-3</v>
      </c>
      <c r="I738" s="67">
        <f ca="1">OFFSET(AB$455, (ROWS(I$455:I738)*2)-2,)</f>
        <v>9.2963999999999998E-3</v>
      </c>
      <c r="J738" s="67">
        <v>3.4861550000000005E-2</v>
      </c>
      <c r="K738" s="67">
        <v>3.4861549999999998E-2</v>
      </c>
      <c r="L738" s="67">
        <v>-0.3297178999999999</v>
      </c>
      <c r="M738" s="67">
        <v>-0.32971790000000001</v>
      </c>
      <c r="N738" s="66">
        <v>3.1927899999999898E-2</v>
      </c>
      <c r="O738" s="66">
        <v>3.1927900000000002E-2</v>
      </c>
      <c r="P738" s="67" t="s">
        <v>468</v>
      </c>
      <c r="Q738" s="67" t="s">
        <v>468</v>
      </c>
      <c r="R738" s="61">
        <f t="shared" si="170"/>
        <v>0</v>
      </c>
      <c r="S738" s="61">
        <f t="shared" si="171"/>
        <v>0</v>
      </c>
      <c r="T738" s="61">
        <f t="shared" ca="1" si="172"/>
        <v>0</v>
      </c>
      <c r="U738" s="61">
        <f t="shared" si="173"/>
        <v>0</v>
      </c>
      <c r="V738" s="61">
        <f t="shared" si="174"/>
        <v>0</v>
      </c>
      <c r="W738" s="61">
        <f t="shared" si="175"/>
        <v>-1.0408340855860843E-16</v>
      </c>
      <c r="X738" t="b">
        <f t="shared" si="176"/>
        <v>1</v>
      </c>
      <c r="AB738" s="66"/>
      <c r="AC738" s="66"/>
    </row>
    <row r="739" spans="3:29" x14ac:dyDescent="0.25">
      <c r="C739" s="62">
        <f t="shared" si="185"/>
        <v>285</v>
      </c>
      <c r="D739" s="15">
        <f t="shared" ref="D739" si="222">D737+1</f>
        <v>148</v>
      </c>
      <c r="E739" s="15">
        <v>148</v>
      </c>
      <c r="F739" s="15">
        <f t="shared" ref="F739" si="223">D739+1</f>
        <v>149</v>
      </c>
      <c r="G739" s="15">
        <v>149</v>
      </c>
      <c r="H739" s="67">
        <v>3.7795200000000001E-2</v>
      </c>
      <c r="I739" s="67">
        <f ca="1">OFFSET(AB$455, (ROWS(I$455:I739)*2)-2,)</f>
        <v>3.7795200000000001E-2</v>
      </c>
      <c r="J739" s="67">
        <v>3.1927900000000002E-2</v>
      </c>
      <c r="K739" s="67">
        <v>3.1927900000000002E-2</v>
      </c>
      <c r="L739" s="67">
        <v>-0.27889239999999993</v>
      </c>
      <c r="M739" s="67">
        <v>-0.27889239999999998</v>
      </c>
      <c r="N739" s="66">
        <v>5.0825499999999843E-2</v>
      </c>
      <c r="O739" s="66">
        <v>5.0825500000000003E-2</v>
      </c>
      <c r="P739" s="67" t="s">
        <v>467</v>
      </c>
      <c r="Q739" s="67" t="s">
        <v>467</v>
      </c>
      <c r="R739" s="61">
        <f t="shared" si="170"/>
        <v>0</v>
      </c>
      <c r="S739" s="61">
        <f t="shared" si="171"/>
        <v>0</v>
      </c>
      <c r="T739" s="61">
        <f t="shared" ca="1" si="172"/>
        <v>0</v>
      </c>
      <c r="U739" s="61">
        <f t="shared" si="173"/>
        <v>0</v>
      </c>
      <c r="V739" s="61">
        <f t="shared" si="174"/>
        <v>0</v>
      </c>
      <c r="W739" s="61">
        <f t="shared" si="175"/>
        <v>-1.5959455978986625E-16</v>
      </c>
      <c r="X739" t="b">
        <f t="shared" si="176"/>
        <v>1</v>
      </c>
      <c r="AB739" s="66">
        <v>9.2963999999999998E-3</v>
      </c>
      <c r="AC739" s="66"/>
    </row>
    <row r="740" spans="3:29" x14ac:dyDescent="0.25">
      <c r="C740" s="62">
        <f t="shared" si="185"/>
        <v>286</v>
      </c>
      <c r="D740" s="15">
        <f t="shared" ref="D740" si="224">D739</f>
        <v>148</v>
      </c>
      <c r="E740" s="15">
        <v>148</v>
      </c>
      <c r="F740" s="15">
        <f t="shared" ref="F740" si="225">D740+24</f>
        <v>172</v>
      </c>
      <c r="G740" s="15">
        <v>172</v>
      </c>
      <c r="H740" s="67">
        <v>8.1789000000000028E-3</v>
      </c>
      <c r="I740" s="67">
        <f ca="1">OFFSET(AB$455, (ROWS(I$455:I740)*2)-2,)</f>
        <v>8.1788999999999994E-3</v>
      </c>
      <c r="J740" s="67">
        <v>3.4861550000000005E-2</v>
      </c>
      <c r="K740" s="67">
        <v>3.4861549999999998E-2</v>
      </c>
      <c r="L740" s="67">
        <v>-0.29485634999999988</v>
      </c>
      <c r="M740" s="67">
        <v>-0.29485630000000002</v>
      </c>
      <c r="N740" s="66">
        <v>3.1927899999999898E-2</v>
      </c>
      <c r="O740" s="66">
        <v>3.1927900000000002E-2</v>
      </c>
      <c r="P740" s="67" t="s">
        <v>468</v>
      </c>
      <c r="Q740" s="67" t="s">
        <v>468</v>
      </c>
      <c r="R740" s="61">
        <f t="shared" si="170"/>
        <v>0</v>
      </c>
      <c r="S740" s="61">
        <f t="shared" si="171"/>
        <v>0</v>
      </c>
      <c r="T740" s="61">
        <f t="shared" ca="1" si="172"/>
        <v>0</v>
      </c>
      <c r="U740" s="61">
        <f t="shared" si="173"/>
        <v>0</v>
      </c>
      <c r="V740" s="61">
        <f t="shared" si="174"/>
        <v>-4.9999999862659905E-8</v>
      </c>
      <c r="W740" s="61">
        <f t="shared" si="175"/>
        <v>-1.0408340855860843E-16</v>
      </c>
      <c r="X740" t="b">
        <f t="shared" si="176"/>
        <v>1</v>
      </c>
      <c r="AB740" s="66"/>
      <c r="AC740" s="66"/>
    </row>
    <row r="741" spans="3:29" x14ac:dyDescent="0.25">
      <c r="C741" s="62">
        <f t="shared" si="185"/>
        <v>287</v>
      </c>
      <c r="D741" s="15">
        <f t="shared" ref="D741" si="226">D739+1</f>
        <v>149</v>
      </c>
      <c r="E741" s="15">
        <v>149</v>
      </c>
      <c r="F741" s="15">
        <f t="shared" ref="F741" si="227">D741+1</f>
        <v>150</v>
      </c>
      <c r="G741" s="15">
        <v>150</v>
      </c>
      <c r="H741" s="67">
        <v>8.796E-3</v>
      </c>
      <c r="I741" s="67">
        <f ca="1">OFFSET(AB$455, (ROWS(I$455:I741)*2)-2,)</f>
        <v>8.796E-3</v>
      </c>
      <c r="J741" s="67">
        <v>3.4861550000000005E-2</v>
      </c>
      <c r="K741" s="67">
        <v>3.4861549999999998E-2</v>
      </c>
      <c r="L741" s="67">
        <v>-0.24696449999999998</v>
      </c>
      <c r="M741" s="67">
        <v>-0.2469645</v>
      </c>
      <c r="N741" s="66">
        <v>5.0825499999999843E-2</v>
      </c>
      <c r="O741" s="66">
        <v>5.0825500000000003E-2</v>
      </c>
      <c r="P741" s="67" t="s">
        <v>467</v>
      </c>
      <c r="Q741" s="67" t="s">
        <v>467</v>
      </c>
      <c r="R741" s="61">
        <f t="shared" si="170"/>
        <v>0</v>
      </c>
      <c r="S741" s="61">
        <f t="shared" si="171"/>
        <v>0</v>
      </c>
      <c r="T741" s="61">
        <f t="shared" ca="1" si="172"/>
        <v>0</v>
      </c>
      <c r="U741" s="61">
        <f t="shared" si="173"/>
        <v>0</v>
      </c>
      <c r="V741" s="61">
        <f t="shared" si="174"/>
        <v>0</v>
      </c>
      <c r="W741" s="61">
        <f t="shared" si="175"/>
        <v>-1.5959455978986625E-16</v>
      </c>
      <c r="X741" t="b">
        <f t="shared" si="176"/>
        <v>1</v>
      </c>
      <c r="AB741" s="66">
        <v>9.2963999999999998E-3</v>
      </c>
      <c r="AC741" s="66"/>
    </row>
    <row r="742" spans="3:29" x14ac:dyDescent="0.25">
      <c r="C742" s="62">
        <f t="shared" si="185"/>
        <v>288</v>
      </c>
      <c r="D742" s="15">
        <f t="shared" ref="D742" si="228">D741</f>
        <v>149</v>
      </c>
      <c r="E742" s="15">
        <v>149</v>
      </c>
      <c r="F742" s="15">
        <f t="shared" ref="F742" si="229">D742+24</f>
        <v>173</v>
      </c>
      <c r="G742" s="15">
        <v>173</v>
      </c>
      <c r="H742" s="67">
        <v>8.1789000000000028E-3</v>
      </c>
      <c r="I742" s="67">
        <f ca="1">OFFSET(AB$455, (ROWS(I$455:I742)*2)-2,)</f>
        <v>8.1788999999999994E-3</v>
      </c>
      <c r="J742" s="67">
        <v>3.4861550000000005E-2</v>
      </c>
      <c r="K742" s="67">
        <v>3.4861549999999998E-2</v>
      </c>
      <c r="L742" s="67">
        <v>-0.26292844999999998</v>
      </c>
      <c r="M742" s="67">
        <v>-0.26292840000000001</v>
      </c>
      <c r="N742" s="66">
        <v>3.1927899999999898E-2</v>
      </c>
      <c r="O742" s="66">
        <v>3.1927900000000002E-2</v>
      </c>
      <c r="P742" s="67" t="s">
        <v>468</v>
      </c>
      <c r="Q742" s="67" t="s">
        <v>468</v>
      </c>
      <c r="R742" s="61">
        <f t="shared" si="170"/>
        <v>0</v>
      </c>
      <c r="S742" s="61">
        <f t="shared" si="171"/>
        <v>0</v>
      </c>
      <c r="T742" s="61">
        <f t="shared" ca="1" si="172"/>
        <v>0</v>
      </c>
      <c r="U742" s="61">
        <f t="shared" si="173"/>
        <v>0</v>
      </c>
      <c r="V742" s="61">
        <f t="shared" si="174"/>
        <v>-4.9999999973682208E-8</v>
      </c>
      <c r="W742" s="61">
        <f t="shared" si="175"/>
        <v>-1.0408340855860843E-16</v>
      </c>
      <c r="X742" t="b">
        <f t="shared" si="176"/>
        <v>1</v>
      </c>
      <c r="AB742" s="66"/>
      <c r="AC742" s="66"/>
    </row>
    <row r="743" spans="3:29" x14ac:dyDescent="0.25">
      <c r="C743" s="62">
        <f t="shared" si="185"/>
        <v>289</v>
      </c>
      <c r="D743" s="15">
        <f t="shared" ref="D743" si="230">D741+1</f>
        <v>150</v>
      </c>
      <c r="E743" s="15">
        <v>150</v>
      </c>
      <c r="F743" s="15">
        <f t="shared" ref="F743" si="231">D743+1</f>
        <v>151</v>
      </c>
      <c r="G743" s="15">
        <v>151</v>
      </c>
      <c r="H743" s="67">
        <v>9.2963999999999998E-3</v>
      </c>
      <c r="I743" s="67">
        <f ca="1">OFFSET(AB$455, (ROWS(I$455:I743)*2)-2,)</f>
        <v>9.2963999999999998E-3</v>
      </c>
      <c r="J743" s="67">
        <v>3.7795200000000001E-2</v>
      </c>
      <c r="K743" s="67">
        <v>3.7795200000000001E-2</v>
      </c>
      <c r="L743" s="67">
        <v>-0.20916929999999997</v>
      </c>
      <c r="M743" s="67">
        <v>-0.2091693</v>
      </c>
      <c r="N743" s="66">
        <v>5.0825499999999843E-2</v>
      </c>
      <c r="O743" s="66">
        <v>5.0825500000000003E-2</v>
      </c>
      <c r="P743" s="67" t="s">
        <v>467</v>
      </c>
      <c r="Q743" s="67" t="s">
        <v>467</v>
      </c>
      <c r="R743" s="61">
        <f t="shared" si="170"/>
        <v>0</v>
      </c>
      <c r="S743" s="61">
        <f t="shared" si="171"/>
        <v>0</v>
      </c>
      <c r="T743" s="61">
        <f t="shared" ca="1" si="172"/>
        <v>0</v>
      </c>
      <c r="U743" s="61">
        <f t="shared" si="173"/>
        <v>0</v>
      </c>
      <c r="V743" s="61">
        <f t="shared" si="174"/>
        <v>0</v>
      </c>
      <c r="W743" s="61">
        <f t="shared" si="175"/>
        <v>-1.5959455978986625E-16</v>
      </c>
      <c r="X743" t="b">
        <f t="shared" si="176"/>
        <v>1</v>
      </c>
      <c r="AB743" s="66">
        <v>3.7795200000000001E-2</v>
      </c>
      <c r="AC743" s="66"/>
    </row>
    <row r="744" spans="3:29" x14ac:dyDescent="0.25">
      <c r="C744" s="62">
        <f t="shared" si="185"/>
        <v>290</v>
      </c>
      <c r="D744" s="15">
        <f t="shared" ref="D744" si="232">D743</f>
        <v>150</v>
      </c>
      <c r="E744" s="15">
        <v>150</v>
      </c>
      <c r="F744" s="15">
        <f t="shared" ref="F744" si="233">D744+24</f>
        <v>174</v>
      </c>
      <c r="G744" s="15">
        <v>174</v>
      </c>
      <c r="H744" s="67">
        <v>9.2963999999999998E-3</v>
      </c>
      <c r="I744" s="67">
        <f ca="1">OFFSET(AB$455, (ROWS(I$455:I744)*2)-2,)</f>
        <v>9.2963999999999998E-3</v>
      </c>
      <c r="J744" s="67">
        <v>3.4861550000000005E-2</v>
      </c>
      <c r="K744" s="67">
        <v>3.4861549999999998E-2</v>
      </c>
      <c r="L744" s="67">
        <v>-0.22806689999999996</v>
      </c>
      <c r="M744" s="67">
        <v>-0.22806689999999999</v>
      </c>
      <c r="N744" s="66">
        <v>3.1927899999999898E-2</v>
      </c>
      <c r="O744" s="66">
        <v>3.1927900000000002E-2</v>
      </c>
      <c r="P744" s="67" t="s">
        <v>468</v>
      </c>
      <c r="Q744" s="67" t="s">
        <v>468</v>
      </c>
      <c r="R744" s="61">
        <f t="shared" si="170"/>
        <v>0</v>
      </c>
      <c r="S744" s="61">
        <f t="shared" si="171"/>
        <v>0</v>
      </c>
      <c r="T744" s="61">
        <f t="shared" ca="1" si="172"/>
        <v>0</v>
      </c>
      <c r="U744" s="61">
        <f t="shared" si="173"/>
        <v>0</v>
      </c>
      <c r="V744" s="61">
        <f t="shared" si="174"/>
        <v>0</v>
      </c>
      <c r="W744" s="61">
        <f t="shared" si="175"/>
        <v>-1.0408340855860843E-16</v>
      </c>
      <c r="X744" t="b">
        <f t="shared" si="176"/>
        <v>1</v>
      </c>
      <c r="AB744" s="66"/>
      <c r="AC744" s="66"/>
    </row>
    <row r="745" spans="3:29" x14ac:dyDescent="0.25">
      <c r="C745" s="62">
        <f t="shared" si="185"/>
        <v>291</v>
      </c>
      <c r="D745" s="15">
        <f t="shared" ref="D745" si="234">D743+1</f>
        <v>151</v>
      </c>
      <c r="E745" s="15">
        <v>151</v>
      </c>
      <c r="F745" s="15">
        <f t="shared" ref="F745" si="235">D745+1</f>
        <v>152</v>
      </c>
      <c r="G745" s="15">
        <v>152</v>
      </c>
      <c r="H745" s="67">
        <v>9.2963999999999998E-3</v>
      </c>
      <c r="I745" s="67">
        <f ca="1">OFFSET(AB$455, (ROWS(I$455:I745)*2)-2,)</f>
        <v>9.2963999999999998E-3</v>
      </c>
      <c r="J745" s="67">
        <v>3.4861550000000005E-2</v>
      </c>
      <c r="K745" s="67">
        <v>3.4861549999999998E-2</v>
      </c>
      <c r="L745" s="67">
        <v>-0.17137409999999997</v>
      </c>
      <c r="M745" s="67">
        <v>-0.1713741</v>
      </c>
      <c r="N745" s="66">
        <v>5.0825499999999843E-2</v>
      </c>
      <c r="O745" s="66">
        <v>5.0825500000000003E-2</v>
      </c>
      <c r="P745" s="67" t="s">
        <v>467</v>
      </c>
      <c r="Q745" s="67" t="s">
        <v>467</v>
      </c>
      <c r="R745" s="61">
        <f t="shared" si="170"/>
        <v>0</v>
      </c>
      <c r="S745" s="61">
        <f t="shared" si="171"/>
        <v>0</v>
      </c>
      <c r="T745" s="61">
        <f t="shared" ca="1" si="172"/>
        <v>0</v>
      </c>
      <c r="U745" s="61">
        <f t="shared" si="173"/>
        <v>0</v>
      </c>
      <c r="V745" s="61">
        <f t="shared" si="174"/>
        <v>0</v>
      </c>
      <c r="W745" s="61">
        <f t="shared" si="175"/>
        <v>-1.5959455978986625E-16</v>
      </c>
      <c r="X745" t="b">
        <f t="shared" si="176"/>
        <v>1</v>
      </c>
      <c r="AB745" s="66">
        <v>8.1788999999999994E-3</v>
      </c>
      <c r="AC745" s="66"/>
    </row>
    <row r="746" spans="3:29" x14ac:dyDescent="0.25">
      <c r="C746" s="62">
        <f t="shared" si="185"/>
        <v>292</v>
      </c>
      <c r="D746" s="15">
        <f t="shared" ref="D746" si="236">D745</f>
        <v>151</v>
      </c>
      <c r="E746" s="15">
        <v>151</v>
      </c>
      <c r="F746" s="15">
        <f t="shared" ref="F746" si="237">D746+24</f>
        <v>175</v>
      </c>
      <c r="G746" s="15">
        <v>175</v>
      </c>
      <c r="H746" s="67">
        <v>9.2963999999999998E-3</v>
      </c>
      <c r="I746" s="67">
        <f ca="1">OFFSET(AB$455, (ROWS(I$455:I746)*2)-2,)</f>
        <v>9.2963999999999998E-3</v>
      </c>
      <c r="J746" s="67">
        <v>3.4861550000000005E-2</v>
      </c>
      <c r="K746" s="67">
        <v>3.4861549999999998E-2</v>
      </c>
      <c r="L746" s="67">
        <v>-0.19027169999999996</v>
      </c>
      <c r="M746" s="67">
        <v>-0.19027169999999999</v>
      </c>
      <c r="N746" s="66">
        <v>3.1927899999999898E-2</v>
      </c>
      <c r="O746" s="66">
        <v>3.1927900000000002E-2</v>
      </c>
      <c r="P746" s="67" t="s">
        <v>468</v>
      </c>
      <c r="Q746" s="67" t="s">
        <v>468</v>
      </c>
      <c r="R746" s="61">
        <f t="shared" si="170"/>
        <v>0</v>
      </c>
      <c r="S746" s="61">
        <f t="shared" si="171"/>
        <v>0</v>
      </c>
      <c r="T746" s="61">
        <f t="shared" ca="1" si="172"/>
        <v>0</v>
      </c>
      <c r="U746" s="61">
        <f t="shared" si="173"/>
        <v>0</v>
      </c>
      <c r="V746" s="61">
        <f t="shared" si="174"/>
        <v>0</v>
      </c>
      <c r="W746" s="61">
        <f t="shared" si="175"/>
        <v>-1.0408340855860843E-16</v>
      </c>
      <c r="X746" t="b">
        <f t="shared" si="176"/>
        <v>1</v>
      </c>
      <c r="AB746" s="66"/>
      <c r="AC746" s="66"/>
    </row>
    <row r="747" spans="3:29" x14ac:dyDescent="0.25">
      <c r="C747" s="62">
        <f t="shared" si="185"/>
        <v>293</v>
      </c>
      <c r="D747" s="15">
        <f t="shared" ref="D747" si="238">D745+1</f>
        <v>152</v>
      </c>
      <c r="E747" s="15">
        <v>152</v>
      </c>
      <c r="F747" s="15">
        <f t="shared" ref="F747" si="239">D747+1</f>
        <v>153</v>
      </c>
      <c r="G747" s="15">
        <v>153</v>
      </c>
      <c r="H747" s="67">
        <v>3.7795200000000001E-2</v>
      </c>
      <c r="I747" s="67">
        <f ca="1">OFFSET(AB$455, (ROWS(I$455:I747)*2)-2,)</f>
        <v>3.7795200000000001E-2</v>
      </c>
      <c r="J747" s="67">
        <v>3.1927900000000002E-2</v>
      </c>
      <c r="K747" s="67">
        <v>3.1927900000000002E-2</v>
      </c>
      <c r="L747" s="67">
        <v>-0.13944619999999996</v>
      </c>
      <c r="M747" s="67">
        <v>-0.13944619999999999</v>
      </c>
      <c r="N747" s="66">
        <v>5.0825499999999843E-2</v>
      </c>
      <c r="O747" s="66">
        <v>5.0825500000000003E-2</v>
      </c>
      <c r="P747" s="67" t="s">
        <v>467</v>
      </c>
      <c r="Q747" s="67" t="s">
        <v>467</v>
      </c>
      <c r="R747" s="61">
        <f t="shared" si="170"/>
        <v>0</v>
      </c>
      <c r="S747" s="61">
        <f t="shared" si="171"/>
        <v>0</v>
      </c>
      <c r="T747" s="61">
        <f t="shared" ca="1" si="172"/>
        <v>0</v>
      </c>
      <c r="U747" s="61">
        <f t="shared" si="173"/>
        <v>0</v>
      </c>
      <c r="V747" s="61">
        <f t="shared" si="174"/>
        <v>0</v>
      </c>
      <c r="W747" s="61">
        <f t="shared" si="175"/>
        <v>-1.5959455978986625E-16</v>
      </c>
      <c r="X747" t="b">
        <f t="shared" si="176"/>
        <v>1</v>
      </c>
      <c r="AB747" s="66">
        <v>8.796E-3</v>
      </c>
      <c r="AC747" s="66"/>
    </row>
    <row r="748" spans="3:29" x14ac:dyDescent="0.25">
      <c r="C748" s="62">
        <f t="shared" si="185"/>
        <v>294</v>
      </c>
      <c r="D748" s="15">
        <f t="shared" ref="D748" si="240">D747</f>
        <v>152</v>
      </c>
      <c r="E748" s="15">
        <v>152</v>
      </c>
      <c r="F748" s="15">
        <f t="shared" ref="F748" si="241">D748+24</f>
        <v>176</v>
      </c>
      <c r="G748" s="15">
        <v>176</v>
      </c>
      <c r="H748" s="67">
        <v>8.1789000000000028E-3</v>
      </c>
      <c r="I748" s="67">
        <f ca="1">OFFSET(AB$455, (ROWS(I$455:I748)*2)-2,)</f>
        <v>8.1788999999999994E-3</v>
      </c>
      <c r="J748" s="67">
        <v>3.4861550000000005E-2</v>
      </c>
      <c r="K748" s="67">
        <v>3.4861549999999998E-2</v>
      </c>
      <c r="L748" s="67">
        <v>-0.15541014999999997</v>
      </c>
      <c r="M748" s="67">
        <v>-0.1554102</v>
      </c>
      <c r="N748" s="66">
        <v>3.1927899999999898E-2</v>
      </c>
      <c r="O748" s="66">
        <v>3.1927900000000002E-2</v>
      </c>
      <c r="P748" s="67" t="s">
        <v>468</v>
      </c>
      <c r="Q748" s="67" t="s">
        <v>468</v>
      </c>
      <c r="R748" s="61">
        <f t="shared" si="170"/>
        <v>0</v>
      </c>
      <c r="S748" s="61">
        <f t="shared" si="171"/>
        <v>0</v>
      </c>
      <c r="T748" s="61">
        <f t="shared" ca="1" si="172"/>
        <v>0</v>
      </c>
      <c r="U748" s="61">
        <f t="shared" si="173"/>
        <v>0</v>
      </c>
      <c r="V748" s="61">
        <f t="shared" si="174"/>
        <v>5.0000000029193359E-8</v>
      </c>
      <c r="W748" s="61">
        <f t="shared" si="175"/>
        <v>-1.0408340855860843E-16</v>
      </c>
      <c r="X748" t="b">
        <f t="shared" si="176"/>
        <v>1</v>
      </c>
      <c r="AB748" s="66"/>
      <c r="AC748" s="66"/>
    </row>
    <row r="749" spans="3:29" x14ac:dyDescent="0.25">
      <c r="C749" s="62">
        <f t="shared" si="185"/>
        <v>295</v>
      </c>
      <c r="D749" s="15">
        <f t="shared" ref="D749" si="242">D747+1</f>
        <v>153</v>
      </c>
      <c r="E749" s="15">
        <v>153</v>
      </c>
      <c r="F749" s="15">
        <f t="shared" ref="F749" si="243">D749+1</f>
        <v>154</v>
      </c>
      <c r="G749" s="15">
        <v>154</v>
      </c>
      <c r="H749" s="67">
        <v>8.796E-3</v>
      </c>
      <c r="I749" s="67">
        <f ca="1">OFFSET(AB$455, (ROWS(I$455:I749)*2)-2,)</f>
        <v>8.796E-3</v>
      </c>
      <c r="J749" s="67">
        <v>3.4861550000000005E-2</v>
      </c>
      <c r="K749" s="67">
        <v>3.4861549999999998E-2</v>
      </c>
      <c r="L749" s="67">
        <v>-0.10751829999999996</v>
      </c>
      <c r="M749" s="67">
        <v>-0.1075183</v>
      </c>
      <c r="N749" s="66">
        <v>5.0825499999999843E-2</v>
      </c>
      <c r="O749" s="66">
        <v>5.0825500000000003E-2</v>
      </c>
      <c r="P749" s="67" t="s">
        <v>467</v>
      </c>
      <c r="Q749" s="67" t="s">
        <v>467</v>
      </c>
      <c r="R749" s="61">
        <f t="shared" si="170"/>
        <v>0</v>
      </c>
      <c r="S749" s="61">
        <f t="shared" si="171"/>
        <v>0</v>
      </c>
      <c r="T749" s="61">
        <f t="shared" ca="1" si="172"/>
        <v>0</v>
      </c>
      <c r="U749" s="61">
        <f t="shared" si="173"/>
        <v>0</v>
      </c>
      <c r="V749" s="61">
        <f t="shared" si="174"/>
        <v>0</v>
      </c>
      <c r="W749" s="61">
        <f t="shared" si="175"/>
        <v>-1.5959455978986625E-16</v>
      </c>
      <c r="X749" t="b">
        <f t="shared" si="176"/>
        <v>1</v>
      </c>
      <c r="AB749" s="66">
        <v>8.1788999999999994E-3</v>
      </c>
      <c r="AC749" s="66"/>
    </row>
    <row r="750" spans="3:29" x14ac:dyDescent="0.25">
      <c r="C750" s="62">
        <f t="shared" si="185"/>
        <v>296</v>
      </c>
      <c r="D750" s="15">
        <f t="shared" ref="D750" si="244">D749</f>
        <v>153</v>
      </c>
      <c r="E750" s="15">
        <v>153</v>
      </c>
      <c r="F750" s="15">
        <f t="shared" ref="F750" si="245">D750+24</f>
        <v>177</v>
      </c>
      <c r="G750" s="15">
        <v>177</v>
      </c>
      <c r="H750" s="67">
        <v>8.1789000000000028E-3</v>
      </c>
      <c r="I750" s="67">
        <f ca="1">OFFSET(AB$455, (ROWS(I$455:I750)*2)-2,)</f>
        <v>8.1788999999999994E-3</v>
      </c>
      <c r="J750" s="67">
        <v>3.4861550000000005E-2</v>
      </c>
      <c r="K750" s="67">
        <v>3.4861549999999998E-2</v>
      </c>
      <c r="L750" s="67">
        <v>-0.12348224999999996</v>
      </c>
      <c r="M750" s="67">
        <v>-0.1234822</v>
      </c>
      <c r="N750" s="66">
        <v>3.1927899999999898E-2</v>
      </c>
      <c r="O750" s="66">
        <v>3.1927900000000002E-2</v>
      </c>
      <c r="P750" s="67" t="s">
        <v>468</v>
      </c>
      <c r="Q750" s="67" t="s">
        <v>468</v>
      </c>
      <c r="R750" s="61">
        <f t="shared" si="170"/>
        <v>0</v>
      </c>
      <c r="S750" s="61">
        <f t="shared" si="171"/>
        <v>0</v>
      </c>
      <c r="T750" s="61">
        <f t="shared" ca="1" si="172"/>
        <v>0</v>
      </c>
      <c r="U750" s="61">
        <f t="shared" si="173"/>
        <v>0</v>
      </c>
      <c r="V750" s="61">
        <f t="shared" si="174"/>
        <v>-4.999999995980442E-8</v>
      </c>
      <c r="W750" s="61">
        <f t="shared" si="175"/>
        <v>-1.0408340855860843E-16</v>
      </c>
      <c r="X750" t="b">
        <f t="shared" si="176"/>
        <v>1</v>
      </c>
      <c r="AB750" s="66"/>
      <c r="AC750" s="66"/>
    </row>
    <row r="751" spans="3:29" x14ac:dyDescent="0.25">
      <c r="C751" s="62">
        <f t="shared" si="185"/>
        <v>297</v>
      </c>
      <c r="D751" s="15">
        <f t="shared" ref="D751" si="246">D749+1</f>
        <v>154</v>
      </c>
      <c r="E751" s="15">
        <v>154</v>
      </c>
      <c r="F751" s="15">
        <f t="shared" ref="F751" si="247">D751+1</f>
        <v>155</v>
      </c>
      <c r="G751" s="15">
        <v>155</v>
      </c>
      <c r="H751" s="67">
        <v>9.2963999999999998E-3</v>
      </c>
      <c r="I751" s="67">
        <f ca="1">OFFSET(AB$455, (ROWS(I$455:I751)*2)-2,)</f>
        <v>9.2963999999999998E-3</v>
      </c>
      <c r="J751" s="67">
        <v>3.7795200000000001E-2</v>
      </c>
      <c r="K751" s="67">
        <v>3.7795200000000001E-2</v>
      </c>
      <c r="L751" s="67">
        <v>-6.9723099999999955E-2</v>
      </c>
      <c r="M751" s="67">
        <v>-6.9723099999999996E-2</v>
      </c>
      <c r="N751" s="66">
        <v>5.0825499999999843E-2</v>
      </c>
      <c r="O751" s="66">
        <v>5.0825500000000003E-2</v>
      </c>
      <c r="P751" s="67" t="s">
        <v>467</v>
      </c>
      <c r="Q751" s="67" t="s">
        <v>467</v>
      </c>
      <c r="R751" s="61">
        <f t="shared" si="170"/>
        <v>0</v>
      </c>
      <c r="S751" s="61">
        <f t="shared" si="171"/>
        <v>0</v>
      </c>
      <c r="T751" s="61">
        <f t="shared" ca="1" si="172"/>
        <v>0</v>
      </c>
      <c r="U751" s="61">
        <f t="shared" si="173"/>
        <v>0</v>
      </c>
      <c r="V751" s="61">
        <f t="shared" si="174"/>
        <v>0</v>
      </c>
      <c r="W751" s="61">
        <f t="shared" si="175"/>
        <v>-1.5959455978986625E-16</v>
      </c>
      <c r="X751" t="b">
        <f t="shared" si="176"/>
        <v>1</v>
      </c>
      <c r="AB751" s="66">
        <v>9.2963999999999998E-3</v>
      </c>
      <c r="AC751" s="66"/>
    </row>
    <row r="752" spans="3:29" x14ac:dyDescent="0.25">
      <c r="C752" s="62">
        <f t="shared" si="185"/>
        <v>298</v>
      </c>
      <c r="D752" s="15">
        <f t="shared" ref="D752" si="248">D751</f>
        <v>154</v>
      </c>
      <c r="E752" s="15">
        <v>154</v>
      </c>
      <c r="F752" s="15">
        <f t="shared" ref="F752" si="249">D752+24</f>
        <v>178</v>
      </c>
      <c r="G752" s="15">
        <v>178</v>
      </c>
      <c r="H752" s="67">
        <v>9.2963999999999998E-3</v>
      </c>
      <c r="I752" s="67">
        <f ca="1">OFFSET(AB$455, (ROWS(I$455:I752)*2)-2,)</f>
        <v>9.2963999999999998E-3</v>
      </c>
      <c r="J752" s="67">
        <v>3.4861550000000005E-2</v>
      </c>
      <c r="K752" s="67">
        <v>3.4861549999999998E-2</v>
      </c>
      <c r="L752" s="67">
        <v>-8.8620699999999955E-2</v>
      </c>
      <c r="M752" s="67">
        <v>-8.8620699999999997E-2</v>
      </c>
      <c r="N752" s="66">
        <v>3.1927899999999898E-2</v>
      </c>
      <c r="O752" s="66">
        <v>3.1927900000000002E-2</v>
      </c>
      <c r="P752" s="67" t="s">
        <v>468</v>
      </c>
      <c r="Q752" s="67" t="s">
        <v>468</v>
      </c>
      <c r="R752" s="61">
        <f t="shared" si="170"/>
        <v>0</v>
      </c>
      <c r="S752" s="61">
        <f t="shared" si="171"/>
        <v>0</v>
      </c>
      <c r="T752" s="61">
        <f t="shared" ca="1" si="172"/>
        <v>0</v>
      </c>
      <c r="U752" s="61">
        <f t="shared" si="173"/>
        <v>0</v>
      </c>
      <c r="V752" s="61">
        <f t="shared" si="174"/>
        <v>0</v>
      </c>
      <c r="W752" s="61">
        <f t="shared" si="175"/>
        <v>-1.0408340855860843E-16</v>
      </c>
      <c r="X752" t="b">
        <f t="shared" si="176"/>
        <v>1</v>
      </c>
      <c r="AB752" s="66"/>
      <c r="AC752" s="66"/>
    </row>
    <row r="753" spans="3:29" x14ac:dyDescent="0.25">
      <c r="C753" s="62">
        <f t="shared" si="185"/>
        <v>299</v>
      </c>
      <c r="D753" s="15">
        <f t="shared" ref="D753" si="250">D751+1</f>
        <v>155</v>
      </c>
      <c r="E753" s="15">
        <v>155</v>
      </c>
      <c r="F753" s="15">
        <f t="shared" ref="F753" si="251">D753+1</f>
        <v>156</v>
      </c>
      <c r="G753" s="15">
        <v>156</v>
      </c>
      <c r="H753" s="67">
        <v>9.2963999999999998E-3</v>
      </c>
      <c r="I753" s="67">
        <f ca="1">OFFSET(AB$455, (ROWS(I$455:I753)*2)-2,)</f>
        <v>9.2963999999999998E-3</v>
      </c>
      <c r="J753" s="67">
        <v>3.4861550000000005E-2</v>
      </c>
      <c r="K753" s="67">
        <v>3.4861549999999998E-2</v>
      </c>
      <c r="L753" s="67">
        <v>-3.1927899999999954E-2</v>
      </c>
      <c r="M753" s="67">
        <v>-3.1927900000000002E-2</v>
      </c>
      <c r="N753" s="66">
        <v>5.0825499999999843E-2</v>
      </c>
      <c r="O753" s="66">
        <v>5.0825500000000003E-2</v>
      </c>
      <c r="P753" s="67" t="s">
        <v>467</v>
      </c>
      <c r="Q753" s="67" t="s">
        <v>467</v>
      </c>
      <c r="R753" s="61">
        <f t="shared" si="170"/>
        <v>0</v>
      </c>
      <c r="S753" s="61">
        <f t="shared" si="171"/>
        <v>0</v>
      </c>
      <c r="T753" s="61">
        <f t="shared" ca="1" si="172"/>
        <v>0</v>
      </c>
      <c r="U753" s="61">
        <f t="shared" si="173"/>
        <v>0</v>
      </c>
      <c r="V753" s="61">
        <f t="shared" si="174"/>
        <v>0</v>
      </c>
      <c r="W753" s="61">
        <f t="shared" si="175"/>
        <v>-1.5959455978986625E-16</v>
      </c>
      <c r="X753" t="b">
        <f t="shared" si="176"/>
        <v>1</v>
      </c>
      <c r="AB753" s="66">
        <v>9.2963999999999998E-3</v>
      </c>
      <c r="AC753" s="66"/>
    </row>
    <row r="754" spans="3:29" x14ac:dyDescent="0.25">
      <c r="C754" s="62">
        <f t="shared" si="185"/>
        <v>300</v>
      </c>
      <c r="D754" s="15">
        <f t="shared" ref="D754" si="252">D753</f>
        <v>155</v>
      </c>
      <c r="E754" s="15">
        <v>155</v>
      </c>
      <c r="F754" s="15">
        <f t="shared" ref="F754" si="253">D754+24</f>
        <v>179</v>
      </c>
      <c r="G754" s="15">
        <v>179</v>
      </c>
      <c r="H754" s="67">
        <v>9.2963999999999998E-3</v>
      </c>
      <c r="I754" s="67">
        <f ca="1">OFFSET(AB$455, (ROWS(I$455:I754)*2)-2,)</f>
        <v>9.2963999999999998E-3</v>
      </c>
      <c r="J754" s="67">
        <v>3.4861550000000005E-2</v>
      </c>
      <c r="K754" s="67">
        <v>3.4861549999999998E-2</v>
      </c>
      <c r="L754" s="67">
        <v>-5.0825499999999954E-2</v>
      </c>
      <c r="M754" s="67">
        <v>-5.0825500000000003E-2</v>
      </c>
      <c r="N754" s="66">
        <v>3.1927899999999898E-2</v>
      </c>
      <c r="O754" s="66">
        <v>3.1927900000000002E-2</v>
      </c>
      <c r="P754" s="67" t="s">
        <v>468</v>
      </c>
      <c r="Q754" s="67" t="s">
        <v>468</v>
      </c>
      <c r="R754" s="61">
        <f t="shared" si="170"/>
        <v>0</v>
      </c>
      <c r="S754" s="61">
        <f t="shared" si="171"/>
        <v>0</v>
      </c>
      <c r="T754" s="61">
        <f t="shared" ca="1" si="172"/>
        <v>0</v>
      </c>
      <c r="U754" s="61">
        <f t="shared" si="173"/>
        <v>0</v>
      </c>
      <c r="V754" s="61">
        <f t="shared" si="174"/>
        <v>0</v>
      </c>
      <c r="W754" s="61">
        <f t="shared" si="175"/>
        <v>-1.0408340855860843E-16</v>
      </c>
      <c r="X754" t="b">
        <f t="shared" si="176"/>
        <v>1</v>
      </c>
      <c r="AB754" s="66"/>
      <c r="AC754" s="66"/>
    </row>
    <row r="755" spans="3:29" x14ac:dyDescent="0.25">
      <c r="C755" s="62">
        <f t="shared" si="185"/>
        <v>301</v>
      </c>
      <c r="D755" s="15">
        <f t="shared" ref="D755" si="254">D753+1</f>
        <v>156</v>
      </c>
      <c r="E755" s="15">
        <v>156</v>
      </c>
      <c r="F755" s="15">
        <f t="shared" ref="F755" si="255">D755+1</f>
        <v>157</v>
      </c>
      <c r="G755" s="15">
        <v>157</v>
      </c>
      <c r="H755" s="67">
        <v>3.7795200000000001E-2</v>
      </c>
      <c r="I755" s="67">
        <f ca="1">OFFSET(AB$455, (ROWS(I$455:I755)*2)-2,)</f>
        <v>3.7795200000000001E-2</v>
      </c>
      <c r="J755" s="67">
        <v>3.1927900000000002E-2</v>
      </c>
      <c r="K755" s="67">
        <v>3.1927900000000002E-2</v>
      </c>
      <c r="L755" s="67">
        <v>0</v>
      </c>
      <c r="M755" s="67">
        <v>0</v>
      </c>
      <c r="N755" s="66">
        <v>5.0825499999999843E-2</v>
      </c>
      <c r="O755" s="66">
        <v>5.0825500000000003E-2</v>
      </c>
      <c r="P755" s="67" t="s">
        <v>467</v>
      </c>
      <c r="Q755" s="67" t="s">
        <v>467</v>
      </c>
      <c r="R755" s="61">
        <f t="shared" si="170"/>
        <v>0</v>
      </c>
      <c r="S755" s="61">
        <f t="shared" si="171"/>
        <v>0</v>
      </c>
      <c r="T755" s="61">
        <f t="shared" ca="1" si="172"/>
        <v>0</v>
      </c>
      <c r="U755" s="61">
        <f t="shared" si="173"/>
        <v>0</v>
      </c>
      <c r="V755" s="61">
        <f t="shared" si="174"/>
        <v>0</v>
      </c>
      <c r="W755" s="61">
        <f t="shared" si="175"/>
        <v>-1.5959455978986625E-16</v>
      </c>
      <c r="X755" t="b">
        <f t="shared" si="176"/>
        <v>1</v>
      </c>
      <c r="AB755" s="66">
        <v>9.2963999999999998E-3</v>
      </c>
      <c r="AC755" s="66"/>
    </row>
    <row r="756" spans="3:29" x14ac:dyDescent="0.25">
      <c r="C756" s="62">
        <f t="shared" si="185"/>
        <v>302</v>
      </c>
      <c r="D756" s="15">
        <f t="shared" ref="D756" si="256">D755</f>
        <v>156</v>
      </c>
      <c r="E756" s="15">
        <v>156</v>
      </c>
      <c r="F756" s="15">
        <f t="shared" ref="F756" si="257">D756+24</f>
        <v>180</v>
      </c>
      <c r="G756" s="15">
        <v>180</v>
      </c>
      <c r="H756" s="67">
        <v>8.1789000000000028E-3</v>
      </c>
      <c r="I756" s="67">
        <f ca="1">OFFSET(AB$455, (ROWS(I$455:I756)*2)-2,)</f>
        <v>8.1788999999999994E-3</v>
      </c>
      <c r="J756" s="67">
        <v>3.4861550000000005E-2</v>
      </c>
      <c r="K756" s="67">
        <v>3.4861549999999998E-2</v>
      </c>
      <c r="L756" s="67">
        <v>-1.5963949999999949E-2</v>
      </c>
      <c r="M756" s="67">
        <v>-1.5963950000000001E-2</v>
      </c>
      <c r="N756" s="66">
        <v>3.1927899999999898E-2</v>
      </c>
      <c r="O756" s="66">
        <v>3.1927900000000002E-2</v>
      </c>
      <c r="P756" s="67" t="s">
        <v>468</v>
      </c>
      <c r="Q756" s="67" t="s">
        <v>468</v>
      </c>
      <c r="R756" s="61">
        <f t="shared" si="170"/>
        <v>0</v>
      </c>
      <c r="S756" s="61">
        <f t="shared" si="171"/>
        <v>0</v>
      </c>
      <c r="T756" s="61">
        <f t="shared" ca="1" si="172"/>
        <v>0</v>
      </c>
      <c r="U756" s="61">
        <f t="shared" si="173"/>
        <v>0</v>
      </c>
      <c r="V756" s="61">
        <f t="shared" si="174"/>
        <v>5.2041704279304213E-17</v>
      </c>
      <c r="W756" s="61">
        <f t="shared" si="175"/>
        <v>-1.0408340855860843E-16</v>
      </c>
      <c r="X756" t="b">
        <f t="shared" si="176"/>
        <v>1</v>
      </c>
      <c r="AB756" s="66"/>
      <c r="AC756" s="66"/>
    </row>
    <row r="757" spans="3:29" x14ac:dyDescent="0.25">
      <c r="C757" s="62">
        <f t="shared" si="185"/>
        <v>303</v>
      </c>
      <c r="D757" s="15">
        <f t="shared" ref="D757" si="258">D755+1</f>
        <v>157</v>
      </c>
      <c r="E757" s="15">
        <v>157</v>
      </c>
      <c r="F757" s="15">
        <f t="shared" ref="F757" si="259">D757+1</f>
        <v>158</v>
      </c>
      <c r="G757" s="15">
        <v>158</v>
      </c>
      <c r="H757" s="67">
        <v>8.796E-3</v>
      </c>
      <c r="I757" s="67">
        <f ca="1">OFFSET(AB$455, (ROWS(I$455:I757)*2)-2,)</f>
        <v>8.796E-3</v>
      </c>
      <c r="J757" s="67">
        <v>3.4861550000000005E-2</v>
      </c>
      <c r="K757" s="67">
        <v>3.4861549999999998E-2</v>
      </c>
      <c r="L757" s="67">
        <v>3.1927900000000002E-2</v>
      </c>
      <c r="M757" s="67">
        <v>3.1927900000000002E-2</v>
      </c>
      <c r="N757" s="66">
        <v>5.0825499999999843E-2</v>
      </c>
      <c r="O757" s="66">
        <v>5.0825500000000003E-2</v>
      </c>
      <c r="P757" s="67" t="s">
        <v>467</v>
      </c>
      <c r="Q757" s="67" t="s">
        <v>467</v>
      </c>
      <c r="R757" s="61">
        <f t="shared" si="170"/>
        <v>0</v>
      </c>
      <c r="S757" s="61">
        <f t="shared" si="171"/>
        <v>0</v>
      </c>
      <c r="T757" s="61">
        <f t="shared" ca="1" si="172"/>
        <v>0</v>
      </c>
      <c r="U757" s="61">
        <f t="shared" si="173"/>
        <v>0</v>
      </c>
      <c r="V757" s="61">
        <f t="shared" si="174"/>
        <v>0</v>
      </c>
      <c r="W757" s="61">
        <f t="shared" si="175"/>
        <v>-1.5959455978986625E-16</v>
      </c>
      <c r="X757" t="b">
        <f t="shared" si="176"/>
        <v>1</v>
      </c>
      <c r="AB757" s="66">
        <v>9.2963999999999998E-3</v>
      </c>
      <c r="AC757" s="66"/>
    </row>
    <row r="758" spans="3:29" x14ac:dyDescent="0.25">
      <c r="C758" s="62">
        <f t="shared" si="185"/>
        <v>304</v>
      </c>
      <c r="D758" s="15">
        <f t="shared" ref="D758" si="260">D757</f>
        <v>157</v>
      </c>
      <c r="E758" s="15">
        <v>157</v>
      </c>
      <c r="F758" s="15">
        <f t="shared" ref="F758" si="261">D758+24</f>
        <v>181</v>
      </c>
      <c r="G758" s="15">
        <v>181</v>
      </c>
      <c r="H758" s="67">
        <v>8.1789000000000028E-3</v>
      </c>
      <c r="I758" s="67">
        <f ca="1">OFFSET(AB$455, (ROWS(I$455:I758)*2)-2,)</f>
        <v>8.1788999999999994E-3</v>
      </c>
      <c r="J758" s="67">
        <v>3.4861550000000005E-2</v>
      </c>
      <c r="K758" s="67">
        <v>3.4861549999999998E-2</v>
      </c>
      <c r="L758" s="67">
        <v>1.5963950000000053E-2</v>
      </c>
      <c r="M758" s="67">
        <v>1.5963950000000001E-2</v>
      </c>
      <c r="N758" s="66">
        <v>3.1927899999999898E-2</v>
      </c>
      <c r="O758" s="66">
        <v>3.1927900000000002E-2</v>
      </c>
      <c r="P758" s="67" t="s">
        <v>468</v>
      </c>
      <c r="Q758" s="67" t="s">
        <v>468</v>
      </c>
      <c r="R758" s="61">
        <f t="shared" si="170"/>
        <v>0</v>
      </c>
      <c r="S758" s="61">
        <f t="shared" si="171"/>
        <v>0</v>
      </c>
      <c r="T758" s="61">
        <f t="shared" ca="1" si="172"/>
        <v>0</v>
      </c>
      <c r="U758" s="61">
        <f t="shared" si="173"/>
        <v>0</v>
      </c>
      <c r="V758" s="61">
        <f t="shared" si="174"/>
        <v>5.2041704279304213E-17</v>
      </c>
      <c r="W758" s="61">
        <f t="shared" si="175"/>
        <v>-1.0408340855860843E-16</v>
      </c>
      <c r="X758" t="b">
        <f t="shared" si="176"/>
        <v>1</v>
      </c>
      <c r="AB758" s="66"/>
      <c r="AC758" s="66"/>
    </row>
    <row r="759" spans="3:29" x14ac:dyDescent="0.25">
      <c r="C759" s="62">
        <f t="shared" si="185"/>
        <v>305</v>
      </c>
      <c r="D759" s="15">
        <f t="shared" ref="D759" si="262">D757+1</f>
        <v>158</v>
      </c>
      <c r="E759" s="15">
        <v>158</v>
      </c>
      <c r="F759" s="15">
        <f t="shared" ref="F759" si="263">D759+1</f>
        <v>159</v>
      </c>
      <c r="G759" s="15">
        <v>159</v>
      </c>
      <c r="H759" s="67">
        <v>9.2963999999999998E-3</v>
      </c>
      <c r="I759" s="67">
        <f ca="1">OFFSET(AB$455, (ROWS(I$455:I759)*2)-2,)</f>
        <v>9.2963999999999998E-3</v>
      </c>
      <c r="J759" s="67">
        <v>3.7795200000000001E-2</v>
      </c>
      <c r="K759" s="67">
        <v>3.7795200000000001E-2</v>
      </c>
      <c r="L759" s="67">
        <v>6.972310000000001E-2</v>
      </c>
      <c r="M759" s="67">
        <v>6.9723099999999996E-2</v>
      </c>
      <c r="N759" s="66">
        <v>5.0825499999999843E-2</v>
      </c>
      <c r="O759" s="66">
        <v>5.0825500000000003E-2</v>
      </c>
      <c r="P759" s="67" t="s">
        <v>467</v>
      </c>
      <c r="Q759" s="67" t="s">
        <v>467</v>
      </c>
      <c r="R759" s="61">
        <f t="shared" si="170"/>
        <v>0</v>
      </c>
      <c r="S759" s="61">
        <f t="shared" si="171"/>
        <v>0</v>
      </c>
      <c r="T759" s="61">
        <f t="shared" ca="1" si="172"/>
        <v>0</v>
      </c>
      <c r="U759" s="61">
        <f t="shared" si="173"/>
        <v>0</v>
      </c>
      <c r="V759" s="61">
        <f t="shared" si="174"/>
        <v>0</v>
      </c>
      <c r="W759" s="61">
        <f t="shared" si="175"/>
        <v>-1.5959455978986625E-16</v>
      </c>
      <c r="X759" t="b">
        <f t="shared" si="176"/>
        <v>1</v>
      </c>
      <c r="AB759" s="66">
        <v>8.1788999999999994E-3</v>
      </c>
      <c r="AC759" s="66"/>
    </row>
    <row r="760" spans="3:29" x14ac:dyDescent="0.25">
      <c r="C760" s="62">
        <f t="shared" si="185"/>
        <v>306</v>
      </c>
      <c r="D760" s="15">
        <f t="shared" ref="D760" si="264">D759</f>
        <v>158</v>
      </c>
      <c r="E760" s="15">
        <v>158</v>
      </c>
      <c r="F760" s="15">
        <f t="shared" ref="F760" si="265">D760+24</f>
        <v>182</v>
      </c>
      <c r="G760" s="15">
        <v>182</v>
      </c>
      <c r="H760" s="67">
        <v>9.2963999999999998E-3</v>
      </c>
      <c r="I760" s="67">
        <f ca="1">OFFSET(AB$455, (ROWS(I$455:I760)*2)-2,)</f>
        <v>9.2963999999999998E-3</v>
      </c>
      <c r="J760" s="67">
        <v>3.4861550000000005E-2</v>
      </c>
      <c r="K760" s="67">
        <v>3.4861549999999998E-2</v>
      </c>
      <c r="L760" s="67">
        <v>5.0825500000000051E-2</v>
      </c>
      <c r="M760" s="67">
        <v>5.0825500000000003E-2</v>
      </c>
      <c r="N760" s="66">
        <v>3.1927899999999898E-2</v>
      </c>
      <c r="O760" s="66">
        <v>3.1927900000000002E-2</v>
      </c>
      <c r="P760" s="67" t="s">
        <v>468</v>
      </c>
      <c r="Q760" s="67" t="s">
        <v>468</v>
      </c>
      <c r="R760" s="61">
        <f t="shared" si="170"/>
        <v>0</v>
      </c>
      <c r="S760" s="61">
        <f t="shared" si="171"/>
        <v>0</v>
      </c>
      <c r="T760" s="61">
        <f t="shared" ca="1" si="172"/>
        <v>0</v>
      </c>
      <c r="U760" s="61">
        <f t="shared" si="173"/>
        <v>0</v>
      </c>
      <c r="V760" s="61">
        <f t="shared" si="174"/>
        <v>0</v>
      </c>
      <c r="W760" s="61">
        <f t="shared" si="175"/>
        <v>-1.0408340855860843E-16</v>
      </c>
      <c r="X760" t="b">
        <f t="shared" si="176"/>
        <v>1</v>
      </c>
      <c r="AB760" s="66"/>
      <c r="AC760" s="66"/>
    </row>
    <row r="761" spans="3:29" x14ac:dyDescent="0.25">
      <c r="C761" s="62">
        <f t="shared" si="185"/>
        <v>307</v>
      </c>
      <c r="D761" s="15">
        <f t="shared" ref="D761" si="266">D759+1</f>
        <v>159</v>
      </c>
      <c r="E761" s="15">
        <v>159</v>
      </c>
      <c r="F761" s="15">
        <f t="shared" ref="F761" si="267">D761+1</f>
        <v>160</v>
      </c>
      <c r="G761" s="15">
        <v>160</v>
      </c>
      <c r="H761" s="67">
        <v>9.2963999999999998E-3</v>
      </c>
      <c r="I761" s="67">
        <f ca="1">OFFSET(AB$455, (ROWS(I$455:I761)*2)-2,)</f>
        <v>9.2963999999999998E-3</v>
      </c>
      <c r="J761" s="67">
        <v>3.4861550000000005E-2</v>
      </c>
      <c r="K761" s="67">
        <v>3.4861549999999998E-2</v>
      </c>
      <c r="L761" s="67">
        <v>0.10751830000000001</v>
      </c>
      <c r="M761" s="67">
        <v>0.1075183</v>
      </c>
      <c r="N761" s="66">
        <v>5.0825499999999843E-2</v>
      </c>
      <c r="O761" s="66">
        <v>5.0825500000000003E-2</v>
      </c>
      <c r="P761" s="67" t="s">
        <v>467</v>
      </c>
      <c r="Q761" s="67" t="s">
        <v>467</v>
      </c>
      <c r="R761" s="61">
        <f t="shared" si="170"/>
        <v>0</v>
      </c>
      <c r="S761" s="61">
        <f t="shared" si="171"/>
        <v>0</v>
      </c>
      <c r="T761" s="61">
        <f t="shared" ca="1" si="172"/>
        <v>0</v>
      </c>
      <c r="U761" s="61">
        <f t="shared" si="173"/>
        <v>0</v>
      </c>
      <c r="V761" s="61">
        <f t="shared" si="174"/>
        <v>0</v>
      </c>
      <c r="W761" s="61">
        <f t="shared" si="175"/>
        <v>-1.5959455978986625E-16</v>
      </c>
      <c r="X761" t="b">
        <f t="shared" si="176"/>
        <v>1</v>
      </c>
      <c r="AB761" s="66">
        <v>8.1788999999999994E-3</v>
      </c>
      <c r="AC761" s="66"/>
    </row>
    <row r="762" spans="3:29" x14ac:dyDescent="0.25">
      <c r="C762" s="62">
        <f t="shared" si="185"/>
        <v>308</v>
      </c>
      <c r="D762" s="15">
        <f t="shared" ref="D762" si="268">D761</f>
        <v>159</v>
      </c>
      <c r="E762" s="15">
        <v>159</v>
      </c>
      <c r="F762" s="15">
        <f t="shared" ref="F762" si="269">D762+24</f>
        <v>183</v>
      </c>
      <c r="G762" s="15">
        <v>183</v>
      </c>
      <c r="H762" s="67">
        <v>9.2963999999999998E-3</v>
      </c>
      <c r="I762" s="67">
        <f ca="1">OFFSET(AB$455, (ROWS(I$455:I762)*2)-2,)</f>
        <v>9.2963999999999998E-3</v>
      </c>
      <c r="J762" s="67">
        <v>3.4861550000000005E-2</v>
      </c>
      <c r="K762" s="67">
        <v>3.4861549999999998E-2</v>
      </c>
      <c r="L762" s="67">
        <v>8.8620700000000052E-2</v>
      </c>
      <c r="M762" s="67">
        <v>8.8620699999999997E-2</v>
      </c>
      <c r="N762" s="66">
        <v>3.1927899999999898E-2</v>
      </c>
      <c r="O762" s="66">
        <v>3.1927900000000002E-2</v>
      </c>
      <c r="P762" s="67" t="s">
        <v>468</v>
      </c>
      <c r="Q762" s="67" t="s">
        <v>468</v>
      </c>
      <c r="R762" s="61">
        <f t="shared" si="170"/>
        <v>0</v>
      </c>
      <c r="S762" s="61">
        <f t="shared" si="171"/>
        <v>0</v>
      </c>
      <c r="T762" s="61">
        <f t="shared" ca="1" si="172"/>
        <v>0</v>
      </c>
      <c r="U762" s="61">
        <f t="shared" si="173"/>
        <v>0</v>
      </c>
      <c r="V762" s="61">
        <f t="shared" si="174"/>
        <v>0</v>
      </c>
      <c r="W762" s="61">
        <f t="shared" si="175"/>
        <v>-1.0408340855860843E-16</v>
      </c>
      <c r="X762" t="b">
        <f t="shared" si="176"/>
        <v>1</v>
      </c>
      <c r="AB762" s="66"/>
      <c r="AC762" s="66"/>
    </row>
    <row r="763" spans="3:29" x14ac:dyDescent="0.25">
      <c r="C763" s="62">
        <f t="shared" si="185"/>
        <v>309</v>
      </c>
      <c r="D763" s="15">
        <f t="shared" ref="D763" si="270">D761+1</f>
        <v>160</v>
      </c>
      <c r="E763" s="15">
        <v>160</v>
      </c>
      <c r="F763" s="15">
        <f t="shared" ref="F763" si="271">D763+1</f>
        <v>161</v>
      </c>
      <c r="G763" s="15">
        <v>161</v>
      </c>
      <c r="H763" s="67">
        <v>3.7795200000000001E-2</v>
      </c>
      <c r="I763" s="67">
        <f ca="1">OFFSET(AB$455, (ROWS(I$455:I763)*2)-2,)</f>
        <v>3.7795200000000001E-2</v>
      </c>
      <c r="J763" s="67">
        <v>3.1927900000000002E-2</v>
      </c>
      <c r="K763" s="67">
        <v>3.1927900000000002E-2</v>
      </c>
      <c r="L763" s="67">
        <v>0.13944620000000002</v>
      </c>
      <c r="M763" s="67">
        <v>0.13944619999999999</v>
      </c>
      <c r="N763" s="66">
        <v>5.0825499999999843E-2</v>
      </c>
      <c r="O763" s="66">
        <v>5.0825500000000003E-2</v>
      </c>
      <c r="P763" s="67" t="s">
        <v>467</v>
      </c>
      <c r="Q763" s="67" t="s">
        <v>467</v>
      </c>
      <c r="R763" s="61">
        <f t="shared" si="170"/>
        <v>0</v>
      </c>
      <c r="S763" s="61">
        <f t="shared" si="171"/>
        <v>0</v>
      </c>
      <c r="T763" s="61">
        <f t="shared" ca="1" si="172"/>
        <v>0</v>
      </c>
      <c r="U763" s="61">
        <f t="shared" si="173"/>
        <v>0</v>
      </c>
      <c r="V763" s="61">
        <f t="shared" si="174"/>
        <v>0</v>
      </c>
      <c r="W763" s="61">
        <f t="shared" si="175"/>
        <v>-1.5959455978986625E-16</v>
      </c>
      <c r="X763" t="b">
        <f t="shared" si="176"/>
        <v>1</v>
      </c>
      <c r="AB763" s="66">
        <v>3.1927900000000002E-2</v>
      </c>
      <c r="AC763" s="66"/>
    </row>
    <row r="764" spans="3:29" x14ac:dyDescent="0.25">
      <c r="C764" s="62">
        <f t="shared" si="185"/>
        <v>310</v>
      </c>
      <c r="D764" s="15">
        <f t="shared" ref="D764" si="272">D763</f>
        <v>160</v>
      </c>
      <c r="E764" s="15">
        <v>160</v>
      </c>
      <c r="F764" s="15">
        <f t="shared" ref="F764" si="273">D764+24</f>
        <v>184</v>
      </c>
      <c r="G764" s="15">
        <v>184</v>
      </c>
      <c r="H764" s="67">
        <v>8.1789000000000028E-3</v>
      </c>
      <c r="I764" s="67">
        <f ca="1">OFFSET(AB$455, (ROWS(I$455:I764)*2)-2,)</f>
        <v>8.1788999999999994E-3</v>
      </c>
      <c r="J764" s="67">
        <v>3.4861550000000005E-2</v>
      </c>
      <c r="K764" s="67">
        <v>3.4861549999999998E-2</v>
      </c>
      <c r="L764" s="67">
        <v>0.12348225000000006</v>
      </c>
      <c r="M764" s="67">
        <v>0.1234822</v>
      </c>
      <c r="N764" s="66">
        <v>3.1927899999999898E-2</v>
      </c>
      <c r="O764" s="66">
        <v>3.1927900000000002E-2</v>
      </c>
      <c r="P764" s="67" t="s">
        <v>468</v>
      </c>
      <c r="Q764" s="67" t="s">
        <v>468</v>
      </c>
      <c r="R764" s="61">
        <f t="shared" si="170"/>
        <v>0</v>
      </c>
      <c r="S764" s="61">
        <f t="shared" si="171"/>
        <v>0</v>
      </c>
      <c r="T764" s="61">
        <f t="shared" ca="1" si="172"/>
        <v>0</v>
      </c>
      <c r="U764" s="61">
        <f t="shared" si="173"/>
        <v>0</v>
      </c>
      <c r="V764" s="61">
        <f t="shared" si="174"/>
        <v>5.0000000056948934E-8</v>
      </c>
      <c r="W764" s="61">
        <f t="shared" si="175"/>
        <v>-1.0408340855860843E-16</v>
      </c>
      <c r="X764" t="b">
        <f t="shared" si="176"/>
        <v>1</v>
      </c>
      <c r="AB764" s="66"/>
      <c r="AC764" s="66"/>
    </row>
    <row r="765" spans="3:29" x14ac:dyDescent="0.25">
      <c r="C765" s="62">
        <f t="shared" si="185"/>
        <v>311</v>
      </c>
      <c r="D765" s="15">
        <f t="shared" ref="D765" si="274">D763+1</f>
        <v>161</v>
      </c>
      <c r="E765" s="15">
        <v>161</v>
      </c>
      <c r="F765" s="15">
        <f t="shared" ref="F765" si="275">D765+1</f>
        <v>162</v>
      </c>
      <c r="G765" s="15">
        <v>162</v>
      </c>
      <c r="H765" s="67">
        <v>8.796E-3</v>
      </c>
      <c r="I765" s="67">
        <f ca="1">OFFSET(AB$455, (ROWS(I$455:I765)*2)-2,)</f>
        <v>8.796E-3</v>
      </c>
      <c r="J765" s="67">
        <v>3.4861550000000005E-2</v>
      </c>
      <c r="K765" s="67">
        <v>3.4861549999999998E-2</v>
      </c>
      <c r="L765" s="67">
        <v>0.17137410000000003</v>
      </c>
      <c r="M765" s="67">
        <v>0.1713741</v>
      </c>
      <c r="N765" s="66">
        <v>5.0825499999999843E-2</v>
      </c>
      <c r="O765" s="66">
        <v>5.0825500000000003E-2</v>
      </c>
      <c r="P765" s="67" t="s">
        <v>467</v>
      </c>
      <c r="Q765" s="67" t="s">
        <v>467</v>
      </c>
      <c r="R765" s="61">
        <f t="shared" si="170"/>
        <v>0</v>
      </c>
      <c r="S765" s="61">
        <f t="shared" si="171"/>
        <v>0</v>
      </c>
      <c r="T765" s="61">
        <f t="shared" ca="1" si="172"/>
        <v>0</v>
      </c>
      <c r="U765" s="61">
        <f t="shared" si="173"/>
        <v>0</v>
      </c>
      <c r="V765" s="61">
        <f t="shared" si="174"/>
        <v>0</v>
      </c>
      <c r="W765" s="61">
        <f t="shared" si="175"/>
        <v>-1.5959455978986625E-16</v>
      </c>
      <c r="X765" t="b">
        <f t="shared" si="176"/>
        <v>1</v>
      </c>
      <c r="AB765" s="66">
        <v>8.1788999999999994E-3</v>
      </c>
      <c r="AC765" s="66"/>
    </row>
    <row r="766" spans="3:29" x14ac:dyDescent="0.25">
      <c r="C766" s="62">
        <f t="shared" si="185"/>
        <v>312</v>
      </c>
      <c r="D766" s="15">
        <f t="shared" ref="D766" si="276">D765</f>
        <v>161</v>
      </c>
      <c r="E766" s="15">
        <v>161</v>
      </c>
      <c r="F766" s="15">
        <f t="shared" ref="F766" si="277">D766+24</f>
        <v>185</v>
      </c>
      <c r="G766" s="15">
        <v>185</v>
      </c>
      <c r="H766" s="67">
        <v>8.1789000000000028E-3</v>
      </c>
      <c r="I766" s="67">
        <f ca="1">OFFSET(AB$455, (ROWS(I$455:I766)*2)-2,)</f>
        <v>8.1788999999999994E-3</v>
      </c>
      <c r="J766" s="67">
        <v>3.4861550000000005E-2</v>
      </c>
      <c r="K766" s="67">
        <v>3.4861549999999998E-2</v>
      </c>
      <c r="L766" s="67">
        <v>0.15541015000000005</v>
      </c>
      <c r="M766" s="67">
        <v>0.1554102</v>
      </c>
      <c r="N766" s="66">
        <v>3.1927899999999898E-2</v>
      </c>
      <c r="O766" s="66">
        <v>3.1927900000000002E-2</v>
      </c>
      <c r="P766" s="67" t="s">
        <v>468</v>
      </c>
      <c r="Q766" s="67" t="s">
        <v>468</v>
      </c>
      <c r="R766" s="61">
        <f t="shared" si="170"/>
        <v>0</v>
      </c>
      <c r="S766" s="61">
        <f t="shared" si="171"/>
        <v>0</v>
      </c>
      <c r="T766" s="61">
        <f t="shared" ca="1" si="172"/>
        <v>0</v>
      </c>
      <c r="U766" s="61">
        <f t="shared" si="173"/>
        <v>0</v>
      </c>
      <c r="V766" s="61">
        <f t="shared" si="174"/>
        <v>-4.9999999945926632E-8</v>
      </c>
      <c r="W766" s="61">
        <f t="shared" si="175"/>
        <v>-1.0408340855860843E-16</v>
      </c>
      <c r="X766" t="b">
        <f t="shared" si="176"/>
        <v>1</v>
      </c>
      <c r="AB766" s="66"/>
      <c r="AC766" s="66"/>
    </row>
    <row r="767" spans="3:29" x14ac:dyDescent="0.25">
      <c r="C767" s="62">
        <f t="shared" si="185"/>
        <v>313</v>
      </c>
      <c r="D767" s="15">
        <f t="shared" ref="D767" si="278">D765+1</f>
        <v>162</v>
      </c>
      <c r="E767" s="15">
        <v>162</v>
      </c>
      <c r="F767" s="15">
        <f t="shared" ref="F767" si="279">D767+1</f>
        <v>163</v>
      </c>
      <c r="G767" s="15">
        <v>163</v>
      </c>
      <c r="H767" s="67">
        <v>9.2963999999999998E-3</v>
      </c>
      <c r="I767" s="67">
        <f ca="1">OFFSET(AB$455, (ROWS(I$455:I767)*2)-2,)</f>
        <v>9.2963999999999998E-3</v>
      </c>
      <c r="J767" s="67">
        <v>3.7795200000000001E-2</v>
      </c>
      <c r="K767" s="67">
        <v>3.7795200000000001E-2</v>
      </c>
      <c r="L767" s="67">
        <v>0.20916930000000003</v>
      </c>
      <c r="M767" s="67">
        <v>0.2091693</v>
      </c>
      <c r="N767" s="66">
        <v>5.0825499999999843E-2</v>
      </c>
      <c r="O767" s="66">
        <v>5.0825500000000003E-2</v>
      </c>
      <c r="P767" s="67" t="s">
        <v>467</v>
      </c>
      <c r="Q767" s="67" t="s">
        <v>467</v>
      </c>
      <c r="R767" s="61">
        <f t="shared" si="170"/>
        <v>0</v>
      </c>
      <c r="S767" s="61">
        <f t="shared" si="171"/>
        <v>0</v>
      </c>
      <c r="T767" s="61">
        <f t="shared" ca="1" si="172"/>
        <v>0</v>
      </c>
      <c r="U767" s="61">
        <f t="shared" si="173"/>
        <v>0</v>
      </c>
      <c r="V767" s="61">
        <f t="shared" si="174"/>
        <v>0</v>
      </c>
      <c r="W767" s="61">
        <f t="shared" si="175"/>
        <v>-1.5959455978986625E-16</v>
      </c>
      <c r="X767" t="b">
        <f t="shared" si="176"/>
        <v>1</v>
      </c>
      <c r="AB767" s="66">
        <v>3.7795200000000001E-2</v>
      </c>
      <c r="AC767" s="66"/>
    </row>
    <row r="768" spans="3:29" x14ac:dyDescent="0.25">
      <c r="C768" s="62">
        <f t="shared" si="185"/>
        <v>314</v>
      </c>
      <c r="D768" s="15">
        <f t="shared" ref="D768" si="280">D767</f>
        <v>162</v>
      </c>
      <c r="E768" s="15">
        <v>162</v>
      </c>
      <c r="F768" s="15">
        <f t="shared" ref="F768" si="281">D768+24</f>
        <v>186</v>
      </c>
      <c r="G768" s="15">
        <v>186</v>
      </c>
      <c r="H768" s="67">
        <v>9.2963999999999998E-3</v>
      </c>
      <c r="I768" s="67">
        <f ca="1">OFFSET(AB$455, (ROWS(I$455:I768)*2)-2,)</f>
        <v>9.2963999999999998E-3</v>
      </c>
      <c r="J768" s="67">
        <v>3.4861550000000005E-2</v>
      </c>
      <c r="K768" s="67">
        <v>3.4861549999999998E-2</v>
      </c>
      <c r="L768" s="67">
        <v>0.19027170000000004</v>
      </c>
      <c r="M768" s="67">
        <v>0.19027169999999999</v>
      </c>
      <c r="N768" s="66">
        <v>3.1927899999999898E-2</v>
      </c>
      <c r="O768" s="66">
        <v>3.1927900000000002E-2</v>
      </c>
      <c r="P768" s="67" t="s">
        <v>468</v>
      </c>
      <c r="Q768" s="67" t="s">
        <v>468</v>
      </c>
      <c r="R768" s="61">
        <f t="shared" si="170"/>
        <v>0</v>
      </c>
      <c r="S768" s="61">
        <f t="shared" si="171"/>
        <v>0</v>
      </c>
      <c r="T768" s="61">
        <f t="shared" ca="1" si="172"/>
        <v>0</v>
      </c>
      <c r="U768" s="61">
        <f t="shared" si="173"/>
        <v>0</v>
      </c>
      <c r="V768" s="61">
        <f t="shared" si="174"/>
        <v>0</v>
      </c>
      <c r="W768" s="61">
        <f t="shared" si="175"/>
        <v>-1.0408340855860843E-16</v>
      </c>
      <c r="X768" t="b">
        <f t="shared" si="176"/>
        <v>1</v>
      </c>
      <c r="AB768" s="66"/>
      <c r="AC768" s="66"/>
    </row>
    <row r="769" spans="3:29" x14ac:dyDescent="0.25">
      <c r="C769" s="62">
        <f t="shared" si="185"/>
        <v>315</v>
      </c>
      <c r="D769" s="15">
        <f t="shared" ref="D769" si="282">D767+1</f>
        <v>163</v>
      </c>
      <c r="E769" s="15">
        <v>163</v>
      </c>
      <c r="F769" s="15">
        <f t="shared" ref="F769" si="283">D769+1</f>
        <v>164</v>
      </c>
      <c r="G769" s="15">
        <v>164</v>
      </c>
      <c r="H769" s="67">
        <v>9.2963999999999998E-3</v>
      </c>
      <c r="I769" s="67">
        <f ca="1">OFFSET(AB$455, (ROWS(I$455:I769)*2)-2,)</f>
        <v>9.2963999999999998E-3</v>
      </c>
      <c r="J769" s="67">
        <v>3.4861550000000005E-2</v>
      </c>
      <c r="K769" s="67">
        <v>3.4861549999999998E-2</v>
      </c>
      <c r="L769" s="67">
        <v>0.24696450000000003</v>
      </c>
      <c r="M769" s="67">
        <v>0.2469645</v>
      </c>
      <c r="N769" s="66">
        <v>5.0825499999999843E-2</v>
      </c>
      <c r="O769" s="66">
        <v>5.0825500000000003E-2</v>
      </c>
      <c r="P769" s="67" t="s">
        <v>467</v>
      </c>
      <c r="Q769" s="67" t="s">
        <v>467</v>
      </c>
      <c r="R769" s="61">
        <f t="shared" si="170"/>
        <v>0</v>
      </c>
      <c r="S769" s="61">
        <f t="shared" si="171"/>
        <v>0</v>
      </c>
      <c r="T769" s="61">
        <f t="shared" ca="1" si="172"/>
        <v>0</v>
      </c>
      <c r="U769" s="61">
        <f t="shared" si="173"/>
        <v>0</v>
      </c>
      <c r="V769" s="61">
        <f t="shared" si="174"/>
        <v>0</v>
      </c>
      <c r="W769" s="61">
        <f t="shared" si="175"/>
        <v>-1.5959455978986625E-16</v>
      </c>
      <c r="X769" t="b">
        <f t="shared" si="176"/>
        <v>1</v>
      </c>
      <c r="AB769" s="66">
        <v>8.1788999999999994E-3</v>
      </c>
      <c r="AC769" s="66"/>
    </row>
    <row r="770" spans="3:29" x14ac:dyDescent="0.25">
      <c r="C770" s="62">
        <f t="shared" si="185"/>
        <v>316</v>
      </c>
      <c r="D770" s="15">
        <f t="shared" ref="D770" si="284">D769</f>
        <v>163</v>
      </c>
      <c r="E770" s="15">
        <v>163</v>
      </c>
      <c r="F770" s="15">
        <f t="shared" ref="F770" si="285">D770+24</f>
        <v>187</v>
      </c>
      <c r="G770" s="15">
        <v>187</v>
      </c>
      <c r="H770" s="67">
        <v>9.2963999999999998E-3</v>
      </c>
      <c r="I770" s="67">
        <f ca="1">OFFSET(AB$455, (ROWS(I$455:I770)*2)-2,)</f>
        <v>9.2963999999999998E-3</v>
      </c>
      <c r="J770" s="67">
        <v>3.4861550000000005E-2</v>
      </c>
      <c r="K770" s="67">
        <v>3.4861549999999998E-2</v>
      </c>
      <c r="L770" s="67">
        <v>0.22806690000000004</v>
      </c>
      <c r="M770" s="67">
        <v>0.22806689999999999</v>
      </c>
      <c r="N770" s="66">
        <v>3.1927899999999898E-2</v>
      </c>
      <c r="O770" s="66">
        <v>3.1927900000000002E-2</v>
      </c>
      <c r="P770" s="67" t="s">
        <v>468</v>
      </c>
      <c r="Q770" s="67" t="s">
        <v>468</v>
      </c>
      <c r="R770" s="61">
        <f t="shared" si="170"/>
        <v>0</v>
      </c>
      <c r="S770" s="61">
        <f t="shared" si="171"/>
        <v>0</v>
      </c>
      <c r="T770" s="61">
        <f t="shared" ca="1" si="172"/>
        <v>0</v>
      </c>
      <c r="U770" s="61">
        <f t="shared" si="173"/>
        <v>0</v>
      </c>
      <c r="V770" s="61">
        <f t="shared" si="174"/>
        <v>0</v>
      </c>
      <c r="W770" s="61">
        <f t="shared" si="175"/>
        <v>-1.0408340855860843E-16</v>
      </c>
      <c r="X770" t="b">
        <f t="shared" si="176"/>
        <v>1</v>
      </c>
      <c r="AB770" s="66"/>
      <c r="AC770" s="66"/>
    </row>
    <row r="771" spans="3:29" x14ac:dyDescent="0.25">
      <c r="C771" s="62">
        <f t="shared" si="185"/>
        <v>317</v>
      </c>
      <c r="D771" s="15">
        <f t="shared" ref="D771" si="286">D769+1</f>
        <v>164</v>
      </c>
      <c r="E771" s="15">
        <v>164</v>
      </c>
      <c r="F771" s="15">
        <f t="shared" ref="F771" si="287">D771+1</f>
        <v>165</v>
      </c>
      <c r="G771" s="15">
        <v>165</v>
      </c>
      <c r="H771" s="67">
        <v>3.7795200000000001E-2</v>
      </c>
      <c r="I771" s="67">
        <f ca="1">OFFSET(AB$455, (ROWS(I$455:I771)*2)-2,)</f>
        <v>3.7795200000000001E-2</v>
      </c>
      <c r="J771" s="67">
        <v>3.1927900000000002E-2</v>
      </c>
      <c r="K771" s="67">
        <v>3.1927900000000002E-2</v>
      </c>
      <c r="L771" s="67">
        <v>0.27889240000000004</v>
      </c>
      <c r="M771" s="67">
        <v>0.27889239999999998</v>
      </c>
      <c r="N771" s="66">
        <v>5.0825499999999843E-2</v>
      </c>
      <c r="O771" s="66">
        <v>5.0825500000000003E-2</v>
      </c>
      <c r="P771" s="67" t="s">
        <v>467</v>
      </c>
      <c r="Q771" s="67" t="s">
        <v>467</v>
      </c>
      <c r="R771" s="61">
        <f t="shared" si="170"/>
        <v>0</v>
      </c>
      <c r="S771" s="61">
        <f t="shared" si="171"/>
        <v>0</v>
      </c>
      <c r="T771" s="61">
        <f t="shared" ca="1" si="172"/>
        <v>0</v>
      </c>
      <c r="U771" s="61">
        <f t="shared" si="173"/>
        <v>0</v>
      </c>
      <c r="V771" s="61">
        <f t="shared" si="174"/>
        <v>0</v>
      </c>
      <c r="W771" s="61">
        <f t="shared" si="175"/>
        <v>-1.5959455978986625E-16</v>
      </c>
      <c r="X771" t="b">
        <f t="shared" si="176"/>
        <v>1</v>
      </c>
      <c r="AB771" s="66">
        <v>3.7795200000000001E-2</v>
      </c>
      <c r="AC771" s="66"/>
    </row>
    <row r="772" spans="3:29" x14ac:dyDescent="0.25">
      <c r="C772" s="62">
        <f t="shared" si="185"/>
        <v>318</v>
      </c>
      <c r="D772" s="15">
        <f t="shared" ref="D772" si="288">D771</f>
        <v>164</v>
      </c>
      <c r="E772" s="15">
        <v>164</v>
      </c>
      <c r="F772" s="15">
        <f t="shared" ref="F772" si="289">D772+24</f>
        <v>188</v>
      </c>
      <c r="G772" s="15">
        <v>188</v>
      </c>
      <c r="H772" s="67">
        <v>8.1789000000000028E-3</v>
      </c>
      <c r="I772" s="67">
        <f ca="1">OFFSET(AB$455, (ROWS(I$455:I772)*2)-2,)</f>
        <v>8.1788999999999994E-3</v>
      </c>
      <c r="J772" s="67">
        <v>3.4861550000000005E-2</v>
      </c>
      <c r="K772" s="67">
        <v>3.4861549999999998E-2</v>
      </c>
      <c r="L772" s="67">
        <v>0.26292845000000004</v>
      </c>
      <c r="M772" s="67">
        <v>0.26292840000000001</v>
      </c>
      <c r="N772" s="66">
        <v>3.1927899999999898E-2</v>
      </c>
      <c r="O772" s="66">
        <v>3.1927900000000002E-2</v>
      </c>
      <c r="P772" s="67" t="s">
        <v>468</v>
      </c>
      <c r="Q772" s="67" t="s">
        <v>468</v>
      </c>
      <c r="R772" s="61">
        <f t="shared" si="170"/>
        <v>0</v>
      </c>
      <c r="S772" s="61">
        <f t="shared" si="171"/>
        <v>0</v>
      </c>
      <c r="T772" s="61">
        <f t="shared" ca="1" si="172"/>
        <v>0</v>
      </c>
      <c r="U772" s="61">
        <f t="shared" si="173"/>
        <v>0</v>
      </c>
      <c r="V772" s="61">
        <f t="shared" si="174"/>
        <v>5.0000000029193359E-8</v>
      </c>
      <c r="W772" s="61">
        <f t="shared" si="175"/>
        <v>-1.0408340855860843E-16</v>
      </c>
      <c r="X772" t="b">
        <f t="shared" si="176"/>
        <v>1</v>
      </c>
      <c r="AB772" s="66"/>
      <c r="AC772" s="66"/>
    </row>
    <row r="773" spans="3:29" x14ac:dyDescent="0.25">
      <c r="C773" s="62">
        <f t="shared" si="185"/>
        <v>319</v>
      </c>
      <c r="D773" s="15">
        <f t="shared" ref="D773" si="290">D771+1</f>
        <v>165</v>
      </c>
      <c r="E773" s="15">
        <v>165</v>
      </c>
      <c r="F773" s="15">
        <f t="shared" ref="F773" si="291">D773+1</f>
        <v>166</v>
      </c>
      <c r="G773" s="15">
        <v>166</v>
      </c>
      <c r="H773" s="67">
        <v>8.796E-3</v>
      </c>
      <c r="I773" s="67">
        <f ca="1">OFFSET(AB$455, (ROWS(I$455:I773)*2)-2,)</f>
        <v>8.796E-3</v>
      </c>
      <c r="J773" s="67">
        <v>3.4861550000000005E-2</v>
      </c>
      <c r="K773" s="67">
        <v>3.4861549999999998E-2</v>
      </c>
      <c r="L773" s="67">
        <v>0.31082030000000005</v>
      </c>
      <c r="M773" s="67">
        <v>0.31082029999999999</v>
      </c>
      <c r="N773" s="66">
        <v>5.0825499999999843E-2</v>
      </c>
      <c r="O773" s="66">
        <v>5.0825500000000003E-2</v>
      </c>
      <c r="P773" s="67" t="s">
        <v>467</v>
      </c>
      <c r="Q773" s="67" t="s">
        <v>467</v>
      </c>
      <c r="R773" s="61">
        <f t="shared" si="170"/>
        <v>0</v>
      </c>
      <c r="S773" s="61">
        <f t="shared" si="171"/>
        <v>0</v>
      </c>
      <c r="T773" s="61">
        <f t="shared" ca="1" si="172"/>
        <v>0</v>
      </c>
      <c r="U773" s="61">
        <f t="shared" si="173"/>
        <v>0</v>
      </c>
      <c r="V773" s="61">
        <f t="shared" si="174"/>
        <v>0</v>
      </c>
      <c r="W773" s="61">
        <f t="shared" si="175"/>
        <v>-1.5959455978986625E-16</v>
      </c>
      <c r="X773" t="b">
        <f t="shared" si="176"/>
        <v>1</v>
      </c>
      <c r="AB773" s="66">
        <v>3.1927900000000002E-2</v>
      </c>
      <c r="AC773" s="66"/>
    </row>
    <row r="774" spans="3:29" x14ac:dyDescent="0.25">
      <c r="C774" s="62">
        <f t="shared" si="185"/>
        <v>320</v>
      </c>
      <c r="D774" s="15">
        <f t="shared" ref="D774" si="292">D773</f>
        <v>165</v>
      </c>
      <c r="E774" s="15">
        <v>165</v>
      </c>
      <c r="F774" s="15">
        <f t="shared" ref="F774" si="293">D774+24</f>
        <v>189</v>
      </c>
      <c r="G774" s="15">
        <v>189</v>
      </c>
      <c r="H774" s="67">
        <v>8.1789000000000028E-3</v>
      </c>
      <c r="I774" s="67">
        <f ca="1">OFFSET(AB$455, (ROWS(I$455:I774)*2)-2,)</f>
        <v>8.1788999999999994E-3</v>
      </c>
      <c r="J774" s="67">
        <v>3.4861550000000005E-2</v>
      </c>
      <c r="K774" s="67">
        <v>3.4861549999999998E-2</v>
      </c>
      <c r="L774" s="67">
        <v>0.29485635000000004</v>
      </c>
      <c r="M774" s="67">
        <v>0.29485630000000002</v>
      </c>
      <c r="N774" s="66">
        <v>3.1927899999999898E-2</v>
      </c>
      <c r="O774" s="66">
        <v>3.1927900000000002E-2</v>
      </c>
      <c r="P774" s="67" t="s">
        <v>468</v>
      </c>
      <c r="Q774" s="67" t="s">
        <v>468</v>
      </c>
      <c r="R774" s="61">
        <f t="shared" si="170"/>
        <v>0</v>
      </c>
      <c r="S774" s="61">
        <f t="shared" si="171"/>
        <v>0</v>
      </c>
      <c r="T774" s="61">
        <f t="shared" ca="1" si="172"/>
        <v>0</v>
      </c>
      <c r="U774" s="61">
        <f t="shared" si="173"/>
        <v>0</v>
      </c>
      <c r="V774" s="61">
        <f t="shared" si="174"/>
        <v>5.0000000029193359E-8</v>
      </c>
      <c r="W774" s="61">
        <f t="shared" si="175"/>
        <v>-1.0408340855860843E-16</v>
      </c>
      <c r="X774" t="b">
        <f t="shared" si="176"/>
        <v>1</v>
      </c>
      <c r="AB774" s="66"/>
      <c r="AC774" s="66"/>
    </row>
    <row r="775" spans="3:29" x14ac:dyDescent="0.25">
      <c r="C775" s="62">
        <f t="shared" si="185"/>
        <v>321</v>
      </c>
      <c r="D775" s="15">
        <f t="shared" ref="D775" si="294">D773+1</f>
        <v>166</v>
      </c>
      <c r="E775" s="15">
        <v>166</v>
      </c>
      <c r="F775" s="15">
        <f t="shared" ref="F775" si="295">D775+1</f>
        <v>167</v>
      </c>
      <c r="G775" s="15">
        <v>167</v>
      </c>
      <c r="H775" s="67">
        <v>9.2963999999999998E-3</v>
      </c>
      <c r="I775" s="67">
        <f ca="1">OFFSET(AB$455, (ROWS(I$455:I775)*2)-2,)</f>
        <v>9.2963999999999998E-3</v>
      </c>
      <c r="J775" s="67">
        <v>3.7795200000000001E-2</v>
      </c>
      <c r="K775" s="67">
        <v>3.7795200000000001E-2</v>
      </c>
      <c r="L775" s="67">
        <v>0.34861550000000008</v>
      </c>
      <c r="M775" s="67">
        <v>0.34861550000000002</v>
      </c>
      <c r="N775" s="66">
        <v>5.0825499999999843E-2</v>
      </c>
      <c r="O775" s="66">
        <v>5.0825500000000003E-2</v>
      </c>
      <c r="P775" s="67" t="s">
        <v>467</v>
      </c>
      <c r="Q775" s="67" t="s">
        <v>467</v>
      </c>
      <c r="R775" s="61">
        <f t="shared" si="170"/>
        <v>0</v>
      </c>
      <c r="S775" s="61">
        <f t="shared" si="171"/>
        <v>0</v>
      </c>
      <c r="T775" s="61">
        <f t="shared" ca="1" si="172"/>
        <v>0</v>
      </c>
      <c r="U775" s="61">
        <f t="shared" si="173"/>
        <v>0</v>
      </c>
      <c r="V775" s="61">
        <f t="shared" si="174"/>
        <v>0</v>
      </c>
      <c r="W775" s="61">
        <f t="shared" si="175"/>
        <v>-1.5959455978986625E-16</v>
      </c>
      <c r="X775" t="b">
        <f t="shared" si="176"/>
        <v>1</v>
      </c>
      <c r="AB775" s="66">
        <v>3.1927900000000002E-2</v>
      </c>
      <c r="AC775" s="66"/>
    </row>
    <row r="776" spans="3:29" x14ac:dyDescent="0.25">
      <c r="C776" s="62">
        <f t="shared" si="185"/>
        <v>322</v>
      </c>
      <c r="D776" s="15">
        <f t="shared" ref="D776" si="296">D775</f>
        <v>166</v>
      </c>
      <c r="E776" s="15">
        <v>166</v>
      </c>
      <c r="F776" s="15">
        <f t="shared" ref="F776" si="297">D776+24</f>
        <v>190</v>
      </c>
      <c r="G776" s="15">
        <v>190</v>
      </c>
      <c r="H776" s="67">
        <v>9.2963999999999998E-3</v>
      </c>
      <c r="I776" s="67">
        <f ca="1">OFFSET(AB$455, (ROWS(I$455:I776)*2)-2,)</f>
        <v>9.2963999999999998E-3</v>
      </c>
      <c r="J776" s="67">
        <v>3.4861550000000005E-2</v>
      </c>
      <c r="K776" s="67">
        <v>3.4861549999999998E-2</v>
      </c>
      <c r="L776" s="67">
        <v>0.32971790000000006</v>
      </c>
      <c r="M776" s="67">
        <v>0.32971790000000001</v>
      </c>
      <c r="N776" s="66">
        <v>3.1927899999999898E-2</v>
      </c>
      <c r="O776" s="66">
        <v>3.1927900000000002E-2</v>
      </c>
      <c r="P776" s="67" t="s">
        <v>468</v>
      </c>
      <c r="Q776" s="67" t="s">
        <v>468</v>
      </c>
      <c r="R776" s="61">
        <f t="shared" ref="R776:R839" si="298">D776-E776</f>
        <v>0</v>
      </c>
      <c r="S776" s="61">
        <f t="shared" ref="S776:S839" si="299">F776-G776</f>
        <v>0</v>
      </c>
      <c r="T776" s="61">
        <f t="shared" ref="T776:T839" ca="1" si="300">H776-I776</f>
        <v>0</v>
      </c>
      <c r="U776" s="61">
        <f t="shared" ref="U776:U839" si="301">J776-K776</f>
        <v>0</v>
      </c>
      <c r="V776" s="61">
        <f t="shared" ref="V776:V839" si="302">L776-M776</f>
        <v>0</v>
      </c>
      <c r="W776" s="61">
        <f t="shared" ref="W776:W839" si="303">N776-O776</f>
        <v>-1.0408340855860843E-16</v>
      </c>
      <c r="X776" t="b">
        <f t="shared" ref="X776:X839" si="304">EXACT(Q776,P776)</f>
        <v>1</v>
      </c>
      <c r="AB776" s="66"/>
      <c r="AC776" s="66"/>
    </row>
    <row r="777" spans="3:29" x14ac:dyDescent="0.25">
      <c r="C777" s="62">
        <f t="shared" si="185"/>
        <v>323</v>
      </c>
      <c r="D777" s="15">
        <f t="shared" ref="D777" si="305">D775+1</f>
        <v>167</v>
      </c>
      <c r="E777" s="15">
        <v>167</v>
      </c>
      <c r="F777" s="15">
        <f t="shared" ref="F777" si="306">D777+1</f>
        <v>168</v>
      </c>
      <c r="G777" s="15">
        <v>168</v>
      </c>
      <c r="H777" s="67">
        <v>9.2963999999999998E-3</v>
      </c>
      <c r="I777" s="67">
        <f ca="1">OFFSET(AB$455, (ROWS(I$455:I777)*2)-2,)</f>
        <v>9.2963999999999998E-3</v>
      </c>
      <c r="J777" s="67">
        <v>3.4861550000000005E-2</v>
      </c>
      <c r="K777" s="67">
        <v>3.4861549999999998E-2</v>
      </c>
      <c r="L777" s="67">
        <v>0.38641070000000011</v>
      </c>
      <c r="M777" s="67">
        <v>0.3864107</v>
      </c>
      <c r="N777" s="66">
        <v>5.0825499999999843E-2</v>
      </c>
      <c r="O777" s="66">
        <v>5.0825500000000003E-2</v>
      </c>
      <c r="P777" s="67" t="s">
        <v>467</v>
      </c>
      <c r="Q777" s="67" t="s">
        <v>467</v>
      </c>
      <c r="R777" s="61">
        <f t="shared" si="298"/>
        <v>0</v>
      </c>
      <c r="S777" s="61">
        <f t="shared" si="299"/>
        <v>0</v>
      </c>
      <c r="T777" s="61">
        <f t="shared" ca="1" si="300"/>
        <v>0</v>
      </c>
      <c r="U777" s="61">
        <f t="shared" si="301"/>
        <v>0</v>
      </c>
      <c r="V777" s="61">
        <f t="shared" si="302"/>
        <v>0</v>
      </c>
      <c r="W777" s="61">
        <f t="shared" si="303"/>
        <v>-1.5959455978986625E-16</v>
      </c>
      <c r="X777" t="b">
        <f t="shared" si="304"/>
        <v>1</v>
      </c>
      <c r="AB777" s="66">
        <v>8.1788999999999994E-3</v>
      </c>
      <c r="AC777" s="66"/>
    </row>
    <row r="778" spans="3:29" x14ac:dyDescent="0.25">
      <c r="C778" s="62">
        <f t="shared" si="185"/>
        <v>324</v>
      </c>
      <c r="D778" s="15">
        <f t="shared" ref="D778" si="307">D777</f>
        <v>167</v>
      </c>
      <c r="E778" s="15">
        <v>167</v>
      </c>
      <c r="F778" s="15">
        <f t="shared" ref="F778" si="308">D778+24</f>
        <v>191</v>
      </c>
      <c r="G778" s="15">
        <v>191</v>
      </c>
      <c r="H778" s="67">
        <v>9.2963999999999998E-3</v>
      </c>
      <c r="I778" s="67">
        <f ca="1">OFFSET(AB$455, (ROWS(I$455:I778)*2)-2,)</f>
        <v>9.2963999999999998E-3</v>
      </c>
      <c r="J778" s="67">
        <v>3.4861550000000005E-2</v>
      </c>
      <c r="K778" s="67">
        <v>3.4861549999999998E-2</v>
      </c>
      <c r="L778" s="67">
        <v>0.36751310000000004</v>
      </c>
      <c r="M778" s="67">
        <v>0.36751309999999998</v>
      </c>
      <c r="N778" s="66">
        <v>3.1927899999999898E-2</v>
      </c>
      <c r="O778" s="66">
        <v>3.1927900000000002E-2</v>
      </c>
      <c r="P778" s="67" t="s">
        <v>468</v>
      </c>
      <c r="Q778" s="67" t="s">
        <v>468</v>
      </c>
      <c r="R778" s="61">
        <f t="shared" si="298"/>
        <v>0</v>
      </c>
      <c r="S778" s="61">
        <f t="shared" si="299"/>
        <v>0</v>
      </c>
      <c r="T778" s="61">
        <f t="shared" ca="1" si="300"/>
        <v>0</v>
      </c>
      <c r="U778" s="61">
        <f t="shared" si="301"/>
        <v>0</v>
      </c>
      <c r="V778" s="61">
        <f t="shared" si="302"/>
        <v>0</v>
      </c>
      <c r="W778" s="61">
        <f t="shared" si="303"/>
        <v>-1.0408340855860843E-16</v>
      </c>
      <c r="X778" t="b">
        <f t="shared" si="304"/>
        <v>1</v>
      </c>
      <c r="AB778" s="66"/>
      <c r="AC778" s="66"/>
    </row>
    <row r="779" spans="3:29" x14ac:dyDescent="0.25">
      <c r="C779" s="62">
        <f t="shared" si="185"/>
        <v>325</v>
      </c>
      <c r="D779" s="15">
        <v>168</v>
      </c>
      <c r="E779" s="15">
        <v>168</v>
      </c>
      <c r="F779" s="15">
        <v>192</v>
      </c>
      <c r="G779" s="15">
        <v>192</v>
      </c>
      <c r="H779" s="67">
        <v>8.1789000000000028E-3</v>
      </c>
      <c r="I779" s="67">
        <f ca="1">OFFSET(AB$455, (ROWS(I$455:I779)*2)-2,)</f>
        <v>8.1788999999999994E-3</v>
      </c>
      <c r="J779" s="67">
        <v>3.4861550000000005E-2</v>
      </c>
      <c r="K779" s="67">
        <v>3.4861549999999998E-2</v>
      </c>
      <c r="L779" s="67">
        <v>0.40237465000000006</v>
      </c>
      <c r="M779" s="67">
        <v>0.40237460000000003</v>
      </c>
      <c r="N779" s="66">
        <f>N778</f>
        <v>3.1927899999999898E-2</v>
      </c>
      <c r="O779" s="66">
        <v>3.1927900000000002E-2</v>
      </c>
      <c r="P779" s="67" t="s">
        <v>468</v>
      </c>
      <c r="Q779" s="67" t="s">
        <v>468</v>
      </c>
      <c r="R779" s="61">
        <f t="shared" si="298"/>
        <v>0</v>
      </c>
      <c r="S779" s="61">
        <f t="shared" si="299"/>
        <v>0</v>
      </c>
      <c r="T779" s="61">
        <f t="shared" ca="1" si="300"/>
        <v>0</v>
      </c>
      <c r="U779" s="61">
        <f t="shared" si="301"/>
        <v>0</v>
      </c>
      <c r="V779" s="61">
        <f t="shared" si="302"/>
        <v>5.0000000029193359E-8</v>
      </c>
      <c r="W779" s="61">
        <f t="shared" si="303"/>
        <v>-1.0408340855860843E-16</v>
      </c>
      <c r="X779" t="b">
        <f t="shared" si="304"/>
        <v>1</v>
      </c>
      <c r="AB779" s="66">
        <v>3.1927900000000002E-2</v>
      </c>
      <c r="AC779" s="66"/>
    </row>
    <row r="780" spans="3:29" x14ac:dyDescent="0.25">
      <c r="C780" s="62">
        <f t="shared" si="185"/>
        <v>326</v>
      </c>
      <c r="D780" s="15">
        <f>D733+24</f>
        <v>169</v>
      </c>
      <c r="E780" s="15">
        <v>169</v>
      </c>
      <c r="F780" s="15">
        <f>D780+1</f>
        <v>170</v>
      </c>
      <c r="G780" s="15">
        <v>170</v>
      </c>
      <c r="H780" s="67">
        <v>8.1789000000000028E-3</v>
      </c>
      <c r="I780" s="67">
        <f ca="1">OFFSET(AB$455, (ROWS(I$455:I780)*2)-2,)</f>
        <v>8.1788999999999994E-3</v>
      </c>
      <c r="J780" s="67">
        <v>3.4861550000000005E-2</v>
      </c>
      <c r="K780" s="67">
        <v>3.4861549999999998E-2</v>
      </c>
      <c r="L780" s="67">
        <v>-0.38641069999999994</v>
      </c>
      <c r="M780" s="67">
        <v>-0.3864107</v>
      </c>
      <c r="N780" s="66">
        <f>N777-J39/2-J40/2</f>
        <v>1.5963949999999838E-2</v>
      </c>
      <c r="O780" s="66">
        <v>1.5963950000000001E-2</v>
      </c>
      <c r="P780" s="67" t="s">
        <v>467</v>
      </c>
      <c r="Q780" s="67" t="s">
        <v>467</v>
      </c>
      <c r="R780" s="61">
        <f t="shared" si="298"/>
        <v>0</v>
      </c>
      <c r="S780" s="61">
        <f t="shared" si="299"/>
        <v>0</v>
      </c>
      <c r="T780" s="61">
        <f t="shared" ca="1" si="300"/>
        <v>0</v>
      </c>
      <c r="U780" s="61">
        <f t="shared" si="301"/>
        <v>0</v>
      </c>
      <c r="V780" s="61">
        <f t="shared" si="302"/>
        <v>0</v>
      </c>
      <c r="W780" s="61">
        <f t="shared" si="303"/>
        <v>-1.6306400674181987E-16</v>
      </c>
      <c r="X780" t="b">
        <f t="shared" si="304"/>
        <v>1</v>
      </c>
      <c r="AB780" s="66"/>
      <c r="AC780" s="66"/>
    </row>
    <row r="781" spans="3:29" x14ac:dyDescent="0.25">
      <c r="C781" s="62">
        <f t="shared" ref="C781:C844" si="309">C780+1</f>
        <v>327</v>
      </c>
      <c r="D781" s="15">
        <f>D780</f>
        <v>169</v>
      </c>
      <c r="E781" s="15">
        <v>169</v>
      </c>
      <c r="F781" s="15">
        <f>D781+24</f>
        <v>193</v>
      </c>
      <c r="G781" s="15">
        <v>193</v>
      </c>
      <c r="H781" s="67">
        <v>3.1927900000000002E-2</v>
      </c>
      <c r="I781" s="67">
        <f ca="1">OFFSET(AB$455, (ROWS(I$455:I781)*2)-2,)</f>
        <v>3.1927900000000002E-2</v>
      </c>
      <c r="J781" s="67">
        <v>3.1927900000000002E-2</v>
      </c>
      <c r="K781" s="67">
        <v>3.1927900000000002E-2</v>
      </c>
      <c r="L781" s="67">
        <v>-0.40237464999999994</v>
      </c>
      <c r="M781" s="67">
        <v>-0.40237460000000003</v>
      </c>
      <c r="N781" s="66">
        <v>-1.0408340855860843E-16</v>
      </c>
      <c r="O781" s="66">
        <v>0</v>
      </c>
      <c r="P781" s="67" t="s">
        <v>468</v>
      </c>
      <c r="Q781" s="67" t="s">
        <v>468</v>
      </c>
      <c r="R781" s="61">
        <f t="shared" si="298"/>
        <v>0</v>
      </c>
      <c r="S781" s="61">
        <f t="shared" si="299"/>
        <v>0</v>
      </c>
      <c r="T781" s="61">
        <f t="shared" ca="1" si="300"/>
        <v>0</v>
      </c>
      <c r="U781" s="61">
        <f t="shared" si="301"/>
        <v>0</v>
      </c>
      <c r="V781" s="61">
        <f t="shared" si="302"/>
        <v>-4.9999999918171056E-8</v>
      </c>
      <c r="W781" s="61">
        <f t="shared" si="303"/>
        <v>-1.0408340855860843E-16</v>
      </c>
      <c r="X781" t="b">
        <f t="shared" si="304"/>
        <v>1</v>
      </c>
      <c r="AB781" s="66">
        <v>8.1788999999999994E-3</v>
      </c>
      <c r="AC781" s="66"/>
    </row>
    <row r="782" spans="3:29" x14ac:dyDescent="0.25">
      <c r="C782" s="62">
        <f t="shared" si="309"/>
        <v>328</v>
      </c>
      <c r="D782" s="15">
        <f>D780+1</f>
        <v>170</v>
      </c>
      <c r="E782" s="15">
        <v>170</v>
      </c>
      <c r="F782" s="15">
        <f t="shared" ref="F782" si="310">D782+1</f>
        <v>171</v>
      </c>
      <c r="G782" s="15">
        <v>171</v>
      </c>
      <c r="H782" s="67">
        <v>8.1789000000000028E-3</v>
      </c>
      <c r="I782" s="67">
        <f ca="1">OFFSET(AB$455, (ROWS(I$455:I782)*2)-2,)</f>
        <v>8.1788999999999994E-3</v>
      </c>
      <c r="J782" s="67">
        <v>3.7795200000000001E-2</v>
      </c>
      <c r="K782" s="67">
        <v>3.7795200000000001E-2</v>
      </c>
      <c r="L782" s="67">
        <v>-0.34861549999999997</v>
      </c>
      <c r="M782" s="67">
        <v>-0.34861550000000002</v>
      </c>
      <c r="N782" s="66">
        <v>1.5963949999999838E-2</v>
      </c>
      <c r="O782" s="66">
        <v>1.5963950000000001E-2</v>
      </c>
      <c r="P782" s="67" t="s">
        <v>467</v>
      </c>
      <c r="Q782" s="67" t="s">
        <v>467</v>
      </c>
      <c r="R782" s="61">
        <f t="shared" si="298"/>
        <v>0</v>
      </c>
      <c r="S782" s="61">
        <f t="shared" si="299"/>
        <v>0</v>
      </c>
      <c r="T782" s="61">
        <f t="shared" ca="1" si="300"/>
        <v>0</v>
      </c>
      <c r="U782" s="61">
        <f t="shared" si="301"/>
        <v>0</v>
      </c>
      <c r="V782" s="61">
        <f t="shared" si="302"/>
        <v>0</v>
      </c>
      <c r="W782" s="61">
        <f t="shared" si="303"/>
        <v>-1.6306400674181987E-16</v>
      </c>
      <c r="X782" t="b">
        <f t="shared" si="304"/>
        <v>1</v>
      </c>
      <c r="AB782" s="66"/>
      <c r="AC782" s="66"/>
    </row>
    <row r="783" spans="3:29" x14ac:dyDescent="0.25">
      <c r="C783" s="62">
        <f t="shared" si="309"/>
        <v>329</v>
      </c>
      <c r="D783" s="15">
        <f>D782</f>
        <v>170</v>
      </c>
      <c r="E783" s="15">
        <v>170</v>
      </c>
      <c r="F783" s="15">
        <f t="shared" ref="F783" si="311">D783+24</f>
        <v>194</v>
      </c>
      <c r="G783" s="15">
        <v>194</v>
      </c>
      <c r="H783" s="67">
        <v>3.7795200000000001E-2</v>
      </c>
      <c r="I783" s="67">
        <f ca="1">OFFSET(AB$455, (ROWS(I$455:I783)*2)-2,)</f>
        <v>3.7795200000000001E-2</v>
      </c>
      <c r="J783" s="67">
        <v>3.1927900000000002E-2</v>
      </c>
      <c r="K783" s="67">
        <v>3.1927900000000002E-2</v>
      </c>
      <c r="L783" s="67">
        <v>-0.36751309999999993</v>
      </c>
      <c r="M783" s="67">
        <v>-0.36751309999999998</v>
      </c>
      <c r="N783" s="66">
        <v>-1.0408340855860843E-16</v>
      </c>
      <c r="O783" s="66">
        <v>0</v>
      </c>
      <c r="P783" s="67" t="s">
        <v>468</v>
      </c>
      <c r="Q783" s="67" t="s">
        <v>468</v>
      </c>
      <c r="R783" s="61">
        <f t="shared" si="298"/>
        <v>0</v>
      </c>
      <c r="S783" s="61">
        <f t="shared" si="299"/>
        <v>0</v>
      </c>
      <c r="T783" s="61">
        <f t="shared" ca="1" si="300"/>
        <v>0</v>
      </c>
      <c r="U783" s="61">
        <f t="shared" si="301"/>
        <v>0</v>
      </c>
      <c r="V783" s="61">
        <f t="shared" si="302"/>
        <v>0</v>
      </c>
      <c r="W783" s="61">
        <f t="shared" si="303"/>
        <v>-1.0408340855860843E-16</v>
      </c>
      <c r="X783" t="b">
        <f t="shared" si="304"/>
        <v>1</v>
      </c>
      <c r="AB783" s="66">
        <v>3.7795200000000001E-2</v>
      </c>
      <c r="AC783" s="66"/>
    </row>
    <row r="784" spans="3:29" x14ac:dyDescent="0.25">
      <c r="C784" s="62">
        <f t="shared" si="309"/>
        <v>330</v>
      </c>
      <c r="D784" s="15">
        <f t="shared" ref="D784" si="312">D782+1</f>
        <v>171</v>
      </c>
      <c r="E784" s="15">
        <v>171</v>
      </c>
      <c r="F784" s="15">
        <f t="shared" ref="F784" si="313">D784+1</f>
        <v>172</v>
      </c>
      <c r="G784" s="15">
        <v>172</v>
      </c>
      <c r="H784" s="67">
        <v>8.1789000000000028E-3</v>
      </c>
      <c r="I784" s="67">
        <f ca="1">OFFSET(AB$455, (ROWS(I$455:I784)*2)-2,)</f>
        <v>8.1788999999999994E-3</v>
      </c>
      <c r="J784" s="67">
        <v>3.4861550000000005E-2</v>
      </c>
      <c r="K784" s="67">
        <v>3.4861549999999998E-2</v>
      </c>
      <c r="L784" s="67">
        <v>-0.31082029999999994</v>
      </c>
      <c r="M784" s="67">
        <v>-0.31082029999999999</v>
      </c>
      <c r="N784" s="66">
        <v>1.5963949999999838E-2</v>
      </c>
      <c r="O784" s="66">
        <v>1.5963950000000001E-2</v>
      </c>
      <c r="P784" s="67" t="s">
        <v>467</v>
      </c>
      <c r="Q784" s="67" t="s">
        <v>467</v>
      </c>
      <c r="R784" s="61">
        <f t="shared" si="298"/>
        <v>0</v>
      </c>
      <c r="S784" s="61">
        <f t="shared" si="299"/>
        <v>0</v>
      </c>
      <c r="T784" s="61">
        <f t="shared" ca="1" si="300"/>
        <v>0</v>
      </c>
      <c r="U784" s="61">
        <f t="shared" si="301"/>
        <v>0</v>
      </c>
      <c r="V784" s="61">
        <f t="shared" si="302"/>
        <v>0</v>
      </c>
      <c r="W784" s="61">
        <f t="shared" si="303"/>
        <v>-1.6306400674181987E-16</v>
      </c>
      <c r="X784" t="b">
        <f t="shared" si="304"/>
        <v>1</v>
      </c>
      <c r="AB784" s="66"/>
      <c r="AC784" s="66"/>
    </row>
    <row r="785" spans="3:29" x14ac:dyDescent="0.25">
      <c r="C785" s="62">
        <f t="shared" si="309"/>
        <v>331</v>
      </c>
      <c r="D785" s="15">
        <f t="shared" ref="D785" si="314">D784</f>
        <v>171</v>
      </c>
      <c r="E785" s="15">
        <v>171</v>
      </c>
      <c r="F785" s="15">
        <f t="shared" ref="F785" si="315">D785+24</f>
        <v>195</v>
      </c>
      <c r="G785" s="15">
        <v>195</v>
      </c>
      <c r="H785" s="67">
        <v>3.7795200000000001E-2</v>
      </c>
      <c r="I785" s="67">
        <f ca="1">OFFSET(AB$455, (ROWS(I$455:I785)*2)-2,)</f>
        <v>3.7795200000000001E-2</v>
      </c>
      <c r="J785" s="67">
        <v>3.1927900000000002E-2</v>
      </c>
      <c r="K785" s="67">
        <v>3.1927900000000002E-2</v>
      </c>
      <c r="L785" s="67">
        <v>-0.3297178999999999</v>
      </c>
      <c r="M785" s="67">
        <v>-0.32971790000000001</v>
      </c>
      <c r="N785" s="66">
        <v>-1.0408340855860843E-16</v>
      </c>
      <c r="O785" s="66">
        <v>0</v>
      </c>
      <c r="P785" s="67" t="s">
        <v>468</v>
      </c>
      <c r="Q785" s="67" t="s">
        <v>468</v>
      </c>
      <c r="R785" s="61">
        <f t="shared" si="298"/>
        <v>0</v>
      </c>
      <c r="S785" s="61">
        <f t="shared" si="299"/>
        <v>0</v>
      </c>
      <c r="T785" s="61">
        <f t="shared" ca="1" si="300"/>
        <v>0</v>
      </c>
      <c r="U785" s="61">
        <f t="shared" si="301"/>
        <v>0</v>
      </c>
      <c r="V785" s="61">
        <f t="shared" si="302"/>
        <v>0</v>
      </c>
      <c r="W785" s="61">
        <f t="shared" si="303"/>
        <v>-1.0408340855860843E-16</v>
      </c>
      <c r="X785" t="b">
        <f t="shared" si="304"/>
        <v>1</v>
      </c>
      <c r="AB785" s="66">
        <v>8.1788999999999994E-3</v>
      </c>
      <c r="AC785" s="66"/>
    </row>
    <row r="786" spans="3:29" x14ac:dyDescent="0.25">
      <c r="C786" s="62">
        <f t="shared" si="309"/>
        <v>332</v>
      </c>
      <c r="D786" s="15">
        <f t="shared" ref="D786" si="316">D784+1</f>
        <v>172</v>
      </c>
      <c r="E786" s="15">
        <v>172</v>
      </c>
      <c r="F786" s="15">
        <f t="shared" ref="F786" si="317">D786+1</f>
        <v>173</v>
      </c>
      <c r="G786" s="15">
        <v>173</v>
      </c>
      <c r="H786" s="67">
        <v>3.1927900000000002E-2</v>
      </c>
      <c r="I786" s="67">
        <f ca="1">OFFSET(AB$455, (ROWS(I$455:I786)*2)-2,)</f>
        <v>3.1927900000000002E-2</v>
      </c>
      <c r="J786" s="67">
        <v>3.1927900000000002E-2</v>
      </c>
      <c r="K786" s="67">
        <v>3.1927900000000002E-2</v>
      </c>
      <c r="L786" s="67">
        <v>-0.27889239999999993</v>
      </c>
      <c r="M786" s="67">
        <v>-0.27889239999999998</v>
      </c>
      <c r="N786" s="66">
        <v>1.5963949999999838E-2</v>
      </c>
      <c r="O786" s="66">
        <v>1.5963950000000001E-2</v>
      </c>
      <c r="P786" s="67" t="s">
        <v>467</v>
      </c>
      <c r="Q786" s="67" t="s">
        <v>467</v>
      </c>
      <c r="R786" s="61">
        <f t="shared" si="298"/>
        <v>0</v>
      </c>
      <c r="S786" s="61">
        <f t="shared" si="299"/>
        <v>0</v>
      </c>
      <c r="T786" s="61">
        <f t="shared" ca="1" si="300"/>
        <v>0</v>
      </c>
      <c r="U786" s="61">
        <f t="shared" si="301"/>
        <v>0</v>
      </c>
      <c r="V786" s="61">
        <f t="shared" si="302"/>
        <v>0</v>
      </c>
      <c r="W786" s="61">
        <f t="shared" si="303"/>
        <v>-1.6306400674181987E-16</v>
      </c>
      <c r="X786" t="b">
        <f t="shared" si="304"/>
        <v>1</v>
      </c>
      <c r="AB786" s="66"/>
      <c r="AC786" s="66"/>
    </row>
    <row r="787" spans="3:29" x14ac:dyDescent="0.25">
      <c r="C787" s="62">
        <f t="shared" si="309"/>
        <v>333</v>
      </c>
      <c r="D787" s="15">
        <f t="shared" ref="D787" si="318">D786</f>
        <v>172</v>
      </c>
      <c r="E787" s="15">
        <v>172</v>
      </c>
      <c r="F787" s="15">
        <f t="shared" ref="F787" si="319">D787+24</f>
        <v>196</v>
      </c>
      <c r="G787" s="15">
        <v>196</v>
      </c>
      <c r="H787" s="67">
        <v>3.1927900000000002E-2</v>
      </c>
      <c r="I787" s="67">
        <f ca="1">OFFSET(AB$455, (ROWS(I$455:I787)*2)-2,)</f>
        <v>3.1927900000000002E-2</v>
      </c>
      <c r="J787" s="67">
        <v>3.1927900000000002E-2</v>
      </c>
      <c r="K787" s="67">
        <v>3.1927900000000002E-2</v>
      </c>
      <c r="L787" s="67">
        <v>-0.29485634999999988</v>
      </c>
      <c r="M787" s="67">
        <v>-0.29485630000000002</v>
      </c>
      <c r="N787" s="66">
        <v>-1.0408340855860843E-16</v>
      </c>
      <c r="O787" s="66">
        <v>0</v>
      </c>
      <c r="P787" s="67" t="s">
        <v>468</v>
      </c>
      <c r="Q787" s="67" t="s">
        <v>468</v>
      </c>
      <c r="R787" s="61">
        <f t="shared" si="298"/>
        <v>0</v>
      </c>
      <c r="S787" s="61">
        <f t="shared" si="299"/>
        <v>0</v>
      </c>
      <c r="T787" s="61">
        <f t="shared" ca="1" si="300"/>
        <v>0</v>
      </c>
      <c r="U787" s="61">
        <f t="shared" si="301"/>
        <v>0</v>
      </c>
      <c r="V787" s="61">
        <f t="shared" si="302"/>
        <v>-4.9999999862659905E-8</v>
      </c>
      <c r="W787" s="61">
        <f t="shared" si="303"/>
        <v>-1.0408340855860843E-16</v>
      </c>
      <c r="X787" t="b">
        <f t="shared" si="304"/>
        <v>1</v>
      </c>
      <c r="AB787" s="66">
        <v>3.7795200000000001E-2</v>
      </c>
      <c r="AC787" s="66"/>
    </row>
    <row r="788" spans="3:29" x14ac:dyDescent="0.25">
      <c r="C788" s="62">
        <f t="shared" si="309"/>
        <v>334</v>
      </c>
      <c r="D788" s="15">
        <f t="shared" ref="D788" si="320">D786+1</f>
        <v>173</v>
      </c>
      <c r="E788" s="15">
        <v>173</v>
      </c>
      <c r="F788" s="15">
        <f t="shared" ref="F788" si="321">D788+1</f>
        <v>174</v>
      </c>
      <c r="G788" s="15">
        <v>174</v>
      </c>
      <c r="H788" s="67">
        <v>8.1789000000000028E-3</v>
      </c>
      <c r="I788" s="67">
        <f ca="1">OFFSET(AB$455, (ROWS(I$455:I788)*2)-2,)</f>
        <v>8.1788999999999994E-3</v>
      </c>
      <c r="J788" s="67">
        <v>3.4861550000000005E-2</v>
      </c>
      <c r="K788" s="67">
        <v>3.4861549999999998E-2</v>
      </c>
      <c r="L788" s="67">
        <v>-0.24696449999999998</v>
      </c>
      <c r="M788" s="67">
        <v>-0.2469645</v>
      </c>
      <c r="N788" s="66">
        <v>1.5963949999999838E-2</v>
      </c>
      <c r="O788" s="66">
        <v>1.5963950000000001E-2</v>
      </c>
      <c r="P788" s="67" t="s">
        <v>467</v>
      </c>
      <c r="Q788" s="67" t="s">
        <v>467</v>
      </c>
      <c r="R788" s="61">
        <f t="shared" si="298"/>
        <v>0</v>
      </c>
      <c r="S788" s="61">
        <f t="shared" si="299"/>
        <v>0</v>
      </c>
      <c r="T788" s="61">
        <f t="shared" ca="1" si="300"/>
        <v>0</v>
      </c>
      <c r="U788" s="61">
        <f t="shared" si="301"/>
        <v>0</v>
      </c>
      <c r="V788" s="61">
        <f t="shared" si="302"/>
        <v>0</v>
      </c>
      <c r="W788" s="61">
        <f t="shared" si="303"/>
        <v>-1.6306400674181987E-16</v>
      </c>
      <c r="X788" t="b">
        <f t="shared" si="304"/>
        <v>1</v>
      </c>
      <c r="AB788" s="66"/>
      <c r="AC788" s="66"/>
    </row>
    <row r="789" spans="3:29" x14ac:dyDescent="0.25">
      <c r="C789" s="62">
        <f t="shared" si="309"/>
        <v>335</v>
      </c>
      <c r="D789" s="15">
        <f t="shared" ref="D789" si="322">D788</f>
        <v>173</v>
      </c>
      <c r="E789" s="15">
        <v>173</v>
      </c>
      <c r="F789" s="15">
        <f t="shared" ref="F789" si="323">D789+24</f>
        <v>197</v>
      </c>
      <c r="G789" s="15">
        <v>197</v>
      </c>
      <c r="H789" s="67">
        <v>3.1927900000000002E-2</v>
      </c>
      <c r="I789" s="67">
        <f ca="1">OFFSET(AB$455, (ROWS(I$455:I789)*2)-2,)</f>
        <v>3.1927900000000002E-2</v>
      </c>
      <c r="J789" s="67">
        <v>3.1927900000000002E-2</v>
      </c>
      <c r="K789" s="67">
        <v>3.1927900000000002E-2</v>
      </c>
      <c r="L789" s="67">
        <v>-0.26292844999999998</v>
      </c>
      <c r="M789" s="67">
        <v>-0.26292840000000001</v>
      </c>
      <c r="N789" s="66">
        <v>-1.0408340855860843E-16</v>
      </c>
      <c r="O789" s="66">
        <v>0</v>
      </c>
      <c r="P789" s="67" t="s">
        <v>468</v>
      </c>
      <c r="Q789" s="67" t="s">
        <v>468</v>
      </c>
      <c r="R789" s="61">
        <f t="shared" si="298"/>
        <v>0</v>
      </c>
      <c r="S789" s="61">
        <f t="shared" si="299"/>
        <v>0</v>
      </c>
      <c r="T789" s="61">
        <f t="shared" ca="1" si="300"/>
        <v>0</v>
      </c>
      <c r="U789" s="61">
        <f t="shared" si="301"/>
        <v>0</v>
      </c>
      <c r="V789" s="61">
        <f t="shared" si="302"/>
        <v>-4.9999999973682208E-8</v>
      </c>
      <c r="W789" s="61">
        <f t="shared" si="303"/>
        <v>-1.0408340855860843E-16</v>
      </c>
      <c r="X789" t="b">
        <f t="shared" si="304"/>
        <v>1</v>
      </c>
      <c r="AB789" s="66">
        <v>3.1927900000000002E-2</v>
      </c>
      <c r="AC789" s="66"/>
    </row>
    <row r="790" spans="3:29" x14ac:dyDescent="0.25">
      <c r="C790" s="62">
        <f t="shared" si="309"/>
        <v>336</v>
      </c>
      <c r="D790" s="15">
        <f t="shared" ref="D790" si="324">D788+1</f>
        <v>174</v>
      </c>
      <c r="E790" s="15">
        <v>174</v>
      </c>
      <c r="F790" s="15">
        <f t="shared" ref="F790" si="325">D790+1</f>
        <v>175</v>
      </c>
      <c r="G790" s="15">
        <v>175</v>
      </c>
      <c r="H790" s="67">
        <v>8.1789000000000028E-3</v>
      </c>
      <c r="I790" s="67">
        <f ca="1">OFFSET(AB$455, (ROWS(I$455:I790)*2)-2,)</f>
        <v>8.1788999999999994E-3</v>
      </c>
      <c r="J790" s="67">
        <v>3.7795200000000001E-2</v>
      </c>
      <c r="K790" s="67">
        <v>3.7795200000000001E-2</v>
      </c>
      <c r="L790" s="67">
        <v>-0.20916929999999997</v>
      </c>
      <c r="M790" s="67">
        <v>-0.2091693</v>
      </c>
      <c r="N790" s="66">
        <v>1.5963949999999838E-2</v>
      </c>
      <c r="O790" s="66">
        <v>1.5963950000000001E-2</v>
      </c>
      <c r="P790" s="67" t="s">
        <v>467</v>
      </c>
      <c r="Q790" s="67" t="s">
        <v>467</v>
      </c>
      <c r="R790" s="61">
        <f t="shared" si="298"/>
        <v>0</v>
      </c>
      <c r="S790" s="61">
        <f t="shared" si="299"/>
        <v>0</v>
      </c>
      <c r="T790" s="61">
        <f t="shared" ca="1" si="300"/>
        <v>0</v>
      </c>
      <c r="U790" s="61">
        <f t="shared" si="301"/>
        <v>0</v>
      </c>
      <c r="V790" s="61">
        <f t="shared" si="302"/>
        <v>0</v>
      </c>
      <c r="W790" s="61">
        <f t="shared" si="303"/>
        <v>-1.6306400674181987E-16</v>
      </c>
      <c r="X790" t="b">
        <f t="shared" si="304"/>
        <v>1</v>
      </c>
      <c r="AB790" s="66"/>
      <c r="AC790" s="66"/>
    </row>
    <row r="791" spans="3:29" x14ac:dyDescent="0.25">
      <c r="C791" s="62">
        <f t="shared" si="309"/>
        <v>337</v>
      </c>
      <c r="D791" s="15">
        <f t="shared" ref="D791" si="326">D790</f>
        <v>174</v>
      </c>
      <c r="E791" s="15">
        <v>174</v>
      </c>
      <c r="F791" s="15">
        <f t="shared" ref="F791" si="327">D791+24</f>
        <v>198</v>
      </c>
      <c r="G791" s="15">
        <v>198</v>
      </c>
      <c r="H791" s="67">
        <v>3.7795200000000001E-2</v>
      </c>
      <c r="I791" s="67">
        <f ca="1">OFFSET(AB$455, (ROWS(I$455:I791)*2)-2,)</f>
        <v>3.7795200000000001E-2</v>
      </c>
      <c r="J791" s="67">
        <v>3.1927900000000002E-2</v>
      </c>
      <c r="K791" s="67">
        <v>3.1927900000000002E-2</v>
      </c>
      <c r="L791" s="67">
        <v>-0.22806689999999996</v>
      </c>
      <c r="M791" s="67">
        <v>-0.22806689999999999</v>
      </c>
      <c r="N791" s="66">
        <v>-1.0408340855860843E-16</v>
      </c>
      <c r="O791" s="66">
        <v>0</v>
      </c>
      <c r="P791" s="67" t="s">
        <v>468</v>
      </c>
      <c r="Q791" s="67" t="s">
        <v>468</v>
      </c>
      <c r="R791" s="61">
        <f t="shared" si="298"/>
        <v>0</v>
      </c>
      <c r="S791" s="61">
        <f t="shared" si="299"/>
        <v>0</v>
      </c>
      <c r="T791" s="61">
        <f t="shared" ca="1" si="300"/>
        <v>0</v>
      </c>
      <c r="U791" s="61">
        <f t="shared" si="301"/>
        <v>0</v>
      </c>
      <c r="V791" s="61">
        <f t="shared" si="302"/>
        <v>0</v>
      </c>
      <c r="W791" s="61">
        <f t="shared" si="303"/>
        <v>-1.0408340855860843E-16</v>
      </c>
      <c r="X791" t="b">
        <f t="shared" si="304"/>
        <v>1</v>
      </c>
      <c r="AB791" s="66">
        <v>3.1927900000000002E-2</v>
      </c>
      <c r="AC791" s="66"/>
    </row>
    <row r="792" spans="3:29" x14ac:dyDescent="0.25">
      <c r="C792" s="62">
        <f t="shared" si="309"/>
        <v>338</v>
      </c>
      <c r="D792" s="15">
        <f t="shared" ref="D792" si="328">D790+1</f>
        <v>175</v>
      </c>
      <c r="E792" s="15">
        <v>175</v>
      </c>
      <c r="F792" s="15">
        <f t="shared" ref="F792" si="329">D792+1</f>
        <v>176</v>
      </c>
      <c r="G792" s="15">
        <v>176</v>
      </c>
      <c r="H792" s="67">
        <v>8.1789000000000028E-3</v>
      </c>
      <c r="I792" s="67">
        <f ca="1">OFFSET(AB$455, (ROWS(I$455:I792)*2)-2,)</f>
        <v>8.1788999999999994E-3</v>
      </c>
      <c r="J792" s="67">
        <v>3.4861550000000005E-2</v>
      </c>
      <c r="K792" s="67">
        <v>3.4861549999999998E-2</v>
      </c>
      <c r="L792" s="67">
        <v>-0.17137409999999997</v>
      </c>
      <c r="M792" s="67">
        <v>-0.1713741</v>
      </c>
      <c r="N792" s="66">
        <v>1.5963949999999838E-2</v>
      </c>
      <c r="O792" s="66">
        <v>1.5963950000000001E-2</v>
      </c>
      <c r="P792" s="67" t="s">
        <v>467</v>
      </c>
      <c r="Q792" s="67" t="s">
        <v>467</v>
      </c>
      <c r="R792" s="61">
        <f t="shared" si="298"/>
        <v>0</v>
      </c>
      <c r="S792" s="61">
        <f t="shared" si="299"/>
        <v>0</v>
      </c>
      <c r="T792" s="61">
        <f t="shared" ca="1" si="300"/>
        <v>0</v>
      </c>
      <c r="U792" s="61">
        <f t="shared" si="301"/>
        <v>0</v>
      </c>
      <c r="V792" s="61">
        <f t="shared" si="302"/>
        <v>0</v>
      </c>
      <c r="W792" s="61">
        <f t="shared" si="303"/>
        <v>-1.6306400674181987E-16</v>
      </c>
      <c r="X792" t="b">
        <f t="shared" si="304"/>
        <v>1</v>
      </c>
      <c r="AB792" s="66"/>
      <c r="AC792" s="66"/>
    </row>
    <row r="793" spans="3:29" x14ac:dyDescent="0.25">
      <c r="C793" s="62">
        <f t="shared" si="309"/>
        <v>339</v>
      </c>
      <c r="D793" s="15">
        <f t="shared" ref="D793" si="330">D792</f>
        <v>175</v>
      </c>
      <c r="E793" s="15">
        <v>175</v>
      </c>
      <c r="F793" s="15">
        <f t="shared" ref="F793" si="331">D793+24</f>
        <v>199</v>
      </c>
      <c r="G793" s="15">
        <v>199</v>
      </c>
      <c r="H793" s="67">
        <v>3.7795200000000001E-2</v>
      </c>
      <c r="I793" s="67">
        <f ca="1">OFFSET(AB$455, (ROWS(I$455:I793)*2)-2,)</f>
        <v>3.7795200000000001E-2</v>
      </c>
      <c r="J793" s="67">
        <v>3.1927900000000002E-2</v>
      </c>
      <c r="K793" s="67">
        <v>3.1927900000000002E-2</v>
      </c>
      <c r="L793" s="67">
        <v>-0.19027169999999996</v>
      </c>
      <c r="M793" s="67">
        <v>-0.19027169999999999</v>
      </c>
      <c r="N793" s="66">
        <v>-1.0408340855860843E-16</v>
      </c>
      <c r="O793" s="66">
        <v>0</v>
      </c>
      <c r="P793" s="67" t="s">
        <v>468</v>
      </c>
      <c r="Q793" s="67" t="s">
        <v>468</v>
      </c>
      <c r="R793" s="61">
        <f t="shared" si="298"/>
        <v>0</v>
      </c>
      <c r="S793" s="61">
        <f t="shared" si="299"/>
        <v>0</v>
      </c>
      <c r="T793" s="61">
        <f t="shared" ca="1" si="300"/>
        <v>0</v>
      </c>
      <c r="U793" s="61">
        <f t="shared" si="301"/>
        <v>0</v>
      </c>
      <c r="V793" s="61">
        <f t="shared" si="302"/>
        <v>0</v>
      </c>
      <c r="W793" s="61">
        <f t="shared" si="303"/>
        <v>-1.0408340855860843E-16</v>
      </c>
      <c r="X793" t="b">
        <f t="shared" si="304"/>
        <v>1</v>
      </c>
      <c r="AB793" s="66">
        <v>8.1788999999999994E-3</v>
      </c>
      <c r="AC793" s="66"/>
    </row>
    <row r="794" spans="3:29" x14ac:dyDescent="0.25">
      <c r="C794" s="62">
        <f t="shared" si="309"/>
        <v>340</v>
      </c>
      <c r="D794" s="15">
        <f t="shared" ref="D794" si="332">D792+1</f>
        <v>176</v>
      </c>
      <c r="E794" s="15">
        <v>176</v>
      </c>
      <c r="F794" s="15">
        <f t="shared" ref="F794" si="333">D794+1</f>
        <v>177</v>
      </c>
      <c r="G794" s="15">
        <v>177</v>
      </c>
      <c r="H794" s="67">
        <v>3.1927900000000002E-2</v>
      </c>
      <c r="I794" s="67">
        <f ca="1">OFFSET(AB$455, (ROWS(I$455:I794)*2)-2,)</f>
        <v>3.1927900000000002E-2</v>
      </c>
      <c r="J794" s="67">
        <v>3.1927900000000002E-2</v>
      </c>
      <c r="K794" s="67">
        <v>3.1927900000000002E-2</v>
      </c>
      <c r="L794" s="67">
        <v>-0.13944619999999996</v>
      </c>
      <c r="M794" s="67">
        <v>-0.13944619999999999</v>
      </c>
      <c r="N794" s="66">
        <v>1.5963949999999838E-2</v>
      </c>
      <c r="O794" s="66">
        <v>1.5963950000000001E-2</v>
      </c>
      <c r="P794" s="67" t="s">
        <v>467</v>
      </c>
      <c r="Q794" s="67" t="s">
        <v>467</v>
      </c>
      <c r="R794" s="61">
        <f t="shared" si="298"/>
        <v>0</v>
      </c>
      <c r="S794" s="61">
        <f t="shared" si="299"/>
        <v>0</v>
      </c>
      <c r="T794" s="61">
        <f t="shared" ca="1" si="300"/>
        <v>0</v>
      </c>
      <c r="U794" s="61">
        <f t="shared" si="301"/>
        <v>0</v>
      </c>
      <c r="V794" s="61">
        <f t="shared" si="302"/>
        <v>0</v>
      </c>
      <c r="W794" s="61">
        <f t="shared" si="303"/>
        <v>-1.6306400674181987E-16</v>
      </c>
      <c r="X794" t="b">
        <f t="shared" si="304"/>
        <v>1</v>
      </c>
      <c r="AB794" s="66"/>
      <c r="AC794" s="66"/>
    </row>
    <row r="795" spans="3:29" x14ac:dyDescent="0.25">
      <c r="C795" s="62">
        <f t="shared" si="309"/>
        <v>341</v>
      </c>
      <c r="D795" s="15">
        <f t="shared" ref="D795" si="334">D794</f>
        <v>176</v>
      </c>
      <c r="E795" s="15">
        <v>176</v>
      </c>
      <c r="F795" s="15">
        <f t="shared" ref="F795" si="335">D795+24</f>
        <v>200</v>
      </c>
      <c r="G795" s="15">
        <v>200</v>
      </c>
      <c r="H795" s="67">
        <v>3.1927900000000002E-2</v>
      </c>
      <c r="I795" s="67">
        <f ca="1">OFFSET(AB$455, (ROWS(I$455:I795)*2)-2,)</f>
        <v>3.1927900000000002E-2</v>
      </c>
      <c r="J795" s="67">
        <v>3.1927900000000002E-2</v>
      </c>
      <c r="K795" s="67">
        <v>3.1927900000000002E-2</v>
      </c>
      <c r="L795" s="67">
        <v>-0.15541014999999997</v>
      </c>
      <c r="M795" s="67">
        <v>-0.1554102</v>
      </c>
      <c r="N795" s="66">
        <v>-1.0408340855860843E-16</v>
      </c>
      <c r="O795" s="66">
        <v>0</v>
      </c>
      <c r="P795" s="67" t="s">
        <v>468</v>
      </c>
      <c r="Q795" s="67" t="s">
        <v>468</v>
      </c>
      <c r="R795" s="61">
        <f t="shared" si="298"/>
        <v>0</v>
      </c>
      <c r="S795" s="61">
        <f t="shared" si="299"/>
        <v>0</v>
      </c>
      <c r="T795" s="61">
        <f t="shared" ca="1" si="300"/>
        <v>0</v>
      </c>
      <c r="U795" s="61">
        <f t="shared" si="301"/>
        <v>0</v>
      </c>
      <c r="V795" s="61">
        <f t="shared" si="302"/>
        <v>5.0000000029193359E-8</v>
      </c>
      <c r="W795" s="61">
        <f t="shared" si="303"/>
        <v>-1.0408340855860843E-16</v>
      </c>
      <c r="X795" t="b">
        <f t="shared" si="304"/>
        <v>1</v>
      </c>
      <c r="AB795" s="66">
        <v>3.1927900000000002E-2</v>
      </c>
      <c r="AC795" s="66"/>
    </row>
    <row r="796" spans="3:29" x14ac:dyDescent="0.25">
      <c r="C796" s="62">
        <f t="shared" si="309"/>
        <v>342</v>
      </c>
      <c r="D796" s="15">
        <f t="shared" ref="D796" si="336">D794+1</f>
        <v>177</v>
      </c>
      <c r="E796" s="15">
        <v>177</v>
      </c>
      <c r="F796" s="15">
        <f t="shared" ref="F796" si="337">D796+1</f>
        <v>178</v>
      </c>
      <c r="G796" s="15">
        <v>178</v>
      </c>
      <c r="H796" s="67">
        <v>8.1789000000000028E-3</v>
      </c>
      <c r="I796" s="67">
        <f ca="1">OFFSET(AB$455, (ROWS(I$455:I796)*2)-2,)</f>
        <v>8.1788999999999994E-3</v>
      </c>
      <c r="J796" s="67">
        <v>3.4861550000000005E-2</v>
      </c>
      <c r="K796" s="67">
        <v>3.4861549999999998E-2</v>
      </c>
      <c r="L796" s="67">
        <v>-0.10751829999999996</v>
      </c>
      <c r="M796" s="67">
        <v>-0.1075183</v>
      </c>
      <c r="N796" s="66">
        <v>1.5963949999999838E-2</v>
      </c>
      <c r="O796" s="66">
        <v>1.5963950000000001E-2</v>
      </c>
      <c r="P796" s="67" t="s">
        <v>467</v>
      </c>
      <c r="Q796" s="67" t="s">
        <v>467</v>
      </c>
      <c r="R796" s="61">
        <f t="shared" si="298"/>
        <v>0</v>
      </c>
      <c r="S796" s="61">
        <f t="shared" si="299"/>
        <v>0</v>
      </c>
      <c r="T796" s="61">
        <f t="shared" ca="1" si="300"/>
        <v>0</v>
      </c>
      <c r="U796" s="61">
        <f t="shared" si="301"/>
        <v>0</v>
      </c>
      <c r="V796" s="61">
        <f t="shared" si="302"/>
        <v>0</v>
      </c>
      <c r="W796" s="61">
        <f t="shared" si="303"/>
        <v>-1.6306400674181987E-16</v>
      </c>
      <c r="X796" t="b">
        <f t="shared" si="304"/>
        <v>1</v>
      </c>
      <c r="AB796" s="66"/>
      <c r="AC796" s="66"/>
    </row>
    <row r="797" spans="3:29" x14ac:dyDescent="0.25">
      <c r="C797" s="62">
        <f t="shared" si="309"/>
        <v>343</v>
      </c>
      <c r="D797" s="15">
        <f t="shared" ref="D797" si="338">D796</f>
        <v>177</v>
      </c>
      <c r="E797" s="15">
        <v>177</v>
      </c>
      <c r="F797" s="15">
        <f t="shared" ref="F797" si="339">D797+24</f>
        <v>201</v>
      </c>
      <c r="G797" s="15">
        <v>201</v>
      </c>
      <c r="H797" s="67">
        <v>3.1927900000000002E-2</v>
      </c>
      <c r="I797" s="67">
        <f ca="1">OFFSET(AB$455, (ROWS(I$455:I797)*2)-2,)</f>
        <v>3.1927900000000002E-2</v>
      </c>
      <c r="J797" s="67">
        <v>3.1927900000000002E-2</v>
      </c>
      <c r="K797" s="67">
        <v>3.1927900000000002E-2</v>
      </c>
      <c r="L797" s="67">
        <v>-0.12348224999999996</v>
      </c>
      <c r="M797" s="67">
        <v>-0.1234822</v>
      </c>
      <c r="N797" s="66">
        <v>-1.0408340855860843E-16</v>
      </c>
      <c r="O797" s="66">
        <v>0</v>
      </c>
      <c r="P797" s="67" t="s">
        <v>468</v>
      </c>
      <c r="Q797" s="67" t="s">
        <v>468</v>
      </c>
      <c r="R797" s="61">
        <f t="shared" si="298"/>
        <v>0</v>
      </c>
      <c r="S797" s="61">
        <f t="shared" si="299"/>
        <v>0</v>
      </c>
      <c r="T797" s="61">
        <f t="shared" ca="1" si="300"/>
        <v>0</v>
      </c>
      <c r="U797" s="61">
        <f t="shared" si="301"/>
        <v>0</v>
      </c>
      <c r="V797" s="61">
        <f t="shared" si="302"/>
        <v>-4.999999995980442E-8</v>
      </c>
      <c r="W797" s="61">
        <f t="shared" si="303"/>
        <v>-1.0408340855860843E-16</v>
      </c>
      <c r="X797" t="b">
        <f t="shared" si="304"/>
        <v>1</v>
      </c>
      <c r="AB797" s="66">
        <v>8.1788999999999994E-3</v>
      </c>
      <c r="AC797" s="66"/>
    </row>
    <row r="798" spans="3:29" x14ac:dyDescent="0.25">
      <c r="C798" s="62">
        <f t="shared" si="309"/>
        <v>344</v>
      </c>
      <c r="D798" s="15">
        <f t="shared" ref="D798" si="340">D796+1</f>
        <v>178</v>
      </c>
      <c r="E798" s="15">
        <v>178</v>
      </c>
      <c r="F798" s="15">
        <f t="shared" ref="F798" si="341">D798+1</f>
        <v>179</v>
      </c>
      <c r="G798" s="15">
        <v>179</v>
      </c>
      <c r="H798" s="67">
        <v>8.1789000000000028E-3</v>
      </c>
      <c r="I798" s="67">
        <f ca="1">OFFSET(AB$455, (ROWS(I$455:I798)*2)-2,)</f>
        <v>8.1788999999999994E-3</v>
      </c>
      <c r="J798" s="67">
        <v>3.7795200000000001E-2</v>
      </c>
      <c r="K798" s="67">
        <v>3.7795200000000001E-2</v>
      </c>
      <c r="L798" s="67">
        <v>-6.9723099999999955E-2</v>
      </c>
      <c r="M798" s="67">
        <v>-6.9723099999999996E-2</v>
      </c>
      <c r="N798" s="66">
        <v>1.5963949999999838E-2</v>
      </c>
      <c r="O798" s="66">
        <v>1.5963950000000001E-2</v>
      </c>
      <c r="P798" s="67" t="s">
        <v>467</v>
      </c>
      <c r="Q798" s="67" t="s">
        <v>467</v>
      </c>
      <c r="R798" s="61">
        <f t="shared" si="298"/>
        <v>0</v>
      </c>
      <c r="S798" s="61">
        <f t="shared" si="299"/>
        <v>0</v>
      </c>
      <c r="T798" s="61">
        <f t="shared" ca="1" si="300"/>
        <v>0</v>
      </c>
      <c r="U798" s="61">
        <f t="shared" si="301"/>
        <v>0</v>
      </c>
      <c r="V798" s="61">
        <f t="shared" si="302"/>
        <v>0</v>
      </c>
      <c r="W798" s="61">
        <f t="shared" si="303"/>
        <v>-1.6306400674181987E-16</v>
      </c>
      <c r="X798" t="b">
        <f t="shared" si="304"/>
        <v>1</v>
      </c>
      <c r="AB798" s="66"/>
      <c r="AC798" s="66"/>
    </row>
    <row r="799" spans="3:29" x14ac:dyDescent="0.25">
      <c r="C799" s="62">
        <f t="shared" si="309"/>
        <v>345</v>
      </c>
      <c r="D799" s="15">
        <f t="shared" ref="D799" si="342">D798</f>
        <v>178</v>
      </c>
      <c r="E799" s="15">
        <v>178</v>
      </c>
      <c r="F799" s="15">
        <f t="shared" ref="F799" si="343">D799+24</f>
        <v>202</v>
      </c>
      <c r="G799" s="15">
        <v>202</v>
      </c>
      <c r="H799" s="67">
        <v>3.7795200000000001E-2</v>
      </c>
      <c r="I799" s="67">
        <f ca="1">OFFSET(AB$455, (ROWS(I$455:I799)*2)-2,)</f>
        <v>3.7795200000000001E-2</v>
      </c>
      <c r="J799" s="67">
        <v>3.1927900000000002E-2</v>
      </c>
      <c r="K799" s="67">
        <v>3.1927900000000002E-2</v>
      </c>
      <c r="L799" s="67">
        <v>-8.8620699999999955E-2</v>
      </c>
      <c r="M799" s="67">
        <v>-8.8620699999999997E-2</v>
      </c>
      <c r="N799" s="66">
        <v>-1.0408340855860843E-16</v>
      </c>
      <c r="O799" s="66">
        <v>0</v>
      </c>
      <c r="P799" s="67" t="s">
        <v>468</v>
      </c>
      <c r="Q799" s="67" t="s">
        <v>468</v>
      </c>
      <c r="R799" s="61">
        <f t="shared" si="298"/>
        <v>0</v>
      </c>
      <c r="S799" s="61">
        <f t="shared" si="299"/>
        <v>0</v>
      </c>
      <c r="T799" s="61">
        <f t="shared" ca="1" si="300"/>
        <v>0</v>
      </c>
      <c r="U799" s="61">
        <f t="shared" si="301"/>
        <v>0</v>
      </c>
      <c r="V799" s="61">
        <f t="shared" si="302"/>
        <v>0</v>
      </c>
      <c r="W799" s="61">
        <f t="shared" si="303"/>
        <v>-1.0408340855860843E-16</v>
      </c>
      <c r="X799" t="b">
        <f t="shared" si="304"/>
        <v>1</v>
      </c>
      <c r="AB799" s="66">
        <v>3.7795200000000001E-2</v>
      </c>
      <c r="AC799" s="66"/>
    </row>
    <row r="800" spans="3:29" x14ac:dyDescent="0.25">
      <c r="C800" s="62">
        <f t="shared" si="309"/>
        <v>346</v>
      </c>
      <c r="D800" s="15">
        <f t="shared" ref="D800" si="344">D798+1</f>
        <v>179</v>
      </c>
      <c r="E800" s="15">
        <v>179</v>
      </c>
      <c r="F800" s="15">
        <f t="shared" ref="F800" si="345">D800+1</f>
        <v>180</v>
      </c>
      <c r="G800" s="15">
        <v>180</v>
      </c>
      <c r="H800" s="67">
        <v>8.1789000000000028E-3</v>
      </c>
      <c r="I800" s="67">
        <f ca="1">OFFSET(AB$455, (ROWS(I$455:I800)*2)-2,)</f>
        <v>8.1788999999999994E-3</v>
      </c>
      <c r="J800" s="67">
        <v>3.4861550000000005E-2</v>
      </c>
      <c r="K800" s="67">
        <v>3.4861549999999998E-2</v>
      </c>
      <c r="L800" s="67">
        <v>-3.1927899999999954E-2</v>
      </c>
      <c r="M800" s="67">
        <v>-3.1927900000000002E-2</v>
      </c>
      <c r="N800" s="66">
        <v>1.5963949999999838E-2</v>
      </c>
      <c r="O800" s="66">
        <v>1.5963950000000001E-2</v>
      </c>
      <c r="P800" s="67" t="s">
        <v>467</v>
      </c>
      <c r="Q800" s="67" t="s">
        <v>467</v>
      </c>
      <c r="R800" s="61">
        <f t="shared" si="298"/>
        <v>0</v>
      </c>
      <c r="S800" s="61">
        <f t="shared" si="299"/>
        <v>0</v>
      </c>
      <c r="T800" s="61">
        <f t="shared" ca="1" si="300"/>
        <v>0</v>
      </c>
      <c r="U800" s="61">
        <f t="shared" si="301"/>
        <v>0</v>
      </c>
      <c r="V800" s="61">
        <f t="shared" si="302"/>
        <v>0</v>
      </c>
      <c r="W800" s="61">
        <f t="shared" si="303"/>
        <v>-1.6306400674181987E-16</v>
      </c>
      <c r="X800" t="b">
        <f t="shared" si="304"/>
        <v>1</v>
      </c>
      <c r="AB800" s="66"/>
      <c r="AC800" s="66"/>
    </row>
    <row r="801" spans="3:29" x14ac:dyDescent="0.25">
      <c r="C801" s="62">
        <f t="shared" si="309"/>
        <v>347</v>
      </c>
      <c r="D801" s="15">
        <f t="shared" ref="D801" si="346">D800</f>
        <v>179</v>
      </c>
      <c r="E801" s="15">
        <v>179</v>
      </c>
      <c r="F801" s="15">
        <f t="shared" ref="F801" si="347">D801+24</f>
        <v>203</v>
      </c>
      <c r="G801" s="15">
        <v>203</v>
      </c>
      <c r="H801" s="67">
        <v>3.7795200000000001E-2</v>
      </c>
      <c r="I801" s="67">
        <f ca="1">OFFSET(AB$455, (ROWS(I$455:I801)*2)-2,)</f>
        <v>3.7795200000000001E-2</v>
      </c>
      <c r="J801" s="67">
        <v>3.1927900000000002E-2</v>
      </c>
      <c r="K801" s="67">
        <v>3.1927900000000002E-2</v>
      </c>
      <c r="L801" s="67">
        <v>-5.0825499999999954E-2</v>
      </c>
      <c r="M801" s="67">
        <v>-5.0825500000000003E-2</v>
      </c>
      <c r="N801" s="66">
        <v>-1.0408340855860843E-16</v>
      </c>
      <c r="O801" s="66">
        <v>0</v>
      </c>
      <c r="P801" s="67" t="s">
        <v>468</v>
      </c>
      <c r="Q801" s="67" t="s">
        <v>468</v>
      </c>
      <c r="R801" s="61">
        <f t="shared" si="298"/>
        <v>0</v>
      </c>
      <c r="S801" s="61">
        <f t="shared" si="299"/>
        <v>0</v>
      </c>
      <c r="T801" s="61">
        <f t="shared" ca="1" si="300"/>
        <v>0</v>
      </c>
      <c r="U801" s="61">
        <f t="shared" si="301"/>
        <v>0</v>
      </c>
      <c r="V801" s="61">
        <f t="shared" si="302"/>
        <v>0</v>
      </c>
      <c r="W801" s="61">
        <f t="shared" si="303"/>
        <v>-1.0408340855860843E-16</v>
      </c>
      <c r="X801" t="b">
        <f t="shared" si="304"/>
        <v>1</v>
      </c>
      <c r="AB801" s="66">
        <v>8.1788999999999994E-3</v>
      </c>
      <c r="AC801" s="66"/>
    </row>
    <row r="802" spans="3:29" x14ac:dyDescent="0.25">
      <c r="C802" s="62">
        <f t="shared" si="309"/>
        <v>348</v>
      </c>
      <c r="D802" s="15">
        <f t="shared" ref="D802" si="348">D800+1</f>
        <v>180</v>
      </c>
      <c r="E802" s="15">
        <v>180</v>
      </c>
      <c r="F802" s="15">
        <f t="shared" ref="F802" si="349">D802+1</f>
        <v>181</v>
      </c>
      <c r="G802" s="15">
        <v>181</v>
      </c>
      <c r="H802" s="67">
        <v>3.1927900000000002E-2</v>
      </c>
      <c r="I802" s="67">
        <f ca="1">OFFSET(AB$455, (ROWS(I$455:I802)*2)-2,)</f>
        <v>3.1927900000000002E-2</v>
      </c>
      <c r="J802" s="67">
        <v>3.1927900000000002E-2</v>
      </c>
      <c r="K802" s="67">
        <v>3.1927900000000002E-2</v>
      </c>
      <c r="L802" s="67">
        <v>0</v>
      </c>
      <c r="M802" s="67">
        <v>0</v>
      </c>
      <c r="N802" s="66">
        <v>1.5963949999999838E-2</v>
      </c>
      <c r="O802" s="66">
        <v>1.5963950000000001E-2</v>
      </c>
      <c r="P802" s="67" t="s">
        <v>467</v>
      </c>
      <c r="Q802" s="67" t="s">
        <v>467</v>
      </c>
      <c r="R802" s="61">
        <f t="shared" si="298"/>
        <v>0</v>
      </c>
      <c r="S802" s="61">
        <f t="shared" si="299"/>
        <v>0</v>
      </c>
      <c r="T802" s="61">
        <f t="shared" ca="1" si="300"/>
        <v>0</v>
      </c>
      <c r="U802" s="61">
        <f t="shared" si="301"/>
        <v>0</v>
      </c>
      <c r="V802" s="61">
        <f t="shared" si="302"/>
        <v>0</v>
      </c>
      <c r="W802" s="61">
        <f t="shared" si="303"/>
        <v>-1.6306400674181987E-16</v>
      </c>
      <c r="X802" t="b">
        <f t="shared" si="304"/>
        <v>1</v>
      </c>
      <c r="AB802" s="66"/>
      <c r="AC802" s="66"/>
    </row>
    <row r="803" spans="3:29" x14ac:dyDescent="0.25">
      <c r="C803" s="62">
        <f t="shared" si="309"/>
        <v>349</v>
      </c>
      <c r="D803" s="15">
        <f t="shared" ref="D803" si="350">D802</f>
        <v>180</v>
      </c>
      <c r="E803" s="15">
        <v>180</v>
      </c>
      <c r="F803" s="15">
        <f t="shared" ref="F803" si="351">D803+24</f>
        <v>204</v>
      </c>
      <c r="G803" s="15">
        <v>204</v>
      </c>
      <c r="H803" s="67">
        <v>3.1927900000000002E-2</v>
      </c>
      <c r="I803" s="67">
        <f ca="1">OFFSET(AB$455, (ROWS(I$455:I803)*2)-2,)</f>
        <v>3.1927900000000002E-2</v>
      </c>
      <c r="J803" s="67">
        <v>3.1927900000000002E-2</v>
      </c>
      <c r="K803" s="67">
        <v>3.1927900000000002E-2</v>
      </c>
      <c r="L803" s="67">
        <v>-1.5963949999999949E-2</v>
      </c>
      <c r="M803" s="67">
        <v>-1.5963950000000001E-2</v>
      </c>
      <c r="N803" s="66">
        <v>-1.0408340855860843E-16</v>
      </c>
      <c r="O803" s="66">
        <v>0</v>
      </c>
      <c r="P803" s="67" t="s">
        <v>468</v>
      </c>
      <c r="Q803" s="67" t="s">
        <v>468</v>
      </c>
      <c r="R803" s="61">
        <f t="shared" si="298"/>
        <v>0</v>
      </c>
      <c r="S803" s="61">
        <f t="shared" si="299"/>
        <v>0</v>
      </c>
      <c r="T803" s="61">
        <f t="shared" ca="1" si="300"/>
        <v>0</v>
      </c>
      <c r="U803" s="61">
        <f t="shared" si="301"/>
        <v>0</v>
      </c>
      <c r="V803" s="61">
        <f t="shared" si="302"/>
        <v>5.2041704279304213E-17</v>
      </c>
      <c r="W803" s="61">
        <f t="shared" si="303"/>
        <v>-1.0408340855860843E-16</v>
      </c>
      <c r="X803" t="b">
        <f t="shared" si="304"/>
        <v>1</v>
      </c>
      <c r="AB803" s="66">
        <v>3.7795200000000001E-2</v>
      </c>
      <c r="AC803" s="66"/>
    </row>
    <row r="804" spans="3:29" x14ac:dyDescent="0.25">
      <c r="C804" s="62">
        <f t="shared" si="309"/>
        <v>350</v>
      </c>
      <c r="D804" s="15">
        <f t="shared" ref="D804" si="352">D802+1</f>
        <v>181</v>
      </c>
      <c r="E804" s="15">
        <v>181</v>
      </c>
      <c r="F804" s="15">
        <f t="shared" ref="F804" si="353">D804+1</f>
        <v>182</v>
      </c>
      <c r="G804" s="15">
        <v>182</v>
      </c>
      <c r="H804" s="67">
        <v>8.1789000000000028E-3</v>
      </c>
      <c r="I804" s="67">
        <f ca="1">OFFSET(AB$455, (ROWS(I$455:I804)*2)-2,)</f>
        <v>8.1788999999999994E-3</v>
      </c>
      <c r="J804" s="67">
        <v>3.4861550000000005E-2</v>
      </c>
      <c r="K804" s="67">
        <v>3.4861549999999998E-2</v>
      </c>
      <c r="L804" s="67">
        <v>3.1927900000000002E-2</v>
      </c>
      <c r="M804" s="67">
        <v>3.1927900000000002E-2</v>
      </c>
      <c r="N804" s="66">
        <v>1.5963949999999838E-2</v>
      </c>
      <c r="O804" s="66">
        <v>1.5963950000000001E-2</v>
      </c>
      <c r="P804" s="67" t="s">
        <v>467</v>
      </c>
      <c r="Q804" s="67" t="s">
        <v>467</v>
      </c>
      <c r="R804" s="61">
        <f t="shared" si="298"/>
        <v>0</v>
      </c>
      <c r="S804" s="61">
        <f t="shared" si="299"/>
        <v>0</v>
      </c>
      <c r="T804" s="61">
        <f t="shared" ca="1" si="300"/>
        <v>0</v>
      </c>
      <c r="U804" s="61">
        <f t="shared" si="301"/>
        <v>0</v>
      </c>
      <c r="V804" s="61">
        <f t="shared" si="302"/>
        <v>0</v>
      </c>
      <c r="W804" s="61">
        <f t="shared" si="303"/>
        <v>-1.6306400674181987E-16</v>
      </c>
      <c r="X804" t="b">
        <f t="shared" si="304"/>
        <v>1</v>
      </c>
      <c r="AB804" s="66"/>
      <c r="AC804" s="66"/>
    </row>
    <row r="805" spans="3:29" x14ac:dyDescent="0.25">
      <c r="C805" s="62">
        <f t="shared" si="309"/>
        <v>351</v>
      </c>
      <c r="D805" s="15">
        <f t="shared" ref="D805" si="354">D804</f>
        <v>181</v>
      </c>
      <c r="E805" s="15">
        <v>181</v>
      </c>
      <c r="F805" s="15">
        <f t="shared" ref="F805" si="355">D805+24</f>
        <v>205</v>
      </c>
      <c r="G805" s="15">
        <v>205</v>
      </c>
      <c r="H805" s="67">
        <v>3.1927900000000002E-2</v>
      </c>
      <c r="I805" s="67">
        <f ca="1">OFFSET(AB$455, (ROWS(I$455:I805)*2)-2,)</f>
        <v>3.1927900000000002E-2</v>
      </c>
      <c r="J805" s="67">
        <v>3.1927900000000002E-2</v>
      </c>
      <c r="K805" s="67">
        <v>3.1927900000000002E-2</v>
      </c>
      <c r="L805" s="67">
        <v>1.5963950000000053E-2</v>
      </c>
      <c r="M805" s="67">
        <v>1.5963950000000001E-2</v>
      </c>
      <c r="N805" s="66">
        <v>-1.0408340855860843E-16</v>
      </c>
      <c r="O805" s="66">
        <v>0</v>
      </c>
      <c r="P805" s="67" t="s">
        <v>468</v>
      </c>
      <c r="Q805" s="67" t="s">
        <v>468</v>
      </c>
      <c r="R805" s="61">
        <f t="shared" si="298"/>
        <v>0</v>
      </c>
      <c r="S805" s="61">
        <f t="shared" si="299"/>
        <v>0</v>
      </c>
      <c r="T805" s="61">
        <f t="shared" ca="1" si="300"/>
        <v>0</v>
      </c>
      <c r="U805" s="61">
        <f t="shared" si="301"/>
        <v>0</v>
      </c>
      <c r="V805" s="61">
        <f t="shared" si="302"/>
        <v>5.2041704279304213E-17</v>
      </c>
      <c r="W805" s="61">
        <f t="shared" si="303"/>
        <v>-1.0408340855860843E-16</v>
      </c>
      <c r="X805" t="b">
        <f t="shared" si="304"/>
        <v>1</v>
      </c>
      <c r="AB805" s="66">
        <v>3.1927900000000002E-2</v>
      </c>
      <c r="AC805" s="66"/>
    </row>
    <row r="806" spans="3:29" x14ac:dyDescent="0.25">
      <c r="C806" s="62">
        <f t="shared" si="309"/>
        <v>352</v>
      </c>
      <c r="D806" s="15">
        <f t="shared" ref="D806" si="356">D804+1</f>
        <v>182</v>
      </c>
      <c r="E806" s="15">
        <v>182</v>
      </c>
      <c r="F806" s="15">
        <f t="shared" ref="F806" si="357">D806+1</f>
        <v>183</v>
      </c>
      <c r="G806" s="15">
        <v>183</v>
      </c>
      <c r="H806" s="67">
        <v>8.1789000000000028E-3</v>
      </c>
      <c r="I806" s="67">
        <f ca="1">OFFSET(AB$455, (ROWS(I$455:I806)*2)-2,)</f>
        <v>8.1788999999999994E-3</v>
      </c>
      <c r="J806" s="67">
        <v>3.7795200000000001E-2</v>
      </c>
      <c r="K806" s="67">
        <v>3.7795200000000001E-2</v>
      </c>
      <c r="L806" s="67">
        <v>6.972310000000001E-2</v>
      </c>
      <c r="M806" s="67">
        <v>6.9723099999999996E-2</v>
      </c>
      <c r="N806" s="66">
        <v>1.5963949999999838E-2</v>
      </c>
      <c r="O806" s="66">
        <v>1.5963950000000001E-2</v>
      </c>
      <c r="P806" s="67" t="s">
        <v>467</v>
      </c>
      <c r="Q806" s="67" t="s">
        <v>467</v>
      </c>
      <c r="R806" s="61">
        <f t="shared" si="298"/>
        <v>0</v>
      </c>
      <c r="S806" s="61">
        <f t="shared" si="299"/>
        <v>0</v>
      </c>
      <c r="T806" s="61">
        <f t="shared" ca="1" si="300"/>
        <v>0</v>
      </c>
      <c r="U806" s="61">
        <f t="shared" si="301"/>
        <v>0</v>
      </c>
      <c r="V806" s="61">
        <f t="shared" si="302"/>
        <v>0</v>
      </c>
      <c r="W806" s="61">
        <f t="shared" si="303"/>
        <v>-1.6306400674181987E-16</v>
      </c>
      <c r="X806" t="b">
        <f t="shared" si="304"/>
        <v>1</v>
      </c>
      <c r="AB806" s="66"/>
      <c r="AC806" s="66"/>
    </row>
    <row r="807" spans="3:29" x14ac:dyDescent="0.25">
      <c r="C807" s="62">
        <f t="shared" si="309"/>
        <v>353</v>
      </c>
      <c r="D807" s="15">
        <f t="shared" ref="D807" si="358">D806</f>
        <v>182</v>
      </c>
      <c r="E807" s="15">
        <v>182</v>
      </c>
      <c r="F807" s="15">
        <f t="shared" ref="F807" si="359">D807+24</f>
        <v>206</v>
      </c>
      <c r="G807" s="15">
        <v>206</v>
      </c>
      <c r="H807" s="67">
        <v>3.7795200000000001E-2</v>
      </c>
      <c r="I807" s="67">
        <f ca="1">OFFSET(AB$455, (ROWS(I$455:I807)*2)-2,)</f>
        <v>3.7795200000000001E-2</v>
      </c>
      <c r="J807" s="67">
        <v>3.1927900000000002E-2</v>
      </c>
      <c r="K807" s="67">
        <v>3.1927900000000002E-2</v>
      </c>
      <c r="L807" s="67">
        <v>5.0825500000000051E-2</v>
      </c>
      <c r="M807" s="67">
        <v>5.0825500000000003E-2</v>
      </c>
      <c r="N807" s="66">
        <v>-1.0408340855860843E-16</v>
      </c>
      <c r="O807" s="66">
        <v>0</v>
      </c>
      <c r="P807" s="67" t="s">
        <v>468</v>
      </c>
      <c r="Q807" s="67" t="s">
        <v>468</v>
      </c>
      <c r="R807" s="61">
        <f t="shared" si="298"/>
        <v>0</v>
      </c>
      <c r="S807" s="61">
        <f t="shared" si="299"/>
        <v>0</v>
      </c>
      <c r="T807" s="61">
        <f t="shared" ca="1" si="300"/>
        <v>0</v>
      </c>
      <c r="U807" s="61">
        <f t="shared" si="301"/>
        <v>0</v>
      </c>
      <c r="V807" s="61">
        <f t="shared" si="302"/>
        <v>0</v>
      </c>
      <c r="W807" s="61">
        <f t="shared" si="303"/>
        <v>-1.0408340855860843E-16</v>
      </c>
      <c r="X807" t="b">
        <f t="shared" si="304"/>
        <v>1</v>
      </c>
      <c r="AB807" s="66">
        <v>3.1927900000000002E-2</v>
      </c>
      <c r="AC807" s="66"/>
    </row>
    <row r="808" spans="3:29" x14ac:dyDescent="0.25">
      <c r="C808" s="62">
        <f t="shared" si="309"/>
        <v>354</v>
      </c>
      <c r="D808" s="15">
        <f t="shared" ref="D808" si="360">D806+1</f>
        <v>183</v>
      </c>
      <c r="E808" s="15">
        <v>183</v>
      </c>
      <c r="F808" s="15">
        <f t="shared" ref="F808" si="361">D808+1</f>
        <v>184</v>
      </c>
      <c r="G808" s="15">
        <v>184</v>
      </c>
      <c r="H808" s="67">
        <v>8.1789000000000028E-3</v>
      </c>
      <c r="I808" s="67">
        <f ca="1">OFFSET(AB$455, (ROWS(I$455:I808)*2)-2,)</f>
        <v>8.1788999999999994E-3</v>
      </c>
      <c r="J808" s="67">
        <v>3.4861550000000005E-2</v>
      </c>
      <c r="K808" s="67">
        <v>3.4861549999999998E-2</v>
      </c>
      <c r="L808" s="67">
        <v>0.10751830000000001</v>
      </c>
      <c r="M808" s="67">
        <v>0.1075183</v>
      </c>
      <c r="N808" s="66">
        <v>1.5963949999999838E-2</v>
      </c>
      <c r="O808" s="66">
        <v>1.5963950000000001E-2</v>
      </c>
      <c r="P808" s="67" t="s">
        <v>467</v>
      </c>
      <c r="Q808" s="67" t="s">
        <v>467</v>
      </c>
      <c r="R808" s="61">
        <f t="shared" si="298"/>
        <v>0</v>
      </c>
      <c r="S808" s="61">
        <f t="shared" si="299"/>
        <v>0</v>
      </c>
      <c r="T808" s="61">
        <f t="shared" ca="1" si="300"/>
        <v>0</v>
      </c>
      <c r="U808" s="61">
        <f t="shared" si="301"/>
        <v>0</v>
      </c>
      <c r="V808" s="61">
        <f t="shared" si="302"/>
        <v>0</v>
      </c>
      <c r="W808" s="61">
        <f t="shared" si="303"/>
        <v>-1.6306400674181987E-16</v>
      </c>
      <c r="X808" t="b">
        <f t="shared" si="304"/>
        <v>1</v>
      </c>
      <c r="AB808" s="66"/>
      <c r="AC808" s="66"/>
    </row>
    <row r="809" spans="3:29" x14ac:dyDescent="0.25">
      <c r="C809" s="62">
        <f t="shared" si="309"/>
        <v>355</v>
      </c>
      <c r="D809" s="15">
        <f t="shared" ref="D809" si="362">D808</f>
        <v>183</v>
      </c>
      <c r="E809" s="15">
        <v>183</v>
      </c>
      <c r="F809" s="15">
        <f t="shared" ref="F809" si="363">D809+24</f>
        <v>207</v>
      </c>
      <c r="G809" s="15">
        <v>207</v>
      </c>
      <c r="H809" s="67">
        <v>3.7795200000000001E-2</v>
      </c>
      <c r="I809" s="67">
        <f ca="1">OFFSET(AB$455, (ROWS(I$455:I809)*2)-2,)</f>
        <v>3.7795200000000001E-2</v>
      </c>
      <c r="J809" s="67">
        <v>3.1927900000000002E-2</v>
      </c>
      <c r="K809" s="67">
        <v>3.1927900000000002E-2</v>
      </c>
      <c r="L809" s="67">
        <v>8.8620700000000052E-2</v>
      </c>
      <c r="M809" s="67">
        <v>8.8620699999999997E-2</v>
      </c>
      <c r="N809" s="66">
        <v>-1.0408340855860843E-16</v>
      </c>
      <c r="O809" s="66">
        <v>0</v>
      </c>
      <c r="P809" s="67" t="s">
        <v>468</v>
      </c>
      <c r="Q809" s="67" t="s">
        <v>468</v>
      </c>
      <c r="R809" s="61">
        <f t="shared" si="298"/>
        <v>0</v>
      </c>
      <c r="S809" s="61">
        <f t="shared" si="299"/>
        <v>0</v>
      </c>
      <c r="T809" s="61">
        <f t="shared" ca="1" si="300"/>
        <v>0</v>
      </c>
      <c r="U809" s="61">
        <f t="shared" si="301"/>
        <v>0</v>
      </c>
      <c r="V809" s="61">
        <f t="shared" si="302"/>
        <v>0</v>
      </c>
      <c r="W809" s="61">
        <f t="shared" si="303"/>
        <v>-1.0408340855860843E-16</v>
      </c>
      <c r="X809" t="b">
        <f t="shared" si="304"/>
        <v>1</v>
      </c>
      <c r="AB809" s="66">
        <v>8.1788999999999994E-3</v>
      </c>
      <c r="AC809" s="66"/>
    </row>
    <row r="810" spans="3:29" x14ac:dyDescent="0.25">
      <c r="C810" s="62">
        <f t="shared" si="309"/>
        <v>356</v>
      </c>
      <c r="D810" s="15">
        <f t="shared" ref="D810" si="364">D808+1</f>
        <v>184</v>
      </c>
      <c r="E810" s="15">
        <v>184</v>
      </c>
      <c r="F810" s="15">
        <f t="shared" ref="F810" si="365">D810+1</f>
        <v>185</v>
      </c>
      <c r="G810" s="15">
        <v>185</v>
      </c>
      <c r="H810" s="67">
        <v>3.1927900000000002E-2</v>
      </c>
      <c r="I810" s="67">
        <f ca="1">OFFSET(AB$455, (ROWS(I$455:I810)*2)-2,)</f>
        <v>3.1927900000000002E-2</v>
      </c>
      <c r="J810" s="67">
        <v>3.1927900000000002E-2</v>
      </c>
      <c r="K810" s="67">
        <v>3.1927900000000002E-2</v>
      </c>
      <c r="L810" s="67">
        <v>0.13944620000000002</v>
      </c>
      <c r="M810" s="67">
        <v>0.13944619999999999</v>
      </c>
      <c r="N810" s="66">
        <v>1.5963949999999838E-2</v>
      </c>
      <c r="O810" s="66">
        <v>1.5963950000000001E-2</v>
      </c>
      <c r="P810" s="67" t="s">
        <v>467</v>
      </c>
      <c r="Q810" s="67" t="s">
        <v>467</v>
      </c>
      <c r="R810" s="61">
        <f t="shared" si="298"/>
        <v>0</v>
      </c>
      <c r="S810" s="61">
        <f t="shared" si="299"/>
        <v>0</v>
      </c>
      <c r="T810" s="61">
        <f t="shared" ca="1" si="300"/>
        <v>0</v>
      </c>
      <c r="U810" s="61">
        <f t="shared" si="301"/>
        <v>0</v>
      </c>
      <c r="V810" s="61">
        <f t="shared" si="302"/>
        <v>0</v>
      </c>
      <c r="W810" s="61">
        <f t="shared" si="303"/>
        <v>-1.6306400674181987E-16</v>
      </c>
      <c r="X810" t="b">
        <f t="shared" si="304"/>
        <v>1</v>
      </c>
      <c r="AB810" s="66"/>
      <c r="AC810" s="66"/>
    </row>
    <row r="811" spans="3:29" x14ac:dyDescent="0.25">
      <c r="C811" s="62">
        <f t="shared" si="309"/>
        <v>357</v>
      </c>
      <c r="D811" s="15">
        <f t="shared" ref="D811" si="366">D810</f>
        <v>184</v>
      </c>
      <c r="E811" s="15">
        <v>184</v>
      </c>
      <c r="F811" s="15">
        <f t="shared" ref="F811" si="367">D811+24</f>
        <v>208</v>
      </c>
      <c r="G811" s="15">
        <v>208</v>
      </c>
      <c r="H811" s="67">
        <v>3.1927900000000002E-2</v>
      </c>
      <c r="I811" s="67">
        <f ca="1">OFFSET(AB$455, (ROWS(I$455:I811)*2)-2,)</f>
        <v>3.1927900000000002E-2</v>
      </c>
      <c r="J811" s="67">
        <v>3.1927900000000002E-2</v>
      </c>
      <c r="K811" s="67">
        <v>3.1927900000000002E-2</v>
      </c>
      <c r="L811" s="67">
        <v>0.12348225000000006</v>
      </c>
      <c r="M811" s="67">
        <v>0.1234822</v>
      </c>
      <c r="N811" s="66">
        <v>-1.0408340855860843E-16</v>
      </c>
      <c r="O811" s="66">
        <v>0</v>
      </c>
      <c r="P811" s="67" t="s">
        <v>468</v>
      </c>
      <c r="Q811" s="67" t="s">
        <v>468</v>
      </c>
      <c r="R811" s="61">
        <f t="shared" si="298"/>
        <v>0</v>
      </c>
      <c r="S811" s="61">
        <f t="shared" si="299"/>
        <v>0</v>
      </c>
      <c r="T811" s="61">
        <f t="shared" ca="1" si="300"/>
        <v>0</v>
      </c>
      <c r="U811" s="61">
        <f t="shared" si="301"/>
        <v>0</v>
      </c>
      <c r="V811" s="61">
        <f t="shared" si="302"/>
        <v>5.0000000056948934E-8</v>
      </c>
      <c r="W811" s="61">
        <f t="shared" si="303"/>
        <v>-1.0408340855860843E-16</v>
      </c>
      <c r="X811" t="b">
        <f t="shared" si="304"/>
        <v>1</v>
      </c>
      <c r="AB811" s="66">
        <v>3.1927900000000002E-2</v>
      </c>
      <c r="AC811" s="66"/>
    </row>
    <row r="812" spans="3:29" x14ac:dyDescent="0.25">
      <c r="C812" s="62">
        <f t="shared" si="309"/>
        <v>358</v>
      </c>
      <c r="D812" s="15">
        <f t="shared" ref="D812" si="368">D810+1</f>
        <v>185</v>
      </c>
      <c r="E812" s="15">
        <v>185</v>
      </c>
      <c r="F812" s="15">
        <f t="shared" ref="F812" si="369">D812+1</f>
        <v>186</v>
      </c>
      <c r="G812" s="15">
        <v>186</v>
      </c>
      <c r="H812" s="67">
        <v>8.1789000000000028E-3</v>
      </c>
      <c r="I812" s="67">
        <f ca="1">OFFSET(AB$455, (ROWS(I$455:I812)*2)-2,)</f>
        <v>8.1788999999999994E-3</v>
      </c>
      <c r="J812" s="67">
        <v>3.4861550000000005E-2</v>
      </c>
      <c r="K812" s="67">
        <v>3.4861549999999998E-2</v>
      </c>
      <c r="L812" s="67">
        <v>0.17137410000000003</v>
      </c>
      <c r="M812" s="67">
        <v>0.1713741</v>
      </c>
      <c r="N812" s="66">
        <v>1.5963949999999838E-2</v>
      </c>
      <c r="O812" s="66">
        <v>1.5963950000000001E-2</v>
      </c>
      <c r="P812" s="67" t="s">
        <v>467</v>
      </c>
      <c r="Q812" s="67" t="s">
        <v>467</v>
      </c>
      <c r="R812" s="61">
        <f t="shared" si="298"/>
        <v>0</v>
      </c>
      <c r="S812" s="61">
        <f t="shared" si="299"/>
        <v>0</v>
      </c>
      <c r="T812" s="61">
        <f t="shared" ca="1" si="300"/>
        <v>0</v>
      </c>
      <c r="U812" s="61">
        <f t="shared" si="301"/>
        <v>0</v>
      </c>
      <c r="V812" s="61">
        <f t="shared" si="302"/>
        <v>0</v>
      </c>
      <c r="W812" s="61">
        <f t="shared" si="303"/>
        <v>-1.6306400674181987E-16</v>
      </c>
      <c r="X812" t="b">
        <f t="shared" si="304"/>
        <v>1</v>
      </c>
      <c r="AB812" s="66"/>
      <c r="AC812" s="66"/>
    </row>
    <row r="813" spans="3:29" x14ac:dyDescent="0.25">
      <c r="C813" s="62">
        <f t="shared" si="309"/>
        <v>359</v>
      </c>
      <c r="D813" s="15">
        <f t="shared" ref="D813" si="370">D812</f>
        <v>185</v>
      </c>
      <c r="E813" s="15">
        <v>185</v>
      </c>
      <c r="F813" s="15">
        <f t="shared" ref="F813" si="371">D813+24</f>
        <v>209</v>
      </c>
      <c r="G813" s="15">
        <v>209</v>
      </c>
      <c r="H813" s="67">
        <v>3.1927900000000002E-2</v>
      </c>
      <c r="I813" s="67">
        <f ca="1">OFFSET(AB$455, (ROWS(I$455:I813)*2)-2,)</f>
        <v>3.1927900000000002E-2</v>
      </c>
      <c r="J813" s="67">
        <v>3.1927900000000002E-2</v>
      </c>
      <c r="K813" s="67">
        <v>3.1927900000000002E-2</v>
      </c>
      <c r="L813" s="67">
        <v>0.15541015000000005</v>
      </c>
      <c r="M813" s="67">
        <v>0.1554102</v>
      </c>
      <c r="N813" s="66">
        <v>-1.0408340855860843E-16</v>
      </c>
      <c r="O813" s="66">
        <v>0</v>
      </c>
      <c r="P813" s="67" t="s">
        <v>468</v>
      </c>
      <c r="Q813" s="67" t="s">
        <v>468</v>
      </c>
      <c r="R813" s="61">
        <f t="shared" si="298"/>
        <v>0</v>
      </c>
      <c r="S813" s="61">
        <f t="shared" si="299"/>
        <v>0</v>
      </c>
      <c r="T813" s="61">
        <f t="shared" ca="1" si="300"/>
        <v>0</v>
      </c>
      <c r="U813" s="61">
        <f t="shared" si="301"/>
        <v>0</v>
      </c>
      <c r="V813" s="61">
        <f t="shared" si="302"/>
        <v>-4.9999999945926632E-8</v>
      </c>
      <c r="W813" s="61">
        <f t="shared" si="303"/>
        <v>-1.0408340855860843E-16</v>
      </c>
      <c r="X813" t="b">
        <f t="shared" si="304"/>
        <v>1</v>
      </c>
      <c r="AB813" s="66">
        <v>8.1788999999999994E-3</v>
      </c>
      <c r="AC813" s="66"/>
    </row>
    <row r="814" spans="3:29" x14ac:dyDescent="0.25">
      <c r="C814" s="62">
        <f t="shared" si="309"/>
        <v>360</v>
      </c>
      <c r="D814" s="15">
        <f t="shared" ref="D814" si="372">D812+1</f>
        <v>186</v>
      </c>
      <c r="E814" s="15">
        <v>186</v>
      </c>
      <c r="F814" s="15">
        <f t="shared" ref="F814" si="373">D814+1</f>
        <v>187</v>
      </c>
      <c r="G814" s="15">
        <v>187</v>
      </c>
      <c r="H814" s="67">
        <v>8.1789000000000028E-3</v>
      </c>
      <c r="I814" s="67">
        <f ca="1">OFFSET(AB$455, (ROWS(I$455:I814)*2)-2,)</f>
        <v>8.1788999999999994E-3</v>
      </c>
      <c r="J814" s="67">
        <v>3.7795200000000001E-2</v>
      </c>
      <c r="K814" s="67">
        <v>3.7795200000000001E-2</v>
      </c>
      <c r="L814" s="67">
        <v>0.20916930000000003</v>
      </c>
      <c r="M814" s="67">
        <v>0.2091693</v>
      </c>
      <c r="N814" s="66">
        <v>1.5963949999999838E-2</v>
      </c>
      <c r="O814" s="66">
        <v>1.5963950000000001E-2</v>
      </c>
      <c r="P814" s="67" t="s">
        <v>467</v>
      </c>
      <c r="Q814" s="67" t="s">
        <v>467</v>
      </c>
      <c r="R814" s="61">
        <f t="shared" si="298"/>
        <v>0</v>
      </c>
      <c r="S814" s="61">
        <f t="shared" si="299"/>
        <v>0</v>
      </c>
      <c r="T814" s="61">
        <f t="shared" ca="1" si="300"/>
        <v>0</v>
      </c>
      <c r="U814" s="61">
        <f t="shared" si="301"/>
        <v>0</v>
      </c>
      <c r="V814" s="61">
        <f t="shared" si="302"/>
        <v>0</v>
      </c>
      <c r="W814" s="61">
        <f t="shared" si="303"/>
        <v>-1.6306400674181987E-16</v>
      </c>
      <c r="X814" t="b">
        <f t="shared" si="304"/>
        <v>1</v>
      </c>
      <c r="AB814" s="66"/>
      <c r="AC814" s="66"/>
    </row>
    <row r="815" spans="3:29" x14ac:dyDescent="0.25">
      <c r="C815" s="62">
        <f t="shared" si="309"/>
        <v>361</v>
      </c>
      <c r="D815" s="15">
        <f t="shared" ref="D815" si="374">D814</f>
        <v>186</v>
      </c>
      <c r="E815" s="15">
        <v>186</v>
      </c>
      <c r="F815" s="15">
        <f t="shared" ref="F815" si="375">D815+24</f>
        <v>210</v>
      </c>
      <c r="G815" s="15">
        <v>210</v>
      </c>
      <c r="H815" s="67">
        <v>3.7795200000000001E-2</v>
      </c>
      <c r="I815" s="67">
        <f ca="1">OFFSET(AB$455, (ROWS(I$455:I815)*2)-2,)</f>
        <v>3.7795200000000001E-2</v>
      </c>
      <c r="J815" s="67">
        <v>3.1927900000000002E-2</v>
      </c>
      <c r="K815" s="67">
        <v>3.1927900000000002E-2</v>
      </c>
      <c r="L815" s="67">
        <v>0.19027170000000004</v>
      </c>
      <c r="M815" s="67">
        <v>0.19027169999999999</v>
      </c>
      <c r="N815" s="66">
        <v>-1.0408340855860843E-16</v>
      </c>
      <c r="O815" s="66">
        <v>0</v>
      </c>
      <c r="P815" s="67" t="s">
        <v>468</v>
      </c>
      <c r="Q815" s="67" t="s">
        <v>468</v>
      </c>
      <c r="R815" s="61">
        <f t="shared" si="298"/>
        <v>0</v>
      </c>
      <c r="S815" s="61">
        <f t="shared" si="299"/>
        <v>0</v>
      </c>
      <c r="T815" s="61">
        <f t="shared" ca="1" si="300"/>
        <v>0</v>
      </c>
      <c r="U815" s="61">
        <f t="shared" si="301"/>
        <v>0</v>
      </c>
      <c r="V815" s="61">
        <f t="shared" si="302"/>
        <v>0</v>
      </c>
      <c r="W815" s="61">
        <f t="shared" si="303"/>
        <v>-1.0408340855860843E-16</v>
      </c>
      <c r="X815" t="b">
        <f t="shared" si="304"/>
        <v>1</v>
      </c>
      <c r="AB815" s="66">
        <v>3.7795200000000001E-2</v>
      </c>
      <c r="AC815" s="66"/>
    </row>
    <row r="816" spans="3:29" x14ac:dyDescent="0.25">
      <c r="C816" s="62">
        <f t="shared" si="309"/>
        <v>362</v>
      </c>
      <c r="D816" s="15">
        <f t="shared" ref="D816" si="376">D814+1</f>
        <v>187</v>
      </c>
      <c r="E816" s="15">
        <v>187</v>
      </c>
      <c r="F816" s="15">
        <f t="shared" ref="F816" si="377">D816+1</f>
        <v>188</v>
      </c>
      <c r="G816" s="15">
        <v>188</v>
      </c>
      <c r="H816" s="67">
        <v>8.1789000000000028E-3</v>
      </c>
      <c r="I816" s="67">
        <f ca="1">OFFSET(AB$455, (ROWS(I$455:I816)*2)-2,)</f>
        <v>8.1788999999999994E-3</v>
      </c>
      <c r="J816" s="67">
        <v>3.4861550000000005E-2</v>
      </c>
      <c r="K816" s="67">
        <v>3.4861549999999998E-2</v>
      </c>
      <c r="L816" s="67">
        <v>0.24696450000000003</v>
      </c>
      <c r="M816" s="67">
        <v>0.2469645</v>
      </c>
      <c r="N816" s="66">
        <v>1.5963949999999838E-2</v>
      </c>
      <c r="O816" s="66">
        <v>1.5963950000000001E-2</v>
      </c>
      <c r="P816" s="67" t="s">
        <v>467</v>
      </c>
      <c r="Q816" s="67" t="s">
        <v>467</v>
      </c>
      <c r="R816" s="61">
        <f t="shared" si="298"/>
        <v>0</v>
      </c>
      <c r="S816" s="61">
        <f t="shared" si="299"/>
        <v>0</v>
      </c>
      <c r="T816" s="61">
        <f t="shared" ca="1" si="300"/>
        <v>0</v>
      </c>
      <c r="U816" s="61">
        <f t="shared" si="301"/>
        <v>0</v>
      </c>
      <c r="V816" s="61">
        <f t="shared" si="302"/>
        <v>0</v>
      </c>
      <c r="W816" s="61">
        <f t="shared" si="303"/>
        <v>-1.6306400674181987E-16</v>
      </c>
      <c r="X816" t="b">
        <f t="shared" si="304"/>
        <v>1</v>
      </c>
      <c r="AB816" s="66"/>
      <c r="AC816" s="66"/>
    </row>
    <row r="817" spans="3:29" x14ac:dyDescent="0.25">
      <c r="C817" s="62">
        <f t="shared" si="309"/>
        <v>363</v>
      </c>
      <c r="D817" s="15">
        <f t="shared" ref="D817" si="378">D816</f>
        <v>187</v>
      </c>
      <c r="E817" s="15">
        <v>187</v>
      </c>
      <c r="F817" s="15">
        <f t="shared" ref="F817" si="379">D817+24</f>
        <v>211</v>
      </c>
      <c r="G817" s="15">
        <v>211</v>
      </c>
      <c r="H817" s="67">
        <v>3.7795200000000001E-2</v>
      </c>
      <c r="I817" s="67">
        <f ca="1">OFFSET(AB$455, (ROWS(I$455:I817)*2)-2,)</f>
        <v>3.7795200000000001E-2</v>
      </c>
      <c r="J817" s="67">
        <v>3.1927900000000002E-2</v>
      </c>
      <c r="K817" s="67">
        <v>3.1927900000000002E-2</v>
      </c>
      <c r="L817" s="67">
        <v>0.22806690000000004</v>
      </c>
      <c r="M817" s="67">
        <v>0.22806689999999999</v>
      </c>
      <c r="N817" s="66">
        <v>-1.0408340855860843E-16</v>
      </c>
      <c r="O817" s="66">
        <v>0</v>
      </c>
      <c r="P817" s="67" t="s">
        <v>468</v>
      </c>
      <c r="Q817" s="67" t="s">
        <v>468</v>
      </c>
      <c r="R817" s="61">
        <f t="shared" si="298"/>
        <v>0</v>
      </c>
      <c r="S817" s="61">
        <f t="shared" si="299"/>
        <v>0</v>
      </c>
      <c r="T817" s="61">
        <f t="shared" ca="1" si="300"/>
        <v>0</v>
      </c>
      <c r="U817" s="61">
        <f t="shared" si="301"/>
        <v>0</v>
      </c>
      <c r="V817" s="61">
        <f t="shared" si="302"/>
        <v>0</v>
      </c>
      <c r="W817" s="61">
        <f t="shared" si="303"/>
        <v>-1.0408340855860843E-16</v>
      </c>
      <c r="X817" t="b">
        <f t="shared" si="304"/>
        <v>1</v>
      </c>
      <c r="AB817" s="66">
        <v>8.1788999999999994E-3</v>
      </c>
      <c r="AC817" s="66"/>
    </row>
    <row r="818" spans="3:29" x14ac:dyDescent="0.25">
      <c r="C818" s="62">
        <f t="shared" si="309"/>
        <v>364</v>
      </c>
      <c r="D818" s="15">
        <f t="shared" ref="D818" si="380">D816+1</f>
        <v>188</v>
      </c>
      <c r="E818" s="15">
        <v>188</v>
      </c>
      <c r="F818" s="15">
        <f t="shared" ref="F818" si="381">D818+1</f>
        <v>189</v>
      </c>
      <c r="G818" s="15">
        <v>189</v>
      </c>
      <c r="H818" s="67">
        <v>3.1927900000000002E-2</v>
      </c>
      <c r="I818" s="67">
        <f ca="1">OFFSET(AB$455, (ROWS(I$455:I818)*2)-2,)</f>
        <v>3.1927900000000002E-2</v>
      </c>
      <c r="J818" s="67">
        <v>3.1927900000000002E-2</v>
      </c>
      <c r="K818" s="67">
        <v>3.1927900000000002E-2</v>
      </c>
      <c r="L818" s="67">
        <v>0.27889240000000004</v>
      </c>
      <c r="M818" s="67">
        <v>0.27889239999999998</v>
      </c>
      <c r="N818" s="66">
        <v>1.5963949999999838E-2</v>
      </c>
      <c r="O818" s="66">
        <v>1.5963950000000001E-2</v>
      </c>
      <c r="P818" s="67" t="s">
        <v>467</v>
      </c>
      <c r="Q818" s="67" t="s">
        <v>467</v>
      </c>
      <c r="R818" s="61">
        <f t="shared" si="298"/>
        <v>0</v>
      </c>
      <c r="S818" s="61">
        <f t="shared" si="299"/>
        <v>0</v>
      </c>
      <c r="T818" s="61">
        <f t="shared" ca="1" si="300"/>
        <v>0</v>
      </c>
      <c r="U818" s="61">
        <f t="shared" si="301"/>
        <v>0</v>
      </c>
      <c r="V818" s="61">
        <f t="shared" si="302"/>
        <v>0</v>
      </c>
      <c r="W818" s="61">
        <f t="shared" si="303"/>
        <v>-1.6306400674181987E-16</v>
      </c>
      <c r="X818" t="b">
        <f t="shared" si="304"/>
        <v>1</v>
      </c>
      <c r="AB818" s="66"/>
      <c r="AC818" s="66"/>
    </row>
    <row r="819" spans="3:29" x14ac:dyDescent="0.25">
      <c r="C819" s="62">
        <f t="shared" si="309"/>
        <v>365</v>
      </c>
      <c r="D819" s="15">
        <f t="shared" ref="D819" si="382">D818</f>
        <v>188</v>
      </c>
      <c r="E819" s="15">
        <v>188</v>
      </c>
      <c r="F819" s="15">
        <f t="shared" ref="F819" si="383">D819+24</f>
        <v>212</v>
      </c>
      <c r="G819" s="15">
        <v>212</v>
      </c>
      <c r="H819" s="67">
        <v>3.1927900000000002E-2</v>
      </c>
      <c r="I819" s="67">
        <f ca="1">OFFSET(AB$455, (ROWS(I$455:I819)*2)-2,)</f>
        <v>3.1927900000000002E-2</v>
      </c>
      <c r="J819" s="67">
        <v>3.1927900000000002E-2</v>
      </c>
      <c r="K819" s="67">
        <v>3.1927900000000002E-2</v>
      </c>
      <c r="L819" s="67">
        <v>0.26292845000000004</v>
      </c>
      <c r="M819" s="67">
        <v>0.26292840000000001</v>
      </c>
      <c r="N819" s="66">
        <v>-1.0408340855860843E-16</v>
      </c>
      <c r="O819" s="66">
        <v>0</v>
      </c>
      <c r="P819" s="67" t="s">
        <v>468</v>
      </c>
      <c r="Q819" s="67" t="s">
        <v>468</v>
      </c>
      <c r="R819" s="61">
        <f t="shared" si="298"/>
        <v>0</v>
      </c>
      <c r="S819" s="61">
        <f t="shared" si="299"/>
        <v>0</v>
      </c>
      <c r="T819" s="61">
        <f t="shared" ca="1" si="300"/>
        <v>0</v>
      </c>
      <c r="U819" s="61">
        <f t="shared" si="301"/>
        <v>0</v>
      </c>
      <c r="V819" s="61">
        <f t="shared" si="302"/>
        <v>5.0000000029193359E-8</v>
      </c>
      <c r="W819" s="61">
        <f t="shared" si="303"/>
        <v>-1.0408340855860843E-16</v>
      </c>
      <c r="X819" t="b">
        <f t="shared" si="304"/>
        <v>1</v>
      </c>
      <c r="AB819" s="66">
        <v>3.7795200000000001E-2</v>
      </c>
      <c r="AC819" s="66"/>
    </row>
    <row r="820" spans="3:29" x14ac:dyDescent="0.25">
      <c r="C820" s="62">
        <f t="shared" si="309"/>
        <v>366</v>
      </c>
      <c r="D820" s="15">
        <f t="shared" ref="D820" si="384">D818+1</f>
        <v>189</v>
      </c>
      <c r="E820" s="15">
        <v>189</v>
      </c>
      <c r="F820" s="15">
        <f t="shared" ref="F820" si="385">D820+1</f>
        <v>190</v>
      </c>
      <c r="G820" s="15">
        <v>190</v>
      </c>
      <c r="H820" s="67">
        <v>8.1789000000000028E-3</v>
      </c>
      <c r="I820" s="67">
        <f ca="1">OFFSET(AB$455, (ROWS(I$455:I820)*2)-2,)</f>
        <v>8.1788999999999994E-3</v>
      </c>
      <c r="J820" s="67">
        <v>3.4861550000000005E-2</v>
      </c>
      <c r="K820" s="67">
        <v>3.4861549999999998E-2</v>
      </c>
      <c r="L820" s="67">
        <v>0.31082030000000005</v>
      </c>
      <c r="M820" s="67">
        <v>0.31082029999999999</v>
      </c>
      <c r="N820" s="66">
        <v>1.5963949999999838E-2</v>
      </c>
      <c r="O820" s="66">
        <v>1.5963950000000001E-2</v>
      </c>
      <c r="P820" s="67" t="s">
        <v>467</v>
      </c>
      <c r="Q820" s="67" t="s">
        <v>467</v>
      </c>
      <c r="R820" s="61">
        <f t="shared" si="298"/>
        <v>0</v>
      </c>
      <c r="S820" s="61">
        <f t="shared" si="299"/>
        <v>0</v>
      </c>
      <c r="T820" s="61">
        <f t="shared" ca="1" si="300"/>
        <v>0</v>
      </c>
      <c r="U820" s="61">
        <f t="shared" si="301"/>
        <v>0</v>
      </c>
      <c r="V820" s="61">
        <f t="shared" si="302"/>
        <v>0</v>
      </c>
      <c r="W820" s="61">
        <f t="shared" si="303"/>
        <v>-1.6306400674181987E-16</v>
      </c>
      <c r="X820" t="b">
        <f t="shared" si="304"/>
        <v>1</v>
      </c>
      <c r="AB820" s="66"/>
      <c r="AC820" s="66"/>
    </row>
    <row r="821" spans="3:29" x14ac:dyDescent="0.25">
      <c r="C821" s="62">
        <f t="shared" si="309"/>
        <v>367</v>
      </c>
      <c r="D821" s="15">
        <f t="shared" ref="D821" si="386">D820</f>
        <v>189</v>
      </c>
      <c r="E821" s="15">
        <v>189</v>
      </c>
      <c r="F821" s="15">
        <f t="shared" ref="F821" si="387">D821+24</f>
        <v>213</v>
      </c>
      <c r="G821" s="15">
        <v>213</v>
      </c>
      <c r="H821" s="67">
        <v>3.1927900000000002E-2</v>
      </c>
      <c r="I821" s="67">
        <f ca="1">OFFSET(AB$455, (ROWS(I$455:I821)*2)-2,)</f>
        <v>3.1927900000000002E-2</v>
      </c>
      <c r="J821" s="67">
        <v>3.1927900000000002E-2</v>
      </c>
      <c r="K821" s="67">
        <v>3.1927900000000002E-2</v>
      </c>
      <c r="L821" s="67">
        <v>0.29485635000000004</v>
      </c>
      <c r="M821" s="67">
        <v>0.29485630000000002</v>
      </c>
      <c r="N821" s="66">
        <v>-1.0408340855860843E-16</v>
      </c>
      <c r="O821" s="66">
        <v>0</v>
      </c>
      <c r="P821" s="67" t="s">
        <v>468</v>
      </c>
      <c r="Q821" s="67" t="s">
        <v>468</v>
      </c>
      <c r="R821" s="61">
        <f t="shared" si="298"/>
        <v>0</v>
      </c>
      <c r="S821" s="61">
        <f t="shared" si="299"/>
        <v>0</v>
      </c>
      <c r="T821" s="61">
        <f t="shared" ca="1" si="300"/>
        <v>0</v>
      </c>
      <c r="U821" s="61">
        <f t="shared" si="301"/>
        <v>0</v>
      </c>
      <c r="V821" s="61">
        <f t="shared" si="302"/>
        <v>5.0000000029193359E-8</v>
      </c>
      <c r="W821" s="61">
        <f t="shared" si="303"/>
        <v>-1.0408340855860843E-16</v>
      </c>
      <c r="X821" t="b">
        <f t="shared" si="304"/>
        <v>1</v>
      </c>
      <c r="AB821" s="66">
        <v>3.1927900000000002E-2</v>
      </c>
      <c r="AC821" s="66"/>
    </row>
    <row r="822" spans="3:29" x14ac:dyDescent="0.25">
      <c r="C822" s="62">
        <f t="shared" si="309"/>
        <v>368</v>
      </c>
      <c r="D822" s="15">
        <f t="shared" ref="D822" si="388">D820+1</f>
        <v>190</v>
      </c>
      <c r="E822" s="15">
        <v>190</v>
      </c>
      <c r="F822" s="15">
        <f t="shared" ref="F822" si="389">D822+1</f>
        <v>191</v>
      </c>
      <c r="G822" s="15">
        <v>191</v>
      </c>
      <c r="H822" s="67">
        <v>8.1789000000000028E-3</v>
      </c>
      <c r="I822" s="67">
        <f ca="1">OFFSET(AB$455, (ROWS(I$455:I822)*2)-2,)</f>
        <v>8.1788999999999994E-3</v>
      </c>
      <c r="J822" s="67">
        <v>3.7795200000000001E-2</v>
      </c>
      <c r="K822" s="67">
        <v>3.7795200000000001E-2</v>
      </c>
      <c r="L822" s="67">
        <v>0.34861550000000008</v>
      </c>
      <c r="M822" s="67">
        <v>0.34861550000000002</v>
      </c>
      <c r="N822" s="66">
        <v>1.5963949999999838E-2</v>
      </c>
      <c r="O822" s="66">
        <v>1.5963950000000001E-2</v>
      </c>
      <c r="P822" s="67" t="s">
        <v>467</v>
      </c>
      <c r="Q822" s="67" t="s">
        <v>467</v>
      </c>
      <c r="R822" s="61">
        <f t="shared" si="298"/>
        <v>0</v>
      </c>
      <c r="S822" s="61">
        <f t="shared" si="299"/>
        <v>0</v>
      </c>
      <c r="T822" s="61">
        <f t="shared" ca="1" si="300"/>
        <v>0</v>
      </c>
      <c r="U822" s="61">
        <f t="shared" si="301"/>
        <v>0</v>
      </c>
      <c r="V822" s="61">
        <f t="shared" si="302"/>
        <v>0</v>
      </c>
      <c r="W822" s="61">
        <f t="shared" si="303"/>
        <v>-1.6306400674181987E-16</v>
      </c>
      <c r="X822" t="b">
        <f t="shared" si="304"/>
        <v>1</v>
      </c>
      <c r="AB822" s="66"/>
      <c r="AC822" s="66"/>
    </row>
    <row r="823" spans="3:29" x14ac:dyDescent="0.25">
      <c r="C823" s="62">
        <f t="shared" si="309"/>
        <v>369</v>
      </c>
      <c r="D823" s="15">
        <f t="shared" ref="D823" si="390">D822</f>
        <v>190</v>
      </c>
      <c r="E823" s="15">
        <v>190</v>
      </c>
      <c r="F823" s="15">
        <f t="shared" ref="F823" si="391">D823+24</f>
        <v>214</v>
      </c>
      <c r="G823" s="15">
        <v>214</v>
      </c>
      <c r="H823" s="67">
        <v>3.7795200000000001E-2</v>
      </c>
      <c r="I823" s="67">
        <f ca="1">OFFSET(AB$455, (ROWS(I$455:I823)*2)-2,)</f>
        <v>3.7795200000000001E-2</v>
      </c>
      <c r="J823" s="67">
        <v>3.1927900000000002E-2</v>
      </c>
      <c r="K823" s="67">
        <v>3.1927900000000002E-2</v>
      </c>
      <c r="L823" s="67">
        <v>0.32971790000000006</v>
      </c>
      <c r="M823" s="67">
        <v>0.32971790000000001</v>
      </c>
      <c r="N823" s="66">
        <v>-1.0408340855860843E-16</v>
      </c>
      <c r="O823" s="66">
        <v>0</v>
      </c>
      <c r="P823" s="67" t="s">
        <v>468</v>
      </c>
      <c r="Q823" s="67" t="s">
        <v>468</v>
      </c>
      <c r="R823" s="61">
        <f t="shared" si="298"/>
        <v>0</v>
      </c>
      <c r="S823" s="61">
        <f t="shared" si="299"/>
        <v>0</v>
      </c>
      <c r="T823" s="61">
        <f t="shared" ca="1" si="300"/>
        <v>0</v>
      </c>
      <c r="U823" s="61">
        <f t="shared" si="301"/>
        <v>0</v>
      </c>
      <c r="V823" s="61">
        <f t="shared" si="302"/>
        <v>0</v>
      </c>
      <c r="W823" s="61">
        <f t="shared" si="303"/>
        <v>-1.0408340855860843E-16</v>
      </c>
      <c r="X823" t="b">
        <f t="shared" si="304"/>
        <v>1</v>
      </c>
      <c r="AB823" s="66">
        <v>8.1788999999999994E-3</v>
      </c>
      <c r="AC823" s="66"/>
    </row>
    <row r="824" spans="3:29" x14ac:dyDescent="0.25">
      <c r="C824" s="62">
        <f t="shared" si="309"/>
        <v>370</v>
      </c>
      <c r="D824" s="15">
        <f t="shared" ref="D824" si="392">D822+1</f>
        <v>191</v>
      </c>
      <c r="E824" s="15">
        <v>191</v>
      </c>
      <c r="F824" s="15">
        <f t="shared" ref="F824" si="393">D824+1</f>
        <v>192</v>
      </c>
      <c r="G824" s="15">
        <v>192</v>
      </c>
      <c r="H824" s="67">
        <v>8.1789000000000028E-3</v>
      </c>
      <c r="I824" s="67">
        <f ca="1">OFFSET(AB$455, (ROWS(I$455:I824)*2)-2,)</f>
        <v>8.1788999999999994E-3</v>
      </c>
      <c r="J824" s="67">
        <v>3.4861550000000005E-2</v>
      </c>
      <c r="K824" s="67">
        <v>3.4861549999999998E-2</v>
      </c>
      <c r="L824" s="67">
        <v>0.38641070000000011</v>
      </c>
      <c r="M824" s="67">
        <v>0.3864107</v>
      </c>
      <c r="N824" s="66">
        <v>1.5963949999999838E-2</v>
      </c>
      <c r="O824" s="66">
        <v>1.5963950000000001E-2</v>
      </c>
      <c r="P824" s="67" t="s">
        <v>467</v>
      </c>
      <c r="Q824" s="67" t="s">
        <v>467</v>
      </c>
      <c r="R824" s="61">
        <f t="shared" si="298"/>
        <v>0</v>
      </c>
      <c r="S824" s="61">
        <f t="shared" si="299"/>
        <v>0</v>
      </c>
      <c r="T824" s="61">
        <f t="shared" ca="1" si="300"/>
        <v>0</v>
      </c>
      <c r="U824" s="61">
        <f t="shared" si="301"/>
        <v>0</v>
      </c>
      <c r="V824" s="61">
        <f t="shared" si="302"/>
        <v>0</v>
      </c>
      <c r="W824" s="61">
        <f t="shared" si="303"/>
        <v>-1.6306400674181987E-16</v>
      </c>
      <c r="X824" t="b">
        <f t="shared" si="304"/>
        <v>1</v>
      </c>
      <c r="AB824" s="66"/>
      <c r="AC824" s="66"/>
    </row>
    <row r="825" spans="3:29" x14ac:dyDescent="0.25">
      <c r="C825" s="62">
        <f t="shared" si="309"/>
        <v>371</v>
      </c>
      <c r="D825" s="15">
        <f t="shared" ref="D825" si="394">D824</f>
        <v>191</v>
      </c>
      <c r="E825" s="15">
        <v>191</v>
      </c>
      <c r="F825" s="15">
        <f t="shared" ref="F825" si="395">D825+24</f>
        <v>215</v>
      </c>
      <c r="G825" s="15">
        <v>215</v>
      </c>
      <c r="H825" s="67">
        <v>3.7795200000000001E-2</v>
      </c>
      <c r="I825" s="67">
        <f ca="1">OFFSET(AB$455, (ROWS(I$455:I825)*2)-2,)</f>
        <v>3.7795200000000001E-2</v>
      </c>
      <c r="J825" s="67">
        <v>3.1927900000000002E-2</v>
      </c>
      <c r="K825" s="67">
        <v>3.1927900000000002E-2</v>
      </c>
      <c r="L825" s="67">
        <v>0.36751310000000004</v>
      </c>
      <c r="M825" s="67">
        <v>0.36751309999999998</v>
      </c>
      <c r="N825" s="66">
        <v>-1.0408340855860843E-16</v>
      </c>
      <c r="O825" s="66">
        <v>0</v>
      </c>
      <c r="P825" s="67" t="s">
        <v>468</v>
      </c>
      <c r="Q825" s="67" t="s">
        <v>468</v>
      </c>
      <c r="R825" s="61">
        <f t="shared" si="298"/>
        <v>0</v>
      </c>
      <c r="S825" s="61">
        <f t="shared" si="299"/>
        <v>0</v>
      </c>
      <c r="T825" s="61">
        <f t="shared" ca="1" si="300"/>
        <v>0</v>
      </c>
      <c r="U825" s="61">
        <f t="shared" si="301"/>
        <v>0</v>
      </c>
      <c r="V825" s="61">
        <f t="shared" si="302"/>
        <v>0</v>
      </c>
      <c r="W825" s="61">
        <f t="shared" si="303"/>
        <v>-1.0408340855860843E-16</v>
      </c>
      <c r="X825" t="b">
        <f t="shared" si="304"/>
        <v>1</v>
      </c>
      <c r="AB825" s="66">
        <v>8.1788999999999994E-3</v>
      </c>
      <c r="AC825" s="66"/>
    </row>
    <row r="826" spans="3:29" x14ac:dyDescent="0.25">
      <c r="C826" s="62">
        <f t="shared" si="309"/>
        <v>372</v>
      </c>
      <c r="D826" s="15">
        <v>192</v>
      </c>
      <c r="E826" s="15">
        <v>192</v>
      </c>
      <c r="F826" s="15">
        <f>D826+24</f>
        <v>216</v>
      </c>
      <c r="G826" s="15">
        <v>216</v>
      </c>
      <c r="H826" s="67">
        <v>3.1927900000000002E-2</v>
      </c>
      <c r="I826" s="67">
        <f ca="1">OFFSET(AB$455, (ROWS(I$455:I826)*2)-2,)</f>
        <v>3.1927900000000002E-2</v>
      </c>
      <c r="J826" s="67">
        <v>3.1927900000000002E-2</v>
      </c>
      <c r="K826" s="67">
        <v>3.1927900000000002E-2</v>
      </c>
      <c r="L826" s="67">
        <v>0.40237465000000006</v>
      </c>
      <c r="M826" s="67">
        <v>0.40237460000000003</v>
      </c>
      <c r="N826" s="66">
        <f>N825</f>
        <v>-1.0408340855860843E-16</v>
      </c>
      <c r="O826" s="66">
        <v>0</v>
      </c>
      <c r="P826" s="67" t="s">
        <v>468</v>
      </c>
      <c r="Q826" s="67" t="s">
        <v>468</v>
      </c>
      <c r="R826" s="61">
        <f t="shared" si="298"/>
        <v>0</v>
      </c>
      <c r="S826" s="61">
        <f t="shared" si="299"/>
        <v>0</v>
      </c>
      <c r="T826" s="61">
        <f t="shared" ca="1" si="300"/>
        <v>0</v>
      </c>
      <c r="U826" s="61">
        <f t="shared" si="301"/>
        <v>0</v>
      </c>
      <c r="V826" s="61">
        <f t="shared" si="302"/>
        <v>5.0000000029193359E-8</v>
      </c>
      <c r="W826" s="61">
        <f t="shared" si="303"/>
        <v>-1.0408340855860843E-16</v>
      </c>
      <c r="X826" t="b">
        <f t="shared" si="304"/>
        <v>1</v>
      </c>
      <c r="AB826" s="66"/>
      <c r="AC826" s="66"/>
    </row>
    <row r="827" spans="3:29" x14ac:dyDescent="0.25">
      <c r="C827" s="62">
        <f t="shared" si="309"/>
        <v>373</v>
      </c>
      <c r="D827" s="15">
        <f>D780+24</f>
        <v>193</v>
      </c>
      <c r="E827" s="15">
        <v>193</v>
      </c>
      <c r="F827" s="15">
        <f>D827+1</f>
        <v>194</v>
      </c>
      <c r="G827" s="15">
        <v>194</v>
      </c>
      <c r="H827" s="67">
        <v>8.1789000000000028E-3</v>
      </c>
      <c r="I827" s="67">
        <f ca="1">OFFSET(AB$455, (ROWS(I$455:I827)*2)-2,)</f>
        <v>8.1788999999999994E-3</v>
      </c>
      <c r="J827" s="67">
        <v>3.4861550000000005E-2</v>
      </c>
      <c r="K827" s="67">
        <v>3.4861549999999998E-2</v>
      </c>
      <c r="L827" s="67">
        <v>-0.38641069999999994</v>
      </c>
      <c r="M827" s="67">
        <v>-0.3864107</v>
      </c>
      <c r="N827" s="66">
        <f>N824-J39</f>
        <v>-1.5963950000000164E-2</v>
      </c>
      <c r="O827" s="66">
        <v>-1.5963950000000001E-2</v>
      </c>
      <c r="P827" s="67" t="s">
        <v>467</v>
      </c>
      <c r="Q827" s="67" t="s">
        <v>467</v>
      </c>
      <c r="R827" s="61">
        <f t="shared" si="298"/>
        <v>0</v>
      </c>
      <c r="S827" s="61">
        <f t="shared" si="299"/>
        <v>0</v>
      </c>
      <c r="T827" s="61">
        <f t="shared" ca="1" si="300"/>
        <v>0</v>
      </c>
      <c r="U827" s="61">
        <f t="shared" si="301"/>
        <v>0</v>
      </c>
      <c r="V827" s="61">
        <f t="shared" si="302"/>
        <v>0</v>
      </c>
      <c r="W827" s="61">
        <f t="shared" si="303"/>
        <v>-1.6306400674181987E-16</v>
      </c>
      <c r="X827" t="b">
        <f t="shared" si="304"/>
        <v>1</v>
      </c>
      <c r="AB827" s="66">
        <v>8.1788999999999994E-3</v>
      </c>
      <c r="AC827" s="66"/>
    </row>
    <row r="828" spans="3:29" x14ac:dyDescent="0.25">
      <c r="C828" s="62">
        <f t="shared" si="309"/>
        <v>374</v>
      </c>
      <c r="D828" s="15">
        <f>D827</f>
        <v>193</v>
      </c>
      <c r="E828" s="15">
        <v>193</v>
      </c>
      <c r="F828" s="15">
        <f>D828+24</f>
        <v>217</v>
      </c>
      <c r="G828" s="15">
        <v>217</v>
      </c>
      <c r="H828" s="67">
        <v>8.1789000000000028E-3</v>
      </c>
      <c r="I828" s="67">
        <f ca="1">OFFSET(AB$455, (ROWS(I$455:I828)*2)-2,)</f>
        <v>8.1788999999999994E-3</v>
      </c>
      <c r="J828" s="67">
        <v>3.4861550000000005E-2</v>
      </c>
      <c r="K828" s="67">
        <v>3.4861549999999998E-2</v>
      </c>
      <c r="L828" s="67">
        <v>-0.40237464999999994</v>
      </c>
      <c r="M828" s="67">
        <v>-0.40237460000000003</v>
      </c>
      <c r="N828" s="66">
        <f>N826-J39</f>
        <v>-3.1927900000000106E-2</v>
      </c>
      <c r="O828" s="66">
        <v>-3.1927900000000002E-2</v>
      </c>
      <c r="P828" s="67" t="s">
        <v>468</v>
      </c>
      <c r="Q828" s="67" t="s">
        <v>468</v>
      </c>
      <c r="R828" s="61">
        <f t="shared" si="298"/>
        <v>0</v>
      </c>
      <c r="S828" s="61">
        <f t="shared" si="299"/>
        <v>0</v>
      </c>
      <c r="T828" s="61">
        <f t="shared" ca="1" si="300"/>
        <v>0</v>
      </c>
      <c r="U828" s="61">
        <f t="shared" si="301"/>
        <v>0</v>
      </c>
      <c r="V828" s="61">
        <f t="shared" si="302"/>
        <v>-4.9999999918171056E-8</v>
      </c>
      <c r="W828" s="61">
        <f t="shared" si="303"/>
        <v>-1.0408340855860843E-16</v>
      </c>
      <c r="X828" t="b">
        <f t="shared" si="304"/>
        <v>1</v>
      </c>
      <c r="AB828" s="66"/>
      <c r="AC828" s="66"/>
    </row>
    <row r="829" spans="3:29" x14ac:dyDescent="0.25">
      <c r="C829" s="62">
        <f t="shared" si="309"/>
        <v>375</v>
      </c>
      <c r="D829" s="15">
        <f>D827+1</f>
        <v>194</v>
      </c>
      <c r="E829" s="15">
        <v>194</v>
      </c>
      <c r="F829" s="15">
        <f t="shared" ref="F829" si="396">D829+1</f>
        <v>195</v>
      </c>
      <c r="G829" s="15">
        <v>195</v>
      </c>
      <c r="H829" s="67">
        <v>8.1789000000000028E-3</v>
      </c>
      <c r="I829" s="67">
        <f ca="1">OFFSET(AB$455, (ROWS(I$455:I829)*2)-2,)</f>
        <v>8.1788999999999994E-3</v>
      </c>
      <c r="J829" s="67">
        <v>3.7795200000000001E-2</v>
      </c>
      <c r="K829" s="67">
        <v>3.7795200000000001E-2</v>
      </c>
      <c r="L829" s="67">
        <v>-0.34861549999999997</v>
      </c>
      <c r="M829" s="67">
        <v>-0.34861550000000002</v>
      </c>
      <c r="N829" s="66">
        <v>-1.5963950000000164E-2</v>
      </c>
      <c r="O829" s="66">
        <v>-1.5963950000000001E-2</v>
      </c>
      <c r="P829" s="67" t="s">
        <v>467</v>
      </c>
      <c r="Q829" s="67" t="s">
        <v>467</v>
      </c>
      <c r="R829" s="61">
        <f t="shared" si="298"/>
        <v>0</v>
      </c>
      <c r="S829" s="61">
        <f t="shared" si="299"/>
        <v>0</v>
      </c>
      <c r="T829" s="61">
        <f t="shared" ca="1" si="300"/>
        <v>0</v>
      </c>
      <c r="U829" s="61">
        <f t="shared" si="301"/>
        <v>0</v>
      </c>
      <c r="V829" s="61">
        <f t="shared" si="302"/>
        <v>0</v>
      </c>
      <c r="W829" s="61">
        <f t="shared" si="303"/>
        <v>-1.6306400674181987E-16</v>
      </c>
      <c r="X829" t="b">
        <f t="shared" si="304"/>
        <v>1</v>
      </c>
      <c r="AB829" s="66">
        <v>9.2963999999999998E-3</v>
      </c>
      <c r="AC829" s="66"/>
    </row>
    <row r="830" spans="3:29" x14ac:dyDescent="0.25">
      <c r="C830" s="62">
        <f t="shared" si="309"/>
        <v>376</v>
      </c>
      <c r="D830" s="15">
        <f>D829</f>
        <v>194</v>
      </c>
      <c r="E830" s="15">
        <v>194</v>
      </c>
      <c r="F830" s="15">
        <f t="shared" ref="F830" si="397">D830+24</f>
        <v>218</v>
      </c>
      <c r="G830" s="15">
        <v>218</v>
      </c>
      <c r="H830" s="67">
        <v>9.2963999999999998E-3</v>
      </c>
      <c r="I830" s="67">
        <f ca="1">OFFSET(AB$455, (ROWS(I$455:I830)*2)-2,)</f>
        <v>9.2963999999999998E-3</v>
      </c>
      <c r="J830" s="67">
        <v>3.4861550000000005E-2</v>
      </c>
      <c r="K830" s="67">
        <v>3.4861549999999998E-2</v>
      </c>
      <c r="L830" s="67">
        <v>-0.36751309999999993</v>
      </c>
      <c r="M830" s="67">
        <v>-0.36751309999999998</v>
      </c>
      <c r="N830" s="66">
        <v>-3.1927900000000106E-2</v>
      </c>
      <c r="O830" s="66">
        <v>-3.1927900000000002E-2</v>
      </c>
      <c r="P830" s="67" t="s">
        <v>468</v>
      </c>
      <c r="Q830" s="67" t="s">
        <v>468</v>
      </c>
      <c r="R830" s="61">
        <f t="shared" si="298"/>
        <v>0</v>
      </c>
      <c r="S830" s="61">
        <f t="shared" si="299"/>
        <v>0</v>
      </c>
      <c r="T830" s="61">
        <f t="shared" ca="1" si="300"/>
        <v>0</v>
      </c>
      <c r="U830" s="61">
        <f t="shared" si="301"/>
        <v>0</v>
      </c>
      <c r="V830" s="61">
        <f t="shared" si="302"/>
        <v>0</v>
      </c>
      <c r="W830" s="61">
        <f t="shared" si="303"/>
        <v>-1.0408340855860843E-16</v>
      </c>
      <c r="X830" t="b">
        <f t="shared" si="304"/>
        <v>1</v>
      </c>
      <c r="AB830" s="66"/>
      <c r="AC830" s="66"/>
    </row>
    <row r="831" spans="3:29" x14ac:dyDescent="0.25">
      <c r="C831" s="62">
        <f t="shared" si="309"/>
        <v>377</v>
      </c>
      <c r="D831" s="15">
        <f t="shared" ref="D831" si="398">D829+1</f>
        <v>195</v>
      </c>
      <c r="E831" s="15">
        <v>195</v>
      </c>
      <c r="F831" s="15">
        <f t="shared" ref="F831" si="399">D831+1</f>
        <v>196</v>
      </c>
      <c r="G831" s="15">
        <v>196</v>
      </c>
      <c r="H831" s="67">
        <v>8.1789000000000028E-3</v>
      </c>
      <c r="I831" s="67">
        <f ca="1">OFFSET(AB$455, (ROWS(I$455:I831)*2)-2,)</f>
        <v>8.1788999999999994E-3</v>
      </c>
      <c r="J831" s="67">
        <v>3.4861550000000005E-2</v>
      </c>
      <c r="K831" s="67">
        <v>3.4861549999999998E-2</v>
      </c>
      <c r="L831" s="67">
        <v>-0.31082029999999994</v>
      </c>
      <c r="M831" s="67">
        <v>-0.31082029999999999</v>
      </c>
      <c r="N831" s="66">
        <v>-1.5963950000000164E-2</v>
      </c>
      <c r="O831" s="66">
        <v>-1.5963950000000001E-2</v>
      </c>
      <c r="P831" s="67" t="s">
        <v>467</v>
      </c>
      <c r="Q831" s="67" t="s">
        <v>467</v>
      </c>
      <c r="R831" s="61">
        <f t="shared" si="298"/>
        <v>0</v>
      </c>
      <c r="S831" s="61">
        <f t="shared" si="299"/>
        <v>0</v>
      </c>
      <c r="T831" s="61">
        <f t="shared" ca="1" si="300"/>
        <v>0</v>
      </c>
      <c r="U831" s="61">
        <f t="shared" si="301"/>
        <v>0</v>
      </c>
      <c r="V831" s="61">
        <f t="shared" si="302"/>
        <v>0</v>
      </c>
      <c r="W831" s="61">
        <f t="shared" si="303"/>
        <v>-1.6306400674181987E-16</v>
      </c>
      <c r="X831" t="b">
        <f t="shared" si="304"/>
        <v>1</v>
      </c>
      <c r="AB831" s="66">
        <v>8.1788999999999994E-3</v>
      </c>
      <c r="AC831" s="66"/>
    </row>
    <row r="832" spans="3:29" x14ac:dyDescent="0.25">
      <c r="C832" s="62">
        <f t="shared" si="309"/>
        <v>378</v>
      </c>
      <c r="D832" s="15">
        <f t="shared" ref="D832" si="400">D831</f>
        <v>195</v>
      </c>
      <c r="E832" s="15">
        <v>195</v>
      </c>
      <c r="F832" s="15">
        <f t="shared" ref="F832" si="401">D832+24</f>
        <v>219</v>
      </c>
      <c r="G832" s="15">
        <v>219</v>
      </c>
      <c r="H832" s="67">
        <v>9.2963999999999998E-3</v>
      </c>
      <c r="I832" s="67">
        <f ca="1">OFFSET(AB$455, (ROWS(I$455:I832)*2)-2,)</f>
        <v>9.2963999999999998E-3</v>
      </c>
      <c r="J832" s="67">
        <v>3.4861550000000005E-2</v>
      </c>
      <c r="K832" s="67">
        <v>3.4861549999999998E-2</v>
      </c>
      <c r="L832" s="67">
        <v>-0.3297178999999999</v>
      </c>
      <c r="M832" s="67">
        <v>-0.32971790000000001</v>
      </c>
      <c r="N832" s="66">
        <v>-3.1927900000000106E-2</v>
      </c>
      <c r="O832" s="66">
        <v>-3.1927900000000002E-2</v>
      </c>
      <c r="P832" s="67" t="s">
        <v>468</v>
      </c>
      <c r="Q832" s="67" t="s">
        <v>468</v>
      </c>
      <c r="R832" s="61">
        <f t="shared" si="298"/>
        <v>0</v>
      </c>
      <c r="S832" s="61">
        <f t="shared" si="299"/>
        <v>0</v>
      </c>
      <c r="T832" s="61">
        <f t="shared" ca="1" si="300"/>
        <v>0</v>
      </c>
      <c r="U832" s="61">
        <f t="shared" si="301"/>
        <v>0</v>
      </c>
      <c r="V832" s="61">
        <f t="shared" si="302"/>
        <v>0</v>
      </c>
      <c r="W832" s="61">
        <f t="shared" si="303"/>
        <v>-1.0408340855860843E-16</v>
      </c>
      <c r="X832" t="b">
        <f t="shared" si="304"/>
        <v>1</v>
      </c>
      <c r="AB832" s="66"/>
      <c r="AC832" s="66"/>
    </row>
    <row r="833" spans="3:29" x14ac:dyDescent="0.25">
      <c r="C833" s="62">
        <f t="shared" si="309"/>
        <v>379</v>
      </c>
      <c r="D833" s="15">
        <f t="shared" ref="D833" si="402">D831+1</f>
        <v>196</v>
      </c>
      <c r="E833" s="15">
        <v>196</v>
      </c>
      <c r="F833" s="15">
        <f t="shared" ref="F833" si="403">D833+1</f>
        <v>197</v>
      </c>
      <c r="G833" s="15">
        <v>197</v>
      </c>
      <c r="H833" s="67">
        <v>3.1927900000000002E-2</v>
      </c>
      <c r="I833" s="67">
        <f ca="1">OFFSET(AB$455, (ROWS(I$455:I833)*2)-2,)</f>
        <v>3.1927900000000002E-2</v>
      </c>
      <c r="J833" s="67">
        <v>3.1927900000000002E-2</v>
      </c>
      <c r="K833" s="67">
        <v>3.1927900000000002E-2</v>
      </c>
      <c r="L833" s="67">
        <v>-0.27889239999999993</v>
      </c>
      <c r="M833" s="67">
        <v>-0.27889239999999998</v>
      </c>
      <c r="N833" s="66">
        <v>-1.5963950000000164E-2</v>
      </c>
      <c r="O833" s="66">
        <v>-1.5963950000000001E-2</v>
      </c>
      <c r="P833" s="67" t="s">
        <v>467</v>
      </c>
      <c r="Q833" s="67" t="s">
        <v>467</v>
      </c>
      <c r="R833" s="61">
        <f t="shared" si="298"/>
        <v>0</v>
      </c>
      <c r="S833" s="61">
        <f t="shared" si="299"/>
        <v>0</v>
      </c>
      <c r="T833" s="61">
        <f t="shared" ca="1" si="300"/>
        <v>0</v>
      </c>
      <c r="U833" s="61">
        <f t="shared" si="301"/>
        <v>0</v>
      </c>
      <c r="V833" s="61">
        <f t="shared" si="302"/>
        <v>0</v>
      </c>
      <c r="W833" s="61">
        <f t="shared" si="303"/>
        <v>-1.6306400674181987E-16</v>
      </c>
      <c r="X833" t="b">
        <f t="shared" si="304"/>
        <v>1</v>
      </c>
      <c r="AB833" s="66">
        <v>9.2963999999999998E-3</v>
      </c>
      <c r="AC833" s="66"/>
    </row>
    <row r="834" spans="3:29" x14ac:dyDescent="0.25">
      <c r="C834" s="62">
        <f t="shared" si="309"/>
        <v>380</v>
      </c>
      <c r="D834" s="15">
        <f t="shared" ref="D834" si="404">D833</f>
        <v>196</v>
      </c>
      <c r="E834" s="15">
        <v>196</v>
      </c>
      <c r="F834" s="15">
        <f t="shared" ref="F834" si="405">D834+24</f>
        <v>220</v>
      </c>
      <c r="G834" s="15">
        <v>220</v>
      </c>
      <c r="H834" s="67">
        <v>8.1789000000000028E-3</v>
      </c>
      <c r="I834" s="67">
        <f ca="1">OFFSET(AB$455, (ROWS(I$455:I834)*2)-2,)</f>
        <v>8.1788999999999994E-3</v>
      </c>
      <c r="J834" s="67">
        <v>3.4861550000000005E-2</v>
      </c>
      <c r="K834" s="67">
        <v>3.4861549999999998E-2</v>
      </c>
      <c r="L834" s="67">
        <v>-0.29485634999999988</v>
      </c>
      <c r="M834" s="67">
        <v>-0.29485630000000002</v>
      </c>
      <c r="N834" s="66">
        <v>-3.1927900000000106E-2</v>
      </c>
      <c r="O834" s="66">
        <v>-3.1927900000000002E-2</v>
      </c>
      <c r="P834" s="67" t="s">
        <v>468</v>
      </c>
      <c r="Q834" s="67" t="s">
        <v>468</v>
      </c>
      <c r="R834" s="61">
        <f t="shared" si="298"/>
        <v>0</v>
      </c>
      <c r="S834" s="61">
        <f t="shared" si="299"/>
        <v>0</v>
      </c>
      <c r="T834" s="61">
        <f t="shared" ca="1" si="300"/>
        <v>0</v>
      </c>
      <c r="U834" s="61">
        <f t="shared" si="301"/>
        <v>0</v>
      </c>
      <c r="V834" s="61">
        <f t="shared" si="302"/>
        <v>-4.9999999862659905E-8</v>
      </c>
      <c r="W834" s="61">
        <f t="shared" si="303"/>
        <v>-1.0408340855860843E-16</v>
      </c>
      <c r="X834" t="b">
        <f t="shared" si="304"/>
        <v>1</v>
      </c>
      <c r="AB834" s="66"/>
      <c r="AC834" s="66"/>
    </row>
    <row r="835" spans="3:29" x14ac:dyDescent="0.25">
      <c r="C835" s="62">
        <f t="shared" si="309"/>
        <v>381</v>
      </c>
      <c r="D835" s="15">
        <f t="shared" ref="D835" si="406">D833+1</f>
        <v>197</v>
      </c>
      <c r="E835" s="15">
        <v>197</v>
      </c>
      <c r="F835" s="15">
        <f t="shared" ref="F835" si="407">D835+1</f>
        <v>198</v>
      </c>
      <c r="G835" s="15">
        <v>198</v>
      </c>
      <c r="H835" s="67">
        <v>8.1789000000000028E-3</v>
      </c>
      <c r="I835" s="67">
        <f ca="1">OFFSET(AB$455, (ROWS(I$455:I835)*2)-2,)</f>
        <v>8.1788999999999994E-3</v>
      </c>
      <c r="J835" s="67">
        <v>3.4861550000000005E-2</v>
      </c>
      <c r="K835" s="67">
        <v>3.4861549999999998E-2</v>
      </c>
      <c r="L835" s="67">
        <v>-0.24696449999999998</v>
      </c>
      <c r="M835" s="67">
        <v>-0.2469645</v>
      </c>
      <c r="N835" s="66">
        <v>-1.5963950000000164E-2</v>
      </c>
      <c r="O835" s="66">
        <v>-1.5963950000000001E-2</v>
      </c>
      <c r="P835" s="67" t="s">
        <v>467</v>
      </c>
      <c r="Q835" s="67" t="s">
        <v>467</v>
      </c>
      <c r="R835" s="61">
        <f t="shared" si="298"/>
        <v>0</v>
      </c>
      <c r="S835" s="61">
        <f t="shared" si="299"/>
        <v>0</v>
      </c>
      <c r="T835" s="61">
        <f t="shared" ca="1" si="300"/>
        <v>0</v>
      </c>
      <c r="U835" s="61">
        <f t="shared" si="301"/>
        <v>0</v>
      </c>
      <c r="V835" s="61">
        <f t="shared" si="302"/>
        <v>0</v>
      </c>
      <c r="W835" s="61">
        <f t="shared" si="303"/>
        <v>-1.6306400674181987E-16</v>
      </c>
      <c r="X835" t="b">
        <f t="shared" si="304"/>
        <v>1</v>
      </c>
      <c r="AB835" s="66">
        <v>3.1927900000000002E-2</v>
      </c>
      <c r="AC835" s="66"/>
    </row>
    <row r="836" spans="3:29" x14ac:dyDescent="0.25">
      <c r="C836" s="62">
        <f t="shared" si="309"/>
        <v>382</v>
      </c>
      <c r="D836" s="15">
        <f t="shared" ref="D836" si="408">D835</f>
        <v>197</v>
      </c>
      <c r="E836" s="15">
        <v>197</v>
      </c>
      <c r="F836" s="15">
        <f t="shared" ref="F836" si="409">D836+24</f>
        <v>221</v>
      </c>
      <c r="G836" s="15">
        <v>221</v>
      </c>
      <c r="H836" s="67">
        <v>8.1789000000000028E-3</v>
      </c>
      <c r="I836" s="67">
        <f ca="1">OFFSET(AB$455, (ROWS(I$455:I836)*2)-2,)</f>
        <v>8.1788999999999994E-3</v>
      </c>
      <c r="J836" s="67">
        <v>3.4861550000000005E-2</v>
      </c>
      <c r="K836" s="67">
        <v>3.4861549999999998E-2</v>
      </c>
      <c r="L836" s="67">
        <v>-0.26292844999999998</v>
      </c>
      <c r="M836" s="67">
        <v>-0.26292840000000001</v>
      </c>
      <c r="N836" s="66">
        <v>-3.1927900000000106E-2</v>
      </c>
      <c r="O836" s="66">
        <v>-3.1927900000000002E-2</v>
      </c>
      <c r="P836" s="67" t="s">
        <v>468</v>
      </c>
      <c r="Q836" s="67" t="s">
        <v>468</v>
      </c>
      <c r="R836" s="61">
        <f t="shared" si="298"/>
        <v>0</v>
      </c>
      <c r="S836" s="61">
        <f t="shared" si="299"/>
        <v>0</v>
      </c>
      <c r="T836" s="61">
        <f t="shared" ca="1" si="300"/>
        <v>0</v>
      </c>
      <c r="U836" s="61">
        <f t="shared" si="301"/>
        <v>0</v>
      </c>
      <c r="V836" s="61">
        <f t="shared" si="302"/>
        <v>-4.9999999973682208E-8</v>
      </c>
      <c r="W836" s="61">
        <f t="shared" si="303"/>
        <v>-1.0408340855860843E-16</v>
      </c>
      <c r="X836" t="b">
        <f t="shared" si="304"/>
        <v>1</v>
      </c>
      <c r="AB836" s="66"/>
      <c r="AC836" s="66"/>
    </row>
    <row r="837" spans="3:29" x14ac:dyDescent="0.25">
      <c r="C837" s="62">
        <f t="shared" si="309"/>
        <v>383</v>
      </c>
      <c r="D837" s="15">
        <f t="shared" ref="D837" si="410">D835+1</f>
        <v>198</v>
      </c>
      <c r="E837" s="15">
        <v>198</v>
      </c>
      <c r="F837" s="15">
        <f t="shared" ref="F837" si="411">D837+1</f>
        <v>199</v>
      </c>
      <c r="G837" s="15">
        <v>199</v>
      </c>
      <c r="H837" s="67">
        <v>8.1789000000000028E-3</v>
      </c>
      <c r="I837" s="67">
        <f ca="1">OFFSET(AB$455, (ROWS(I$455:I837)*2)-2,)</f>
        <v>8.1788999999999994E-3</v>
      </c>
      <c r="J837" s="67">
        <v>3.7795200000000001E-2</v>
      </c>
      <c r="K837" s="67">
        <v>3.7795200000000001E-2</v>
      </c>
      <c r="L837" s="67">
        <v>-0.20916929999999997</v>
      </c>
      <c r="M837" s="67">
        <v>-0.2091693</v>
      </c>
      <c r="N837" s="66">
        <v>-1.5963950000000164E-2</v>
      </c>
      <c r="O837" s="66">
        <v>-1.5963950000000001E-2</v>
      </c>
      <c r="P837" s="67" t="s">
        <v>467</v>
      </c>
      <c r="Q837" s="67" t="s">
        <v>467</v>
      </c>
      <c r="R837" s="61">
        <f t="shared" si="298"/>
        <v>0</v>
      </c>
      <c r="S837" s="61">
        <f t="shared" si="299"/>
        <v>0</v>
      </c>
      <c r="T837" s="61">
        <f t="shared" ca="1" si="300"/>
        <v>0</v>
      </c>
      <c r="U837" s="61">
        <f t="shared" si="301"/>
        <v>0</v>
      </c>
      <c r="V837" s="61">
        <f t="shared" si="302"/>
        <v>0</v>
      </c>
      <c r="W837" s="61">
        <f t="shared" si="303"/>
        <v>-1.6306400674181987E-16</v>
      </c>
      <c r="X837" t="b">
        <f t="shared" si="304"/>
        <v>1</v>
      </c>
      <c r="AB837" s="66">
        <v>8.1788999999999994E-3</v>
      </c>
      <c r="AC837" s="66"/>
    </row>
    <row r="838" spans="3:29" x14ac:dyDescent="0.25">
      <c r="C838" s="62">
        <f t="shared" si="309"/>
        <v>384</v>
      </c>
      <c r="D838" s="15">
        <f t="shared" ref="D838" si="412">D837</f>
        <v>198</v>
      </c>
      <c r="E838" s="15">
        <v>198</v>
      </c>
      <c r="F838" s="15">
        <f t="shared" ref="F838" si="413">D838+24</f>
        <v>222</v>
      </c>
      <c r="G838" s="15">
        <v>222</v>
      </c>
      <c r="H838" s="67">
        <v>9.2963999999999998E-3</v>
      </c>
      <c r="I838" s="67">
        <f ca="1">OFFSET(AB$455, (ROWS(I$455:I838)*2)-2,)</f>
        <v>9.2963999999999998E-3</v>
      </c>
      <c r="J838" s="67">
        <v>3.4861550000000005E-2</v>
      </c>
      <c r="K838" s="67">
        <v>3.4861549999999998E-2</v>
      </c>
      <c r="L838" s="67">
        <v>-0.22806689999999996</v>
      </c>
      <c r="M838" s="67">
        <v>-0.22806689999999999</v>
      </c>
      <c r="N838" s="66">
        <v>-3.1927900000000106E-2</v>
      </c>
      <c r="O838" s="66">
        <v>-3.1927900000000002E-2</v>
      </c>
      <c r="P838" s="67" t="s">
        <v>468</v>
      </c>
      <c r="Q838" s="67" t="s">
        <v>468</v>
      </c>
      <c r="R838" s="61">
        <f t="shared" si="298"/>
        <v>0</v>
      </c>
      <c r="S838" s="61">
        <f t="shared" si="299"/>
        <v>0</v>
      </c>
      <c r="T838" s="61">
        <f t="shared" ca="1" si="300"/>
        <v>0</v>
      </c>
      <c r="U838" s="61">
        <f t="shared" si="301"/>
        <v>0</v>
      </c>
      <c r="V838" s="61">
        <f t="shared" si="302"/>
        <v>0</v>
      </c>
      <c r="W838" s="61">
        <f t="shared" si="303"/>
        <v>-1.0408340855860843E-16</v>
      </c>
      <c r="X838" t="b">
        <f t="shared" si="304"/>
        <v>1</v>
      </c>
      <c r="AB838" s="66"/>
      <c r="AC838" s="66"/>
    </row>
    <row r="839" spans="3:29" x14ac:dyDescent="0.25">
      <c r="C839" s="62">
        <f t="shared" si="309"/>
        <v>385</v>
      </c>
      <c r="D839" s="15">
        <f t="shared" ref="D839" si="414">D837+1</f>
        <v>199</v>
      </c>
      <c r="E839" s="15">
        <v>199</v>
      </c>
      <c r="F839" s="15">
        <f t="shared" ref="F839" si="415">D839+1</f>
        <v>200</v>
      </c>
      <c r="G839" s="15">
        <v>200</v>
      </c>
      <c r="H839" s="67">
        <v>8.1789000000000028E-3</v>
      </c>
      <c r="I839" s="67">
        <f ca="1">OFFSET(AB$455, (ROWS(I$455:I839)*2)-2,)</f>
        <v>8.1788999999999994E-3</v>
      </c>
      <c r="J839" s="67">
        <v>3.4861550000000005E-2</v>
      </c>
      <c r="K839" s="67">
        <v>3.4861549999999998E-2</v>
      </c>
      <c r="L839" s="67">
        <v>-0.17137409999999997</v>
      </c>
      <c r="M839" s="67">
        <v>-0.1713741</v>
      </c>
      <c r="N839" s="66">
        <v>-1.5963950000000164E-2</v>
      </c>
      <c r="O839" s="66">
        <v>-1.5963950000000001E-2</v>
      </c>
      <c r="P839" s="67" t="s">
        <v>467</v>
      </c>
      <c r="Q839" s="67" t="s">
        <v>467</v>
      </c>
      <c r="R839" s="61">
        <f t="shared" si="298"/>
        <v>0</v>
      </c>
      <c r="S839" s="61">
        <f t="shared" si="299"/>
        <v>0</v>
      </c>
      <c r="T839" s="61">
        <f t="shared" ca="1" si="300"/>
        <v>0</v>
      </c>
      <c r="U839" s="61">
        <f t="shared" si="301"/>
        <v>0</v>
      </c>
      <c r="V839" s="61">
        <f t="shared" si="302"/>
        <v>0</v>
      </c>
      <c r="W839" s="61">
        <f t="shared" si="303"/>
        <v>-1.6306400674181987E-16</v>
      </c>
      <c r="X839" t="b">
        <f t="shared" si="304"/>
        <v>1</v>
      </c>
      <c r="AB839" s="66">
        <v>8.1788999999999994E-3</v>
      </c>
      <c r="AC839" s="66"/>
    </row>
    <row r="840" spans="3:29" x14ac:dyDescent="0.25">
      <c r="C840" s="62">
        <f t="shared" si="309"/>
        <v>386</v>
      </c>
      <c r="D840" s="15">
        <f t="shared" ref="D840" si="416">D839</f>
        <v>199</v>
      </c>
      <c r="E840" s="15">
        <v>199</v>
      </c>
      <c r="F840" s="15">
        <f t="shared" ref="F840" si="417">D840+24</f>
        <v>223</v>
      </c>
      <c r="G840" s="15">
        <v>223</v>
      </c>
      <c r="H840" s="67">
        <v>9.2963999999999998E-3</v>
      </c>
      <c r="I840" s="67">
        <f ca="1">OFFSET(AB$455, (ROWS(I$455:I840)*2)-2,)</f>
        <v>9.2963999999999998E-3</v>
      </c>
      <c r="J840" s="67">
        <v>3.4861550000000005E-2</v>
      </c>
      <c r="K840" s="67">
        <v>3.4861549999999998E-2</v>
      </c>
      <c r="L840" s="67">
        <v>-0.19027169999999996</v>
      </c>
      <c r="M840" s="67">
        <v>-0.19027169999999999</v>
      </c>
      <c r="N840" s="66">
        <v>-3.1927900000000106E-2</v>
      </c>
      <c r="O840" s="66">
        <v>-3.1927900000000002E-2</v>
      </c>
      <c r="P840" s="67" t="s">
        <v>468</v>
      </c>
      <c r="Q840" s="67" t="s">
        <v>468</v>
      </c>
      <c r="R840" s="61">
        <f t="shared" ref="R840:R903" si="418">D840-E840</f>
        <v>0</v>
      </c>
      <c r="S840" s="61">
        <f t="shared" ref="S840:S903" si="419">F840-G840</f>
        <v>0</v>
      </c>
      <c r="T840" s="61">
        <f t="shared" ref="T840:T903" ca="1" si="420">H840-I840</f>
        <v>0</v>
      </c>
      <c r="U840" s="61">
        <f t="shared" ref="U840:U903" si="421">J840-K840</f>
        <v>0</v>
      </c>
      <c r="V840" s="61">
        <f t="shared" ref="V840:V903" si="422">L840-M840</f>
        <v>0</v>
      </c>
      <c r="W840" s="61">
        <f t="shared" ref="W840:W903" si="423">N840-O840</f>
        <v>-1.0408340855860843E-16</v>
      </c>
      <c r="X840" t="b">
        <f t="shared" ref="X840:X903" si="424">EXACT(Q840,P840)</f>
        <v>1</v>
      </c>
      <c r="AB840" s="66"/>
      <c r="AC840" s="66"/>
    </row>
    <row r="841" spans="3:29" x14ac:dyDescent="0.25">
      <c r="C841" s="62">
        <f t="shared" si="309"/>
        <v>387</v>
      </c>
      <c r="D841" s="15">
        <f t="shared" ref="D841" si="425">D839+1</f>
        <v>200</v>
      </c>
      <c r="E841" s="15">
        <v>200</v>
      </c>
      <c r="F841" s="15">
        <f t="shared" ref="F841" si="426">D841+1</f>
        <v>201</v>
      </c>
      <c r="G841" s="15">
        <v>201</v>
      </c>
      <c r="H841" s="67">
        <v>3.1927900000000002E-2</v>
      </c>
      <c r="I841" s="67">
        <f ca="1">OFFSET(AB$455, (ROWS(I$455:I841)*2)-2,)</f>
        <v>3.1927900000000002E-2</v>
      </c>
      <c r="J841" s="67">
        <v>3.1927900000000002E-2</v>
      </c>
      <c r="K841" s="67">
        <v>3.1927900000000002E-2</v>
      </c>
      <c r="L841" s="67">
        <v>-0.13944619999999996</v>
      </c>
      <c r="M841" s="67">
        <v>-0.13944619999999999</v>
      </c>
      <c r="N841" s="66">
        <v>-1.5963950000000164E-2</v>
      </c>
      <c r="O841" s="66">
        <v>-1.5963950000000001E-2</v>
      </c>
      <c r="P841" s="67" t="s">
        <v>467</v>
      </c>
      <c r="Q841" s="67" t="s">
        <v>467</v>
      </c>
      <c r="R841" s="61">
        <f t="shared" si="418"/>
        <v>0</v>
      </c>
      <c r="S841" s="61">
        <f t="shared" si="419"/>
        <v>0</v>
      </c>
      <c r="T841" s="61">
        <f t="shared" ca="1" si="420"/>
        <v>0</v>
      </c>
      <c r="U841" s="61">
        <f t="shared" si="421"/>
        <v>0</v>
      </c>
      <c r="V841" s="61">
        <f t="shared" si="422"/>
        <v>0</v>
      </c>
      <c r="W841" s="61">
        <f t="shared" si="423"/>
        <v>-1.6306400674181987E-16</v>
      </c>
      <c r="X841" t="b">
        <f t="shared" si="424"/>
        <v>1</v>
      </c>
      <c r="AB841" s="66">
        <v>8.1788999999999994E-3</v>
      </c>
      <c r="AC841" s="66"/>
    </row>
    <row r="842" spans="3:29" x14ac:dyDescent="0.25">
      <c r="C842" s="62">
        <f t="shared" si="309"/>
        <v>388</v>
      </c>
      <c r="D842" s="15">
        <f t="shared" ref="D842" si="427">D841</f>
        <v>200</v>
      </c>
      <c r="E842" s="15">
        <v>200</v>
      </c>
      <c r="F842" s="15">
        <f t="shared" ref="F842" si="428">D842+24</f>
        <v>224</v>
      </c>
      <c r="G842" s="15">
        <v>224</v>
      </c>
      <c r="H842" s="67">
        <v>8.1789000000000028E-3</v>
      </c>
      <c r="I842" s="67">
        <f ca="1">OFFSET(AB$455, (ROWS(I$455:I842)*2)-2,)</f>
        <v>8.1788999999999994E-3</v>
      </c>
      <c r="J842" s="67">
        <v>3.4861550000000005E-2</v>
      </c>
      <c r="K842" s="67">
        <v>3.4861549999999998E-2</v>
      </c>
      <c r="L842" s="67">
        <v>-0.15541014999999997</v>
      </c>
      <c r="M842" s="67">
        <v>-0.1554102</v>
      </c>
      <c r="N842" s="66">
        <v>-3.1927900000000106E-2</v>
      </c>
      <c r="O842" s="66">
        <v>-3.1927900000000002E-2</v>
      </c>
      <c r="P842" s="67" t="s">
        <v>468</v>
      </c>
      <c r="Q842" s="67" t="s">
        <v>468</v>
      </c>
      <c r="R842" s="61">
        <f t="shared" si="418"/>
        <v>0</v>
      </c>
      <c r="S842" s="61">
        <f t="shared" si="419"/>
        <v>0</v>
      </c>
      <c r="T842" s="61">
        <f t="shared" ca="1" si="420"/>
        <v>0</v>
      </c>
      <c r="U842" s="61">
        <f t="shared" si="421"/>
        <v>0</v>
      </c>
      <c r="V842" s="61">
        <f t="shared" si="422"/>
        <v>5.0000000029193359E-8</v>
      </c>
      <c r="W842" s="61">
        <f t="shared" si="423"/>
        <v>-1.0408340855860843E-16</v>
      </c>
      <c r="X842" t="b">
        <f t="shared" si="424"/>
        <v>1</v>
      </c>
      <c r="AB842" s="66"/>
      <c r="AC842" s="66"/>
    </row>
    <row r="843" spans="3:29" x14ac:dyDescent="0.25">
      <c r="C843" s="62">
        <f t="shared" si="309"/>
        <v>389</v>
      </c>
      <c r="D843" s="15">
        <f t="shared" ref="D843" si="429">D841+1</f>
        <v>201</v>
      </c>
      <c r="E843" s="15">
        <v>201</v>
      </c>
      <c r="F843" s="15">
        <f t="shared" ref="F843" si="430">D843+1</f>
        <v>202</v>
      </c>
      <c r="G843" s="15">
        <v>202</v>
      </c>
      <c r="H843" s="67">
        <v>8.1789000000000028E-3</v>
      </c>
      <c r="I843" s="67">
        <f ca="1">OFFSET(AB$455, (ROWS(I$455:I843)*2)-2,)</f>
        <v>8.1788999999999994E-3</v>
      </c>
      <c r="J843" s="67">
        <v>3.4861550000000005E-2</v>
      </c>
      <c r="K843" s="67">
        <v>3.4861549999999998E-2</v>
      </c>
      <c r="L843" s="67">
        <v>-0.10751829999999996</v>
      </c>
      <c r="M843" s="67">
        <v>-0.1075183</v>
      </c>
      <c r="N843" s="66">
        <v>-1.5963950000000164E-2</v>
      </c>
      <c r="O843" s="66">
        <v>-1.5963950000000001E-2</v>
      </c>
      <c r="P843" s="67" t="s">
        <v>467</v>
      </c>
      <c r="Q843" s="67" t="s">
        <v>467</v>
      </c>
      <c r="R843" s="61">
        <f t="shared" si="418"/>
        <v>0</v>
      </c>
      <c r="S843" s="61">
        <f t="shared" si="419"/>
        <v>0</v>
      </c>
      <c r="T843" s="61">
        <f t="shared" ca="1" si="420"/>
        <v>0</v>
      </c>
      <c r="U843" s="61">
        <f t="shared" si="421"/>
        <v>0</v>
      </c>
      <c r="V843" s="61">
        <f t="shared" si="422"/>
        <v>0</v>
      </c>
      <c r="W843" s="61">
        <f t="shared" si="423"/>
        <v>-1.6306400674181987E-16</v>
      </c>
      <c r="X843" t="b">
        <f t="shared" si="424"/>
        <v>1</v>
      </c>
      <c r="AB843" s="66">
        <v>8.1788999999999994E-3</v>
      </c>
      <c r="AC843" s="66"/>
    </row>
    <row r="844" spans="3:29" x14ac:dyDescent="0.25">
      <c r="C844" s="62">
        <f t="shared" si="309"/>
        <v>390</v>
      </c>
      <c r="D844" s="15">
        <f t="shared" ref="D844" si="431">D843</f>
        <v>201</v>
      </c>
      <c r="E844" s="15">
        <v>201</v>
      </c>
      <c r="F844" s="15">
        <f t="shared" ref="F844" si="432">D844+24</f>
        <v>225</v>
      </c>
      <c r="G844" s="15">
        <v>225</v>
      </c>
      <c r="H844" s="67">
        <v>8.1789000000000028E-3</v>
      </c>
      <c r="I844" s="67">
        <f ca="1">OFFSET(AB$455, (ROWS(I$455:I844)*2)-2,)</f>
        <v>8.1788999999999994E-3</v>
      </c>
      <c r="J844" s="67">
        <v>3.4861550000000005E-2</v>
      </c>
      <c r="K844" s="67">
        <v>3.4861549999999998E-2</v>
      </c>
      <c r="L844" s="67">
        <v>-0.12348224999999996</v>
      </c>
      <c r="M844" s="67">
        <v>-0.1234822</v>
      </c>
      <c r="N844" s="66">
        <v>-3.1927900000000106E-2</v>
      </c>
      <c r="O844" s="66">
        <v>-3.1927900000000002E-2</v>
      </c>
      <c r="P844" s="67" t="s">
        <v>468</v>
      </c>
      <c r="Q844" s="67" t="s">
        <v>468</v>
      </c>
      <c r="R844" s="61">
        <f t="shared" si="418"/>
        <v>0</v>
      </c>
      <c r="S844" s="61">
        <f t="shared" si="419"/>
        <v>0</v>
      </c>
      <c r="T844" s="61">
        <f t="shared" ca="1" si="420"/>
        <v>0</v>
      </c>
      <c r="U844" s="61">
        <f t="shared" si="421"/>
        <v>0</v>
      </c>
      <c r="V844" s="61">
        <f t="shared" si="422"/>
        <v>-4.999999995980442E-8</v>
      </c>
      <c r="W844" s="61">
        <f t="shared" si="423"/>
        <v>-1.0408340855860843E-16</v>
      </c>
      <c r="X844" t="b">
        <f t="shared" si="424"/>
        <v>1</v>
      </c>
      <c r="AB844" s="66"/>
      <c r="AC844" s="66"/>
    </row>
    <row r="845" spans="3:29" x14ac:dyDescent="0.25">
      <c r="C845" s="62">
        <f t="shared" ref="C845:C908" si="433">C844+1</f>
        <v>391</v>
      </c>
      <c r="D845" s="15">
        <f t="shared" ref="D845" si="434">D843+1</f>
        <v>202</v>
      </c>
      <c r="E845" s="15">
        <v>202</v>
      </c>
      <c r="F845" s="15">
        <f t="shared" ref="F845" si="435">D845+1</f>
        <v>203</v>
      </c>
      <c r="G845" s="15">
        <v>203</v>
      </c>
      <c r="H845" s="67">
        <v>8.1789000000000028E-3</v>
      </c>
      <c r="I845" s="67">
        <f ca="1">OFFSET(AB$455, (ROWS(I$455:I845)*2)-2,)</f>
        <v>8.1788999999999994E-3</v>
      </c>
      <c r="J845" s="67">
        <v>3.7795200000000001E-2</v>
      </c>
      <c r="K845" s="67">
        <v>3.7795200000000001E-2</v>
      </c>
      <c r="L845" s="67">
        <v>-6.9723099999999955E-2</v>
      </c>
      <c r="M845" s="67">
        <v>-6.9723099999999996E-2</v>
      </c>
      <c r="N845" s="66">
        <v>-1.5963950000000164E-2</v>
      </c>
      <c r="O845" s="66">
        <v>-1.5963950000000001E-2</v>
      </c>
      <c r="P845" s="67" t="s">
        <v>467</v>
      </c>
      <c r="Q845" s="67" t="s">
        <v>467</v>
      </c>
      <c r="R845" s="61">
        <f t="shared" si="418"/>
        <v>0</v>
      </c>
      <c r="S845" s="61">
        <f t="shared" si="419"/>
        <v>0</v>
      </c>
      <c r="T845" s="61">
        <f t="shared" ca="1" si="420"/>
        <v>0</v>
      </c>
      <c r="U845" s="61">
        <f t="shared" si="421"/>
        <v>0</v>
      </c>
      <c r="V845" s="61">
        <f t="shared" si="422"/>
        <v>0</v>
      </c>
      <c r="W845" s="61">
        <f t="shared" si="423"/>
        <v>-1.6306400674181987E-16</v>
      </c>
      <c r="X845" t="b">
        <f t="shared" si="424"/>
        <v>1</v>
      </c>
      <c r="AB845" s="66">
        <v>9.2963999999999998E-3</v>
      </c>
      <c r="AC845" s="66"/>
    </row>
    <row r="846" spans="3:29" x14ac:dyDescent="0.25">
      <c r="C846" s="62">
        <f t="shared" si="433"/>
        <v>392</v>
      </c>
      <c r="D846" s="15">
        <f t="shared" ref="D846" si="436">D845</f>
        <v>202</v>
      </c>
      <c r="E846" s="15">
        <v>202</v>
      </c>
      <c r="F846" s="15">
        <f t="shared" ref="F846" si="437">D846+24</f>
        <v>226</v>
      </c>
      <c r="G846" s="15">
        <v>226</v>
      </c>
      <c r="H846" s="67">
        <v>9.2963999999999998E-3</v>
      </c>
      <c r="I846" s="67">
        <f ca="1">OFFSET(AB$455, (ROWS(I$455:I846)*2)-2,)</f>
        <v>9.2963999999999998E-3</v>
      </c>
      <c r="J846" s="67">
        <v>3.4861550000000005E-2</v>
      </c>
      <c r="K846" s="67">
        <v>3.4861549999999998E-2</v>
      </c>
      <c r="L846" s="67">
        <v>-8.8620699999999955E-2</v>
      </c>
      <c r="M846" s="67">
        <v>-8.8620699999999997E-2</v>
      </c>
      <c r="N846" s="66">
        <v>-3.1927900000000106E-2</v>
      </c>
      <c r="O846" s="66">
        <v>-3.1927900000000002E-2</v>
      </c>
      <c r="P846" s="67" t="s">
        <v>468</v>
      </c>
      <c r="Q846" s="67" t="s">
        <v>468</v>
      </c>
      <c r="R846" s="61">
        <f t="shared" si="418"/>
        <v>0</v>
      </c>
      <c r="S846" s="61">
        <f t="shared" si="419"/>
        <v>0</v>
      </c>
      <c r="T846" s="61">
        <f t="shared" ca="1" si="420"/>
        <v>0</v>
      </c>
      <c r="U846" s="61">
        <f t="shared" si="421"/>
        <v>0</v>
      </c>
      <c r="V846" s="61">
        <f t="shared" si="422"/>
        <v>0</v>
      </c>
      <c r="W846" s="61">
        <f t="shared" si="423"/>
        <v>-1.0408340855860843E-16</v>
      </c>
      <c r="X846" t="b">
        <f t="shared" si="424"/>
        <v>1</v>
      </c>
      <c r="AB846" s="66"/>
      <c r="AC846" s="66"/>
    </row>
    <row r="847" spans="3:29" x14ac:dyDescent="0.25">
      <c r="C847" s="62">
        <f t="shared" si="433"/>
        <v>393</v>
      </c>
      <c r="D847" s="15">
        <f t="shared" ref="D847" si="438">D845+1</f>
        <v>203</v>
      </c>
      <c r="E847" s="15">
        <v>203</v>
      </c>
      <c r="F847" s="15">
        <f t="shared" ref="F847" si="439">D847+1</f>
        <v>204</v>
      </c>
      <c r="G847" s="15">
        <v>204</v>
      </c>
      <c r="H847" s="67">
        <v>8.1789000000000028E-3</v>
      </c>
      <c r="I847" s="67">
        <f ca="1">OFFSET(AB$455, (ROWS(I$455:I847)*2)-2,)</f>
        <v>8.1788999999999994E-3</v>
      </c>
      <c r="J847" s="67">
        <v>3.4861550000000005E-2</v>
      </c>
      <c r="K847" s="67">
        <v>3.4861549999999998E-2</v>
      </c>
      <c r="L847" s="67">
        <v>-3.1927899999999954E-2</v>
      </c>
      <c r="M847" s="67">
        <v>-3.1927900000000002E-2</v>
      </c>
      <c r="N847" s="66">
        <v>-1.5963950000000164E-2</v>
      </c>
      <c r="O847" s="66">
        <v>-1.5963950000000001E-2</v>
      </c>
      <c r="P847" s="67" t="s">
        <v>467</v>
      </c>
      <c r="Q847" s="67" t="s">
        <v>467</v>
      </c>
      <c r="R847" s="61">
        <f t="shared" si="418"/>
        <v>0</v>
      </c>
      <c r="S847" s="61">
        <f t="shared" si="419"/>
        <v>0</v>
      </c>
      <c r="T847" s="61">
        <f t="shared" ca="1" si="420"/>
        <v>0</v>
      </c>
      <c r="U847" s="61">
        <f t="shared" si="421"/>
        <v>0</v>
      </c>
      <c r="V847" s="61">
        <f t="shared" si="422"/>
        <v>0</v>
      </c>
      <c r="W847" s="61">
        <f t="shared" si="423"/>
        <v>-1.6306400674181987E-16</v>
      </c>
      <c r="X847" t="b">
        <f t="shared" si="424"/>
        <v>1</v>
      </c>
      <c r="AB847" s="66">
        <v>8.1788999999999994E-3</v>
      </c>
      <c r="AC847" s="66"/>
    </row>
    <row r="848" spans="3:29" x14ac:dyDescent="0.25">
      <c r="C848" s="62">
        <f t="shared" si="433"/>
        <v>394</v>
      </c>
      <c r="D848" s="15">
        <f t="shared" ref="D848" si="440">D847</f>
        <v>203</v>
      </c>
      <c r="E848" s="15">
        <v>203</v>
      </c>
      <c r="F848" s="15">
        <f t="shared" ref="F848" si="441">D848+24</f>
        <v>227</v>
      </c>
      <c r="G848" s="15">
        <v>227</v>
      </c>
      <c r="H848" s="67">
        <v>9.2963999999999998E-3</v>
      </c>
      <c r="I848" s="67">
        <f ca="1">OFFSET(AB$455, (ROWS(I$455:I848)*2)-2,)</f>
        <v>9.2963999999999998E-3</v>
      </c>
      <c r="J848" s="67">
        <v>3.4861550000000005E-2</v>
      </c>
      <c r="K848" s="67">
        <v>3.4861549999999998E-2</v>
      </c>
      <c r="L848" s="67">
        <v>-5.0825499999999954E-2</v>
      </c>
      <c r="M848" s="67">
        <v>-5.0825500000000003E-2</v>
      </c>
      <c r="N848" s="66">
        <v>-3.1927900000000106E-2</v>
      </c>
      <c r="O848" s="66">
        <v>-3.1927900000000002E-2</v>
      </c>
      <c r="P848" s="67" t="s">
        <v>468</v>
      </c>
      <c r="Q848" s="67" t="s">
        <v>468</v>
      </c>
      <c r="R848" s="61">
        <f t="shared" si="418"/>
        <v>0</v>
      </c>
      <c r="S848" s="61">
        <f t="shared" si="419"/>
        <v>0</v>
      </c>
      <c r="T848" s="61">
        <f t="shared" ca="1" si="420"/>
        <v>0</v>
      </c>
      <c r="U848" s="61">
        <f t="shared" si="421"/>
        <v>0</v>
      </c>
      <c r="V848" s="61">
        <f t="shared" si="422"/>
        <v>0</v>
      </c>
      <c r="W848" s="61">
        <f t="shared" si="423"/>
        <v>-1.0408340855860843E-16</v>
      </c>
      <c r="X848" t="b">
        <f t="shared" si="424"/>
        <v>1</v>
      </c>
      <c r="AB848" s="66"/>
      <c r="AC848" s="66"/>
    </row>
    <row r="849" spans="3:29" x14ac:dyDescent="0.25">
      <c r="C849" s="62">
        <f t="shared" si="433"/>
        <v>395</v>
      </c>
      <c r="D849" s="15">
        <f t="shared" ref="D849" si="442">D847+1</f>
        <v>204</v>
      </c>
      <c r="E849" s="15">
        <v>204</v>
      </c>
      <c r="F849" s="15">
        <f t="shared" ref="F849" si="443">D849+1</f>
        <v>205</v>
      </c>
      <c r="G849" s="15">
        <v>205</v>
      </c>
      <c r="H849" s="67">
        <v>3.1927900000000002E-2</v>
      </c>
      <c r="I849" s="67">
        <f ca="1">OFFSET(AB$455, (ROWS(I$455:I849)*2)-2,)</f>
        <v>3.1927900000000002E-2</v>
      </c>
      <c r="J849" s="67">
        <v>3.1927900000000002E-2</v>
      </c>
      <c r="K849" s="67">
        <v>3.1927900000000002E-2</v>
      </c>
      <c r="L849" s="67">
        <v>0</v>
      </c>
      <c r="M849" s="67">
        <v>0</v>
      </c>
      <c r="N849" s="66">
        <v>-1.5963950000000164E-2</v>
      </c>
      <c r="O849" s="66">
        <v>-1.5963950000000001E-2</v>
      </c>
      <c r="P849" s="67" t="s">
        <v>467</v>
      </c>
      <c r="Q849" s="67" t="s">
        <v>467</v>
      </c>
      <c r="R849" s="61">
        <f t="shared" si="418"/>
        <v>0</v>
      </c>
      <c r="S849" s="61">
        <f t="shared" si="419"/>
        <v>0</v>
      </c>
      <c r="T849" s="61">
        <f t="shared" ca="1" si="420"/>
        <v>0</v>
      </c>
      <c r="U849" s="61">
        <f t="shared" si="421"/>
        <v>0</v>
      </c>
      <c r="V849" s="61">
        <f t="shared" si="422"/>
        <v>0</v>
      </c>
      <c r="W849" s="61">
        <f t="shared" si="423"/>
        <v>-1.6306400674181987E-16</v>
      </c>
      <c r="X849" t="b">
        <f t="shared" si="424"/>
        <v>1</v>
      </c>
      <c r="AB849" s="66">
        <v>9.2963999999999998E-3</v>
      </c>
      <c r="AC849" s="66"/>
    </row>
    <row r="850" spans="3:29" x14ac:dyDescent="0.25">
      <c r="C850" s="62">
        <f t="shared" si="433"/>
        <v>396</v>
      </c>
      <c r="D850" s="15">
        <f t="shared" ref="D850" si="444">D849</f>
        <v>204</v>
      </c>
      <c r="E850" s="15">
        <v>204</v>
      </c>
      <c r="F850" s="15">
        <f t="shared" ref="F850" si="445">D850+24</f>
        <v>228</v>
      </c>
      <c r="G850" s="15">
        <v>228</v>
      </c>
      <c r="H850" s="67">
        <v>8.1789000000000028E-3</v>
      </c>
      <c r="I850" s="67">
        <f ca="1">OFFSET(AB$455, (ROWS(I$455:I850)*2)-2,)</f>
        <v>8.1788999999999994E-3</v>
      </c>
      <c r="J850" s="67">
        <v>3.4861550000000005E-2</v>
      </c>
      <c r="K850" s="67">
        <v>3.4861549999999998E-2</v>
      </c>
      <c r="L850" s="67">
        <v>-1.5963949999999949E-2</v>
      </c>
      <c r="M850" s="67">
        <v>-1.5963950000000001E-2</v>
      </c>
      <c r="N850" s="66">
        <v>-3.1927900000000106E-2</v>
      </c>
      <c r="O850" s="66">
        <v>-3.1927900000000002E-2</v>
      </c>
      <c r="P850" s="67" t="s">
        <v>468</v>
      </c>
      <c r="Q850" s="67" t="s">
        <v>468</v>
      </c>
      <c r="R850" s="61">
        <f t="shared" si="418"/>
        <v>0</v>
      </c>
      <c r="S850" s="61">
        <f t="shared" si="419"/>
        <v>0</v>
      </c>
      <c r="T850" s="61">
        <f t="shared" ca="1" si="420"/>
        <v>0</v>
      </c>
      <c r="U850" s="61">
        <f t="shared" si="421"/>
        <v>0</v>
      </c>
      <c r="V850" s="61">
        <f t="shared" si="422"/>
        <v>5.2041704279304213E-17</v>
      </c>
      <c r="W850" s="61">
        <f t="shared" si="423"/>
        <v>-1.0408340855860843E-16</v>
      </c>
      <c r="X850" t="b">
        <f t="shared" si="424"/>
        <v>1</v>
      </c>
      <c r="AB850" s="66"/>
      <c r="AC850" s="66"/>
    </row>
    <row r="851" spans="3:29" x14ac:dyDescent="0.25">
      <c r="C851" s="62">
        <f t="shared" si="433"/>
        <v>397</v>
      </c>
      <c r="D851" s="15">
        <f t="shared" ref="D851" si="446">D849+1</f>
        <v>205</v>
      </c>
      <c r="E851" s="15">
        <v>205</v>
      </c>
      <c r="F851" s="15">
        <f t="shared" ref="F851" si="447">D851+1</f>
        <v>206</v>
      </c>
      <c r="G851" s="15">
        <v>206</v>
      </c>
      <c r="H851" s="67">
        <v>8.1789000000000028E-3</v>
      </c>
      <c r="I851" s="67">
        <f ca="1">OFFSET(AB$455, (ROWS(I$455:I851)*2)-2,)</f>
        <v>8.1788999999999994E-3</v>
      </c>
      <c r="J851" s="67">
        <v>3.4861550000000005E-2</v>
      </c>
      <c r="K851" s="67">
        <v>3.4861549999999998E-2</v>
      </c>
      <c r="L851" s="67">
        <v>3.1927900000000002E-2</v>
      </c>
      <c r="M851" s="67">
        <v>3.1927900000000002E-2</v>
      </c>
      <c r="N851" s="66">
        <v>-1.5963950000000164E-2</v>
      </c>
      <c r="O851" s="66">
        <v>-1.5963950000000001E-2</v>
      </c>
      <c r="P851" s="67" t="s">
        <v>467</v>
      </c>
      <c r="Q851" s="67" t="s">
        <v>467</v>
      </c>
      <c r="R851" s="61">
        <f t="shared" si="418"/>
        <v>0</v>
      </c>
      <c r="S851" s="61">
        <f t="shared" si="419"/>
        <v>0</v>
      </c>
      <c r="T851" s="61">
        <f t="shared" ca="1" si="420"/>
        <v>0</v>
      </c>
      <c r="U851" s="61">
        <f t="shared" si="421"/>
        <v>0</v>
      </c>
      <c r="V851" s="61">
        <f t="shared" si="422"/>
        <v>0</v>
      </c>
      <c r="W851" s="61">
        <f t="shared" si="423"/>
        <v>-1.6306400674181987E-16</v>
      </c>
      <c r="X851" t="b">
        <f t="shared" si="424"/>
        <v>1</v>
      </c>
      <c r="AB851" s="66">
        <v>3.1927900000000002E-2</v>
      </c>
      <c r="AC851" s="66"/>
    </row>
    <row r="852" spans="3:29" x14ac:dyDescent="0.25">
      <c r="C852" s="62">
        <f t="shared" si="433"/>
        <v>398</v>
      </c>
      <c r="D852" s="15">
        <f t="shared" ref="D852" si="448">D851</f>
        <v>205</v>
      </c>
      <c r="E852" s="15">
        <v>205</v>
      </c>
      <c r="F852" s="15">
        <f t="shared" ref="F852" si="449">D852+24</f>
        <v>229</v>
      </c>
      <c r="G852" s="15">
        <v>229</v>
      </c>
      <c r="H852" s="67">
        <v>8.1789000000000028E-3</v>
      </c>
      <c r="I852" s="67">
        <f ca="1">OFFSET(AB$455, (ROWS(I$455:I852)*2)-2,)</f>
        <v>8.1788999999999994E-3</v>
      </c>
      <c r="J852" s="67">
        <v>3.4861550000000005E-2</v>
      </c>
      <c r="K852" s="67">
        <v>3.4861549999999998E-2</v>
      </c>
      <c r="L852" s="67">
        <v>1.5963950000000053E-2</v>
      </c>
      <c r="M852" s="67">
        <v>1.5963950000000001E-2</v>
      </c>
      <c r="N852" s="66">
        <v>-3.1927900000000106E-2</v>
      </c>
      <c r="O852" s="66">
        <v>-3.1927900000000002E-2</v>
      </c>
      <c r="P852" s="67" t="s">
        <v>468</v>
      </c>
      <c r="Q852" s="67" t="s">
        <v>468</v>
      </c>
      <c r="R852" s="61">
        <f t="shared" si="418"/>
        <v>0</v>
      </c>
      <c r="S852" s="61">
        <f t="shared" si="419"/>
        <v>0</v>
      </c>
      <c r="T852" s="61">
        <f t="shared" ca="1" si="420"/>
        <v>0</v>
      </c>
      <c r="U852" s="61">
        <f t="shared" si="421"/>
        <v>0</v>
      </c>
      <c r="V852" s="61">
        <f t="shared" si="422"/>
        <v>5.2041704279304213E-17</v>
      </c>
      <c r="W852" s="61">
        <f t="shared" si="423"/>
        <v>-1.0408340855860843E-16</v>
      </c>
      <c r="X852" t="b">
        <f t="shared" si="424"/>
        <v>1</v>
      </c>
      <c r="AB852" s="66"/>
      <c r="AC852" s="66"/>
    </row>
    <row r="853" spans="3:29" x14ac:dyDescent="0.25">
      <c r="C853" s="62">
        <f t="shared" si="433"/>
        <v>399</v>
      </c>
      <c r="D853" s="15">
        <f t="shared" ref="D853" si="450">D851+1</f>
        <v>206</v>
      </c>
      <c r="E853" s="15">
        <v>206</v>
      </c>
      <c r="F853" s="15">
        <f t="shared" ref="F853" si="451">D853+1</f>
        <v>207</v>
      </c>
      <c r="G853" s="15">
        <v>207</v>
      </c>
      <c r="H853" s="67">
        <v>8.1789000000000028E-3</v>
      </c>
      <c r="I853" s="67">
        <f ca="1">OFFSET(AB$455, (ROWS(I$455:I853)*2)-2,)</f>
        <v>8.1788999999999994E-3</v>
      </c>
      <c r="J853" s="67">
        <v>3.7795200000000001E-2</v>
      </c>
      <c r="K853" s="67">
        <v>3.7795200000000001E-2</v>
      </c>
      <c r="L853" s="67">
        <v>6.972310000000001E-2</v>
      </c>
      <c r="M853" s="67">
        <v>6.9723099999999996E-2</v>
      </c>
      <c r="N853" s="66">
        <v>-1.5963950000000164E-2</v>
      </c>
      <c r="O853" s="66">
        <v>-1.5963950000000001E-2</v>
      </c>
      <c r="P853" s="67" t="s">
        <v>467</v>
      </c>
      <c r="Q853" s="67" t="s">
        <v>467</v>
      </c>
      <c r="R853" s="61">
        <f t="shared" si="418"/>
        <v>0</v>
      </c>
      <c r="S853" s="61">
        <f t="shared" si="419"/>
        <v>0</v>
      </c>
      <c r="T853" s="61">
        <f t="shared" ca="1" si="420"/>
        <v>0</v>
      </c>
      <c r="U853" s="61">
        <f t="shared" si="421"/>
        <v>0</v>
      </c>
      <c r="V853" s="61">
        <f t="shared" si="422"/>
        <v>0</v>
      </c>
      <c r="W853" s="61">
        <f t="shared" si="423"/>
        <v>-1.6306400674181987E-16</v>
      </c>
      <c r="X853" t="b">
        <f t="shared" si="424"/>
        <v>1</v>
      </c>
      <c r="AB853" s="66">
        <v>8.1788999999999994E-3</v>
      </c>
      <c r="AC853" s="66"/>
    </row>
    <row r="854" spans="3:29" x14ac:dyDescent="0.25">
      <c r="C854" s="62">
        <f t="shared" si="433"/>
        <v>400</v>
      </c>
      <c r="D854" s="15">
        <f t="shared" ref="D854" si="452">D853</f>
        <v>206</v>
      </c>
      <c r="E854" s="15">
        <v>206</v>
      </c>
      <c r="F854" s="15">
        <f t="shared" ref="F854" si="453">D854+24</f>
        <v>230</v>
      </c>
      <c r="G854" s="15">
        <v>230</v>
      </c>
      <c r="H854" s="67">
        <v>9.2963999999999998E-3</v>
      </c>
      <c r="I854" s="67">
        <f ca="1">OFFSET(AB$455, (ROWS(I$455:I854)*2)-2,)</f>
        <v>9.2963999999999998E-3</v>
      </c>
      <c r="J854" s="67">
        <v>3.4861550000000005E-2</v>
      </c>
      <c r="K854" s="67">
        <v>3.4861549999999998E-2</v>
      </c>
      <c r="L854" s="67">
        <v>5.0825500000000051E-2</v>
      </c>
      <c r="M854" s="67">
        <v>5.0825500000000003E-2</v>
      </c>
      <c r="N854" s="66">
        <v>-3.1927900000000106E-2</v>
      </c>
      <c r="O854" s="66">
        <v>-3.1927900000000002E-2</v>
      </c>
      <c r="P854" s="67" t="s">
        <v>468</v>
      </c>
      <c r="Q854" s="67" t="s">
        <v>468</v>
      </c>
      <c r="R854" s="61">
        <f t="shared" si="418"/>
        <v>0</v>
      </c>
      <c r="S854" s="61">
        <f t="shared" si="419"/>
        <v>0</v>
      </c>
      <c r="T854" s="61">
        <f t="shared" ca="1" si="420"/>
        <v>0</v>
      </c>
      <c r="U854" s="61">
        <f t="shared" si="421"/>
        <v>0</v>
      </c>
      <c r="V854" s="61">
        <f t="shared" si="422"/>
        <v>0</v>
      </c>
      <c r="W854" s="61">
        <f t="shared" si="423"/>
        <v>-1.0408340855860843E-16</v>
      </c>
      <c r="X854" t="b">
        <f t="shared" si="424"/>
        <v>1</v>
      </c>
      <c r="AB854" s="66"/>
      <c r="AC854" s="66"/>
    </row>
    <row r="855" spans="3:29" x14ac:dyDescent="0.25">
      <c r="C855" s="62">
        <f t="shared" si="433"/>
        <v>401</v>
      </c>
      <c r="D855" s="15">
        <f t="shared" ref="D855" si="454">D853+1</f>
        <v>207</v>
      </c>
      <c r="E855" s="15">
        <v>207</v>
      </c>
      <c r="F855" s="15">
        <f t="shared" ref="F855" si="455">D855+1</f>
        <v>208</v>
      </c>
      <c r="G855" s="15">
        <v>208</v>
      </c>
      <c r="H855" s="67">
        <v>8.1789000000000028E-3</v>
      </c>
      <c r="I855" s="67">
        <f ca="1">OFFSET(AB$455, (ROWS(I$455:I855)*2)-2,)</f>
        <v>8.1788999999999994E-3</v>
      </c>
      <c r="J855" s="67">
        <v>3.4861550000000005E-2</v>
      </c>
      <c r="K855" s="67">
        <v>3.4861549999999998E-2</v>
      </c>
      <c r="L855" s="67">
        <v>0.10751830000000001</v>
      </c>
      <c r="M855" s="67">
        <v>0.1075183</v>
      </c>
      <c r="N855" s="66">
        <v>-1.5963950000000164E-2</v>
      </c>
      <c r="O855" s="66">
        <v>-1.5963950000000001E-2</v>
      </c>
      <c r="P855" s="67" t="s">
        <v>467</v>
      </c>
      <c r="Q855" s="67" t="s">
        <v>467</v>
      </c>
      <c r="R855" s="61">
        <f t="shared" si="418"/>
        <v>0</v>
      </c>
      <c r="S855" s="61">
        <f t="shared" si="419"/>
        <v>0</v>
      </c>
      <c r="T855" s="61">
        <f t="shared" ca="1" si="420"/>
        <v>0</v>
      </c>
      <c r="U855" s="61">
        <f t="shared" si="421"/>
        <v>0</v>
      </c>
      <c r="V855" s="61">
        <f t="shared" si="422"/>
        <v>0</v>
      </c>
      <c r="W855" s="61">
        <f t="shared" si="423"/>
        <v>-1.6306400674181987E-16</v>
      </c>
      <c r="X855" t="b">
        <f t="shared" si="424"/>
        <v>1</v>
      </c>
      <c r="AB855" s="66">
        <v>8.1788999999999994E-3</v>
      </c>
      <c r="AC855" s="66"/>
    </row>
    <row r="856" spans="3:29" x14ac:dyDescent="0.25">
      <c r="C856" s="62">
        <f t="shared" si="433"/>
        <v>402</v>
      </c>
      <c r="D856" s="15">
        <f t="shared" ref="D856" si="456">D855</f>
        <v>207</v>
      </c>
      <c r="E856" s="15">
        <v>207</v>
      </c>
      <c r="F856" s="15">
        <f t="shared" ref="F856" si="457">D856+24</f>
        <v>231</v>
      </c>
      <c r="G856" s="15">
        <v>231</v>
      </c>
      <c r="H856" s="67">
        <v>9.2963999999999998E-3</v>
      </c>
      <c r="I856" s="67">
        <f ca="1">OFFSET(AB$455, (ROWS(I$455:I856)*2)-2,)</f>
        <v>9.2963999999999998E-3</v>
      </c>
      <c r="J856" s="67">
        <v>3.4861550000000005E-2</v>
      </c>
      <c r="K856" s="67">
        <v>3.4861549999999998E-2</v>
      </c>
      <c r="L856" s="67">
        <v>8.8620700000000052E-2</v>
      </c>
      <c r="M856" s="67">
        <v>8.8620699999999997E-2</v>
      </c>
      <c r="N856" s="66">
        <v>-3.1927900000000106E-2</v>
      </c>
      <c r="O856" s="66">
        <v>-3.1927900000000002E-2</v>
      </c>
      <c r="P856" s="67" t="s">
        <v>468</v>
      </c>
      <c r="Q856" s="67" t="s">
        <v>468</v>
      </c>
      <c r="R856" s="61">
        <f t="shared" si="418"/>
        <v>0</v>
      </c>
      <c r="S856" s="61">
        <f t="shared" si="419"/>
        <v>0</v>
      </c>
      <c r="T856" s="61">
        <f t="shared" ca="1" si="420"/>
        <v>0</v>
      </c>
      <c r="U856" s="61">
        <f t="shared" si="421"/>
        <v>0</v>
      </c>
      <c r="V856" s="61">
        <f t="shared" si="422"/>
        <v>0</v>
      </c>
      <c r="W856" s="61">
        <f t="shared" si="423"/>
        <v>-1.0408340855860843E-16</v>
      </c>
      <c r="X856" t="b">
        <f t="shared" si="424"/>
        <v>1</v>
      </c>
      <c r="AB856" s="66"/>
      <c r="AC856" s="66"/>
    </row>
    <row r="857" spans="3:29" x14ac:dyDescent="0.25">
      <c r="C857" s="62">
        <f t="shared" si="433"/>
        <v>403</v>
      </c>
      <c r="D857" s="15">
        <f t="shared" ref="D857" si="458">D855+1</f>
        <v>208</v>
      </c>
      <c r="E857" s="15">
        <v>208</v>
      </c>
      <c r="F857" s="15">
        <f t="shared" ref="F857" si="459">D857+1</f>
        <v>209</v>
      </c>
      <c r="G857" s="15">
        <v>209</v>
      </c>
      <c r="H857" s="67">
        <v>3.1927900000000002E-2</v>
      </c>
      <c r="I857" s="67">
        <f ca="1">OFFSET(AB$455, (ROWS(I$455:I857)*2)-2,)</f>
        <v>3.1927900000000002E-2</v>
      </c>
      <c r="J857" s="67">
        <v>3.1927900000000002E-2</v>
      </c>
      <c r="K857" s="67">
        <v>3.1927900000000002E-2</v>
      </c>
      <c r="L857" s="67">
        <v>0.13944620000000002</v>
      </c>
      <c r="M857" s="67">
        <v>0.13944619999999999</v>
      </c>
      <c r="N857" s="66">
        <v>-1.5963950000000164E-2</v>
      </c>
      <c r="O857" s="66">
        <v>-1.5963950000000001E-2</v>
      </c>
      <c r="P857" s="67" t="s">
        <v>467</v>
      </c>
      <c r="Q857" s="67" t="s">
        <v>467</v>
      </c>
      <c r="R857" s="61">
        <f t="shared" si="418"/>
        <v>0</v>
      </c>
      <c r="S857" s="61">
        <f t="shared" si="419"/>
        <v>0</v>
      </c>
      <c r="T857" s="61">
        <f t="shared" ca="1" si="420"/>
        <v>0</v>
      </c>
      <c r="U857" s="61">
        <f t="shared" si="421"/>
        <v>0</v>
      </c>
      <c r="V857" s="61">
        <f t="shared" si="422"/>
        <v>0</v>
      </c>
      <c r="W857" s="61">
        <f t="shared" si="423"/>
        <v>-1.6306400674181987E-16</v>
      </c>
      <c r="X857" t="b">
        <f t="shared" si="424"/>
        <v>1</v>
      </c>
      <c r="AB857" s="66">
        <v>8.1788999999999994E-3</v>
      </c>
      <c r="AC857" s="66"/>
    </row>
    <row r="858" spans="3:29" x14ac:dyDescent="0.25">
      <c r="C858" s="62">
        <f t="shared" si="433"/>
        <v>404</v>
      </c>
      <c r="D858" s="15">
        <f t="shared" ref="D858" si="460">D857</f>
        <v>208</v>
      </c>
      <c r="E858" s="15">
        <v>208</v>
      </c>
      <c r="F858" s="15">
        <f t="shared" ref="F858" si="461">D858+24</f>
        <v>232</v>
      </c>
      <c r="G858" s="15">
        <v>232</v>
      </c>
      <c r="H858" s="67">
        <v>8.1789000000000028E-3</v>
      </c>
      <c r="I858" s="67">
        <f ca="1">OFFSET(AB$455, (ROWS(I$455:I858)*2)-2,)</f>
        <v>8.1788999999999994E-3</v>
      </c>
      <c r="J858" s="67">
        <v>3.4861550000000005E-2</v>
      </c>
      <c r="K858" s="67">
        <v>3.4861549999999998E-2</v>
      </c>
      <c r="L858" s="67">
        <v>0.12348225000000006</v>
      </c>
      <c r="M858" s="67">
        <v>0.1234822</v>
      </c>
      <c r="N858" s="66">
        <v>-3.1927900000000106E-2</v>
      </c>
      <c r="O858" s="66">
        <v>-3.1927900000000002E-2</v>
      </c>
      <c r="P858" s="67" t="s">
        <v>468</v>
      </c>
      <c r="Q858" s="67" t="s">
        <v>468</v>
      </c>
      <c r="R858" s="61">
        <f t="shared" si="418"/>
        <v>0</v>
      </c>
      <c r="S858" s="61">
        <f t="shared" si="419"/>
        <v>0</v>
      </c>
      <c r="T858" s="61">
        <f t="shared" ca="1" si="420"/>
        <v>0</v>
      </c>
      <c r="U858" s="61">
        <f t="shared" si="421"/>
        <v>0</v>
      </c>
      <c r="V858" s="61">
        <f t="shared" si="422"/>
        <v>5.0000000056948934E-8</v>
      </c>
      <c r="W858" s="61">
        <f t="shared" si="423"/>
        <v>-1.0408340855860843E-16</v>
      </c>
      <c r="X858" t="b">
        <f t="shared" si="424"/>
        <v>1</v>
      </c>
      <c r="AB858" s="66"/>
      <c r="AC858" s="66"/>
    </row>
    <row r="859" spans="3:29" x14ac:dyDescent="0.25">
      <c r="C859" s="62">
        <f t="shared" si="433"/>
        <v>405</v>
      </c>
      <c r="D859" s="15">
        <f t="shared" ref="D859" si="462">D857+1</f>
        <v>209</v>
      </c>
      <c r="E859" s="15">
        <v>209</v>
      </c>
      <c r="F859" s="15">
        <f t="shared" ref="F859" si="463">D859+1</f>
        <v>210</v>
      </c>
      <c r="G859" s="15">
        <v>210</v>
      </c>
      <c r="H859" s="67">
        <v>8.1789000000000028E-3</v>
      </c>
      <c r="I859" s="67">
        <f ca="1">OFFSET(AB$455, (ROWS(I$455:I859)*2)-2,)</f>
        <v>8.1788999999999994E-3</v>
      </c>
      <c r="J859" s="67">
        <v>3.4861550000000005E-2</v>
      </c>
      <c r="K859" s="67">
        <v>3.4861549999999998E-2</v>
      </c>
      <c r="L859" s="67">
        <v>0.17137410000000003</v>
      </c>
      <c r="M859" s="67">
        <v>0.1713741</v>
      </c>
      <c r="N859" s="66">
        <v>-1.5963950000000164E-2</v>
      </c>
      <c r="O859" s="66">
        <v>-1.5963950000000001E-2</v>
      </c>
      <c r="P859" s="67" t="s">
        <v>467</v>
      </c>
      <c r="Q859" s="67" t="s">
        <v>467</v>
      </c>
      <c r="R859" s="61">
        <f t="shared" si="418"/>
        <v>0</v>
      </c>
      <c r="S859" s="61">
        <f t="shared" si="419"/>
        <v>0</v>
      </c>
      <c r="T859" s="61">
        <f t="shared" ca="1" si="420"/>
        <v>0</v>
      </c>
      <c r="U859" s="61">
        <f t="shared" si="421"/>
        <v>0</v>
      </c>
      <c r="V859" s="61">
        <f t="shared" si="422"/>
        <v>0</v>
      </c>
      <c r="W859" s="61">
        <f t="shared" si="423"/>
        <v>-1.6306400674181987E-16</v>
      </c>
      <c r="X859" t="b">
        <f t="shared" si="424"/>
        <v>1</v>
      </c>
      <c r="AB859" s="66">
        <v>8.1788999999999994E-3</v>
      </c>
      <c r="AC859" s="66"/>
    </row>
    <row r="860" spans="3:29" x14ac:dyDescent="0.25">
      <c r="C860" s="62">
        <f t="shared" si="433"/>
        <v>406</v>
      </c>
      <c r="D860" s="15">
        <f t="shared" ref="D860" si="464">D859</f>
        <v>209</v>
      </c>
      <c r="E860" s="15">
        <v>209</v>
      </c>
      <c r="F860" s="15">
        <f t="shared" ref="F860" si="465">D860+24</f>
        <v>233</v>
      </c>
      <c r="G860" s="15">
        <v>233</v>
      </c>
      <c r="H860" s="67">
        <v>8.1788999999999994E-3</v>
      </c>
      <c r="I860" s="67">
        <f ca="1">OFFSET(AB$455, (ROWS(I$455:I860)*2)-2,)</f>
        <v>8.1788999999999994E-3</v>
      </c>
      <c r="J860" s="67">
        <v>3.4861550000000005E-2</v>
      </c>
      <c r="K860" s="67">
        <v>3.4861549999999998E-2</v>
      </c>
      <c r="L860" s="67">
        <v>0.15541015000000005</v>
      </c>
      <c r="M860" s="67">
        <v>0.1554102</v>
      </c>
      <c r="N860" s="66">
        <v>-3.1927900000000106E-2</v>
      </c>
      <c r="O860" s="66">
        <v>-3.1927900000000002E-2</v>
      </c>
      <c r="P860" s="67" t="s">
        <v>468</v>
      </c>
      <c r="Q860" s="67" t="s">
        <v>468</v>
      </c>
      <c r="R860" s="61">
        <f t="shared" si="418"/>
        <v>0</v>
      </c>
      <c r="S860" s="61">
        <f t="shared" si="419"/>
        <v>0</v>
      </c>
      <c r="T860" s="61">
        <f t="shared" ca="1" si="420"/>
        <v>0</v>
      </c>
      <c r="U860" s="61">
        <f t="shared" si="421"/>
        <v>0</v>
      </c>
      <c r="V860" s="61">
        <f t="shared" si="422"/>
        <v>-4.9999999945926632E-8</v>
      </c>
      <c r="W860" s="61">
        <f t="shared" si="423"/>
        <v>-1.0408340855860843E-16</v>
      </c>
      <c r="X860" t="b">
        <f t="shared" si="424"/>
        <v>1</v>
      </c>
      <c r="AB860" s="66"/>
      <c r="AC860" s="66"/>
    </row>
    <row r="861" spans="3:29" x14ac:dyDescent="0.25">
      <c r="C861" s="62">
        <f t="shared" si="433"/>
        <v>407</v>
      </c>
      <c r="D861" s="15">
        <f t="shared" ref="D861" si="466">D859+1</f>
        <v>210</v>
      </c>
      <c r="E861" s="15">
        <v>210</v>
      </c>
      <c r="F861" s="15">
        <f t="shared" ref="F861" si="467">D861+1</f>
        <v>211</v>
      </c>
      <c r="G861" s="15">
        <v>211</v>
      </c>
      <c r="H861" s="67">
        <v>8.1789000000000028E-3</v>
      </c>
      <c r="I861" s="67">
        <f ca="1">OFFSET(AB$455, (ROWS(I$455:I861)*2)-2,)</f>
        <v>8.1788999999999994E-3</v>
      </c>
      <c r="J861" s="67">
        <v>3.7795200000000001E-2</v>
      </c>
      <c r="K861" s="67">
        <v>3.7795200000000001E-2</v>
      </c>
      <c r="L861" s="67">
        <v>0.20916930000000003</v>
      </c>
      <c r="M861" s="67">
        <v>0.2091693</v>
      </c>
      <c r="N861" s="66">
        <v>-1.5963950000000164E-2</v>
      </c>
      <c r="O861" s="66">
        <v>-1.5963950000000001E-2</v>
      </c>
      <c r="P861" s="67" t="s">
        <v>467</v>
      </c>
      <c r="Q861" s="67" t="s">
        <v>467</v>
      </c>
      <c r="R861" s="61">
        <f t="shared" si="418"/>
        <v>0</v>
      </c>
      <c r="S861" s="61">
        <f t="shared" si="419"/>
        <v>0</v>
      </c>
      <c r="T861" s="61">
        <f t="shared" ca="1" si="420"/>
        <v>0</v>
      </c>
      <c r="U861" s="61">
        <f t="shared" si="421"/>
        <v>0</v>
      </c>
      <c r="V861" s="61">
        <f t="shared" si="422"/>
        <v>0</v>
      </c>
      <c r="W861" s="61">
        <f t="shared" si="423"/>
        <v>-1.6306400674181987E-16</v>
      </c>
      <c r="X861" t="b">
        <f t="shared" si="424"/>
        <v>1</v>
      </c>
      <c r="AB861" s="66">
        <v>9.2963999999999998E-3</v>
      </c>
      <c r="AC861" s="66"/>
    </row>
    <row r="862" spans="3:29" x14ac:dyDescent="0.25">
      <c r="C862" s="62">
        <f t="shared" si="433"/>
        <v>408</v>
      </c>
      <c r="D862" s="15">
        <f t="shared" ref="D862" si="468">D861</f>
        <v>210</v>
      </c>
      <c r="E862" s="15">
        <v>210</v>
      </c>
      <c r="F862" s="15">
        <f t="shared" ref="F862" si="469">D862+24</f>
        <v>234</v>
      </c>
      <c r="G862" s="15">
        <v>234</v>
      </c>
      <c r="H862" s="67">
        <v>9.2963999999999998E-3</v>
      </c>
      <c r="I862" s="67">
        <f ca="1">OFFSET(AB$455, (ROWS(I$455:I862)*2)-2,)</f>
        <v>9.2963999999999998E-3</v>
      </c>
      <c r="J862" s="67">
        <v>3.4861550000000005E-2</v>
      </c>
      <c r="K862" s="67">
        <v>3.4861549999999998E-2</v>
      </c>
      <c r="L862" s="67">
        <v>0.19027170000000004</v>
      </c>
      <c r="M862" s="67">
        <v>0.19027169999999999</v>
      </c>
      <c r="N862" s="66">
        <v>-3.1927900000000106E-2</v>
      </c>
      <c r="O862" s="66">
        <v>-3.1927900000000002E-2</v>
      </c>
      <c r="P862" s="67" t="s">
        <v>468</v>
      </c>
      <c r="Q862" s="67" t="s">
        <v>468</v>
      </c>
      <c r="R862" s="61">
        <f t="shared" si="418"/>
        <v>0</v>
      </c>
      <c r="S862" s="61">
        <f t="shared" si="419"/>
        <v>0</v>
      </c>
      <c r="T862" s="61">
        <f t="shared" ca="1" si="420"/>
        <v>0</v>
      </c>
      <c r="U862" s="61">
        <f t="shared" si="421"/>
        <v>0</v>
      </c>
      <c r="V862" s="61">
        <f t="shared" si="422"/>
        <v>0</v>
      </c>
      <c r="W862" s="61">
        <f t="shared" si="423"/>
        <v>-1.0408340855860843E-16</v>
      </c>
      <c r="X862" t="b">
        <f t="shared" si="424"/>
        <v>1</v>
      </c>
      <c r="AB862" s="66"/>
      <c r="AC862" s="66"/>
    </row>
    <row r="863" spans="3:29" x14ac:dyDescent="0.25">
      <c r="C863" s="62">
        <f t="shared" si="433"/>
        <v>409</v>
      </c>
      <c r="D863" s="15">
        <f t="shared" ref="D863" si="470">D861+1</f>
        <v>211</v>
      </c>
      <c r="E863" s="15">
        <v>211</v>
      </c>
      <c r="F863" s="15">
        <f t="shared" ref="F863" si="471">D863+1</f>
        <v>212</v>
      </c>
      <c r="G863" s="15">
        <v>212</v>
      </c>
      <c r="H863" s="67">
        <v>8.1789000000000028E-3</v>
      </c>
      <c r="I863" s="67">
        <f ca="1">OFFSET(AB$455, (ROWS(I$455:I863)*2)-2,)</f>
        <v>8.1788999999999994E-3</v>
      </c>
      <c r="J863" s="67">
        <v>3.4861550000000005E-2</v>
      </c>
      <c r="K863" s="67">
        <v>3.4861549999999998E-2</v>
      </c>
      <c r="L863" s="67">
        <v>0.24696450000000003</v>
      </c>
      <c r="M863" s="67">
        <v>0.2469645</v>
      </c>
      <c r="N863" s="66">
        <v>-1.5963950000000164E-2</v>
      </c>
      <c r="O863" s="66">
        <v>-1.5963950000000001E-2</v>
      </c>
      <c r="P863" s="67" t="s">
        <v>467</v>
      </c>
      <c r="Q863" s="67" t="s">
        <v>467</v>
      </c>
      <c r="R863" s="61">
        <f t="shared" si="418"/>
        <v>0</v>
      </c>
      <c r="S863" s="61">
        <f t="shared" si="419"/>
        <v>0</v>
      </c>
      <c r="T863" s="61">
        <f t="shared" ca="1" si="420"/>
        <v>0</v>
      </c>
      <c r="U863" s="61">
        <f t="shared" si="421"/>
        <v>0</v>
      </c>
      <c r="V863" s="61">
        <f t="shared" si="422"/>
        <v>0</v>
      </c>
      <c r="W863" s="61">
        <f t="shared" si="423"/>
        <v>-1.6306400674181987E-16</v>
      </c>
      <c r="X863" t="b">
        <f t="shared" si="424"/>
        <v>1</v>
      </c>
      <c r="AB863" s="66">
        <v>8.1788999999999994E-3</v>
      </c>
      <c r="AC863" s="66"/>
    </row>
    <row r="864" spans="3:29" x14ac:dyDescent="0.25">
      <c r="C864" s="62">
        <f t="shared" si="433"/>
        <v>410</v>
      </c>
      <c r="D864" s="15">
        <f t="shared" ref="D864" si="472">D863</f>
        <v>211</v>
      </c>
      <c r="E864" s="15">
        <v>211</v>
      </c>
      <c r="F864" s="15">
        <f t="shared" ref="F864" si="473">D864+24</f>
        <v>235</v>
      </c>
      <c r="G864" s="15">
        <v>235</v>
      </c>
      <c r="H864" s="67">
        <v>9.2963999999999998E-3</v>
      </c>
      <c r="I864" s="67">
        <f ca="1">OFFSET(AB$455, (ROWS(I$455:I864)*2)-2,)</f>
        <v>9.2963999999999998E-3</v>
      </c>
      <c r="J864" s="67">
        <v>3.4861550000000005E-2</v>
      </c>
      <c r="K864" s="67">
        <v>3.4861549999999998E-2</v>
      </c>
      <c r="L864" s="67">
        <v>0.22806690000000004</v>
      </c>
      <c r="M864" s="67">
        <v>0.22806689999999999</v>
      </c>
      <c r="N864" s="66">
        <v>-3.1927900000000106E-2</v>
      </c>
      <c r="O864" s="66">
        <v>-3.1927900000000002E-2</v>
      </c>
      <c r="P864" s="67" t="s">
        <v>468</v>
      </c>
      <c r="Q864" s="67" t="s">
        <v>468</v>
      </c>
      <c r="R864" s="61">
        <f t="shared" si="418"/>
        <v>0</v>
      </c>
      <c r="S864" s="61">
        <f t="shared" si="419"/>
        <v>0</v>
      </c>
      <c r="T864" s="61">
        <f t="shared" ca="1" si="420"/>
        <v>0</v>
      </c>
      <c r="U864" s="61">
        <f t="shared" si="421"/>
        <v>0</v>
      </c>
      <c r="V864" s="61">
        <f t="shared" si="422"/>
        <v>0</v>
      </c>
      <c r="W864" s="61">
        <f t="shared" si="423"/>
        <v>-1.0408340855860843E-16</v>
      </c>
      <c r="X864" t="b">
        <f t="shared" si="424"/>
        <v>1</v>
      </c>
      <c r="AB864" s="66"/>
      <c r="AC864" s="66"/>
    </row>
    <row r="865" spans="3:29" x14ac:dyDescent="0.25">
      <c r="C865" s="62">
        <f t="shared" si="433"/>
        <v>411</v>
      </c>
      <c r="D865" s="15">
        <f t="shared" ref="D865" si="474">D863+1</f>
        <v>212</v>
      </c>
      <c r="E865" s="15">
        <v>212</v>
      </c>
      <c r="F865" s="15">
        <f t="shared" ref="F865" si="475">D865+1</f>
        <v>213</v>
      </c>
      <c r="G865" s="15">
        <v>213</v>
      </c>
      <c r="H865" s="67">
        <v>3.1927900000000002E-2</v>
      </c>
      <c r="I865" s="67">
        <f ca="1">OFFSET(AB$455, (ROWS(I$455:I865)*2)-2,)</f>
        <v>3.1927900000000002E-2</v>
      </c>
      <c r="J865" s="67">
        <v>3.1927900000000002E-2</v>
      </c>
      <c r="K865" s="67">
        <v>3.1927900000000002E-2</v>
      </c>
      <c r="L865" s="67">
        <v>0.27889240000000004</v>
      </c>
      <c r="M865" s="67">
        <v>0.27889239999999998</v>
      </c>
      <c r="N865" s="66">
        <v>-1.5963950000000164E-2</v>
      </c>
      <c r="O865" s="66">
        <v>-1.5963950000000001E-2</v>
      </c>
      <c r="P865" s="67" t="s">
        <v>467</v>
      </c>
      <c r="Q865" s="67" t="s">
        <v>467</v>
      </c>
      <c r="R865" s="61">
        <f t="shared" si="418"/>
        <v>0</v>
      </c>
      <c r="S865" s="61">
        <f t="shared" si="419"/>
        <v>0</v>
      </c>
      <c r="T865" s="61">
        <f t="shared" ca="1" si="420"/>
        <v>0</v>
      </c>
      <c r="U865" s="61">
        <f t="shared" si="421"/>
        <v>0</v>
      </c>
      <c r="V865" s="61">
        <f t="shared" si="422"/>
        <v>0</v>
      </c>
      <c r="W865" s="61">
        <f t="shared" si="423"/>
        <v>-1.6306400674181987E-16</v>
      </c>
      <c r="X865" t="b">
        <f t="shared" si="424"/>
        <v>1</v>
      </c>
      <c r="AB865" s="66">
        <v>9.2963999999999998E-3</v>
      </c>
      <c r="AC865" s="66"/>
    </row>
    <row r="866" spans="3:29" x14ac:dyDescent="0.25">
      <c r="C866" s="62">
        <f t="shared" si="433"/>
        <v>412</v>
      </c>
      <c r="D866" s="15">
        <f t="shared" ref="D866" si="476">D865</f>
        <v>212</v>
      </c>
      <c r="E866" s="15">
        <v>212</v>
      </c>
      <c r="F866" s="15">
        <f t="shared" ref="F866" si="477">D866+24</f>
        <v>236</v>
      </c>
      <c r="G866" s="15">
        <v>236</v>
      </c>
      <c r="H866" s="67">
        <v>8.1789000000000028E-3</v>
      </c>
      <c r="I866" s="67">
        <f ca="1">OFFSET(AB$455, (ROWS(I$455:I866)*2)-2,)</f>
        <v>8.1788999999999994E-3</v>
      </c>
      <c r="J866" s="67">
        <v>3.4861550000000005E-2</v>
      </c>
      <c r="K866" s="67">
        <v>3.4861549999999998E-2</v>
      </c>
      <c r="L866" s="67">
        <v>0.26292845000000004</v>
      </c>
      <c r="M866" s="67">
        <v>0.26292840000000001</v>
      </c>
      <c r="N866" s="66">
        <v>-3.1927900000000106E-2</v>
      </c>
      <c r="O866" s="66">
        <v>-3.1927900000000002E-2</v>
      </c>
      <c r="P866" s="67" t="s">
        <v>468</v>
      </c>
      <c r="Q866" s="67" t="s">
        <v>468</v>
      </c>
      <c r="R866" s="61">
        <f t="shared" si="418"/>
        <v>0</v>
      </c>
      <c r="S866" s="61">
        <f t="shared" si="419"/>
        <v>0</v>
      </c>
      <c r="T866" s="61">
        <f t="shared" ca="1" si="420"/>
        <v>0</v>
      </c>
      <c r="U866" s="61">
        <f t="shared" si="421"/>
        <v>0</v>
      </c>
      <c r="V866" s="61">
        <f t="shared" si="422"/>
        <v>5.0000000029193359E-8</v>
      </c>
      <c r="W866" s="61">
        <f t="shared" si="423"/>
        <v>-1.0408340855860843E-16</v>
      </c>
      <c r="X866" t="b">
        <f t="shared" si="424"/>
        <v>1</v>
      </c>
      <c r="AB866" s="66"/>
      <c r="AC866" s="66"/>
    </row>
    <row r="867" spans="3:29" x14ac:dyDescent="0.25">
      <c r="C867" s="62">
        <f t="shared" si="433"/>
        <v>413</v>
      </c>
      <c r="D867" s="15">
        <f t="shared" ref="D867" si="478">D865+1</f>
        <v>213</v>
      </c>
      <c r="E867" s="15">
        <v>213</v>
      </c>
      <c r="F867" s="15">
        <f t="shared" ref="F867" si="479">D867+1</f>
        <v>214</v>
      </c>
      <c r="G867" s="15">
        <v>214</v>
      </c>
      <c r="H867" s="67">
        <v>8.1789000000000028E-3</v>
      </c>
      <c r="I867" s="67">
        <f ca="1">OFFSET(AB$455, (ROWS(I$455:I867)*2)-2,)</f>
        <v>8.1788999999999994E-3</v>
      </c>
      <c r="J867" s="67">
        <v>3.4861550000000005E-2</v>
      </c>
      <c r="K867" s="67">
        <v>3.4861549999999998E-2</v>
      </c>
      <c r="L867" s="67">
        <v>0.31082030000000005</v>
      </c>
      <c r="M867" s="67">
        <v>0.31082029999999999</v>
      </c>
      <c r="N867" s="66">
        <v>-1.5963950000000164E-2</v>
      </c>
      <c r="O867" s="66">
        <v>-1.5963950000000001E-2</v>
      </c>
      <c r="P867" s="67" t="s">
        <v>467</v>
      </c>
      <c r="Q867" s="67" t="s">
        <v>467</v>
      </c>
      <c r="R867" s="61">
        <f t="shared" si="418"/>
        <v>0</v>
      </c>
      <c r="S867" s="61">
        <f t="shared" si="419"/>
        <v>0</v>
      </c>
      <c r="T867" s="61">
        <f t="shared" ca="1" si="420"/>
        <v>0</v>
      </c>
      <c r="U867" s="61">
        <f t="shared" si="421"/>
        <v>0</v>
      </c>
      <c r="V867" s="61">
        <f t="shared" si="422"/>
        <v>0</v>
      </c>
      <c r="W867" s="61">
        <f t="shared" si="423"/>
        <v>-1.6306400674181987E-16</v>
      </c>
      <c r="X867" t="b">
        <f t="shared" si="424"/>
        <v>1</v>
      </c>
      <c r="AB867" s="66">
        <v>3.1927900000000002E-2</v>
      </c>
      <c r="AC867" s="66"/>
    </row>
    <row r="868" spans="3:29" x14ac:dyDescent="0.25">
      <c r="C868" s="62">
        <f t="shared" si="433"/>
        <v>414</v>
      </c>
      <c r="D868" s="15">
        <f t="shared" ref="D868" si="480">D867</f>
        <v>213</v>
      </c>
      <c r="E868" s="15">
        <v>213</v>
      </c>
      <c r="F868" s="15">
        <f t="shared" ref="F868" si="481">D868+24</f>
        <v>237</v>
      </c>
      <c r="G868" s="15">
        <v>237</v>
      </c>
      <c r="H868" s="67">
        <v>8.1789000000000028E-3</v>
      </c>
      <c r="I868" s="67">
        <f ca="1">OFFSET(AB$455, (ROWS(I$455:I868)*2)-2,)</f>
        <v>8.1788999999999994E-3</v>
      </c>
      <c r="J868" s="67">
        <v>3.4861550000000005E-2</v>
      </c>
      <c r="K868" s="67">
        <v>3.4861549999999998E-2</v>
      </c>
      <c r="L868" s="67">
        <v>0.29485635000000004</v>
      </c>
      <c r="M868" s="67">
        <v>0.29485630000000002</v>
      </c>
      <c r="N868" s="66">
        <v>-3.1927900000000106E-2</v>
      </c>
      <c r="O868" s="66">
        <v>-3.1927900000000002E-2</v>
      </c>
      <c r="P868" s="67" t="s">
        <v>468</v>
      </c>
      <c r="Q868" s="67" t="s">
        <v>468</v>
      </c>
      <c r="R868" s="61">
        <f t="shared" si="418"/>
        <v>0</v>
      </c>
      <c r="S868" s="61">
        <f t="shared" si="419"/>
        <v>0</v>
      </c>
      <c r="T868" s="61">
        <f t="shared" ca="1" si="420"/>
        <v>0</v>
      </c>
      <c r="U868" s="61">
        <f t="shared" si="421"/>
        <v>0</v>
      </c>
      <c r="V868" s="61">
        <f t="shared" si="422"/>
        <v>5.0000000029193359E-8</v>
      </c>
      <c r="W868" s="61">
        <f t="shared" si="423"/>
        <v>-1.0408340855860843E-16</v>
      </c>
      <c r="X868" t="b">
        <f t="shared" si="424"/>
        <v>1</v>
      </c>
      <c r="AB868" s="66"/>
      <c r="AC868" s="66"/>
    </row>
    <row r="869" spans="3:29" x14ac:dyDescent="0.25">
      <c r="C869" s="62">
        <f t="shared" si="433"/>
        <v>415</v>
      </c>
      <c r="D869" s="15">
        <f t="shared" ref="D869" si="482">D867+1</f>
        <v>214</v>
      </c>
      <c r="E869" s="15">
        <v>214</v>
      </c>
      <c r="F869" s="15">
        <f t="shared" ref="F869" si="483">D869+1</f>
        <v>215</v>
      </c>
      <c r="G869" s="15">
        <v>215</v>
      </c>
      <c r="H869" s="67">
        <v>8.1789000000000028E-3</v>
      </c>
      <c r="I869" s="67">
        <f ca="1">OFFSET(AB$455, (ROWS(I$455:I869)*2)-2,)</f>
        <v>8.1788999999999994E-3</v>
      </c>
      <c r="J869" s="67">
        <v>3.7795200000000001E-2</v>
      </c>
      <c r="K869" s="67">
        <v>3.7795200000000001E-2</v>
      </c>
      <c r="L869" s="67">
        <v>0.34861550000000008</v>
      </c>
      <c r="M869" s="67">
        <v>0.34861550000000002</v>
      </c>
      <c r="N869" s="66">
        <v>-1.5963950000000164E-2</v>
      </c>
      <c r="O869" s="66">
        <v>-1.5963950000000001E-2</v>
      </c>
      <c r="P869" s="67" t="s">
        <v>467</v>
      </c>
      <c r="Q869" s="67" t="s">
        <v>467</v>
      </c>
      <c r="R869" s="61">
        <f t="shared" si="418"/>
        <v>0</v>
      </c>
      <c r="S869" s="61">
        <f t="shared" si="419"/>
        <v>0</v>
      </c>
      <c r="T869" s="61">
        <f t="shared" ca="1" si="420"/>
        <v>0</v>
      </c>
      <c r="U869" s="61">
        <f t="shared" si="421"/>
        <v>0</v>
      </c>
      <c r="V869" s="61">
        <f t="shared" si="422"/>
        <v>0</v>
      </c>
      <c r="W869" s="61">
        <f t="shared" si="423"/>
        <v>-1.6306400674181987E-16</v>
      </c>
      <c r="X869" t="b">
        <f t="shared" si="424"/>
        <v>1</v>
      </c>
      <c r="AB869" s="66">
        <v>8.1788999999999994E-3</v>
      </c>
      <c r="AC869" s="66"/>
    </row>
    <row r="870" spans="3:29" x14ac:dyDescent="0.25">
      <c r="C870" s="62">
        <f t="shared" si="433"/>
        <v>416</v>
      </c>
      <c r="D870" s="15">
        <f t="shared" ref="D870" si="484">D869</f>
        <v>214</v>
      </c>
      <c r="E870" s="15">
        <v>214</v>
      </c>
      <c r="F870" s="15">
        <f t="shared" ref="F870" si="485">D870+24</f>
        <v>238</v>
      </c>
      <c r="G870" s="15">
        <v>238</v>
      </c>
      <c r="H870" s="67">
        <v>9.2963999999999998E-3</v>
      </c>
      <c r="I870" s="67">
        <f ca="1">OFFSET(AB$455, (ROWS(I$455:I870)*2)-2,)</f>
        <v>9.2963999999999998E-3</v>
      </c>
      <c r="J870" s="67">
        <v>3.4861550000000005E-2</v>
      </c>
      <c r="K870" s="67">
        <v>3.4861549999999998E-2</v>
      </c>
      <c r="L870" s="67">
        <v>0.32971790000000006</v>
      </c>
      <c r="M870" s="67">
        <v>0.32971790000000001</v>
      </c>
      <c r="N870" s="66">
        <v>-3.1927900000000106E-2</v>
      </c>
      <c r="O870" s="66">
        <v>-3.1927900000000002E-2</v>
      </c>
      <c r="P870" s="67" t="s">
        <v>468</v>
      </c>
      <c r="Q870" s="67" t="s">
        <v>468</v>
      </c>
      <c r="R870" s="61">
        <f t="shared" si="418"/>
        <v>0</v>
      </c>
      <c r="S870" s="61">
        <f t="shared" si="419"/>
        <v>0</v>
      </c>
      <c r="T870" s="61">
        <f t="shared" ca="1" si="420"/>
        <v>0</v>
      </c>
      <c r="U870" s="61">
        <f t="shared" si="421"/>
        <v>0</v>
      </c>
      <c r="V870" s="61">
        <f t="shared" si="422"/>
        <v>0</v>
      </c>
      <c r="W870" s="61">
        <f t="shared" si="423"/>
        <v>-1.0408340855860843E-16</v>
      </c>
      <c r="X870" t="b">
        <f t="shared" si="424"/>
        <v>1</v>
      </c>
      <c r="AB870" s="66"/>
      <c r="AC870" s="66"/>
    </row>
    <row r="871" spans="3:29" x14ac:dyDescent="0.25">
      <c r="C871" s="62">
        <f t="shared" si="433"/>
        <v>417</v>
      </c>
      <c r="D871" s="15">
        <f t="shared" ref="D871" si="486">D869+1</f>
        <v>215</v>
      </c>
      <c r="E871" s="15">
        <v>215</v>
      </c>
      <c r="F871" s="15">
        <f t="shared" ref="F871" si="487">D871+1</f>
        <v>216</v>
      </c>
      <c r="G871" s="15">
        <v>216</v>
      </c>
      <c r="H871" s="67">
        <v>8.1789000000000028E-3</v>
      </c>
      <c r="I871" s="67">
        <f ca="1">OFFSET(AB$455, (ROWS(I$455:I871)*2)-2,)</f>
        <v>8.1788999999999994E-3</v>
      </c>
      <c r="J871" s="67">
        <v>3.4861550000000005E-2</v>
      </c>
      <c r="K871" s="67">
        <v>3.4861549999999998E-2</v>
      </c>
      <c r="L871" s="67">
        <v>0.38641070000000011</v>
      </c>
      <c r="M871" s="67">
        <v>0.3864107</v>
      </c>
      <c r="N871" s="66">
        <v>-1.5963950000000164E-2</v>
      </c>
      <c r="O871" s="66">
        <v>-1.5963950000000001E-2</v>
      </c>
      <c r="P871" s="67" t="s">
        <v>467</v>
      </c>
      <c r="Q871" s="67" t="s">
        <v>467</v>
      </c>
      <c r="R871" s="61">
        <f t="shared" si="418"/>
        <v>0</v>
      </c>
      <c r="S871" s="61">
        <f t="shared" si="419"/>
        <v>0</v>
      </c>
      <c r="T871" s="61">
        <f t="shared" ca="1" si="420"/>
        <v>0</v>
      </c>
      <c r="U871" s="61">
        <f t="shared" si="421"/>
        <v>0</v>
      </c>
      <c r="V871" s="61">
        <f t="shared" si="422"/>
        <v>0</v>
      </c>
      <c r="W871" s="61">
        <f t="shared" si="423"/>
        <v>-1.6306400674181987E-16</v>
      </c>
      <c r="X871" t="b">
        <f t="shared" si="424"/>
        <v>1</v>
      </c>
      <c r="AB871" s="66">
        <v>8.1788999999999994E-3</v>
      </c>
      <c r="AC871" s="66"/>
    </row>
    <row r="872" spans="3:29" x14ac:dyDescent="0.25">
      <c r="C872" s="62">
        <f t="shared" si="433"/>
        <v>418</v>
      </c>
      <c r="D872" s="15">
        <f t="shared" ref="D872" si="488">D871</f>
        <v>215</v>
      </c>
      <c r="E872" s="15">
        <v>215</v>
      </c>
      <c r="F872" s="15">
        <f t="shared" ref="F872" si="489">D872+24</f>
        <v>239</v>
      </c>
      <c r="G872" s="15">
        <v>239</v>
      </c>
      <c r="H872" s="67">
        <v>9.2963999999999998E-3</v>
      </c>
      <c r="I872" s="67">
        <f ca="1">OFFSET(AB$455, (ROWS(I$455:I872)*2)-2,)</f>
        <v>9.2963999999999998E-3</v>
      </c>
      <c r="J872" s="67">
        <v>3.4861550000000005E-2</v>
      </c>
      <c r="K872" s="67">
        <v>3.4861549999999998E-2</v>
      </c>
      <c r="L872" s="67">
        <v>0.36751310000000004</v>
      </c>
      <c r="M872" s="67">
        <v>0.36751309999999998</v>
      </c>
      <c r="N872" s="66">
        <v>-3.1927900000000106E-2</v>
      </c>
      <c r="O872" s="66">
        <v>-3.1927900000000002E-2</v>
      </c>
      <c r="P872" s="67" t="s">
        <v>468</v>
      </c>
      <c r="Q872" s="67" t="s">
        <v>468</v>
      </c>
      <c r="R872" s="61">
        <f t="shared" si="418"/>
        <v>0</v>
      </c>
      <c r="S872" s="61">
        <f t="shared" si="419"/>
        <v>0</v>
      </c>
      <c r="T872" s="61">
        <f t="shared" ca="1" si="420"/>
        <v>0</v>
      </c>
      <c r="U872" s="61">
        <f t="shared" si="421"/>
        <v>0</v>
      </c>
      <c r="V872" s="61">
        <f t="shared" si="422"/>
        <v>0</v>
      </c>
      <c r="W872" s="61">
        <f t="shared" si="423"/>
        <v>-1.0408340855860843E-16</v>
      </c>
      <c r="X872" t="b">
        <f t="shared" si="424"/>
        <v>1</v>
      </c>
      <c r="AB872" s="66"/>
      <c r="AC872" s="66"/>
    </row>
    <row r="873" spans="3:29" x14ac:dyDescent="0.25">
      <c r="C873" s="62">
        <f t="shared" si="433"/>
        <v>419</v>
      </c>
      <c r="D873" s="15">
        <v>216</v>
      </c>
      <c r="E873" s="15">
        <v>216</v>
      </c>
      <c r="F873" s="15">
        <f>D873+24</f>
        <v>240</v>
      </c>
      <c r="G873" s="15">
        <v>240</v>
      </c>
      <c r="H873" s="67">
        <v>8.1789000000000028E-3</v>
      </c>
      <c r="I873" s="67">
        <f ca="1">OFFSET(AB$455, (ROWS(I$455:I873)*2)-2,)</f>
        <v>8.1788999999999994E-3</v>
      </c>
      <c r="J873" s="67">
        <v>3.4861550000000005E-2</v>
      </c>
      <c r="K873" s="67">
        <v>3.4861549999999998E-2</v>
      </c>
      <c r="L873" s="67">
        <v>0.40237465000000006</v>
      </c>
      <c r="M873" s="67">
        <v>0.40237460000000003</v>
      </c>
      <c r="N873" s="66">
        <f>N872</f>
        <v>-3.1927900000000106E-2</v>
      </c>
      <c r="O873" s="66">
        <v>-3.1927900000000002E-2</v>
      </c>
      <c r="P873" s="67" t="s">
        <v>468</v>
      </c>
      <c r="Q873" s="67" t="s">
        <v>468</v>
      </c>
      <c r="R873" s="61">
        <f t="shared" si="418"/>
        <v>0</v>
      </c>
      <c r="S873" s="61">
        <f t="shared" si="419"/>
        <v>0</v>
      </c>
      <c r="T873" s="61">
        <f t="shared" ca="1" si="420"/>
        <v>0</v>
      </c>
      <c r="U873" s="61">
        <f t="shared" si="421"/>
        <v>0</v>
      </c>
      <c r="V873" s="61">
        <f t="shared" si="422"/>
        <v>5.0000000029193359E-8</v>
      </c>
      <c r="W873" s="61">
        <f t="shared" si="423"/>
        <v>-1.0408340855860843E-16</v>
      </c>
      <c r="X873" t="b">
        <f t="shared" si="424"/>
        <v>1</v>
      </c>
      <c r="AB873" s="66">
        <v>8.1788999999999994E-3</v>
      </c>
      <c r="AC873" s="66"/>
    </row>
    <row r="874" spans="3:29" x14ac:dyDescent="0.25">
      <c r="C874" s="62">
        <f t="shared" si="433"/>
        <v>420</v>
      </c>
      <c r="D874" s="15">
        <f>D827+24</f>
        <v>217</v>
      </c>
      <c r="E874" s="15">
        <v>217</v>
      </c>
      <c r="F874" s="15">
        <f>D874+1</f>
        <v>218</v>
      </c>
      <c r="G874" s="15">
        <v>218</v>
      </c>
      <c r="H874" s="67">
        <v>9.2963999999999998E-3</v>
      </c>
      <c r="I874" s="67">
        <f ca="1">OFFSET(AB$455, (ROWS(I$455:I874)*2)-2,)</f>
        <v>9.2963999999999998E-3</v>
      </c>
      <c r="J874" s="67">
        <v>3.4861550000000005E-2</v>
      </c>
      <c r="K874" s="67">
        <v>3.4861549999999998E-2</v>
      </c>
      <c r="L874" s="67">
        <v>-0.38641069999999994</v>
      </c>
      <c r="M874" s="67">
        <v>-0.3864107</v>
      </c>
      <c r="N874" s="66">
        <f>N871-J39/2-J40/2</f>
        <v>-5.0825500000000162E-2</v>
      </c>
      <c r="O874" s="66">
        <v>-5.0825500000000003E-2</v>
      </c>
      <c r="P874" s="67" t="s">
        <v>467</v>
      </c>
      <c r="Q874" s="67" t="s">
        <v>467</v>
      </c>
      <c r="R874" s="61">
        <f t="shared" si="418"/>
        <v>0</v>
      </c>
      <c r="S874" s="61">
        <f t="shared" si="419"/>
        <v>0</v>
      </c>
      <c r="T874" s="61">
        <f t="shared" ca="1" si="420"/>
        <v>0</v>
      </c>
      <c r="U874" s="61">
        <f t="shared" si="421"/>
        <v>0</v>
      </c>
      <c r="V874" s="61">
        <f t="shared" si="422"/>
        <v>0</v>
      </c>
      <c r="W874" s="61">
        <f t="shared" si="423"/>
        <v>-1.5959455978986625E-16</v>
      </c>
      <c r="X874" t="b">
        <f t="shared" si="424"/>
        <v>1</v>
      </c>
      <c r="AB874" s="66"/>
      <c r="AC874" s="66"/>
    </row>
    <row r="875" spans="3:29" x14ac:dyDescent="0.25">
      <c r="C875" s="62">
        <f t="shared" si="433"/>
        <v>421</v>
      </c>
      <c r="D875" s="15">
        <f>D874</f>
        <v>217</v>
      </c>
      <c r="E875" s="15">
        <v>217</v>
      </c>
      <c r="F875" s="15">
        <f>D875+24</f>
        <v>241</v>
      </c>
      <c r="G875" s="15">
        <v>241</v>
      </c>
      <c r="H875" s="67">
        <v>8.1789000000000028E-3</v>
      </c>
      <c r="I875" s="67">
        <f ca="1">OFFSET(AB$455, (ROWS(I$455:I875)*2)-2,)</f>
        <v>8.1788999999999994E-3</v>
      </c>
      <c r="J875" s="67">
        <v>3.7795200000000001E-2</v>
      </c>
      <c r="K875" s="67">
        <v>3.7795200000000001E-2</v>
      </c>
      <c r="L875" s="67">
        <v>-0.40237464999999994</v>
      </c>
      <c r="M875" s="67">
        <v>-0.40237460000000003</v>
      </c>
      <c r="N875" s="66">
        <f>N873-J40</f>
        <v>-6.9723100000000107E-2</v>
      </c>
      <c r="O875" s="66">
        <v>-6.9723099999999996E-2</v>
      </c>
      <c r="P875" s="67" t="s">
        <v>468</v>
      </c>
      <c r="Q875" s="67" t="s">
        <v>468</v>
      </c>
      <c r="R875" s="61">
        <f t="shared" si="418"/>
        <v>0</v>
      </c>
      <c r="S875" s="61">
        <f t="shared" si="419"/>
        <v>0</v>
      </c>
      <c r="T875" s="61">
        <f t="shared" ca="1" si="420"/>
        <v>0</v>
      </c>
      <c r="U875" s="61">
        <f t="shared" si="421"/>
        <v>0</v>
      </c>
      <c r="V875" s="61">
        <f t="shared" si="422"/>
        <v>-4.9999999918171056E-8</v>
      </c>
      <c r="W875" s="61">
        <f t="shared" si="423"/>
        <v>-1.1102230246251565E-16</v>
      </c>
      <c r="X875" t="b">
        <f t="shared" si="424"/>
        <v>1</v>
      </c>
      <c r="AB875" s="66">
        <v>8.1788999999999994E-3</v>
      </c>
      <c r="AC875" s="66"/>
    </row>
    <row r="876" spans="3:29" x14ac:dyDescent="0.25">
      <c r="C876" s="62">
        <f t="shared" si="433"/>
        <v>422</v>
      </c>
      <c r="D876" s="15">
        <f>D874+1</f>
        <v>218</v>
      </c>
      <c r="E876" s="15">
        <v>218</v>
      </c>
      <c r="F876" s="15">
        <f t="shared" ref="F876" si="490">D876+1</f>
        <v>219</v>
      </c>
      <c r="G876" s="15">
        <v>219</v>
      </c>
      <c r="H876" s="67">
        <v>9.2963999999999998E-3</v>
      </c>
      <c r="I876" s="67">
        <f ca="1">OFFSET(AB$455, (ROWS(I$455:I876)*2)-2,)</f>
        <v>9.2963999999999998E-3</v>
      </c>
      <c r="J876" s="67">
        <v>3.7795200000000001E-2</v>
      </c>
      <c r="K876" s="67">
        <v>3.7795200000000001E-2</v>
      </c>
      <c r="L876" s="67">
        <v>-0.34861549999999997</v>
      </c>
      <c r="M876" s="67">
        <v>-0.34861550000000002</v>
      </c>
      <c r="N876" s="66">
        <v>-5.0825500000000162E-2</v>
      </c>
      <c r="O876" s="66">
        <v>-5.0825500000000003E-2</v>
      </c>
      <c r="P876" s="67" t="s">
        <v>467</v>
      </c>
      <c r="Q876" s="67" t="s">
        <v>467</v>
      </c>
      <c r="R876" s="61">
        <f t="shared" si="418"/>
        <v>0</v>
      </c>
      <c r="S876" s="61">
        <f t="shared" si="419"/>
        <v>0</v>
      </c>
      <c r="T876" s="61">
        <f t="shared" ca="1" si="420"/>
        <v>0</v>
      </c>
      <c r="U876" s="61">
        <f t="shared" si="421"/>
        <v>0</v>
      </c>
      <c r="V876" s="61">
        <f t="shared" si="422"/>
        <v>0</v>
      </c>
      <c r="W876" s="61">
        <f t="shared" si="423"/>
        <v>-1.5959455978986625E-16</v>
      </c>
      <c r="X876" t="b">
        <f t="shared" si="424"/>
        <v>1</v>
      </c>
      <c r="AB876" s="66"/>
      <c r="AC876" s="66"/>
    </row>
    <row r="877" spans="3:29" x14ac:dyDescent="0.25">
      <c r="C877" s="62">
        <f t="shared" si="433"/>
        <v>423</v>
      </c>
      <c r="D877" s="15">
        <f>D876</f>
        <v>218</v>
      </c>
      <c r="E877" s="15">
        <v>218</v>
      </c>
      <c r="F877" s="15">
        <f t="shared" ref="F877" si="491">D877+24</f>
        <v>242</v>
      </c>
      <c r="G877" s="15">
        <v>242</v>
      </c>
      <c r="H877" s="67">
        <v>9.2963999999999998E-3</v>
      </c>
      <c r="I877" s="67">
        <f ca="1">OFFSET(AB$455, (ROWS(I$455:I877)*2)-2,)</f>
        <v>9.2963999999999998E-3</v>
      </c>
      <c r="J877" s="67">
        <v>3.7795200000000001E-2</v>
      </c>
      <c r="K877" s="67">
        <v>3.7795200000000001E-2</v>
      </c>
      <c r="L877" s="67">
        <v>-0.36751309999999993</v>
      </c>
      <c r="M877" s="67">
        <v>-0.36751309999999998</v>
      </c>
      <c r="N877" s="66">
        <v>-6.9723100000000107E-2</v>
      </c>
      <c r="O877" s="66">
        <v>-6.9723099999999996E-2</v>
      </c>
      <c r="P877" s="67" t="s">
        <v>468</v>
      </c>
      <c r="Q877" s="67" t="s">
        <v>468</v>
      </c>
      <c r="R877" s="61">
        <f t="shared" si="418"/>
        <v>0</v>
      </c>
      <c r="S877" s="61">
        <f t="shared" si="419"/>
        <v>0</v>
      </c>
      <c r="T877" s="61">
        <f t="shared" ca="1" si="420"/>
        <v>0</v>
      </c>
      <c r="U877" s="61">
        <f t="shared" si="421"/>
        <v>0</v>
      </c>
      <c r="V877" s="61">
        <f t="shared" si="422"/>
        <v>0</v>
      </c>
      <c r="W877" s="61">
        <f t="shared" si="423"/>
        <v>-1.1102230246251565E-16</v>
      </c>
      <c r="X877" t="b">
        <f t="shared" si="424"/>
        <v>1</v>
      </c>
      <c r="AB877" s="66">
        <v>9.2963999999999998E-3</v>
      </c>
      <c r="AC877" s="66"/>
    </row>
    <row r="878" spans="3:29" x14ac:dyDescent="0.25">
      <c r="C878" s="62">
        <f t="shared" si="433"/>
        <v>424</v>
      </c>
      <c r="D878" s="15">
        <f t="shared" ref="D878" si="492">D876+1</f>
        <v>219</v>
      </c>
      <c r="E878" s="15">
        <v>219</v>
      </c>
      <c r="F878" s="15">
        <f t="shared" ref="F878" si="493">D878+1</f>
        <v>220</v>
      </c>
      <c r="G878" s="15">
        <v>220</v>
      </c>
      <c r="H878" s="67">
        <v>9.2963999999999998E-3</v>
      </c>
      <c r="I878" s="67">
        <f ca="1">OFFSET(AB$455, (ROWS(I$455:I878)*2)-2,)</f>
        <v>9.2963999999999998E-3</v>
      </c>
      <c r="J878" s="67">
        <v>3.4861550000000005E-2</v>
      </c>
      <c r="K878" s="67">
        <v>3.4861549999999998E-2</v>
      </c>
      <c r="L878" s="67">
        <v>-0.31082029999999994</v>
      </c>
      <c r="M878" s="67">
        <v>-0.31082029999999999</v>
      </c>
      <c r="N878" s="66">
        <v>-5.0825500000000162E-2</v>
      </c>
      <c r="O878" s="66">
        <v>-5.0825500000000003E-2</v>
      </c>
      <c r="P878" s="67" t="s">
        <v>467</v>
      </c>
      <c r="Q878" s="67" t="s">
        <v>467</v>
      </c>
      <c r="R878" s="61">
        <f t="shared" si="418"/>
        <v>0</v>
      </c>
      <c r="S878" s="61">
        <f t="shared" si="419"/>
        <v>0</v>
      </c>
      <c r="T878" s="61">
        <f t="shared" ca="1" si="420"/>
        <v>0</v>
      </c>
      <c r="U878" s="61">
        <f t="shared" si="421"/>
        <v>0</v>
      </c>
      <c r="V878" s="61">
        <f t="shared" si="422"/>
        <v>0</v>
      </c>
      <c r="W878" s="61">
        <f t="shared" si="423"/>
        <v>-1.5959455978986625E-16</v>
      </c>
      <c r="X878" t="b">
        <f t="shared" si="424"/>
        <v>1</v>
      </c>
      <c r="AB878" s="66"/>
      <c r="AC878" s="66"/>
    </row>
    <row r="879" spans="3:29" x14ac:dyDescent="0.25">
      <c r="C879" s="62">
        <f t="shared" si="433"/>
        <v>425</v>
      </c>
      <c r="D879" s="15">
        <f t="shared" ref="D879" si="494">D878</f>
        <v>219</v>
      </c>
      <c r="E879" s="15">
        <v>219</v>
      </c>
      <c r="F879" s="15">
        <f t="shared" ref="F879" si="495">D879+24</f>
        <v>243</v>
      </c>
      <c r="G879" s="15">
        <v>243</v>
      </c>
      <c r="H879" s="67">
        <v>9.2963999999999998E-3</v>
      </c>
      <c r="I879" s="67">
        <f ca="1">OFFSET(AB$455, (ROWS(I$455:I879)*2)-2,)</f>
        <v>9.2963999999999998E-3</v>
      </c>
      <c r="J879" s="67">
        <v>3.7795200000000001E-2</v>
      </c>
      <c r="K879" s="67">
        <v>3.7795200000000001E-2</v>
      </c>
      <c r="L879" s="67">
        <v>-0.3297178999999999</v>
      </c>
      <c r="M879" s="67">
        <v>-0.32971790000000001</v>
      </c>
      <c r="N879" s="66">
        <v>-6.9723100000000107E-2</v>
      </c>
      <c r="O879" s="66">
        <v>-6.9723099999999996E-2</v>
      </c>
      <c r="P879" s="67" t="s">
        <v>468</v>
      </c>
      <c r="Q879" s="67" t="s">
        <v>468</v>
      </c>
      <c r="R879" s="61">
        <f t="shared" si="418"/>
        <v>0</v>
      </c>
      <c r="S879" s="61">
        <f t="shared" si="419"/>
        <v>0</v>
      </c>
      <c r="T879" s="61">
        <f t="shared" ca="1" si="420"/>
        <v>0</v>
      </c>
      <c r="U879" s="61">
        <f t="shared" si="421"/>
        <v>0</v>
      </c>
      <c r="V879" s="61">
        <f t="shared" si="422"/>
        <v>0</v>
      </c>
      <c r="W879" s="61">
        <f t="shared" si="423"/>
        <v>-1.1102230246251565E-16</v>
      </c>
      <c r="X879" t="b">
        <f t="shared" si="424"/>
        <v>1</v>
      </c>
      <c r="AB879" s="66">
        <v>8.1788999999999994E-3</v>
      </c>
      <c r="AC879" s="66"/>
    </row>
    <row r="880" spans="3:29" x14ac:dyDescent="0.25">
      <c r="C880" s="62">
        <f t="shared" si="433"/>
        <v>426</v>
      </c>
      <c r="D880" s="15">
        <f t="shared" ref="D880" si="496">D878+1</f>
        <v>220</v>
      </c>
      <c r="E880" s="15">
        <v>220</v>
      </c>
      <c r="F880" s="15">
        <f t="shared" ref="F880" si="497">D880+1</f>
        <v>221</v>
      </c>
      <c r="G880" s="15">
        <v>221</v>
      </c>
      <c r="H880" s="67">
        <v>3.7795200000000001E-2</v>
      </c>
      <c r="I880" s="67">
        <f ca="1">OFFSET(AB$455, (ROWS(I$455:I880)*2)-2,)</f>
        <v>3.7795200000000001E-2</v>
      </c>
      <c r="J880" s="67">
        <v>3.1927900000000002E-2</v>
      </c>
      <c r="K880" s="67">
        <v>3.1927900000000002E-2</v>
      </c>
      <c r="L880" s="67">
        <v>-0.27889239999999993</v>
      </c>
      <c r="M880" s="67">
        <v>-0.27889239999999998</v>
      </c>
      <c r="N880" s="66">
        <v>-5.0825500000000162E-2</v>
      </c>
      <c r="O880" s="66">
        <v>-5.0825500000000003E-2</v>
      </c>
      <c r="P880" s="67" t="s">
        <v>467</v>
      </c>
      <c r="Q880" s="67" t="s">
        <v>467</v>
      </c>
      <c r="R880" s="61">
        <f t="shared" si="418"/>
        <v>0</v>
      </c>
      <c r="S880" s="61">
        <f t="shared" si="419"/>
        <v>0</v>
      </c>
      <c r="T880" s="61">
        <f t="shared" ca="1" si="420"/>
        <v>0</v>
      </c>
      <c r="U880" s="61">
        <f t="shared" si="421"/>
        <v>0</v>
      </c>
      <c r="V880" s="61">
        <f t="shared" si="422"/>
        <v>0</v>
      </c>
      <c r="W880" s="61">
        <f t="shared" si="423"/>
        <v>-1.5959455978986625E-16</v>
      </c>
      <c r="X880" t="b">
        <f t="shared" si="424"/>
        <v>1</v>
      </c>
      <c r="AB880" s="66"/>
      <c r="AC880" s="66"/>
    </row>
    <row r="881" spans="3:29" x14ac:dyDescent="0.25">
      <c r="C881" s="62">
        <f t="shared" si="433"/>
        <v>427</v>
      </c>
      <c r="D881" s="15">
        <f t="shared" ref="D881" si="498">D880</f>
        <v>220</v>
      </c>
      <c r="E881" s="15">
        <v>220</v>
      </c>
      <c r="F881" s="15">
        <f t="shared" ref="F881" si="499">D881+24</f>
        <v>244</v>
      </c>
      <c r="G881" s="15">
        <v>244</v>
      </c>
      <c r="H881" s="67">
        <v>8.1789000000000028E-3</v>
      </c>
      <c r="I881" s="67">
        <f ca="1">OFFSET(AB$455, (ROWS(I$455:I881)*2)-2,)</f>
        <v>8.1788999999999994E-3</v>
      </c>
      <c r="J881" s="67">
        <v>3.7795200000000001E-2</v>
      </c>
      <c r="K881" s="67">
        <v>3.7795200000000001E-2</v>
      </c>
      <c r="L881" s="67">
        <v>-0.29485634999999988</v>
      </c>
      <c r="M881" s="67">
        <v>-0.29485630000000002</v>
      </c>
      <c r="N881" s="66">
        <v>-6.9723100000000107E-2</v>
      </c>
      <c r="O881" s="66">
        <v>-6.9723099999999996E-2</v>
      </c>
      <c r="P881" s="67" t="s">
        <v>468</v>
      </c>
      <c r="Q881" s="67" t="s">
        <v>468</v>
      </c>
      <c r="R881" s="61">
        <f t="shared" si="418"/>
        <v>0</v>
      </c>
      <c r="S881" s="61">
        <f t="shared" si="419"/>
        <v>0</v>
      </c>
      <c r="T881" s="61">
        <f t="shared" ca="1" si="420"/>
        <v>0</v>
      </c>
      <c r="U881" s="61">
        <f t="shared" si="421"/>
        <v>0</v>
      </c>
      <c r="V881" s="61">
        <f t="shared" si="422"/>
        <v>-4.9999999862659905E-8</v>
      </c>
      <c r="W881" s="61">
        <f t="shared" si="423"/>
        <v>-1.1102230246251565E-16</v>
      </c>
      <c r="X881" t="b">
        <f t="shared" si="424"/>
        <v>1</v>
      </c>
      <c r="AB881" s="66">
        <v>9.2963999999999998E-3</v>
      </c>
      <c r="AC881" s="66"/>
    </row>
    <row r="882" spans="3:29" x14ac:dyDescent="0.25">
      <c r="C882" s="62">
        <f t="shared" si="433"/>
        <v>428</v>
      </c>
      <c r="D882" s="15">
        <f t="shared" ref="D882" si="500">D880+1</f>
        <v>221</v>
      </c>
      <c r="E882" s="15">
        <v>221</v>
      </c>
      <c r="F882" s="15">
        <f t="shared" ref="F882" si="501">D882+1</f>
        <v>222</v>
      </c>
      <c r="G882" s="15">
        <v>222</v>
      </c>
      <c r="H882" s="67">
        <v>9.2963999999999998E-3</v>
      </c>
      <c r="I882" s="67">
        <f ca="1">OFFSET(AB$455, (ROWS(I$455:I882)*2)-2,)</f>
        <v>9.2963999999999998E-3</v>
      </c>
      <c r="J882" s="67">
        <v>3.4861550000000005E-2</v>
      </c>
      <c r="K882" s="67">
        <v>3.4861549999999998E-2</v>
      </c>
      <c r="L882" s="67">
        <v>-0.24696449999999998</v>
      </c>
      <c r="M882" s="67">
        <v>-0.2469645</v>
      </c>
      <c r="N882" s="66">
        <v>-5.0825500000000162E-2</v>
      </c>
      <c r="O882" s="66">
        <v>-5.0825500000000003E-2</v>
      </c>
      <c r="P882" s="67" t="s">
        <v>467</v>
      </c>
      <c r="Q882" s="67" t="s">
        <v>467</v>
      </c>
      <c r="R882" s="61">
        <f t="shared" si="418"/>
        <v>0</v>
      </c>
      <c r="S882" s="61">
        <f t="shared" si="419"/>
        <v>0</v>
      </c>
      <c r="T882" s="61">
        <f t="shared" ca="1" si="420"/>
        <v>0</v>
      </c>
      <c r="U882" s="61">
        <f t="shared" si="421"/>
        <v>0</v>
      </c>
      <c r="V882" s="61">
        <f t="shared" si="422"/>
        <v>0</v>
      </c>
      <c r="W882" s="61">
        <f t="shared" si="423"/>
        <v>-1.5959455978986625E-16</v>
      </c>
      <c r="X882" t="b">
        <f t="shared" si="424"/>
        <v>1</v>
      </c>
      <c r="AB882" s="66"/>
      <c r="AC882" s="66"/>
    </row>
    <row r="883" spans="3:29" x14ac:dyDescent="0.25">
      <c r="C883" s="62">
        <f t="shared" si="433"/>
        <v>429</v>
      </c>
      <c r="D883" s="15">
        <f t="shared" ref="D883" si="502">D882</f>
        <v>221</v>
      </c>
      <c r="E883" s="15">
        <v>221</v>
      </c>
      <c r="F883" s="15">
        <f t="shared" ref="F883" si="503">D883+24</f>
        <v>245</v>
      </c>
      <c r="G883" s="15">
        <v>245</v>
      </c>
      <c r="H883" s="67">
        <v>8.1789000000000028E-3</v>
      </c>
      <c r="I883" s="67">
        <f ca="1">OFFSET(AB$455, (ROWS(I$455:I883)*2)-2,)</f>
        <v>8.1788999999999994E-3</v>
      </c>
      <c r="J883" s="67">
        <v>3.7795200000000001E-2</v>
      </c>
      <c r="K883" s="67">
        <v>3.7795200000000001E-2</v>
      </c>
      <c r="L883" s="67">
        <v>-0.26292844999999998</v>
      </c>
      <c r="M883" s="67">
        <v>-0.26292840000000001</v>
      </c>
      <c r="N883" s="66">
        <v>-6.9723100000000107E-2</v>
      </c>
      <c r="O883" s="66">
        <v>-6.9723099999999996E-2</v>
      </c>
      <c r="P883" s="67" t="s">
        <v>468</v>
      </c>
      <c r="Q883" s="67" t="s">
        <v>468</v>
      </c>
      <c r="R883" s="61">
        <f t="shared" si="418"/>
        <v>0</v>
      </c>
      <c r="S883" s="61">
        <f t="shared" si="419"/>
        <v>0</v>
      </c>
      <c r="T883" s="61">
        <f t="shared" ca="1" si="420"/>
        <v>0</v>
      </c>
      <c r="U883" s="61">
        <f t="shared" si="421"/>
        <v>0</v>
      </c>
      <c r="V883" s="61">
        <f t="shared" si="422"/>
        <v>-4.9999999973682208E-8</v>
      </c>
      <c r="W883" s="61">
        <f t="shared" si="423"/>
        <v>-1.1102230246251565E-16</v>
      </c>
      <c r="X883" t="b">
        <f t="shared" si="424"/>
        <v>1</v>
      </c>
      <c r="AB883" s="66">
        <v>3.1927900000000002E-2</v>
      </c>
      <c r="AC883" s="66"/>
    </row>
    <row r="884" spans="3:29" x14ac:dyDescent="0.25">
      <c r="C884" s="62">
        <f t="shared" si="433"/>
        <v>430</v>
      </c>
      <c r="D884" s="15">
        <f t="shared" ref="D884" si="504">D882+1</f>
        <v>222</v>
      </c>
      <c r="E884" s="15">
        <v>222</v>
      </c>
      <c r="F884" s="15">
        <f t="shared" ref="F884" si="505">D884+1</f>
        <v>223</v>
      </c>
      <c r="G884" s="15">
        <v>223</v>
      </c>
      <c r="H884" s="67">
        <v>9.2963999999999998E-3</v>
      </c>
      <c r="I884" s="67">
        <f ca="1">OFFSET(AB$455, (ROWS(I$455:I884)*2)-2,)</f>
        <v>9.2963999999999998E-3</v>
      </c>
      <c r="J884" s="67">
        <v>3.7795200000000001E-2</v>
      </c>
      <c r="K884" s="67">
        <v>3.7795200000000001E-2</v>
      </c>
      <c r="L884" s="67">
        <v>-0.20916929999999997</v>
      </c>
      <c r="M884" s="67">
        <v>-0.2091693</v>
      </c>
      <c r="N884" s="66">
        <v>-5.0825500000000162E-2</v>
      </c>
      <c r="O884" s="66">
        <v>-5.0825500000000003E-2</v>
      </c>
      <c r="P884" s="67" t="s">
        <v>467</v>
      </c>
      <c r="Q884" s="67" t="s">
        <v>467</v>
      </c>
      <c r="R884" s="61">
        <f t="shared" si="418"/>
        <v>0</v>
      </c>
      <c r="S884" s="61">
        <f t="shared" si="419"/>
        <v>0</v>
      </c>
      <c r="T884" s="61">
        <f t="shared" ca="1" si="420"/>
        <v>0</v>
      </c>
      <c r="U884" s="61">
        <f t="shared" si="421"/>
        <v>0</v>
      </c>
      <c r="V884" s="61">
        <f t="shared" si="422"/>
        <v>0</v>
      </c>
      <c r="W884" s="61">
        <f t="shared" si="423"/>
        <v>-1.5959455978986625E-16</v>
      </c>
      <c r="X884" t="b">
        <f t="shared" si="424"/>
        <v>1</v>
      </c>
      <c r="AB884" s="66"/>
      <c r="AC884" s="66"/>
    </row>
    <row r="885" spans="3:29" x14ac:dyDescent="0.25">
      <c r="C885" s="62">
        <f t="shared" si="433"/>
        <v>431</v>
      </c>
      <c r="D885" s="15">
        <f t="shared" ref="D885" si="506">D884</f>
        <v>222</v>
      </c>
      <c r="E885" s="15">
        <v>222</v>
      </c>
      <c r="F885" s="15">
        <f t="shared" ref="F885" si="507">D885+24</f>
        <v>246</v>
      </c>
      <c r="G885" s="15">
        <v>246</v>
      </c>
      <c r="H885" s="67">
        <v>9.2963999999999998E-3</v>
      </c>
      <c r="I885" s="67">
        <f ca="1">OFFSET(AB$455, (ROWS(I$455:I885)*2)-2,)</f>
        <v>9.2963999999999998E-3</v>
      </c>
      <c r="J885" s="67">
        <v>3.7795200000000001E-2</v>
      </c>
      <c r="K885" s="67">
        <v>3.7795200000000001E-2</v>
      </c>
      <c r="L885" s="67">
        <v>-0.22806689999999996</v>
      </c>
      <c r="M885" s="67">
        <v>-0.22806689999999999</v>
      </c>
      <c r="N885" s="66">
        <v>-6.9723100000000107E-2</v>
      </c>
      <c r="O885" s="66">
        <v>-6.9723099999999996E-2</v>
      </c>
      <c r="P885" s="67" t="s">
        <v>468</v>
      </c>
      <c r="Q885" s="67" t="s">
        <v>468</v>
      </c>
      <c r="R885" s="61">
        <f t="shared" si="418"/>
        <v>0</v>
      </c>
      <c r="S885" s="61">
        <f t="shared" si="419"/>
        <v>0</v>
      </c>
      <c r="T885" s="61">
        <f t="shared" ca="1" si="420"/>
        <v>0</v>
      </c>
      <c r="U885" s="61">
        <f t="shared" si="421"/>
        <v>0</v>
      </c>
      <c r="V885" s="61">
        <f t="shared" si="422"/>
        <v>0</v>
      </c>
      <c r="W885" s="61">
        <f t="shared" si="423"/>
        <v>-1.1102230246251565E-16</v>
      </c>
      <c r="X885" t="b">
        <f t="shared" si="424"/>
        <v>1</v>
      </c>
      <c r="AB885" s="66">
        <v>8.1788999999999994E-3</v>
      </c>
      <c r="AC885" s="66"/>
    </row>
    <row r="886" spans="3:29" x14ac:dyDescent="0.25">
      <c r="C886" s="62">
        <f t="shared" si="433"/>
        <v>432</v>
      </c>
      <c r="D886" s="15">
        <f t="shared" ref="D886" si="508">D884+1</f>
        <v>223</v>
      </c>
      <c r="E886" s="15">
        <v>223</v>
      </c>
      <c r="F886" s="15">
        <f t="shared" ref="F886" si="509">D886+1</f>
        <v>224</v>
      </c>
      <c r="G886" s="15">
        <v>224</v>
      </c>
      <c r="H886" s="67">
        <v>9.2963999999999998E-3</v>
      </c>
      <c r="I886" s="67">
        <f ca="1">OFFSET(AB$455, (ROWS(I$455:I886)*2)-2,)</f>
        <v>9.2963999999999998E-3</v>
      </c>
      <c r="J886" s="67">
        <v>3.4861550000000005E-2</v>
      </c>
      <c r="K886" s="67">
        <v>3.4861549999999998E-2</v>
      </c>
      <c r="L886" s="67">
        <v>-0.17137409999999997</v>
      </c>
      <c r="M886" s="67">
        <v>-0.1713741</v>
      </c>
      <c r="N886" s="66">
        <v>-5.0825500000000162E-2</v>
      </c>
      <c r="O886" s="66">
        <v>-5.0825500000000003E-2</v>
      </c>
      <c r="P886" s="67" t="s">
        <v>467</v>
      </c>
      <c r="Q886" s="67" t="s">
        <v>467</v>
      </c>
      <c r="R886" s="61">
        <f t="shared" si="418"/>
        <v>0</v>
      </c>
      <c r="S886" s="61">
        <f t="shared" si="419"/>
        <v>0</v>
      </c>
      <c r="T886" s="61">
        <f t="shared" ca="1" si="420"/>
        <v>0</v>
      </c>
      <c r="U886" s="61">
        <f t="shared" si="421"/>
        <v>0</v>
      </c>
      <c r="V886" s="61">
        <f t="shared" si="422"/>
        <v>0</v>
      </c>
      <c r="W886" s="61">
        <f t="shared" si="423"/>
        <v>-1.5959455978986625E-16</v>
      </c>
      <c r="X886" t="b">
        <f t="shared" si="424"/>
        <v>1</v>
      </c>
      <c r="AB886" s="66"/>
      <c r="AC886" s="66"/>
    </row>
    <row r="887" spans="3:29" x14ac:dyDescent="0.25">
      <c r="C887" s="62">
        <f t="shared" si="433"/>
        <v>433</v>
      </c>
      <c r="D887" s="15">
        <f t="shared" ref="D887" si="510">D886</f>
        <v>223</v>
      </c>
      <c r="E887" s="15">
        <v>223</v>
      </c>
      <c r="F887" s="15">
        <f t="shared" ref="F887" si="511">D887+24</f>
        <v>247</v>
      </c>
      <c r="G887" s="15">
        <v>247</v>
      </c>
      <c r="H887" s="67">
        <v>9.2963999999999998E-3</v>
      </c>
      <c r="I887" s="67">
        <f ca="1">OFFSET(AB$455, (ROWS(I$455:I887)*2)-2,)</f>
        <v>9.2963999999999998E-3</v>
      </c>
      <c r="J887" s="67">
        <v>3.7795200000000001E-2</v>
      </c>
      <c r="K887" s="67">
        <v>3.7795200000000001E-2</v>
      </c>
      <c r="L887" s="67">
        <v>-0.19027169999999996</v>
      </c>
      <c r="M887" s="67">
        <v>-0.19027169999999999</v>
      </c>
      <c r="N887" s="66">
        <v>-6.9723100000000107E-2</v>
      </c>
      <c r="O887" s="66">
        <v>-6.9723099999999996E-2</v>
      </c>
      <c r="P887" s="67" t="s">
        <v>468</v>
      </c>
      <c r="Q887" s="67" t="s">
        <v>468</v>
      </c>
      <c r="R887" s="61">
        <f t="shared" si="418"/>
        <v>0</v>
      </c>
      <c r="S887" s="61">
        <f t="shared" si="419"/>
        <v>0</v>
      </c>
      <c r="T887" s="61">
        <f t="shared" ca="1" si="420"/>
        <v>0</v>
      </c>
      <c r="U887" s="61">
        <f t="shared" si="421"/>
        <v>0</v>
      </c>
      <c r="V887" s="61">
        <f t="shared" si="422"/>
        <v>0</v>
      </c>
      <c r="W887" s="61">
        <f t="shared" si="423"/>
        <v>-1.1102230246251565E-16</v>
      </c>
      <c r="X887" t="b">
        <f t="shared" si="424"/>
        <v>1</v>
      </c>
      <c r="AB887" s="66">
        <v>8.1788999999999994E-3</v>
      </c>
      <c r="AC887" s="66"/>
    </row>
    <row r="888" spans="3:29" x14ac:dyDescent="0.25">
      <c r="C888" s="62">
        <f t="shared" si="433"/>
        <v>434</v>
      </c>
      <c r="D888" s="15">
        <f t="shared" ref="D888" si="512">D886+1</f>
        <v>224</v>
      </c>
      <c r="E888" s="15">
        <v>224</v>
      </c>
      <c r="F888" s="15">
        <f t="shared" ref="F888" si="513">D888+1</f>
        <v>225</v>
      </c>
      <c r="G888" s="15">
        <v>225</v>
      </c>
      <c r="H888" s="67">
        <v>3.7795200000000001E-2</v>
      </c>
      <c r="I888" s="67">
        <f ca="1">OFFSET(AB$455, (ROWS(I$455:I888)*2)-2,)</f>
        <v>3.7795200000000001E-2</v>
      </c>
      <c r="J888" s="67">
        <v>3.1927900000000002E-2</v>
      </c>
      <c r="K888" s="67">
        <v>3.1927900000000002E-2</v>
      </c>
      <c r="L888" s="67">
        <v>-0.13944619999999996</v>
      </c>
      <c r="M888" s="67">
        <v>-0.13944619999999999</v>
      </c>
      <c r="N888" s="66">
        <v>-5.0825500000000162E-2</v>
      </c>
      <c r="O888" s="66">
        <v>-5.0825500000000003E-2</v>
      </c>
      <c r="P888" s="67" t="s">
        <v>467</v>
      </c>
      <c r="Q888" s="67" t="s">
        <v>467</v>
      </c>
      <c r="R888" s="61">
        <f t="shared" si="418"/>
        <v>0</v>
      </c>
      <c r="S888" s="61">
        <f t="shared" si="419"/>
        <v>0</v>
      </c>
      <c r="T888" s="61">
        <f t="shared" ca="1" si="420"/>
        <v>0</v>
      </c>
      <c r="U888" s="61">
        <f t="shared" si="421"/>
        <v>0</v>
      </c>
      <c r="V888" s="61">
        <f t="shared" si="422"/>
        <v>0</v>
      </c>
      <c r="W888" s="61">
        <f t="shared" si="423"/>
        <v>-1.5959455978986625E-16</v>
      </c>
      <c r="X888" t="b">
        <f t="shared" si="424"/>
        <v>1</v>
      </c>
      <c r="AB888" s="66"/>
      <c r="AC888" s="66"/>
    </row>
    <row r="889" spans="3:29" x14ac:dyDescent="0.25">
      <c r="C889" s="62">
        <f t="shared" si="433"/>
        <v>435</v>
      </c>
      <c r="D889" s="15">
        <f t="shared" ref="D889" si="514">D888</f>
        <v>224</v>
      </c>
      <c r="E889" s="15">
        <v>224</v>
      </c>
      <c r="F889" s="15">
        <f t="shared" ref="F889" si="515">D889+24</f>
        <v>248</v>
      </c>
      <c r="G889" s="15">
        <v>248</v>
      </c>
      <c r="H889" s="67">
        <v>8.1789000000000028E-3</v>
      </c>
      <c r="I889" s="67">
        <f ca="1">OFFSET(AB$455, (ROWS(I$455:I889)*2)-2,)</f>
        <v>8.1788999999999994E-3</v>
      </c>
      <c r="J889" s="67">
        <v>3.7795200000000001E-2</v>
      </c>
      <c r="K889" s="67">
        <v>3.7795200000000001E-2</v>
      </c>
      <c r="L889" s="67">
        <v>-0.15541014999999997</v>
      </c>
      <c r="M889" s="67">
        <v>-0.1554102</v>
      </c>
      <c r="N889" s="66">
        <v>-6.9723100000000107E-2</v>
      </c>
      <c r="O889" s="66">
        <v>-6.9723099999999996E-2</v>
      </c>
      <c r="P889" s="67" t="s">
        <v>468</v>
      </c>
      <c r="Q889" s="67" t="s">
        <v>468</v>
      </c>
      <c r="R889" s="61">
        <f t="shared" si="418"/>
        <v>0</v>
      </c>
      <c r="S889" s="61">
        <f t="shared" si="419"/>
        <v>0</v>
      </c>
      <c r="T889" s="61">
        <f t="shared" ca="1" si="420"/>
        <v>0</v>
      </c>
      <c r="U889" s="61">
        <f t="shared" si="421"/>
        <v>0</v>
      </c>
      <c r="V889" s="61">
        <f t="shared" si="422"/>
        <v>5.0000000029193359E-8</v>
      </c>
      <c r="W889" s="61">
        <f t="shared" si="423"/>
        <v>-1.1102230246251565E-16</v>
      </c>
      <c r="X889" t="b">
        <f t="shared" si="424"/>
        <v>1</v>
      </c>
      <c r="AB889" s="66">
        <v>8.1788999999999994E-3</v>
      </c>
      <c r="AC889" s="66"/>
    </row>
    <row r="890" spans="3:29" x14ac:dyDescent="0.25">
      <c r="C890" s="62">
        <f t="shared" si="433"/>
        <v>436</v>
      </c>
      <c r="D890" s="15">
        <f t="shared" ref="D890" si="516">D888+1</f>
        <v>225</v>
      </c>
      <c r="E890" s="15">
        <v>225</v>
      </c>
      <c r="F890" s="15">
        <f t="shared" ref="F890" si="517">D890+1</f>
        <v>226</v>
      </c>
      <c r="G890" s="15">
        <v>226</v>
      </c>
      <c r="H890" s="67">
        <v>9.2963999999999998E-3</v>
      </c>
      <c r="I890" s="67">
        <f ca="1">OFFSET(AB$455, (ROWS(I$455:I890)*2)-2,)</f>
        <v>9.2963999999999998E-3</v>
      </c>
      <c r="J890" s="67">
        <v>3.4861550000000005E-2</v>
      </c>
      <c r="K890" s="67">
        <v>3.4861549999999998E-2</v>
      </c>
      <c r="L890" s="67">
        <v>-0.10751829999999996</v>
      </c>
      <c r="M890" s="67">
        <v>-0.1075183</v>
      </c>
      <c r="N890" s="66">
        <v>-5.0825500000000162E-2</v>
      </c>
      <c r="O890" s="66">
        <v>-5.0825500000000003E-2</v>
      </c>
      <c r="P890" s="67" t="s">
        <v>467</v>
      </c>
      <c r="Q890" s="67" t="s">
        <v>467</v>
      </c>
      <c r="R890" s="61">
        <f t="shared" si="418"/>
        <v>0</v>
      </c>
      <c r="S890" s="61">
        <f t="shared" si="419"/>
        <v>0</v>
      </c>
      <c r="T890" s="61">
        <f t="shared" ca="1" si="420"/>
        <v>0</v>
      </c>
      <c r="U890" s="61">
        <f t="shared" si="421"/>
        <v>0</v>
      </c>
      <c r="V890" s="61">
        <f t="shared" si="422"/>
        <v>0</v>
      </c>
      <c r="W890" s="61">
        <f t="shared" si="423"/>
        <v>-1.5959455978986625E-16</v>
      </c>
      <c r="X890" t="b">
        <f t="shared" si="424"/>
        <v>1</v>
      </c>
      <c r="AB890" s="66"/>
      <c r="AC890" s="66"/>
    </row>
    <row r="891" spans="3:29" x14ac:dyDescent="0.25">
      <c r="C891" s="62">
        <f t="shared" si="433"/>
        <v>437</v>
      </c>
      <c r="D891" s="15">
        <f t="shared" ref="D891" si="518">D890</f>
        <v>225</v>
      </c>
      <c r="E891" s="15">
        <v>225</v>
      </c>
      <c r="F891" s="15">
        <f t="shared" ref="F891" si="519">D891+24</f>
        <v>249</v>
      </c>
      <c r="G891" s="15">
        <v>249</v>
      </c>
      <c r="H891" s="67">
        <v>8.1789000000000028E-3</v>
      </c>
      <c r="I891" s="67">
        <f ca="1">OFFSET(AB$455, (ROWS(I$455:I891)*2)-2,)</f>
        <v>8.1788999999999994E-3</v>
      </c>
      <c r="J891" s="67">
        <v>3.7795200000000001E-2</v>
      </c>
      <c r="K891" s="67">
        <v>3.7795200000000001E-2</v>
      </c>
      <c r="L891" s="67">
        <v>-0.12348224999999996</v>
      </c>
      <c r="M891" s="67">
        <v>-0.1234822</v>
      </c>
      <c r="N891" s="66">
        <v>-6.9723100000000107E-2</v>
      </c>
      <c r="O891" s="66">
        <v>-6.9723099999999996E-2</v>
      </c>
      <c r="P891" s="67" t="s">
        <v>468</v>
      </c>
      <c r="Q891" s="67" t="s">
        <v>468</v>
      </c>
      <c r="R891" s="61">
        <f t="shared" si="418"/>
        <v>0</v>
      </c>
      <c r="S891" s="61">
        <f t="shared" si="419"/>
        <v>0</v>
      </c>
      <c r="T891" s="61">
        <f t="shared" ca="1" si="420"/>
        <v>0</v>
      </c>
      <c r="U891" s="61">
        <f t="shared" si="421"/>
        <v>0</v>
      </c>
      <c r="V891" s="61">
        <f t="shared" si="422"/>
        <v>-4.999999995980442E-8</v>
      </c>
      <c r="W891" s="61">
        <f t="shared" si="423"/>
        <v>-1.1102230246251565E-16</v>
      </c>
      <c r="X891" t="b">
        <f t="shared" si="424"/>
        <v>1</v>
      </c>
      <c r="AB891" s="66">
        <v>8.1788999999999994E-3</v>
      </c>
      <c r="AC891" s="66"/>
    </row>
    <row r="892" spans="3:29" x14ac:dyDescent="0.25">
      <c r="C892" s="62">
        <f t="shared" si="433"/>
        <v>438</v>
      </c>
      <c r="D892" s="15">
        <f t="shared" ref="D892" si="520">D890+1</f>
        <v>226</v>
      </c>
      <c r="E892" s="15">
        <v>226</v>
      </c>
      <c r="F892" s="15">
        <f t="shared" ref="F892" si="521">D892+1</f>
        <v>227</v>
      </c>
      <c r="G892" s="15">
        <v>227</v>
      </c>
      <c r="H892" s="67">
        <v>9.2963999999999998E-3</v>
      </c>
      <c r="I892" s="67">
        <f ca="1">OFFSET(AB$455, (ROWS(I$455:I892)*2)-2,)</f>
        <v>9.2963999999999998E-3</v>
      </c>
      <c r="J892" s="67">
        <v>3.7795200000000001E-2</v>
      </c>
      <c r="K892" s="67">
        <v>3.7795200000000001E-2</v>
      </c>
      <c r="L892" s="67">
        <v>-6.9723099999999955E-2</v>
      </c>
      <c r="M892" s="67">
        <v>-6.9723099999999996E-2</v>
      </c>
      <c r="N892" s="66">
        <v>-5.0825500000000162E-2</v>
      </c>
      <c r="O892" s="66">
        <v>-5.0825500000000003E-2</v>
      </c>
      <c r="P892" s="67" t="s">
        <v>467</v>
      </c>
      <c r="Q892" s="67" t="s">
        <v>467</v>
      </c>
      <c r="R892" s="61">
        <f t="shared" si="418"/>
        <v>0</v>
      </c>
      <c r="S892" s="61">
        <f t="shared" si="419"/>
        <v>0</v>
      </c>
      <c r="T892" s="61">
        <f t="shared" ca="1" si="420"/>
        <v>0</v>
      </c>
      <c r="U892" s="61">
        <f t="shared" si="421"/>
        <v>0</v>
      </c>
      <c r="V892" s="61">
        <f t="shared" si="422"/>
        <v>0</v>
      </c>
      <c r="W892" s="61">
        <f t="shared" si="423"/>
        <v>-1.5959455978986625E-16</v>
      </c>
      <c r="X892" t="b">
        <f t="shared" si="424"/>
        <v>1</v>
      </c>
      <c r="AB892" s="66"/>
      <c r="AC892" s="66"/>
    </row>
    <row r="893" spans="3:29" x14ac:dyDescent="0.25">
      <c r="C893" s="62">
        <f t="shared" si="433"/>
        <v>439</v>
      </c>
      <c r="D893" s="15">
        <f t="shared" ref="D893" si="522">D892</f>
        <v>226</v>
      </c>
      <c r="E893" s="15">
        <v>226</v>
      </c>
      <c r="F893" s="15">
        <f t="shared" ref="F893" si="523">D893+24</f>
        <v>250</v>
      </c>
      <c r="G893" s="15">
        <v>250</v>
      </c>
      <c r="H893" s="67">
        <v>9.2963999999999998E-3</v>
      </c>
      <c r="I893" s="67">
        <f ca="1">OFFSET(AB$455, (ROWS(I$455:I893)*2)-2,)</f>
        <v>9.2963999999999998E-3</v>
      </c>
      <c r="J893" s="67">
        <v>3.7795200000000001E-2</v>
      </c>
      <c r="K893" s="67">
        <v>3.7795200000000001E-2</v>
      </c>
      <c r="L893" s="67">
        <v>-8.8620699999999955E-2</v>
      </c>
      <c r="M893" s="67">
        <v>-8.8620699999999997E-2</v>
      </c>
      <c r="N893" s="66">
        <v>-6.9723100000000107E-2</v>
      </c>
      <c r="O893" s="66">
        <v>-6.9723099999999996E-2</v>
      </c>
      <c r="P893" s="67" t="s">
        <v>468</v>
      </c>
      <c r="Q893" s="67" t="s">
        <v>468</v>
      </c>
      <c r="R893" s="61">
        <f t="shared" si="418"/>
        <v>0</v>
      </c>
      <c r="S893" s="61">
        <f t="shared" si="419"/>
        <v>0</v>
      </c>
      <c r="T893" s="61">
        <f t="shared" ca="1" si="420"/>
        <v>0</v>
      </c>
      <c r="U893" s="61">
        <f t="shared" si="421"/>
        <v>0</v>
      </c>
      <c r="V893" s="61">
        <f t="shared" si="422"/>
        <v>0</v>
      </c>
      <c r="W893" s="61">
        <f t="shared" si="423"/>
        <v>-1.1102230246251565E-16</v>
      </c>
      <c r="X893" t="b">
        <f t="shared" si="424"/>
        <v>1</v>
      </c>
      <c r="AB893" s="66">
        <v>9.2963999999999998E-3</v>
      </c>
      <c r="AC893" s="66"/>
    </row>
    <row r="894" spans="3:29" x14ac:dyDescent="0.25">
      <c r="C894" s="62">
        <f t="shared" si="433"/>
        <v>440</v>
      </c>
      <c r="D894" s="15">
        <f t="shared" ref="D894" si="524">D892+1</f>
        <v>227</v>
      </c>
      <c r="E894" s="15">
        <v>227</v>
      </c>
      <c r="F894" s="15">
        <f t="shared" ref="F894" si="525">D894+1</f>
        <v>228</v>
      </c>
      <c r="G894" s="15">
        <v>228</v>
      </c>
      <c r="H894" s="67">
        <v>9.2963999999999998E-3</v>
      </c>
      <c r="I894" s="67">
        <f ca="1">OFFSET(AB$455, (ROWS(I$455:I894)*2)-2,)</f>
        <v>9.2963999999999998E-3</v>
      </c>
      <c r="J894" s="67">
        <v>3.4861550000000005E-2</v>
      </c>
      <c r="K894" s="67">
        <v>3.4861549999999998E-2</v>
      </c>
      <c r="L894" s="67">
        <v>-3.1927899999999954E-2</v>
      </c>
      <c r="M894" s="67">
        <v>-3.1927900000000002E-2</v>
      </c>
      <c r="N894" s="66">
        <v>-5.0825500000000162E-2</v>
      </c>
      <c r="O894" s="66">
        <v>-5.0825500000000003E-2</v>
      </c>
      <c r="P894" s="67" t="s">
        <v>467</v>
      </c>
      <c r="Q894" s="67" t="s">
        <v>467</v>
      </c>
      <c r="R894" s="61">
        <f t="shared" si="418"/>
        <v>0</v>
      </c>
      <c r="S894" s="61">
        <f t="shared" si="419"/>
        <v>0</v>
      </c>
      <c r="T894" s="61">
        <f t="shared" ca="1" si="420"/>
        <v>0</v>
      </c>
      <c r="U894" s="61">
        <f t="shared" si="421"/>
        <v>0</v>
      </c>
      <c r="V894" s="61">
        <f t="shared" si="422"/>
        <v>0</v>
      </c>
      <c r="W894" s="61">
        <f t="shared" si="423"/>
        <v>-1.5959455978986625E-16</v>
      </c>
      <c r="X894" t="b">
        <f t="shared" si="424"/>
        <v>1</v>
      </c>
      <c r="AB894" s="66"/>
      <c r="AC894" s="66"/>
    </row>
    <row r="895" spans="3:29" x14ac:dyDescent="0.25">
      <c r="C895" s="62">
        <f t="shared" si="433"/>
        <v>441</v>
      </c>
      <c r="D895" s="15">
        <f t="shared" ref="D895" si="526">D894</f>
        <v>227</v>
      </c>
      <c r="E895" s="15">
        <v>227</v>
      </c>
      <c r="F895" s="15">
        <f t="shared" ref="F895" si="527">D895+24</f>
        <v>251</v>
      </c>
      <c r="G895" s="15">
        <v>251</v>
      </c>
      <c r="H895" s="67">
        <v>9.2963999999999998E-3</v>
      </c>
      <c r="I895" s="67">
        <f ca="1">OFFSET(AB$455, (ROWS(I$455:I895)*2)-2,)</f>
        <v>9.2963999999999998E-3</v>
      </c>
      <c r="J895" s="67">
        <v>3.7795200000000001E-2</v>
      </c>
      <c r="K895" s="67">
        <v>3.7795200000000001E-2</v>
      </c>
      <c r="L895" s="67">
        <v>-5.0825499999999954E-2</v>
      </c>
      <c r="M895" s="67">
        <v>-5.0825500000000003E-2</v>
      </c>
      <c r="N895" s="66">
        <v>-6.9723100000000107E-2</v>
      </c>
      <c r="O895" s="66">
        <v>-6.9723099999999996E-2</v>
      </c>
      <c r="P895" s="67" t="s">
        <v>468</v>
      </c>
      <c r="Q895" s="67" t="s">
        <v>468</v>
      </c>
      <c r="R895" s="61">
        <f t="shared" si="418"/>
        <v>0</v>
      </c>
      <c r="S895" s="61">
        <f t="shared" si="419"/>
        <v>0</v>
      </c>
      <c r="T895" s="61">
        <f t="shared" ca="1" si="420"/>
        <v>0</v>
      </c>
      <c r="U895" s="61">
        <f t="shared" si="421"/>
        <v>0</v>
      </c>
      <c r="V895" s="61">
        <f t="shared" si="422"/>
        <v>0</v>
      </c>
      <c r="W895" s="61">
        <f t="shared" si="423"/>
        <v>-1.1102230246251565E-16</v>
      </c>
      <c r="X895" t="b">
        <f t="shared" si="424"/>
        <v>1</v>
      </c>
      <c r="AB895" s="66">
        <v>8.1788999999999994E-3</v>
      </c>
      <c r="AC895" s="66"/>
    </row>
    <row r="896" spans="3:29" x14ac:dyDescent="0.25">
      <c r="C896" s="62">
        <f t="shared" si="433"/>
        <v>442</v>
      </c>
      <c r="D896" s="15">
        <f t="shared" ref="D896" si="528">D894+1</f>
        <v>228</v>
      </c>
      <c r="E896" s="15">
        <v>228</v>
      </c>
      <c r="F896" s="15">
        <f t="shared" ref="F896" si="529">D896+1</f>
        <v>229</v>
      </c>
      <c r="G896" s="15">
        <v>229</v>
      </c>
      <c r="H896" s="67">
        <v>3.7795200000000001E-2</v>
      </c>
      <c r="I896" s="67">
        <f ca="1">OFFSET(AB$455, (ROWS(I$455:I896)*2)-2,)</f>
        <v>3.7795200000000001E-2</v>
      </c>
      <c r="J896" s="67">
        <v>3.1927900000000002E-2</v>
      </c>
      <c r="K896" s="67">
        <v>3.1927900000000002E-2</v>
      </c>
      <c r="L896" s="67">
        <v>0</v>
      </c>
      <c r="M896" s="67">
        <v>0</v>
      </c>
      <c r="N896" s="66">
        <v>-5.0825500000000162E-2</v>
      </c>
      <c r="O896" s="66">
        <v>-5.0825500000000003E-2</v>
      </c>
      <c r="P896" s="67" t="s">
        <v>467</v>
      </c>
      <c r="Q896" s="67" t="s">
        <v>467</v>
      </c>
      <c r="R896" s="61">
        <f t="shared" si="418"/>
        <v>0</v>
      </c>
      <c r="S896" s="61">
        <f t="shared" si="419"/>
        <v>0</v>
      </c>
      <c r="T896" s="61">
        <f t="shared" ca="1" si="420"/>
        <v>0</v>
      </c>
      <c r="U896" s="61">
        <f t="shared" si="421"/>
        <v>0</v>
      </c>
      <c r="V896" s="61">
        <f t="shared" si="422"/>
        <v>0</v>
      </c>
      <c r="W896" s="61">
        <f t="shared" si="423"/>
        <v>-1.5959455978986625E-16</v>
      </c>
      <c r="X896" t="b">
        <f t="shared" si="424"/>
        <v>1</v>
      </c>
      <c r="AB896" s="66"/>
      <c r="AC896" s="66"/>
    </row>
    <row r="897" spans="3:29" x14ac:dyDescent="0.25">
      <c r="C897" s="62">
        <f t="shared" si="433"/>
        <v>443</v>
      </c>
      <c r="D897" s="15">
        <f t="shared" ref="D897" si="530">D896</f>
        <v>228</v>
      </c>
      <c r="E897" s="15">
        <v>228</v>
      </c>
      <c r="F897" s="15">
        <f t="shared" ref="F897" si="531">D897+24</f>
        <v>252</v>
      </c>
      <c r="G897" s="15">
        <v>252</v>
      </c>
      <c r="H897" s="67">
        <v>8.1789000000000028E-3</v>
      </c>
      <c r="I897" s="67">
        <f ca="1">OFFSET(AB$455, (ROWS(I$455:I897)*2)-2,)</f>
        <v>8.1788999999999994E-3</v>
      </c>
      <c r="J897" s="67">
        <v>3.7795200000000001E-2</v>
      </c>
      <c r="K897" s="67">
        <v>3.7795200000000001E-2</v>
      </c>
      <c r="L897" s="67">
        <v>-1.5963949999999949E-2</v>
      </c>
      <c r="M897" s="67">
        <v>-1.5963950000000001E-2</v>
      </c>
      <c r="N897" s="66">
        <v>-6.9723100000000107E-2</v>
      </c>
      <c r="O897" s="66">
        <v>-6.9723099999999996E-2</v>
      </c>
      <c r="P897" s="67" t="s">
        <v>468</v>
      </c>
      <c r="Q897" s="67" t="s">
        <v>468</v>
      </c>
      <c r="R897" s="61">
        <f t="shared" si="418"/>
        <v>0</v>
      </c>
      <c r="S897" s="61">
        <f t="shared" si="419"/>
        <v>0</v>
      </c>
      <c r="T897" s="61">
        <f t="shared" ca="1" si="420"/>
        <v>0</v>
      </c>
      <c r="U897" s="61">
        <f t="shared" si="421"/>
        <v>0</v>
      </c>
      <c r="V897" s="61">
        <f t="shared" si="422"/>
        <v>5.2041704279304213E-17</v>
      </c>
      <c r="W897" s="61">
        <f t="shared" si="423"/>
        <v>-1.1102230246251565E-16</v>
      </c>
      <c r="X897" t="b">
        <f t="shared" si="424"/>
        <v>1</v>
      </c>
      <c r="AB897" s="66">
        <v>9.2963999999999998E-3</v>
      </c>
      <c r="AC897" s="66"/>
    </row>
    <row r="898" spans="3:29" x14ac:dyDescent="0.25">
      <c r="C898" s="62">
        <f t="shared" si="433"/>
        <v>444</v>
      </c>
      <c r="D898" s="15">
        <f t="shared" ref="D898" si="532">D896+1</f>
        <v>229</v>
      </c>
      <c r="E898" s="15">
        <v>229</v>
      </c>
      <c r="F898" s="15">
        <f t="shared" ref="F898" si="533">D898+1</f>
        <v>230</v>
      </c>
      <c r="G898" s="15">
        <v>230</v>
      </c>
      <c r="H898" s="67">
        <v>9.2963999999999998E-3</v>
      </c>
      <c r="I898" s="67">
        <f ca="1">OFFSET(AB$455, (ROWS(I$455:I898)*2)-2,)</f>
        <v>9.2963999999999998E-3</v>
      </c>
      <c r="J898" s="67">
        <v>3.4861550000000005E-2</v>
      </c>
      <c r="K898" s="67">
        <v>3.4861549999999998E-2</v>
      </c>
      <c r="L898" s="67">
        <v>3.1927900000000002E-2</v>
      </c>
      <c r="M898" s="67">
        <v>3.1927900000000002E-2</v>
      </c>
      <c r="N898" s="66">
        <v>-5.0825500000000162E-2</v>
      </c>
      <c r="O898" s="66">
        <v>-5.0825500000000003E-2</v>
      </c>
      <c r="P898" s="67" t="s">
        <v>467</v>
      </c>
      <c r="Q898" s="67" t="s">
        <v>467</v>
      </c>
      <c r="R898" s="61">
        <f t="shared" si="418"/>
        <v>0</v>
      </c>
      <c r="S898" s="61">
        <f t="shared" si="419"/>
        <v>0</v>
      </c>
      <c r="T898" s="61">
        <f t="shared" ca="1" si="420"/>
        <v>0</v>
      </c>
      <c r="U898" s="61">
        <f t="shared" si="421"/>
        <v>0</v>
      </c>
      <c r="V898" s="61">
        <f t="shared" si="422"/>
        <v>0</v>
      </c>
      <c r="W898" s="61">
        <f t="shared" si="423"/>
        <v>-1.5959455978986625E-16</v>
      </c>
      <c r="X898" t="b">
        <f t="shared" si="424"/>
        <v>1</v>
      </c>
      <c r="AB898" s="66"/>
      <c r="AC898" s="66"/>
    </row>
    <row r="899" spans="3:29" x14ac:dyDescent="0.25">
      <c r="C899" s="62">
        <f t="shared" si="433"/>
        <v>445</v>
      </c>
      <c r="D899" s="15">
        <f t="shared" ref="D899" si="534">D898</f>
        <v>229</v>
      </c>
      <c r="E899" s="15">
        <v>229</v>
      </c>
      <c r="F899" s="15">
        <f t="shared" ref="F899" si="535">D899+24</f>
        <v>253</v>
      </c>
      <c r="G899" s="15">
        <v>253</v>
      </c>
      <c r="H899" s="67">
        <v>8.1789000000000028E-3</v>
      </c>
      <c r="I899" s="67">
        <f ca="1">OFFSET(AB$455, (ROWS(I$455:I899)*2)-2,)</f>
        <v>8.1788999999999994E-3</v>
      </c>
      <c r="J899" s="67">
        <v>3.7795200000000001E-2</v>
      </c>
      <c r="K899" s="67">
        <v>3.7795200000000001E-2</v>
      </c>
      <c r="L899" s="67">
        <v>1.5963950000000053E-2</v>
      </c>
      <c r="M899" s="67">
        <v>1.5963950000000001E-2</v>
      </c>
      <c r="N899" s="66">
        <v>-6.9723100000000107E-2</v>
      </c>
      <c r="O899" s="66">
        <v>-6.9723099999999996E-2</v>
      </c>
      <c r="P899" s="67" t="s">
        <v>468</v>
      </c>
      <c r="Q899" s="67" t="s">
        <v>468</v>
      </c>
      <c r="R899" s="61">
        <f t="shared" si="418"/>
        <v>0</v>
      </c>
      <c r="S899" s="61">
        <f t="shared" si="419"/>
        <v>0</v>
      </c>
      <c r="T899" s="61">
        <f t="shared" ca="1" si="420"/>
        <v>0</v>
      </c>
      <c r="U899" s="61">
        <f t="shared" si="421"/>
        <v>0</v>
      </c>
      <c r="V899" s="61">
        <f t="shared" si="422"/>
        <v>5.2041704279304213E-17</v>
      </c>
      <c r="W899" s="61">
        <f t="shared" si="423"/>
        <v>-1.1102230246251565E-16</v>
      </c>
      <c r="X899" t="b">
        <f t="shared" si="424"/>
        <v>1</v>
      </c>
      <c r="AB899" s="66">
        <v>3.1927900000000002E-2</v>
      </c>
      <c r="AC899" s="66"/>
    </row>
    <row r="900" spans="3:29" x14ac:dyDescent="0.25">
      <c r="C900" s="62">
        <f t="shared" si="433"/>
        <v>446</v>
      </c>
      <c r="D900" s="15">
        <f t="shared" ref="D900" si="536">D898+1</f>
        <v>230</v>
      </c>
      <c r="E900" s="15">
        <v>230</v>
      </c>
      <c r="F900" s="15">
        <f t="shared" ref="F900" si="537">D900+1</f>
        <v>231</v>
      </c>
      <c r="G900" s="15">
        <v>231</v>
      </c>
      <c r="H900" s="67">
        <v>9.2963999999999998E-3</v>
      </c>
      <c r="I900" s="67">
        <f ca="1">OFFSET(AB$455, (ROWS(I$455:I900)*2)-2,)</f>
        <v>9.2963999999999998E-3</v>
      </c>
      <c r="J900" s="67">
        <v>3.7795200000000001E-2</v>
      </c>
      <c r="K900" s="67">
        <v>3.7795200000000001E-2</v>
      </c>
      <c r="L900" s="67">
        <v>6.972310000000001E-2</v>
      </c>
      <c r="M900" s="67">
        <v>6.9723099999999996E-2</v>
      </c>
      <c r="N900" s="66">
        <v>-5.0825500000000162E-2</v>
      </c>
      <c r="O900" s="66">
        <v>-5.0825500000000003E-2</v>
      </c>
      <c r="P900" s="67" t="s">
        <v>467</v>
      </c>
      <c r="Q900" s="67" t="s">
        <v>467</v>
      </c>
      <c r="R900" s="61">
        <f t="shared" si="418"/>
        <v>0</v>
      </c>
      <c r="S900" s="61">
        <f t="shared" si="419"/>
        <v>0</v>
      </c>
      <c r="T900" s="61">
        <f t="shared" ca="1" si="420"/>
        <v>0</v>
      </c>
      <c r="U900" s="61">
        <f t="shared" si="421"/>
        <v>0</v>
      </c>
      <c r="V900" s="61">
        <f t="shared" si="422"/>
        <v>0</v>
      </c>
      <c r="W900" s="61">
        <f t="shared" si="423"/>
        <v>-1.5959455978986625E-16</v>
      </c>
      <c r="X900" t="b">
        <f t="shared" si="424"/>
        <v>1</v>
      </c>
      <c r="AB900" s="66"/>
      <c r="AC900" s="66"/>
    </row>
    <row r="901" spans="3:29" x14ac:dyDescent="0.25">
      <c r="C901" s="62">
        <f t="shared" si="433"/>
        <v>447</v>
      </c>
      <c r="D901" s="15">
        <f t="shared" ref="D901" si="538">D900</f>
        <v>230</v>
      </c>
      <c r="E901" s="15">
        <v>230</v>
      </c>
      <c r="F901" s="15">
        <f t="shared" ref="F901" si="539">D901+24</f>
        <v>254</v>
      </c>
      <c r="G901" s="15">
        <v>254</v>
      </c>
      <c r="H901" s="67">
        <v>9.2963999999999998E-3</v>
      </c>
      <c r="I901" s="67">
        <f ca="1">OFFSET(AB$455, (ROWS(I$455:I901)*2)-2,)</f>
        <v>9.2963999999999998E-3</v>
      </c>
      <c r="J901" s="67">
        <v>3.7795200000000001E-2</v>
      </c>
      <c r="K901" s="67">
        <v>3.7795200000000001E-2</v>
      </c>
      <c r="L901" s="67">
        <v>5.0825500000000051E-2</v>
      </c>
      <c r="M901" s="67">
        <v>5.0825500000000003E-2</v>
      </c>
      <c r="N901" s="66">
        <v>-6.9723100000000107E-2</v>
      </c>
      <c r="O901" s="66">
        <v>-6.9723099999999996E-2</v>
      </c>
      <c r="P901" s="67" t="s">
        <v>468</v>
      </c>
      <c r="Q901" s="67" t="s">
        <v>468</v>
      </c>
      <c r="R901" s="61">
        <f t="shared" si="418"/>
        <v>0</v>
      </c>
      <c r="S901" s="61">
        <f t="shared" si="419"/>
        <v>0</v>
      </c>
      <c r="T901" s="61">
        <f t="shared" ca="1" si="420"/>
        <v>0</v>
      </c>
      <c r="U901" s="61">
        <f t="shared" si="421"/>
        <v>0</v>
      </c>
      <c r="V901" s="61">
        <f t="shared" si="422"/>
        <v>0</v>
      </c>
      <c r="W901" s="61">
        <f t="shared" si="423"/>
        <v>-1.1102230246251565E-16</v>
      </c>
      <c r="X901" t="b">
        <f t="shared" si="424"/>
        <v>1</v>
      </c>
      <c r="AB901" s="66">
        <v>8.1788999999999994E-3</v>
      </c>
      <c r="AC901" s="66"/>
    </row>
    <row r="902" spans="3:29" x14ac:dyDescent="0.25">
      <c r="C902" s="62">
        <f t="shared" si="433"/>
        <v>448</v>
      </c>
      <c r="D902" s="15">
        <f t="shared" ref="D902" si="540">D900+1</f>
        <v>231</v>
      </c>
      <c r="E902" s="15">
        <v>231</v>
      </c>
      <c r="F902" s="15">
        <f t="shared" ref="F902" si="541">D902+1</f>
        <v>232</v>
      </c>
      <c r="G902" s="15">
        <v>232</v>
      </c>
      <c r="H902" s="67">
        <v>9.2963999999999998E-3</v>
      </c>
      <c r="I902" s="67">
        <f ca="1">OFFSET(AB$455, (ROWS(I$455:I902)*2)-2,)</f>
        <v>9.2963999999999998E-3</v>
      </c>
      <c r="J902" s="67">
        <v>3.4861550000000005E-2</v>
      </c>
      <c r="K902" s="67">
        <v>3.4861549999999998E-2</v>
      </c>
      <c r="L902" s="67">
        <v>0.10751830000000001</v>
      </c>
      <c r="M902" s="67">
        <v>0.1075183</v>
      </c>
      <c r="N902" s="66">
        <v>-5.0825500000000162E-2</v>
      </c>
      <c r="O902" s="66">
        <v>-5.0825500000000003E-2</v>
      </c>
      <c r="P902" s="67" t="s">
        <v>467</v>
      </c>
      <c r="Q902" s="67" t="s">
        <v>467</v>
      </c>
      <c r="R902" s="61">
        <f t="shared" si="418"/>
        <v>0</v>
      </c>
      <c r="S902" s="61">
        <f t="shared" si="419"/>
        <v>0</v>
      </c>
      <c r="T902" s="61">
        <f t="shared" ca="1" si="420"/>
        <v>0</v>
      </c>
      <c r="U902" s="61">
        <f t="shared" si="421"/>
        <v>0</v>
      </c>
      <c r="V902" s="61">
        <f t="shared" si="422"/>
        <v>0</v>
      </c>
      <c r="W902" s="61">
        <f t="shared" si="423"/>
        <v>-1.5959455978986625E-16</v>
      </c>
      <c r="X902" t="b">
        <f t="shared" si="424"/>
        <v>1</v>
      </c>
      <c r="AB902" s="66"/>
      <c r="AC902" s="66"/>
    </row>
    <row r="903" spans="3:29" x14ac:dyDescent="0.25">
      <c r="C903" s="62">
        <f t="shared" si="433"/>
        <v>449</v>
      </c>
      <c r="D903" s="15">
        <f t="shared" ref="D903" si="542">D902</f>
        <v>231</v>
      </c>
      <c r="E903" s="15">
        <v>231</v>
      </c>
      <c r="F903" s="15">
        <f t="shared" ref="F903" si="543">D903+24</f>
        <v>255</v>
      </c>
      <c r="G903" s="15">
        <v>255</v>
      </c>
      <c r="H903" s="67">
        <v>9.2963999999999998E-3</v>
      </c>
      <c r="I903" s="67">
        <f ca="1">OFFSET(AB$455, (ROWS(I$455:I903)*2)-2,)</f>
        <v>9.2963999999999998E-3</v>
      </c>
      <c r="J903" s="67">
        <v>3.7795200000000001E-2</v>
      </c>
      <c r="K903" s="67">
        <v>3.7795200000000001E-2</v>
      </c>
      <c r="L903" s="67">
        <v>8.8620700000000052E-2</v>
      </c>
      <c r="M903" s="67">
        <v>8.8620699999999997E-2</v>
      </c>
      <c r="N903" s="66">
        <v>-6.9723100000000107E-2</v>
      </c>
      <c r="O903" s="66">
        <v>-6.9723099999999996E-2</v>
      </c>
      <c r="P903" s="67" t="s">
        <v>468</v>
      </c>
      <c r="Q903" s="67" t="s">
        <v>468</v>
      </c>
      <c r="R903" s="61">
        <f t="shared" si="418"/>
        <v>0</v>
      </c>
      <c r="S903" s="61">
        <f t="shared" si="419"/>
        <v>0</v>
      </c>
      <c r="T903" s="61">
        <f t="shared" ca="1" si="420"/>
        <v>0</v>
      </c>
      <c r="U903" s="61">
        <f t="shared" si="421"/>
        <v>0</v>
      </c>
      <c r="V903" s="61">
        <f t="shared" si="422"/>
        <v>0</v>
      </c>
      <c r="W903" s="61">
        <f t="shared" si="423"/>
        <v>-1.1102230246251565E-16</v>
      </c>
      <c r="X903" t="b">
        <f t="shared" si="424"/>
        <v>1</v>
      </c>
      <c r="AB903" s="66">
        <v>8.1788999999999994E-3</v>
      </c>
      <c r="AC903" s="66"/>
    </row>
    <row r="904" spans="3:29" x14ac:dyDescent="0.25">
      <c r="C904" s="62">
        <f t="shared" si="433"/>
        <v>450</v>
      </c>
      <c r="D904" s="15">
        <f t="shared" ref="D904" si="544">D902+1</f>
        <v>232</v>
      </c>
      <c r="E904" s="15">
        <v>232</v>
      </c>
      <c r="F904" s="15">
        <f t="shared" ref="F904" si="545">D904+1</f>
        <v>233</v>
      </c>
      <c r="G904" s="15">
        <v>233</v>
      </c>
      <c r="H904" s="67">
        <v>3.7795200000000001E-2</v>
      </c>
      <c r="I904" s="67">
        <f ca="1">OFFSET(AB$455, (ROWS(I$455:I904)*2)-2,)</f>
        <v>3.7795200000000001E-2</v>
      </c>
      <c r="J904" s="67">
        <v>3.1927900000000002E-2</v>
      </c>
      <c r="K904" s="67">
        <v>3.1927900000000002E-2</v>
      </c>
      <c r="L904" s="67">
        <v>0.13944620000000002</v>
      </c>
      <c r="M904" s="67">
        <v>0.13944619999999999</v>
      </c>
      <c r="N904" s="66">
        <v>-5.0825500000000162E-2</v>
      </c>
      <c r="O904" s="66">
        <v>-5.0825500000000003E-2</v>
      </c>
      <c r="P904" s="67" t="s">
        <v>467</v>
      </c>
      <c r="Q904" s="67" t="s">
        <v>467</v>
      </c>
      <c r="R904" s="61">
        <f t="shared" ref="R904:R967" si="546">D904-E904</f>
        <v>0</v>
      </c>
      <c r="S904" s="61">
        <f t="shared" ref="S904:S967" si="547">F904-G904</f>
        <v>0</v>
      </c>
      <c r="T904" s="61">
        <f t="shared" ref="T904:T967" ca="1" si="548">H904-I904</f>
        <v>0</v>
      </c>
      <c r="U904" s="61">
        <f t="shared" ref="U904:U967" si="549">J904-K904</f>
        <v>0</v>
      </c>
      <c r="V904" s="61">
        <f t="shared" ref="V904:V967" si="550">L904-M904</f>
        <v>0</v>
      </c>
      <c r="W904" s="61">
        <f t="shared" ref="W904:W967" si="551">N904-O904</f>
        <v>-1.5959455978986625E-16</v>
      </c>
      <c r="X904" t="b">
        <f t="shared" ref="X904:X967" si="552">EXACT(Q904,P904)</f>
        <v>1</v>
      </c>
      <c r="AB904" s="66"/>
      <c r="AC904" s="66"/>
    </row>
    <row r="905" spans="3:29" x14ac:dyDescent="0.25">
      <c r="C905" s="62">
        <f t="shared" si="433"/>
        <v>451</v>
      </c>
      <c r="D905" s="15">
        <f t="shared" ref="D905" si="553">D904</f>
        <v>232</v>
      </c>
      <c r="E905" s="15">
        <v>232</v>
      </c>
      <c r="F905" s="15">
        <f t="shared" ref="F905" si="554">D905+24</f>
        <v>256</v>
      </c>
      <c r="G905" s="15">
        <v>256</v>
      </c>
      <c r="H905" s="67">
        <v>8.1789000000000028E-3</v>
      </c>
      <c r="I905" s="67">
        <f ca="1">OFFSET(AB$455, (ROWS(I$455:I905)*2)-2,)</f>
        <v>8.1788999999999994E-3</v>
      </c>
      <c r="J905" s="67">
        <v>3.7795200000000001E-2</v>
      </c>
      <c r="K905" s="67">
        <v>3.7795200000000001E-2</v>
      </c>
      <c r="L905" s="67">
        <v>0.12348225000000006</v>
      </c>
      <c r="M905" s="67">
        <v>0.1234822</v>
      </c>
      <c r="N905" s="66">
        <v>-6.9723100000000107E-2</v>
      </c>
      <c r="O905" s="66">
        <v>-6.9723099999999996E-2</v>
      </c>
      <c r="P905" s="67" t="s">
        <v>468</v>
      </c>
      <c r="Q905" s="67" t="s">
        <v>468</v>
      </c>
      <c r="R905" s="61">
        <f t="shared" si="546"/>
        <v>0</v>
      </c>
      <c r="S905" s="61">
        <f t="shared" si="547"/>
        <v>0</v>
      </c>
      <c r="T905" s="61">
        <f t="shared" ca="1" si="548"/>
        <v>0</v>
      </c>
      <c r="U905" s="61">
        <f t="shared" si="549"/>
        <v>0</v>
      </c>
      <c r="V905" s="61">
        <f t="shared" si="550"/>
        <v>5.0000000056948934E-8</v>
      </c>
      <c r="W905" s="61">
        <f t="shared" si="551"/>
        <v>-1.1102230246251565E-16</v>
      </c>
      <c r="X905" t="b">
        <f t="shared" si="552"/>
        <v>1</v>
      </c>
      <c r="AB905" s="66">
        <v>8.1788999999999994E-3</v>
      </c>
      <c r="AC905" s="66"/>
    </row>
    <row r="906" spans="3:29" x14ac:dyDescent="0.25">
      <c r="C906" s="62">
        <f t="shared" si="433"/>
        <v>452</v>
      </c>
      <c r="D906" s="15">
        <f t="shared" ref="D906" si="555">D904+1</f>
        <v>233</v>
      </c>
      <c r="E906" s="15">
        <v>233</v>
      </c>
      <c r="F906" s="15">
        <f t="shared" ref="F906" si="556">D906+1</f>
        <v>234</v>
      </c>
      <c r="G906" s="15">
        <v>234</v>
      </c>
      <c r="H906" s="67">
        <v>9.2963999999999998E-3</v>
      </c>
      <c r="I906" s="67">
        <f ca="1">OFFSET(AB$455, (ROWS(I$455:I906)*2)-2,)</f>
        <v>9.2963999999999998E-3</v>
      </c>
      <c r="J906" s="67">
        <v>3.4861550000000005E-2</v>
      </c>
      <c r="K906" s="67">
        <v>3.4861549999999998E-2</v>
      </c>
      <c r="L906" s="67">
        <v>0.17137410000000003</v>
      </c>
      <c r="M906" s="67">
        <v>0.1713741</v>
      </c>
      <c r="N906" s="66">
        <v>-5.0825500000000162E-2</v>
      </c>
      <c r="O906" s="66">
        <v>-5.0825500000000003E-2</v>
      </c>
      <c r="P906" s="67" t="s">
        <v>467</v>
      </c>
      <c r="Q906" s="67" t="s">
        <v>467</v>
      </c>
      <c r="R906" s="61">
        <f t="shared" si="546"/>
        <v>0</v>
      </c>
      <c r="S906" s="61">
        <f t="shared" si="547"/>
        <v>0</v>
      </c>
      <c r="T906" s="61">
        <f t="shared" ca="1" si="548"/>
        <v>0</v>
      </c>
      <c r="U906" s="61">
        <f t="shared" si="549"/>
        <v>0</v>
      </c>
      <c r="V906" s="61">
        <f t="shared" si="550"/>
        <v>0</v>
      </c>
      <c r="W906" s="61">
        <f t="shared" si="551"/>
        <v>-1.5959455978986625E-16</v>
      </c>
      <c r="X906" t="b">
        <f t="shared" si="552"/>
        <v>1</v>
      </c>
      <c r="AB906" s="66"/>
      <c r="AC906" s="66"/>
    </row>
    <row r="907" spans="3:29" x14ac:dyDescent="0.25">
      <c r="C907" s="62">
        <f t="shared" si="433"/>
        <v>453</v>
      </c>
      <c r="D907" s="15">
        <f t="shared" ref="D907" si="557">D906</f>
        <v>233</v>
      </c>
      <c r="E907" s="15">
        <v>233</v>
      </c>
      <c r="F907" s="15">
        <f t="shared" ref="F907" si="558">D907+24</f>
        <v>257</v>
      </c>
      <c r="G907" s="15">
        <v>257</v>
      </c>
      <c r="H907" s="67">
        <v>8.1789000000000028E-3</v>
      </c>
      <c r="I907" s="67">
        <f ca="1">OFFSET(AB$455, (ROWS(I$455:I907)*2)-2,)</f>
        <v>8.1788999999999994E-3</v>
      </c>
      <c r="J907" s="67">
        <v>3.7795200000000001E-2</v>
      </c>
      <c r="K907" s="67">
        <v>3.7795200000000001E-2</v>
      </c>
      <c r="L907" s="67">
        <v>0.15541015000000005</v>
      </c>
      <c r="M907" s="67">
        <v>0.1554102</v>
      </c>
      <c r="N907" s="66">
        <v>-6.9723100000000107E-2</v>
      </c>
      <c r="O907" s="66">
        <v>-6.9723099999999996E-2</v>
      </c>
      <c r="P907" s="67" t="s">
        <v>468</v>
      </c>
      <c r="Q907" s="67" t="s">
        <v>468</v>
      </c>
      <c r="R907" s="61">
        <f t="shared" si="546"/>
        <v>0</v>
      </c>
      <c r="S907" s="61">
        <f t="shared" si="547"/>
        <v>0</v>
      </c>
      <c r="T907" s="61">
        <f t="shared" ca="1" si="548"/>
        <v>0</v>
      </c>
      <c r="U907" s="61">
        <f t="shared" si="549"/>
        <v>0</v>
      </c>
      <c r="V907" s="61">
        <f t="shared" si="550"/>
        <v>-4.9999999945926632E-8</v>
      </c>
      <c r="W907" s="61">
        <f t="shared" si="551"/>
        <v>-1.1102230246251565E-16</v>
      </c>
      <c r="X907" t="b">
        <f t="shared" si="552"/>
        <v>1</v>
      </c>
      <c r="AB907" s="66">
        <v>8.1788999999999994E-3</v>
      </c>
      <c r="AC907" s="66"/>
    </row>
    <row r="908" spans="3:29" x14ac:dyDescent="0.25">
      <c r="C908" s="62">
        <f t="shared" si="433"/>
        <v>454</v>
      </c>
      <c r="D908" s="15">
        <f t="shared" ref="D908" si="559">D906+1</f>
        <v>234</v>
      </c>
      <c r="E908" s="15">
        <v>234</v>
      </c>
      <c r="F908" s="15">
        <f t="shared" ref="F908" si="560">D908+1</f>
        <v>235</v>
      </c>
      <c r="G908" s="15">
        <v>235</v>
      </c>
      <c r="H908" s="67">
        <v>9.2963999999999998E-3</v>
      </c>
      <c r="I908" s="67">
        <f ca="1">OFFSET(AB$455, (ROWS(I$455:I908)*2)-2,)</f>
        <v>9.2963999999999998E-3</v>
      </c>
      <c r="J908" s="67">
        <v>3.7795200000000001E-2</v>
      </c>
      <c r="K908" s="67">
        <v>3.7795200000000001E-2</v>
      </c>
      <c r="L908" s="67">
        <v>0.20916930000000003</v>
      </c>
      <c r="M908" s="67">
        <v>0.2091693</v>
      </c>
      <c r="N908" s="66">
        <v>-5.0825500000000162E-2</v>
      </c>
      <c r="O908" s="66">
        <v>-5.0825500000000003E-2</v>
      </c>
      <c r="P908" s="67" t="s">
        <v>467</v>
      </c>
      <c r="Q908" s="67" t="s">
        <v>467</v>
      </c>
      <c r="R908" s="61">
        <f t="shared" si="546"/>
        <v>0</v>
      </c>
      <c r="S908" s="61">
        <f t="shared" si="547"/>
        <v>0</v>
      </c>
      <c r="T908" s="61">
        <f t="shared" ca="1" si="548"/>
        <v>0</v>
      </c>
      <c r="U908" s="61">
        <f t="shared" si="549"/>
        <v>0</v>
      </c>
      <c r="V908" s="61">
        <f t="shared" si="550"/>
        <v>0</v>
      </c>
      <c r="W908" s="61">
        <f t="shared" si="551"/>
        <v>-1.5959455978986625E-16</v>
      </c>
      <c r="X908" t="b">
        <f t="shared" si="552"/>
        <v>1</v>
      </c>
      <c r="AB908" s="66"/>
      <c r="AC908" s="66"/>
    </row>
    <row r="909" spans="3:29" x14ac:dyDescent="0.25">
      <c r="C909" s="62">
        <f t="shared" ref="C909:D972" si="561">C908+1</f>
        <v>455</v>
      </c>
      <c r="D909" s="15">
        <f t="shared" ref="D909" si="562">D908</f>
        <v>234</v>
      </c>
      <c r="E909" s="15">
        <v>234</v>
      </c>
      <c r="F909" s="15">
        <f t="shared" ref="F909" si="563">D909+24</f>
        <v>258</v>
      </c>
      <c r="G909" s="15">
        <v>258</v>
      </c>
      <c r="H909" s="67">
        <v>9.2963999999999998E-3</v>
      </c>
      <c r="I909" s="67">
        <f ca="1">OFFSET(AB$455, (ROWS(I$455:I909)*2)-2,)</f>
        <v>9.2963999999999998E-3</v>
      </c>
      <c r="J909" s="67">
        <v>3.7795200000000001E-2</v>
      </c>
      <c r="K909" s="67">
        <v>3.7795200000000001E-2</v>
      </c>
      <c r="L909" s="67">
        <v>0.19027170000000004</v>
      </c>
      <c r="M909" s="67">
        <v>0.19027169999999999</v>
      </c>
      <c r="N909" s="66">
        <v>-6.9723100000000107E-2</v>
      </c>
      <c r="O909" s="66">
        <v>-6.9723099999999996E-2</v>
      </c>
      <c r="P909" s="67" t="s">
        <v>468</v>
      </c>
      <c r="Q909" s="67" t="s">
        <v>468</v>
      </c>
      <c r="R909" s="61">
        <f t="shared" si="546"/>
        <v>0</v>
      </c>
      <c r="S909" s="61">
        <f t="shared" si="547"/>
        <v>0</v>
      </c>
      <c r="T909" s="61">
        <f t="shared" ca="1" si="548"/>
        <v>0</v>
      </c>
      <c r="U909" s="61">
        <f t="shared" si="549"/>
        <v>0</v>
      </c>
      <c r="V909" s="61">
        <f t="shared" si="550"/>
        <v>0</v>
      </c>
      <c r="W909" s="61">
        <f t="shared" si="551"/>
        <v>-1.1102230246251565E-16</v>
      </c>
      <c r="X909" t="b">
        <f t="shared" si="552"/>
        <v>1</v>
      </c>
      <c r="AB909" s="66">
        <v>9.2963999999999998E-3</v>
      </c>
      <c r="AC909" s="66"/>
    </row>
    <row r="910" spans="3:29" x14ac:dyDescent="0.25">
      <c r="C910" s="62">
        <f t="shared" si="561"/>
        <v>456</v>
      </c>
      <c r="D910" s="15">
        <f t="shared" ref="D910" si="564">D908+1</f>
        <v>235</v>
      </c>
      <c r="E910" s="15">
        <v>235</v>
      </c>
      <c r="F910" s="15">
        <f t="shared" ref="F910" si="565">D910+1</f>
        <v>236</v>
      </c>
      <c r="G910" s="15">
        <v>236</v>
      </c>
      <c r="H910" s="67">
        <v>9.2963999999999998E-3</v>
      </c>
      <c r="I910" s="67">
        <f ca="1">OFFSET(AB$455, (ROWS(I$455:I910)*2)-2,)</f>
        <v>9.2963999999999998E-3</v>
      </c>
      <c r="J910" s="67">
        <v>3.4861550000000005E-2</v>
      </c>
      <c r="K910" s="67">
        <v>3.4861549999999998E-2</v>
      </c>
      <c r="L910" s="67">
        <v>0.24696450000000003</v>
      </c>
      <c r="M910" s="67">
        <v>0.2469645</v>
      </c>
      <c r="N910" s="66">
        <v>-5.0825500000000162E-2</v>
      </c>
      <c r="O910" s="66">
        <v>-5.0825500000000003E-2</v>
      </c>
      <c r="P910" s="67" t="s">
        <v>467</v>
      </c>
      <c r="Q910" s="67" t="s">
        <v>467</v>
      </c>
      <c r="R910" s="61">
        <f t="shared" si="546"/>
        <v>0</v>
      </c>
      <c r="S910" s="61">
        <f t="shared" si="547"/>
        <v>0</v>
      </c>
      <c r="T910" s="61">
        <f t="shared" ca="1" si="548"/>
        <v>0</v>
      </c>
      <c r="U910" s="61">
        <f t="shared" si="549"/>
        <v>0</v>
      </c>
      <c r="V910" s="61">
        <f t="shared" si="550"/>
        <v>0</v>
      </c>
      <c r="W910" s="61">
        <f t="shared" si="551"/>
        <v>-1.5959455978986625E-16</v>
      </c>
      <c r="X910" t="b">
        <f t="shared" si="552"/>
        <v>1</v>
      </c>
      <c r="AB910" s="66"/>
      <c r="AC910" s="66"/>
    </row>
    <row r="911" spans="3:29" x14ac:dyDescent="0.25">
      <c r="C911" s="62">
        <f t="shared" si="561"/>
        <v>457</v>
      </c>
      <c r="D911" s="15">
        <f t="shared" ref="D911" si="566">D910</f>
        <v>235</v>
      </c>
      <c r="E911" s="15">
        <v>235</v>
      </c>
      <c r="F911" s="15">
        <f t="shared" ref="F911" si="567">D911+24</f>
        <v>259</v>
      </c>
      <c r="G911" s="15">
        <v>259</v>
      </c>
      <c r="H911" s="67">
        <v>9.2963999999999998E-3</v>
      </c>
      <c r="I911" s="67">
        <f ca="1">OFFSET(AB$455, (ROWS(I$455:I911)*2)-2,)</f>
        <v>9.2963999999999998E-3</v>
      </c>
      <c r="J911" s="67">
        <v>3.7795200000000001E-2</v>
      </c>
      <c r="K911" s="67">
        <v>3.7795200000000001E-2</v>
      </c>
      <c r="L911" s="67">
        <v>0.22806690000000004</v>
      </c>
      <c r="M911" s="67">
        <v>0.22806689999999999</v>
      </c>
      <c r="N911" s="66">
        <v>-6.9723100000000107E-2</v>
      </c>
      <c r="O911" s="66">
        <v>-6.9723099999999996E-2</v>
      </c>
      <c r="P911" s="67" t="s">
        <v>468</v>
      </c>
      <c r="Q911" s="67" t="s">
        <v>468</v>
      </c>
      <c r="R911" s="61">
        <f t="shared" si="546"/>
        <v>0</v>
      </c>
      <c r="S911" s="61">
        <f t="shared" si="547"/>
        <v>0</v>
      </c>
      <c r="T911" s="61">
        <f t="shared" ca="1" si="548"/>
        <v>0</v>
      </c>
      <c r="U911" s="61">
        <f t="shared" si="549"/>
        <v>0</v>
      </c>
      <c r="V911" s="61">
        <f t="shared" si="550"/>
        <v>0</v>
      </c>
      <c r="W911" s="61">
        <f t="shared" si="551"/>
        <v>-1.1102230246251565E-16</v>
      </c>
      <c r="X911" t="b">
        <f t="shared" si="552"/>
        <v>1</v>
      </c>
      <c r="AB911" s="66">
        <v>8.1788999999999994E-3</v>
      </c>
      <c r="AC911" s="66"/>
    </row>
    <row r="912" spans="3:29" x14ac:dyDescent="0.25">
      <c r="C912" s="62">
        <f t="shared" si="561"/>
        <v>458</v>
      </c>
      <c r="D912" s="15">
        <f t="shared" ref="D912" si="568">D910+1</f>
        <v>236</v>
      </c>
      <c r="E912" s="15">
        <v>236</v>
      </c>
      <c r="F912" s="15">
        <f t="shared" ref="F912" si="569">D912+1</f>
        <v>237</v>
      </c>
      <c r="G912" s="15">
        <v>237</v>
      </c>
      <c r="H912" s="67">
        <v>3.7795200000000001E-2</v>
      </c>
      <c r="I912" s="67">
        <f ca="1">OFFSET(AB$455, (ROWS(I$455:I912)*2)-2,)</f>
        <v>3.7795200000000001E-2</v>
      </c>
      <c r="J912" s="67">
        <v>3.1927900000000002E-2</v>
      </c>
      <c r="K912" s="67">
        <v>3.1927900000000002E-2</v>
      </c>
      <c r="L912" s="67">
        <v>0.27889240000000004</v>
      </c>
      <c r="M912" s="67">
        <v>0.27889239999999998</v>
      </c>
      <c r="N912" s="66">
        <v>-5.0825500000000162E-2</v>
      </c>
      <c r="O912" s="66">
        <v>-5.0825500000000003E-2</v>
      </c>
      <c r="P912" s="67" t="s">
        <v>467</v>
      </c>
      <c r="Q912" s="67" t="s">
        <v>467</v>
      </c>
      <c r="R912" s="61">
        <f t="shared" si="546"/>
        <v>0</v>
      </c>
      <c r="S912" s="61">
        <f t="shared" si="547"/>
        <v>0</v>
      </c>
      <c r="T912" s="61">
        <f t="shared" ca="1" si="548"/>
        <v>0</v>
      </c>
      <c r="U912" s="61">
        <f t="shared" si="549"/>
        <v>0</v>
      </c>
      <c r="V912" s="61">
        <f t="shared" si="550"/>
        <v>0</v>
      </c>
      <c r="W912" s="61">
        <f t="shared" si="551"/>
        <v>-1.5959455978986625E-16</v>
      </c>
      <c r="X912" t="b">
        <f t="shared" si="552"/>
        <v>1</v>
      </c>
      <c r="AB912" s="66"/>
      <c r="AC912" s="66"/>
    </row>
    <row r="913" spans="3:29" x14ac:dyDescent="0.25">
      <c r="C913" s="62">
        <f t="shared" si="561"/>
        <v>459</v>
      </c>
      <c r="D913" s="15">
        <f t="shared" ref="D913" si="570">D912</f>
        <v>236</v>
      </c>
      <c r="E913" s="15">
        <v>236</v>
      </c>
      <c r="F913" s="15">
        <f t="shared" ref="F913" si="571">D913+24</f>
        <v>260</v>
      </c>
      <c r="G913" s="15">
        <v>260</v>
      </c>
      <c r="H913" s="67">
        <v>8.1789000000000028E-3</v>
      </c>
      <c r="I913" s="67">
        <f ca="1">OFFSET(AB$455, (ROWS(I$455:I913)*2)-2,)</f>
        <v>8.1788999999999994E-3</v>
      </c>
      <c r="J913" s="67">
        <v>3.7795200000000001E-2</v>
      </c>
      <c r="K913" s="67">
        <v>3.7795200000000001E-2</v>
      </c>
      <c r="L913" s="67">
        <v>0.26292845000000004</v>
      </c>
      <c r="M913" s="67">
        <v>0.26292840000000001</v>
      </c>
      <c r="N913" s="66">
        <v>-6.9723100000000107E-2</v>
      </c>
      <c r="O913" s="66">
        <v>-6.9723099999999996E-2</v>
      </c>
      <c r="P913" s="67" t="s">
        <v>468</v>
      </c>
      <c r="Q913" s="67" t="s">
        <v>468</v>
      </c>
      <c r="R913" s="61">
        <f t="shared" si="546"/>
        <v>0</v>
      </c>
      <c r="S913" s="61">
        <f t="shared" si="547"/>
        <v>0</v>
      </c>
      <c r="T913" s="61">
        <f t="shared" ca="1" si="548"/>
        <v>0</v>
      </c>
      <c r="U913" s="61">
        <f t="shared" si="549"/>
        <v>0</v>
      </c>
      <c r="V913" s="61">
        <f t="shared" si="550"/>
        <v>5.0000000029193359E-8</v>
      </c>
      <c r="W913" s="61">
        <f t="shared" si="551"/>
        <v>-1.1102230246251565E-16</v>
      </c>
      <c r="X913" t="b">
        <f t="shared" si="552"/>
        <v>1</v>
      </c>
      <c r="AB913" s="66">
        <v>9.2963999999999998E-3</v>
      </c>
      <c r="AC913" s="66"/>
    </row>
    <row r="914" spans="3:29" x14ac:dyDescent="0.25">
      <c r="C914" s="62">
        <f t="shared" si="561"/>
        <v>460</v>
      </c>
      <c r="D914" s="15">
        <f t="shared" ref="D914" si="572">D912+1</f>
        <v>237</v>
      </c>
      <c r="E914" s="15">
        <v>237</v>
      </c>
      <c r="F914" s="15">
        <f t="shared" ref="F914" si="573">D914+1</f>
        <v>238</v>
      </c>
      <c r="G914" s="15">
        <v>238</v>
      </c>
      <c r="H914" s="67">
        <v>9.2963999999999998E-3</v>
      </c>
      <c r="I914" s="67">
        <f ca="1">OFFSET(AB$455, (ROWS(I$455:I914)*2)-2,)</f>
        <v>9.2963999999999998E-3</v>
      </c>
      <c r="J914" s="67">
        <v>3.4861550000000005E-2</v>
      </c>
      <c r="K914" s="67">
        <v>3.4861549999999998E-2</v>
      </c>
      <c r="L914" s="67">
        <v>0.31082030000000005</v>
      </c>
      <c r="M914" s="67">
        <v>0.31082029999999999</v>
      </c>
      <c r="N914" s="66">
        <v>-5.0825500000000162E-2</v>
      </c>
      <c r="O914" s="66">
        <v>-5.0825500000000003E-2</v>
      </c>
      <c r="P914" s="67" t="s">
        <v>467</v>
      </c>
      <c r="Q914" s="67" t="s">
        <v>467</v>
      </c>
      <c r="R914" s="61">
        <f t="shared" si="546"/>
        <v>0</v>
      </c>
      <c r="S914" s="61">
        <f t="shared" si="547"/>
        <v>0</v>
      </c>
      <c r="T914" s="61">
        <f t="shared" ca="1" si="548"/>
        <v>0</v>
      </c>
      <c r="U914" s="61">
        <f t="shared" si="549"/>
        <v>0</v>
      </c>
      <c r="V914" s="61">
        <f t="shared" si="550"/>
        <v>0</v>
      </c>
      <c r="W914" s="61">
        <f t="shared" si="551"/>
        <v>-1.5959455978986625E-16</v>
      </c>
      <c r="X914" t="b">
        <f t="shared" si="552"/>
        <v>1</v>
      </c>
      <c r="AB914" s="66"/>
      <c r="AC914" s="66"/>
    </row>
    <row r="915" spans="3:29" x14ac:dyDescent="0.25">
      <c r="C915" s="62">
        <f t="shared" si="561"/>
        <v>461</v>
      </c>
      <c r="D915" s="15">
        <f t="shared" ref="D915" si="574">D914</f>
        <v>237</v>
      </c>
      <c r="E915" s="15">
        <v>237</v>
      </c>
      <c r="F915" s="15">
        <f t="shared" ref="F915" si="575">D915+24</f>
        <v>261</v>
      </c>
      <c r="G915" s="15">
        <v>261</v>
      </c>
      <c r="H915" s="67">
        <v>8.1789000000000028E-3</v>
      </c>
      <c r="I915" s="67">
        <f ca="1">OFFSET(AB$455, (ROWS(I$455:I915)*2)-2,)</f>
        <v>8.1788999999999994E-3</v>
      </c>
      <c r="J915" s="67">
        <v>3.7795200000000001E-2</v>
      </c>
      <c r="K915" s="67">
        <v>3.7795200000000001E-2</v>
      </c>
      <c r="L915" s="67">
        <v>0.29485635000000004</v>
      </c>
      <c r="M915" s="67">
        <v>0.29485630000000002</v>
      </c>
      <c r="N915" s="66">
        <v>-6.9723100000000107E-2</v>
      </c>
      <c r="O915" s="66">
        <v>-6.9723099999999996E-2</v>
      </c>
      <c r="P915" s="67" t="s">
        <v>468</v>
      </c>
      <c r="Q915" s="67" t="s">
        <v>468</v>
      </c>
      <c r="R915" s="61">
        <f t="shared" si="546"/>
        <v>0</v>
      </c>
      <c r="S915" s="61">
        <f t="shared" si="547"/>
        <v>0</v>
      </c>
      <c r="T915" s="61">
        <f t="shared" ca="1" si="548"/>
        <v>0</v>
      </c>
      <c r="U915" s="61">
        <f t="shared" si="549"/>
        <v>0</v>
      </c>
      <c r="V915" s="61">
        <f t="shared" si="550"/>
        <v>5.0000000029193359E-8</v>
      </c>
      <c r="W915" s="61">
        <f t="shared" si="551"/>
        <v>-1.1102230246251565E-16</v>
      </c>
      <c r="X915" t="b">
        <f t="shared" si="552"/>
        <v>1</v>
      </c>
      <c r="AB915" s="66">
        <v>8.1788999999999994E-3</v>
      </c>
      <c r="AC915" s="66"/>
    </row>
    <row r="916" spans="3:29" x14ac:dyDescent="0.25">
      <c r="C916" s="62">
        <f t="shared" si="561"/>
        <v>462</v>
      </c>
      <c r="D916" s="15">
        <f t="shared" ref="D916" si="576">D914+1</f>
        <v>238</v>
      </c>
      <c r="E916" s="15">
        <v>238</v>
      </c>
      <c r="F916" s="15">
        <f t="shared" ref="F916" si="577">D916+1</f>
        <v>239</v>
      </c>
      <c r="G916" s="15">
        <v>239</v>
      </c>
      <c r="H916" s="67">
        <v>9.2963999999999998E-3</v>
      </c>
      <c r="I916" s="67">
        <f ca="1">OFFSET(AB$455, (ROWS(I$455:I916)*2)-2,)</f>
        <v>9.2963999999999998E-3</v>
      </c>
      <c r="J916" s="67">
        <v>3.7795200000000001E-2</v>
      </c>
      <c r="K916" s="67">
        <v>3.7795200000000001E-2</v>
      </c>
      <c r="L916" s="67">
        <v>0.34861550000000008</v>
      </c>
      <c r="M916" s="67">
        <v>0.34861550000000002</v>
      </c>
      <c r="N916" s="66">
        <v>-5.0825500000000162E-2</v>
      </c>
      <c r="O916" s="66">
        <v>-5.0825500000000003E-2</v>
      </c>
      <c r="P916" s="67" t="s">
        <v>467</v>
      </c>
      <c r="Q916" s="67" t="s">
        <v>467</v>
      </c>
      <c r="R916" s="61">
        <f t="shared" si="546"/>
        <v>0</v>
      </c>
      <c r="S916" s="61">
        <f t="shared" si="547"/>
        <v>0</v>
      </c>
      <c r="T916" s="61">
        <f t="shared" ca="1" si="548"/>
        <v>0</v>
      </c>
      <c r="U916" s="61">
        <f t="shared" si="549"/>
        <v>0</v>
      </c>
      <c r="V916" s="61">
        <f t="shared" si="550"/>
        <v>0</v>
      </c>
      <c r="W916" s="61">
        <f t="shared" si="551"/>
        <v>-1.5959455978986625E-16</v>
      </c>
      <c r="X916" t="b">
        <f t="shared" si="552"/>
        <v>1</v>
      </c>
      <c r="AB916" s="66"/>
      <c r="AC916" s="66"/>
    </row>
    <row r="917" spans="3:29" x14ac:dyDescent="0.25">
      <c r="C917" s="62">
        <f t="shared" si="561"/>
        <v>463</v>
      </c>
      <c r="D917" s="15">
        <f t="shared" ref="D917" si="578">D916</f>
        <v>238</v>
      </c>
      <c r="E917" s="15">
        <v>238</v>
      </c>
      <c r="F917" s="15">
        <f t="shared" ref="F917" si="579">D917+24</f>
        <v>262</v>
      </c>
      <c r="G917" s="15">
        <v>262</v>
      </c>
      <c r="H917" s="67">
        <v>9.2963999999999998E-3</v>
      </c>
      <c r="I917" s="67">
        <f ca="1">OFFSET(AB$455, (ROWS(I$455:I917)*2)-2,)</f>
        <v>9.2963999999999998E-3</v>
      </c>
      <c r="J917" s="67">
        <v>3.7795200000000001E-2</v>
      </c>
      <c r="K917" s="67">
        <v>3.7795200000000001E-2</v>
      </c>
      <c r="L917" s="67">
        <v>0.32971790000000006</v>
      </c>
      <c r="M917" s="67">
        <v>0.32971790000000001</v>
      </c>
      <c r="N917" s="66">
        <v>-6.9723100000000107E-2</v>
      </c>
      <c r="O917" s="66">
        <v>-6.9723099999999996E-2</v>
      </c>
      <c r="P917" s="67" t="s">
        <v>468</v>
      </c>
      <c r="Q917" s="67" t="s">
        <v>468</v>
      </c>
      <c r="R917" s="61">
        <f t="shared" si="546"/>
        <v>0</v>
      </c>
      <c r="S917" s="61">
        <f t="shared" si="547"/>
        <v>0</v>
      </c>
      <c r="T917" s="61">
        <f t="shared" ca="1" si="548"/>
        <v>0</v>
      </c>
      <c r="U917" s="61">
        <f t="shared" si="549"/>
        <v>0</v>
      </c>
      <c r="V917" s="61">
        <f t="shared" si="550"/>
        <v>0</v>
      </c>
      <c r="W917" s="61">
        <f t="shared" si="551"/>
        <v>-1.1102230246251565E-16</v>
      </c>
      <c r="X917" t="b">
        <f t="shared" si="552"/>
        <v>1</v>
      </c>
      <c r="AB917" s="66">
        <v>9.2963999999999998E-3</v>
      </c>
      <c r="AC917" s="66"/>
    </row>
    <row r="918" spans="3:29" x14ac:dyDescent="0.25">
      <c r="C918" s="62">
        <f t="shared" si="561"/>
        <v>464</v>
      </c>
      <c r="D918" s="15">
        <f t="shared" ref="D918" si="580">D916+1</f>
        <v>239</v>
      </c>
      <c r="E918" s="15">
        <v>239</v>
      </c>
      <c r="F918" s="15">
        <f t="shared" ref="F918" si="581">D918+1</f>
        <v>240</v>
      </c>
      <c r="G918" s="15">
        <v>240</v>
      </c>
      <c r="H918" s="67">
        <v>9.2963999999999998E-3</v>
      </c>
      <c r="I918" s="67">
        <f ca="1">OFFSET(AB$455, (ROWS(I$455:I918)*2)-2,)</f>
        <v>9.2963999999999998E-3</v>
      </c>
      <c r="J918" s="67">
        <v>3.4861550000000005E-2</v>
      </c>
      <c r="K918" s="67">
        <v>3.4861549999999998E-2</v>
      </c>
      <c r="L918" s="67">
        <v>0.38641070000000011</v>
      </c>
      <c r="M918" s="67">
        <v>0.3864107</v>
      </c>
      <c r="N918" s="66">
        <v>-5.0825500000000162E-2</v>
      </c>
      <c r="O918" s="66">
        <v>-5.0825500000000003E-2</v>
      </c>
      <c r="P918" s="67" t="s">
        <v>467</v>
      </c>
      <c r="Q918" s="67" t="s">
        <v>467</v>
      </c>
      <c r="R918" s="61">
        <f t="shared" si="546"/>
        <v>0</v>
      </c>
      <c r="S918" s="61">
        <f t="shared" si="547"/>
        <v>0</v>
      </c>
      <c r="T918" s="61">
        <f t="shared" ca="1" si="548"/>
        <v>0</v>
      </c>
      <c r="U918" s="61">
        <f t="shared" si="549"/>
        <v>0</v>
      </c>
      <c r="V918" s="61">
        <f t="shared" si="550"/>
        <v>0</v>
      </c>
      <c r="W918" s="61">
        <f t="shared" si="551"/>
        <v>-1.5959455978986625E-16</v>
      </c>
      <c r="X918" t="b">
        <f t="shared" si="552"/>
        <v>1</v>
      </c>
      <c r="AB918" s="66"/>
      <c r="AC918" s="66"/>
    </row>
    <row r="919" spans="3:29" x14ac:dyDescent="0.25">
      <c r="C919" s="62">
        <f t="shared" si="561"/>
        <v>465</v>
      </c>
      <c r="D919" s="15">
        <f t="shared" ref="D919" si="582">D918</f>
        <v>239</v>
      </c>
      <c r="E919" s="15">
        <v>239</v>
      </c>
      <c r="F919" s="15">
        <f t="shared" ref="F919" si="583">D919+24</f>
        <v>263</v>
      </c>
      <c r="G919" s="15">
        <v>263</v>
      </c>
      <c r="H919" s="67">
        <v>9.2963999999999998E-3</v>
      </c>
      <c r="I919" s="67">
        <f ca="1">OFFSET(AB$455, (ROWS(I$455:I919)*2)-2,)</f>
        <v>9.2963999999999998E-3</v>
      </c>
      <c r="J919" s="67">
        <v>3.7795200000000001E-2</v>
      </c>
      <c r="K919" s="67">
        <v>3.7795200000000001E-2</v>
      </c>
      <c r="L919" s="67">
        <v>0.36751310000000004</v>
      </c>
      <c r="M919" s="67">
        <v>0.36751309999999998</v>
      </c>
      <c r="N919" s="66">
        <v>-6.9723100000000107E-2</v>
      </c>
      <c r="O919" s="66">
        <v>-6.9723099999999996E-2</v>
      </c>
      <c r="P919" s="67" t="s">
        <v>468</v>
      </c>
      <c r="Q919" s="67" t="s">
        <v>468</v>
      </c>
      <c r="R919" s="61">
        <f t="shared" si="546"/>
        <v>0</v>
      </c>
      <c r="S919" s="61">
        <f t="shared" si="547"/>
        <v>0</v>
      </c>
      <c r="T919" s="61">
        <f t="shared" ca="1" si="548"/>
        <v>0</v>
      </c>
      <c r="U919" s="61">
        <f t="shared" si="549"/>
        <v>0</v>
      </c>
      <c r="V919" s="61">
        <f t="shared" si="550"/>
        <v>0</v>
      </c>
      <c r="W919" s="61">
        <f t="shared" si="551"/>
        <v>-1.1102230246251565E-16</v>
      </c>
      <c r="X919" t="b">
        <f t="shared" si="552"/>
        <v>1</v>
      </c>
      <c r="AB919" s="66">
        <v>8.1788999999999994E-3</v>
      </c>
      <c r="AC919" s="66"/>
    </row>
    <row r="920" spans="3:29" x14ac:dyDescent="0.25">
      <c r="C920" s="62">
        <f t="shared" si="561"/>
        <v>466</v>
      </c>
      <c r="D920" s="15">
        <v>240</v>
      </c>
      <c r="E920" s="15">
        <v>240</v>
      </c>
      <c r="F920" s="15">
        <f>D920+24</f>
        <v>264</v>
      </c>
      <c r="G920" s="15">
        <v>264</v>
      </c>
      <c r="H920" s="67">
        <v>8.1789000000000028E-3</v>
      </c>
      <c r="I920" s="67">
        <f ca="1">OFFSET(AB$455, (ROWS(I$455:I920)*2)-2,)</f>
        <v>8.1788999999999994E-3</v>
      </c>
      <c r="J920" s="67">
        <v>3.7795200000000001E-2</v>
      </c>
      <c r="K920" s="67">
        <v>3.7795200000000001E-2</v>
      </c>
      <c r="L920" s="67">
        <v>0.40237465000000006</v>
      </c>
      <c r="M920" s="67">
        <v>0.40237460000000003</v>
      </c>
      <c r="N920" s="66">
        <f>N919</f>
        <v>-6.9723100000000107E-2</v>
      </c>
      <c r="O920" s="66">
        <v>-6.9723099999999996E-2</v>
      </c>
      <c r="P920" s="67" t="s">
        <v>468</v>
      </c>
      <c r="Q920" s="67" t="s">
        <v>468</v>
      </c>
      <c r="R920" s="61">
        <f t="shared" si="546"/>
        <v>0</v>
      </c>
      <c r="S920" s="61">
        <f t="shared" si="547"/>
        <v>0</v>
      </c>
      <c r="T920" s="61">
        <f t="shared" ca="1" si="548"/>
        <v>0</v>
      </c>
      <c r="U920" s="61">
        <f t="shared" si="549"/>
        <v>0</v>
      </c>
      <c r="V920" s="61">
        <f t="shared" si="550"/>
        <v>5.0000000029193359E-8</v>
      </c>
      <c r="W920" s="61">
        <f t="shared" si="551"/>
        <v>-1.1102230246251565E-16</v>
      </c>
      <c r="X920" t="b">
        <f t="shared" si="552"/>
        <v>1</v>
      </c>
      <c r="AB920" s="66"/>
      <c r="AC920" s="66"/>
    </row>
    <row r="921" spans="3:29" x14ac:dyDescent="0.25">
      <c r="C921" s="62">
        <f t="shared" si="561"/>
        <v>467</v>
      </c>
      <c r="D921" s="15">
        <f>D874+24</f>
        <v>241</v>
      </c>
      <c r="E921" s="15">
        <v>241</v>
      </c>
      <c r="F921" s="15">
        <f>D921+1</f>
        <v>242</v>
      </c>
      <c r="G921" s="15">
        <v>242</v>
      </c>
      <c r="H921" s="67">
        <v>8.796E-3</v>
      </c>
      <c r="I921" s="67">
        <f ca="1">OFFSET(AB$455, (ROWS(I$455:I921)*2)-2,)</f>
        <v>8.796E-3</v>
      </c>
      <c r="J921" s="67">
        <v>3.4861550000000005E-2</v>
      </c>
      <c r="K921" s="67">
        <v>3.4861549999999998E-2</v>
      </c>
      <c r="L921" s="67">
        <v>-0.38641069999999994</v>
      </c>
      <c r="M921" s="67">
        <v>-0.3864107</v>
      </c>
      <c r="N921" s="66">
        <f>N918-J40</f>
        <v>-8.8620700000000163E-2</v>
      </c>
      <c r="O921" s="66">
        <v>-8.8620699999999997E-2</v>
      </c>
      <c r="P921" s="67" t="s">
        <v>467</v>
      </c>
      <c r="Q921" s="67" t="s">
        <v>467</v>
      </c>
      <c r="R921" s="61">
        <f t="shared" si="546"/>
        <v>0</v>
      </c>
      <c r="S921" s="61">
        <f t="shared" si="547"/>
        <v>0</v>
      </c>
      <c r="T921" s="61">
        <f t="shared" ca="1" si="548"/>
        <v>0</v>
      </c>
      <c r="U921" s="61">
        <f t="shared" si="549"/>
        <v>0</v>
      </c>
      <c r="V921" s="61">
        <f t="shared" si="550"/>
        <v>0</v>
      </c>
      <c r="W921" s="61">
        <f t="shared" si="551"/>
        <v>-1.6653345369377348E-16</v>
      </c>
      <c r="X921" t="b">
        <f t="shared" si="552"/>
        <v>1</v>
      </c>
      <c r="AB921" s="66">
        <v>9.2963999999999998E-3</v>
      </c>
      <c r="AC921" s="66"/>
    </row>
    <row r="922" spans="3:29" x14ac:dyDescent="0.25">
      <c r="C922" s="62">
        <f t="shared" si="561"/>
        <v>468</v>
      </c>
      <c r="D922" s="15">
        <f>D921</f>
        <v>241</v>
      </c>
      <c r="E922" s="15">
        <v>241</v>
      </c>
      <c r="F922" s="15">
        <f>D922+24</f>
        <v>265</v>
      </c>
      <c r="G922" s="15">
        <v>265</v>
      </c>
      <c r="H922" s="67">
        <v>8.1789000000000028E-3</v>
      </c>
      <c r="I922" s="67">
        <f ca="1">OFFSET(AB$455, (ROWS(I$455:I922)*2)-2,)</f>
        <v>8.1788999999999994E-3</v>
      </c>
      <c r="J922" s="67">
        <v>3.4861550000000005E-2</v>
      </c>
      <c r="K922" s="67">
        <v>3.4861549999999998E-2</v>
      </c>
      <c r="L922" s="67">
        <v>-0.40237464999999994</v>
      </c>
      <c r="M922" s="67">
        <v>-0.40237460000000003</v>
      </c>
      <c r="N922" s="66">
        <f>N919-J40</f>
        <v>-0.10751830000000011</v>
      </c>
      <c r="O922" s="66">
        <v>-0.1075183</v>
      </c>
      <c r="P922" s="67" t="s">
        <v>468</v>
      </c>
      <c r="Q922" s="67" t="s">
        <v>468</v>
      </c>
      <c r="R922" s="61">
        <f t="shared" si="546"/>
        <v>0</v>
      </c>
      <c r="S922" s="61">
        <f t="shared" si="547"/>
        <v>0</v>
      </c>
      <c r="T922" s="61">
        <f t="shared" ca="1" si="548"/>
        <v>0</v>
      </c>
      <c r="U922" s="61">
        <f t="shared" si="549"/>
        <v>0</v>
      </c>
      <c r="V922" s="61">
        <f t="shared" si="550"/>
        <v>-4.9999999918171056E-8</v>
      </c>
      <c r="W922" s="61">
        <f t="shared" si="551"/>
        <v>-1.1102230246251565E-16</v>
      </c>
      <c r="X922" t="b">
        <f t="shared" si="552"/>
        <v>1</v>
      </c>
      <c r="AB922" s="66"/>
      <c r="AC922" s="66"/>
    </row>
    <row r="923" spans="3:29" x14ac:dyDescent="0.25">
      <c r="C923" s="62">
        <f t="shared" si="561"/>
        <v>469</v>
      </c>
      <c r="D923" s="15">
        <f>D921+1</f>
        <v>242</v>
      </c>
      <c r="E923" s="15">
        <v>242</v>
      </c>
      <c r="F923" s="15">
        <f t="shared" ref="F923" si="584">D923+1</f>
        <v>243</v>
      </c>
      <c r="G923" s="15">
        <v>243</v>
      </c>
      <c r="H923" s="67">
        <v>9.2963999999999998E-3</v>
      </c>
      <c r="I923" s="67">
        <f ca="1">OFFSET(AB$455, (ROWS(I$455:I923)*2)-2,)</f>
        <v>9.2963999999999998E-3</v>
      </c>
      <c r="J923" s="67">
        <v>3.7795200000000001E-2</v>
      </c>
      <c r="K923" s="67">
        <v>3.7795200000000001E-2</v>
      </c>
      <c r="L923" s="67">
        <v>-0.34861549999999997</v>
      </c>
      <c r="M923" s="67">
        <v>-0.34861550000000002</v>
      </c>
      <c r="N923" s="66">
        <v>-8.8620700000000163E-2</v>
      </c>
      <c r="O923" s="66">
        <v>-8.8620699999999997E-2</v>
      </c>
      <c r="P923" s="67" t="s">
        <v>467</v>
      </c>
      <c r="Q923" s="67" t="s">
        <v>467</v>
      </c>
      <c r="R923" s="61">
        <f t="shared" si="546"/>
        <v>0</v>
      </c>
      <c r="S923" s="61">
        <f t="shared" si="547"/>
        <v>0</v>
      </c>
      <c r="T923" s="61">
        <f t="shared" ca="1" si="548"/>
        <v>0</v>
      </c>
      <c r="U923" s="61">
        <f t="shared" si="549"/>
        <v>0</v>
      </c>
      <c r="V923" s="61">
        <f t="shared" si="550"/>
        <v>0</v>
      </c>
      <c r="W923" s="61">
        <f t="shared" si="551"/>
        <v>-1.6653345369377348E-16</v>
      </c>
      <c r="X923" t="b">
        <f t="shared" si="552"/>
        <v>1</v>
      </c>
      <c r="AB923" s="66">
        <v>9.2963999999999998E-3</v>
      </c>
      <c r="AC923" s="66"/>
    </row>
    <row r="924" spans="3:29" x14ac:dyDescent="0.25">
      <c r="C924" s="62">
        <f t="shared" si="561"/>
        <v>470</v>
      </c>
      <c r="D924" s="15">
        <f>D923</f>
        <v>242</v>
      </c>
      <c r="E924" s="15">
        <v>242</v>
      </c>
      <c r="F924" s="15">
        <f t="shared" ref="F924" si="585">D924+24</f>
        <v>266</v>
      </c>
      <c r="G924" s="15">
        <v>266</v>
      </c>
      <c r="H924" s="67">
        <v>9.2963999999999998E-3</v>
      </c>
      <c r="I924" s="67">
        <f ca="1">OFFSET(AB$455, (ROWS(I$455:I924)*2)-2,)</f>
        <v>9.2963999999999998E-3</v>
      </c>
      <c r="J924" s="67">
        <v>3.4861550000000005E-2</v>
      </c>
      <c r="K924" s="67">
        <v>3.4861549999999998E-2</v>
      </c>
      <c r="L924" s="67">
        <v>-0.36751309999999993</v>
      </c>
      <c r="M924" s="67">
        <v>-0.36751309999999998</v>
      </c>
      <c r="N924" s="66">
        <v>-0.10751830000000011</v>
      </c>
      <c r="O924" s="66">
        <v>-0.1075183</v>
      </c>
      <c r="P924" s="67" t="s">
        <v>468</v>
      </c>
      <c r="Q924" s="67" t="s">
        <v>468</v>
      </c>
      <c r="R924" s="61">
        <f t="shared" si="546"/>
        <v>0</v>
      </c>
      <c r="S924" s="61">
        <f t="shared" si="547"/>
        <v>0</v>
      </c>
      <c r="T924" s="61">
        <f t="shared" ca="1" si="548"/>
        <v>0</v>
      </c>
      <c r="U924" s="61">
        <f t="shared" si="549"/>
        <v>0</v>
      </c>
      <c r="V924" s="61">
        <f t="shared" si="550"/>
        <v>0</v>
      </c>
      <c r="W924" s="61">
        <f t="shared" si="551"/>
        <v>-1.1102230246251565E-16</v>
      </c>
      <c r="X924" t="b">
        <f t="shared" si="552"/>
        <v>1</v>
      </c>
      <c r="AB924" s="66"/>
      <c r="AC924" s="66"/>
    </row>
    <row r="925" spans="3:29" x14ac:dyDescent="0.25">
      <c r="C925" s="62">
        <f t="shared" si="561"/>
        <v>471</v>
      </c>
      <c r="D925" s="15">
        <f t="shared" ref="D925" si="586">D923+1</f>
        <v>243</v>
      </c>
      <c r="E925" s="15">
        <v>243</v>
      </c>
      <c r="F925" s="15">
        <f t="shared" ref="F925" si="587">D925+1</f>
        <v>244</v>
      </c>
      <c r="G925" s="15">
        <v>244</v>
      </c>
      <c r="H925" s="67">
        <v>9.2963999999999998E-3</v>
      </c>
      <c r="I925" s="67">
        <f ca="1">OFFSET(AB$455, (ROWS(I$455:I925)*2)-2,)</f>
        <v>9.2963999999999998E-3</v>
      </c>
      <c r="J925" s="67">
        <v>3.4861550000000005E-2</v>
      </c>
      <c r="K925" s="67">
        <v>3.4861549999999998E-2</v>
      </c>
      <c r="L925" s="67">
        <v>-0.31082029999999994</v>
      </c>
      <c r="M925" s="67">
        <v>-0.31082029999999999</v>
      </c>
      <c r="N925" s="66">
        <v>-8.8620700000000163E-2</v>
      </c>
      <c r="O925" s="66">
        <v>-8.8620699999999997E-2</v>
      </c>
      <c r="P925" s="67" t="s">
        <v>467</v>
      </c>
      <c r="Q925" s="67" t="s">
        <v>467</v>
      </c>
      <c r="R925" s="61">
        <f t="shared" si="546"/>
        <v>0</v>
      </c>
      <c r="S925" s="61">
        <f t="shared" si="547"/>
        <v>0</v>
      </c>
      <c r="T925" s="61">
        <f t="shared" ca="1" si="548"/>
        <v>0</v>
      </c>
      <c r="U925" s="61">
        <f t="shared" si="549"/>
        <v>0</v>
      </c>
      <c r="V925" s="61">
        <f t="shared" si="550"/>
        <v>0</v>
      </c>
      <c r="W925" s="61">
        <f t="shared" si="551"/>
        <v>-1.6653345369377348E-16</v>
      </c>
      <c r="X925" t="b">
        <f t="shared" si="552"/>
        <v>1</v>
      </c>
      <c r="AB925" s="66">
        <v>9.2963999999999998E-3</v>
      </c>
      <c r="AC925" s="66"/>
    </row>
    <row r="926" spans="3:29" x14ac:dyDescent="0.25">
      <c r="C926" s="62">
        <f t="shared" si="561"/>
        <v>472</v>
      </c>
      <c r="D926" s="15">
        <f t="shared" ref="D926" si="588">D925</f>
        <v>243</v>
      </c>
      <c r="E926" s="15">
        <v>243</v>
      </c>
      <c r="F926" s="15">
        <f t="shared" ref="F926" si="589">D926+24</f>
        <v>267</v>
      </c>
      <c r="G926" s="15">
        <v>267</v>
      </c>
      <c r="H926" s="67">
        <v>9.2963999999999998E-3</v>
      </c>
      <c r="I926" s="67">
        <f ca="1">OFFSET(AB$455, (ROWS(I$455:I926)*2)-2,)</f>
        <v>9.2963999999999998E-3</v>
      </c>
      <c r="J926" s="67">
        <v>3.4861550000000005E-2</v>
      </c>
      <c r="K926" s="67">
        <v>3.4861549999999998E-2</v>
      </c>
      <c r="L926" s="67">
        <v>-0.3297178999999999</v>
      </c>
      <c r="M926" s="67">
        <v>-0.32971790000000001</v>
      </c>
      <c r="N926" s="66">
        <v>-0.10751830000000011</v>
      </c>
      <c r="O926" s="66">
        <v>-0.1075183</v>
      </c>
      <c r="P926" s="67" t="s">
        <v>468</v>
      </c>
      <c r="Q926" s="67" t="s">
        <v>468</v>
      </c>
      <c r="R926" s="61">
        <f t="shared" si="546"/>
        <v>0</v>
      </c>
      <c r="S926" s="61">
        <f t="shared" si="547"/>
        <v>0</v>
      </c>
      <c r="T926" s="61">
        <f t="shared" ca="1" si="548"/>
        <v>0</v>
      </c>
      <c r="U926" s="61">
        <f t="shared" si="549"/>
        <v>0</v>
      </c>
      <c r="V926" s="61">
        <f t="shared" si="550"/>
        <v>0</v>
      </c>
      <c r="W926" s="61">
        <f t="shared" si="551"/>
        <v>-1.1102230246251565E-16</v>
      </c>
      <c r="X926" t="b">
        <f t="shared" si="552"/>
        <v>1</v>
      </c>
      <c r="AB926" s="66"/>
      <c r="AC926" s="66"/>
    </row>
    <row r="927" spans="3:29" x14ac:dyDescent="0.25">
      <c r="C927" s="62">
        <f t="shared" si="561"/>
        <v>473</v>
      </c>
      <c r="D927" s="15">
        <f t="shared" ref="D927" si="590">D925+1</f>
        <v>244</v>
      </c>
      <c r="E927" s="15">
        <v>244</v>
      </c>
      <c r="F927" s="15">
        <f t="shared" ref="F927" si="591">D927+1</f>
        <v>245</v>
      </c>
      <c r="G927" s="15">
        <v>245</v>
      </c>
      <c r="H927" s="67">
        <v>3.7795200000000001E-2</v>
      </c>
      <c r="I927" s="67">
        <f ca="1">OFFSET(AB$455, (ROWS(I$455:I927)*2)-2,)</f>
        <v>3.7795200000000001E-2</v>
      </c>
      <c r="J927" s="67">
        <v>3.1927900000000002E-2</v>
      </c>
      <c r="K927" s="67">
        <v>3.1927900000000002E-2</v>
      </c>
      <c r="L927" s="67">
        <v>-0.27889239999999993</v>
      </c>
      <c r="M927" s="67">
        <v>-0.27889239999999998</v>
      </c>
      <c r="N927" s="66">
        <v>-8.8620700000000163E-2</v>
      </c>
      <c r="O927" s="66">
        <v>-8.8620699999999997E-2</v>
      </c>
      <c r="P927" s="67" t="s">
        <v>467</v>
      </c>
      <c r="Q927" s="67" t="s">
        <v>467</v>
      </c>
      <c r="R927" s="61">
        <f t="shared" si="546"/>
        <v>0</v>
      </c>
      <c r="S927" s="61">
        <f t="shared" si="547"/>
        <v>0</v>
      </c>
      <c r="T927" s="61">
        <f t="shared" ca="1" si="548"/>
        <v>0</v>
      </c>
      <c r="U927" s="61">
        <f t="shared" si="549"/>
        <v>0</v>
      </c>
      <c r="V927" s="61">
        <f t="shared" si="550"/>
        <v>0</v>
      </c>
      <c r="W927" s="61">
        <f t="shared" si="551"/>
        <v>-1.6653345369377348E-16</v>
      </c>
      <c r="X927" t="b">
        <f t="shared" si="552"/>
        <v>1</v>
      </c>
      <c r="AB927" s="66">
        <v>9.2963999999999998E-3</v>
      </c>
      <c r="AC927" s="66"/>
    </row>
    <row r="928" spans="3:29" x14ac:dyDescent="0.25">
      <c r="C928" s="62">
        <f t="shared" si="561"/>
        <v>474</v>
      </c>
      <c r="D928" s="15">
        <f t="shared" ref="D928" si="592">D927</f>
        <v>244</v>
      </c>
      <c r="E928" s="15">
        <v>244</v>
      </c>
      <c r="F928" s="15">
        <f t="shared" ref="F928" si="593">D928+24</f>
        <v>268</v>
      </c>
      <c r="G928" s="15">
        <v>268</v>
      </c>
      <c r="H928" s="67">
        <v>8.1789000000000028E-3</v>
      </c>
      <c r="I928" s="67">
        <f ca="1">OFFSET(AB$455, (ROWS(I$455:I928)*2)-2,)</f>
        <v>8.1788999999999994E-3</v>
      </c>
      <c r="J928" s="67">
        <v>3.4861550000000005E-2</v>
      </c>
      <c r="K928" s="67">
        <v>3.4861549999999998E-2</v>
      </c>
      <c r="L928" s="67">
        <v>-0.29485634999999988</v>
      </c>
      <c r="M928" s="67">
        <v>-0.29485630000000002</v>
      </c>
      <c r="N928" s="66">
        <v>-0.10751830000000011</v>
      </c>
      <c r="O928" s="66">
        <v>-0.1075183</v>
      </c>
      <c r="P928" s="67" t="s">
        <v>468</v>
      </c>
      <c r="Q928" s="67" t="s">
        <v>468</v>
      </c>
      <c r="R928" s="61">
        <f t="shared" si="546"/>
        <v>0</v>
      </c>
      <c r="S928" s="61">
        <f t="shared" si="547"/>
        <v>0</v>
      </c>
      <c r="T928" s="61">
        <f t="shared" ca="1" si="548"/>
        <v>0</v>
      </c>
      <c r="U928" s="61">
        <f t="shared" si="549"/>
        <v>0</v>
      </c>
      <c r="V928" s="61">
        <f t="shared" si="550"/>
        <v>-4.9999999862659905E-8</v>
      </c>
      <c r="W928" s="61">
        <f t="shared" si="551"/>
        <v>-1.1102230246251565E-16</v>
      </c>
      <c r="X928" t="b">
        <f t="shared" si="552"/>
        <v>1</v>
      </c>
      <c r="AB928" s="66"/>
      <c r="AC928" s="66"/>
    </row>
    <row r="929" spans="3:29" x14ac:dyDescent="0.25">
      <c r="C929" s="62">
        <f t="shared" si="561"/>
        <v>475</v>
      </c>
      <c r="D929" s="15">
        <f t="shared" ref="D929" si="594">D927+1</f>
        <v>245</v>
      </c>
      <c r="E929" s="15">
        <v>245</v>
      </c>
      <c r="F929" s="15">
        <f t="shared" ref="F929" si="595">D929+1</f>
        <v>246</v>
      </c>
      <c r="G929" s="15">
        <v>246</v>
      </c>
      <c r="H929" s="67">
        <v>8.796E-3</v>
      </c>
      <c r="I929" s="67">
        <f ca="1">OFFSET(AB$455, (ROWS(I$455:I929)*2)-2,)</f>
        <v>8.796E-3</v>
      </c>
      <c r="J929" s="67">
        <v>3.4861550000000005E-2</v>
      </c>
      <c r="K929" s="67">
        <v>3.4861549999999998E-2</v>
      </c>
      <c r="L929" s="67">
        <v>-0.24696449999999998</v>
      </c>
      <c r="M929" s="67">
        <v>-0.2469645</v>
      </c>
      <c r="N929" s="66">
        <v>-8.8620700000000163E-2</v>
      </c>
      <c r="O929" s="66">
        <v>-8.8620699999999997E-2</v>
      </c>
      <c r="P929" s="67" t="s">
        <v>467</v>
      </c>
      <c r="Q929" s="67" t="s">
        <v>467</v>
      </c>
      <c r="R929" s="61">
        <f t="shared" si="546"/>
        <v>0</v>
      </c>
      <c r="S929" s="61">
        <f t="shared" si="547"/>
        <v>0</v>
      </c>
      <c r="T929" s="61">
        <f t="shared" ca="1" si="548"/>
        <v>0</v>
      </c>
      <c r="U929" s="61">
        <f t="shared" si="549"/>
        <v>0</v>
      </c>
      <c r="V929" s="61">
        <f t="shared" si="550"/>
        <v>0</v>
      </c>
      <c r="W929" s="61">
        <f t="shared" si="551"/>
        <v>-1.6653345369377348E-16</v>
      </c>
      <c r="X929" t="b">
        <f t="shared" si="552"/>
        <v>1</v>
      </c>
      <c r="AB929" s="66">
        <v>3.7795200000000001E-2</v>
      </c>
      <c r="AC929" s="66"/>
    </row>
    <row r="930" spans="3:29" x14ac:dyDescent="0.25">
      <c r="C930" s="62">
        <f t="shared" si="561"/>
        <v>476</v>
      </c>
      <c r="D930" s="15">
        <f t="shared" ref="D930" si="596">D929</f>
        <v>245</v>
      </c>
      <c r="E930" s="15">
        <v>245</v>
      </c>
      <c r="F930" s="15">
        <f t="shared" ref="F930" si="597">D930+24</f>
        <v>269</v>
      </c>
      <c r="G930" s="15">
        <v>269</v>
      </c>
      <c r="H930" s="67">
        <v>8.1789000000000028E-3</v>
      </c>
      <c r="I930" s="67">
        <f ca="1">OFFSET(AB$455, (ROWS(I$455:I930)*2)-2,)</f>
        <v>8.1788999999999994E-3</v>
      </c>
      <c r="J930" s="67">
        <v>3.4861550000000005E-2</v>
      </c>
      <c r="K930" s="67">
        <v>3.4861549999999998E-2</v>
      </c>
      <c r="L930" s="67">
        <v>-0.26292844999999998</v>
      </c>
      <c r="M930" s="67">
        <v>-0.26292840000000001</v>
      </c>
      <c r="N930" s="66">
        <v>-0.10751830000000011</v>
      </c>
      <c r="O930" s="66">
        <v>-0.1075183</v>
      </c>
      <c r="P930" s="67" t="s">
        <v>468</v>
      </c>
      <c r="Q930" s="67" t="s">
        <v>468</v>
      </c>
      <c r="R930" s="61">
        <f t="shared" si="546"/>
        <v>0</v>
      </c>
      <c r="S930" s="61">
        <f t="shared" si="547"/>
        <v>0</v>
      </c>
      <c r="T930" s="61">
        <f t="shared" ca="1" si="548"/>
        <v>0</v>
      </c>
      <c r="U930" s="61">
        <f t="shared" si="549"/>
        <v>0</v>
      </c>
      <c r="V930" s="61">
        <f t="shared" si="550"/>
        <v>-4.9999999973682208E-8</v>
      </c>
      <c r="W930" s="61">
        <f t="shared" si="551"/>
        <v>-1.1102230246251565E-16</v>
      </c>
      <c r="X930" t="b">
        <f t="shared" si="552"/>
        <v>1</v>
      </c>
      <c r="AB930" s="66"/>
      <c r="AC930" s="66"/>
    </row>
    <row r="931" spans="3:29" x14ac:dyDescent="0.25">
      <c r="C931" s="62">
        <f t="shared" si="561"/>
        <v>477</v>
      </c>
      <c r="D931" s="15">
        <f t="shared" ref="D931" si="598">D929+1</f>
        <v>246</v>
      </c>
      <c r="E931" s="15">
        <v>246</v>
      </c>
      <c r="F931" s="15">
        <f t="shared" ref="F931" si="599">D931+1</f>
        <v>247</v>
      </c>
      <c r="G931" s="15">
        <v>247</v>
      </c>
      <c r="H931" s="67">
        <v>9.2963999999999998E-3</v>
      </c>
      <c r="I931" s="67">
        <f ca="1">OFFSET(AB$455, (ROWS(I$455:I931)*2)-2,)</f>
        <v>9.2963999999999998E-3</v>
      </c>
      <c r="J931" s="67">
        <v>3.7795200000000001E-2</v>
      </c>
      <c r="K931" s="67">
        <v>3.7795200000000001E-2</v>
      </c>
      <c r="L931" s="67">
        <v>-0.20916929999999997</v>
      </c>
      <c r="M931" s="67">
        <v>-0.2091693</v>
      </c>
      <c r="N931" s="66">
        <v>-8.8620700000000163E-2</v>
      </c>
      <c r="O931" s="66">
        <v>-8.8620699999999997E-2</v>
      </c>
      <c r="P931" s="67" t="s">
        <v>467</v>
      </c>
      <c r="Q931" s="67" t="s">
        <v>467</v>
      </c>
      <c r="R931" s="61">
        <f t="shared" si="546"/>
        <v>0</v>
      </c>
      <c r="S931" s="61">
        <f t="shared" si="547"/>
        <v>0</v>
      </c>
      <c r="T931" s="61">
        <f t="shared" ca="1" si="548"/>
        <v>0</v>
      </c>
      <c r="U931" s="61">
        <f t="shared" si="549"/>
        <v>0</v>
      </c>
      <c r="V931" s="61">
        <f t="shared" si="550"/>
        <v>0</v>
      </c>
      <c r="W931" s="61">
        <f t="shared" si="551"/>
        <v>-1.6653345369377348E-16</v>
      </c>
      <c r="X931" t="b">
        <f t="shared" si="552"/>
        <v>1</v>
      </c>
      <c r="AB931" s="66">
        <v>8.1788999999999994E-3</v>
      </c>
      <c r="AC931" s="66"/>
    </row>
    <row r="932" spans="3:29" x14ac:dyDescent="0.25">
      <c r="C932" s="62">
        <f t="shared" si="561"/>
        <v>478</v>
      </c>
      <c r="D932" s="15">
        <f t="shared" ref="D932" si="600">D931</f>
        <v>246</v>
      </c>
      <c r="E932" s="15">
        <v>246</v>
      </c>
      <c r="F932" s="15">
        <f t="shared" ref="F932" si="601">D932+24</f>
        <v>270</v>
      </c>
      <c r="G932" s="15">
        <v>270</v>
      </c>
      <c r="H932" s="67">
        <v>9.2963999999999998E-3</v>
      </c>
      <c r="I932" s="67">
        <f ca="1">OFFSET(AB$455, (ROWS(I$455:I932)*2)-2,)</f>
        <v>9.2963999999999998E-3</v>
      </c>
      <c r="J932" s="67">
        <v>3.4861550000000005E-2</v>
      </c>
      <c r="K932" s="67">
        <v>3.4861549999999998E-2</v>
      </c>
      <c r="L932" s="67">
        <v>-0.22806689999999996</v>
      </c>
      <c r="M932" s="67">
        <v>-0.22806689999999999</v>
      </c>
      <c r="N932" s="66">
        <v>-0.10751830000000011</v>
      </c>
      <c r="O932" s="66">
        <v>-0.1075183</v>
      </c>
      <c r="P932" s="67" t="s">
        <v>468</v>
      </c>
      <c r="Q932" s="67" t="s">
        <v>468</v>
      </c>
      <c r="R932" s="61">
        <f t="shared" si="546"/>
        <v>0</v>
      </c>
      <c r="S932" s="61">
        <f t="shared" si="547"/>
        <v>0</v>
      </c>
      <c r="T932" s="61">
        <f t="shared" ca="1" si="548"/>
        <v>0</v>
      </c>
      <c r="U932" s="61">
        <f t="shared" si="549"/>
        <v>0</v>
      </c>
      <c r="V932" s="61">
        <f t="shared" si="550"/>
        <v>0</v>
      </c>
      <c r="W932" s="61">
        <f t="shared" si="551"/>
        <v>-1.1102230246251565E-16</v>
      </c>
      <c r="X932" t="b">
        <f t="shared" si="552"/>
        <v>1</v>
      </c>
      <c r="AB932" s="66"/>
      <c r="AC932" s="66"/>
    </row>
    <row r="933" spans="3:29" x14ac:dyDescent="0.25">
      <c r="C933" s="62">
        <f t="shared" si="561"/>
        <v>479</v>
      </c>
      <c r="D933" s="15">
        <f t="shared" ref="D933" si="602">D931+1</f>
        <v>247</v>
      </c>
      <c r="E933" s="15">
        <v>247</v>
      </c>
      <c r="F933" s="15">
        <f t="shared" ref="F933" si="603">D933+1</f>
        <v>248</v>
      </c>
      <c r="G933" s="15">
        <v>248</v>
      </c>
      <c r="H933" s="67">
        <v>9.2963999999999998E-3</v>
      </c>
      <c r="I933" s="67">
        <f ca="1">OFFSET(AB$455, (ROWS(I$455:I933)*2)-2,)</f>
        <v>9.2963999999999998E-3</v>
      </c>
      <c r="J933" s="67">
        <v>3.4861550000000005E-2</v>
      </c>
      <c r="K933" s="67">
        <v>3.4861549999999998E-2</v>
      </c>
      <c r="L933" s="67">
        <v>-0.17137409999999997</v>
      </c>
      <c r="M933" s="67">
        <v>-0.1713741</v>
      </c>
      <c r="N933" s="66">
        <v>-8.8620700000000163E-2</v>
      </c>
      <c r="O933" s="66">
        <v>-8.8620699999999997E-2</v>
      </c>
      <c r="P933" s="67" t="s">
        <v>467</v>
      </c>
      <c r="Q933" s="67" t="s">
        <v>467</v>
      </c>
      <c r="R933" s="61">
        <f t="shared" si="546"/>
        <v>0</v>
      </c>
      <c r="S933" s="61">
        <f t="shared" si="547"/>
        <v>0</v>
      </c>
      <c r="T933" s="61">
        <f t="shared" ca="1" si="548"/>
        <v>0</v>
      </c>
      <c r="U933" s="61">
        <f t="shared" si="549"/>
        <v>0</v>
      </c>
      <c r="V933" s="61">
        <f t="shared" si="550"/>
        <v>0</v>
      </c>
      <c r="W933" s="61">
        <f t="shared" si="551"/>
        <v>-1.6653345369377348E-16</v>
      </c>
      <c r="X933" t="b">
        <f t="shared" si="552"/>
        <v>1</v>
      </c>
      <c r="AB933" s="66">
        <v>9.2963999999999998E-3</v>
      </c>
      <c r="AC933" s="66"/>
    </row>
    <row r="934" spans="3:29" x14ac:dyDescent="0.25">
      <c r="C934" s="62">
        <f t="shared" si="561"/>
        <v>480</v>
      </c>
      <c r="D934" s="15">
        <f t="shared" ref="D934" si="604">D933</f>
        <v>247</v>
      </c>
      <c r="E934" s="15">
        <v>247</v>
      </c>
      <c r="F934" s="15">
        <f t="shared" ref="F934" si="605">D934+24</f>
        <v>271</v>
      </c>
      <c r="G934" s="15">
        <v>271</v>
      </c>
      <c r="H934" s="67">
        <v>9.2963999999999998E-3</v>
      </c>
      <c r="I934" s="67">
        <f ca="1">OFFSET(AB$455, (ROWS(I$455:I934)*2)-2,)</f>
        <v>9.2963999999999998E-3</v>
      </c>
      <c r="J934" s="67">
        <v>3.4861550000000005E-2</v>
      </c>
      <c r="K934" s="67">
        <v>3.4861549999999998E-2</v>
      </c>
      <c r="L934" s="67">
        <v>-0.19027169999999996</v>
      </c>
      <c r="M934" s="67">
        <v>-0.19027169999999999</v>
      </c>
      <c r="N934" s="66">
        <v>-0.10751830000000011</v>
      </c>
      <c r="O934" s="66">
        <v>-0.1075183</v>
      </c>
      <c r="P934" s="67" t="s">
        <v>468</v>
      </c>
      <c r="Q934" s="67" t="s">
        <v>468</v>
      </c>
      <c r="R934" s="61">
        <f t="shared" si="546"/>
        <v>0</v>
      </c>
      <c r="S934" s="61">
        <f t="shared" si="547"/>
        <v>0</v>
      </c>
      <c r="T934" s="61">
        <f t="shared" ca="1" si="548"/>
        <v>0</v>
      </c>
      <c r="U934" s="61">
        <f t="shared" si="549"/>
        <v>0</v>
      </c>
      <c r="V934" s="61">
        <f t="shared" si="550"/>
        <v>0</v>
      </c>
      <c r="W934" s="61">
        <f t="shared" si="551"/>
        <v>-1.1102230246251565E-16</v>
      </c>
      <c r="X934" t="b">
        <f t="shared" si="552"/>
        <v>1</v>
      </c>
      <c r="AB934" s="66"/>
      <c r="AC934" s="66"/>
    </row>
    <row r="935" spans="3:29" x14ac:dyDescent="0.25">
      <c r="C935" s="62">
        <f t="shared" si="561"/>
        <v>481</v>
      </c>
      <c r="D935" s="15">
        <f t="shared" ref="D935" si="606">D933+1</f>
        <v>248</v>
      </c>
      <c r="E935" s="15">
        <v>248</v>
      </c>
      <c r="F935" s="15">
        <f t="shared" ref="F935" si="607">D935+1</f>
        <v>249</v>
      </c>
      <c r="G935" s="15">
        <v>249</v>
      </c>
      <c r="H935" s="67">
        <v>3.7795200000000001E-2</v>
      </c>
      <c r="I935" s="67">
        <f ca="1">OFFSET(AB$455, (ROWS(I$455:I935)*2)-2,)</f>
        <v>3.7795200000000001E-2</v>
      </c>
      <c r="J935" s="67">
        <v>3.1927900000000002E-2</v>
      </c>
      <c r="K935" s="67">
        <v>3.1927900000000002E-2</v>
      </c>
      <c r="L935" s="67">
        <v>-0.13944619999999996</v>
      </c>
      <c r="M935" s="67">
        <v>-0.13944619999999999</v>
      </c>
      <c r="N935" s="66">
        <v>-8.8620700000000163E-2</v>
      </c>
      <c r="O935" s="66">
        <v>-8.8620699999999997E-2</v>
      </c>
      <c r="P935" s="67" t="s">
        <v>467</v>
      </c>
      <c r="Q935" s="67" t="s">
        <v>467</v>
      </c>
      <c r="R935" s="61">
        <f t="shared" si="546"/>
        <v>0</v>
      </c>
      <c r="S935" s="61">
        <f t="shared" si="547"/>
        <v>0</v>
      </c>
      <c r="T935" s="61">
        <f t="shared" ca="1" si="548"/>
        <v>0</v>
      </c>
      <c r="U935" s="61">
        <f t="shared" si="549"/>
        <v>0</v>
      </c>
      <c r="V935" s="61">
        <f t="shared" si="550"/>
        <v>0</v>
      </c>
      <c r="W935" s="61">
        <f t="shared" si="551"/>
        <v>-1.6653345369377348E-16</v>
      </c>
      <c r="X935" t="b">
        <f t="shared" si="552"/>
        <v>1</v>
      </c>
      <c r="AB935" s="66">
        <v>8.1788999999999994E-3</v>
      </c>
      <c r="AC935" s="66"/>
    </row>
    <row r="936" spans="3:29" x14ac:dyDescent="0.25">
      <c r="C936" s="62">
        <f t="shared" si="561"/>
        <v>482</v>
      </c>
      <c r="D936" s="15">
        <f t="shared" ref="D936" si="608">D935</f>
        <v>248</v>
      </c>
      <c r="E936" s="15">
        <v>248</v>
      </c>
      <c r="F936" s="15">
        <f t="shared" ref="F936" si="609">D936+24</f>
        <v>272</v>
      </c>
      <c r="G936" s="15">
        <v>272</v>
      </c>
      <c r="H936" s="67">
        <v>8.1789000000000028E-3</v>
      </c>
      <c r="I936" s="67">
        <f ca="1">OFFSET(AB$455, (ROWS(I$455:I936)*2)-2,)</f>
        <v>8.1788999999999994E-3</v>
      </c>
      <c r="J936" s="67">
        <v>3.4861550000000005E-2</v>
      </c>
      <c r="K936" s="67">
        <v>3.4861549999999998E-2</v>
      </c>
      <c r="L936" s="67">
        <v>-0.15541014999999997</v>
      </c>
      <c r="M936" s="67">
        <v>-0.1554102</v>
      </c>
      <c r="N936" s="66">
        <v>-0.10751830000000011</v>
      </c>
      <c r="O936" s="66">
        <v>-0.1075183</v>
      </c>
      <c r="P936" s="67" t="s">
        <v>468</v>
      </c>
      <c r="Q936" s="67" t="s">
        <v>468</v>
      </c>
      <c r="R936" s="61">
        <f t="shared" si="546"/>
        <v>0</v>
      </c>
      <c r="S936" s="61">
        <f t="shared" si="547"/>
        <v>0</v>
      </c>
      <c r="T936" s="61">
        <f t="shared" ca="1" si="548"/>
        <v>0</v>
      </c>
      <c r="U936" s="61">
        <f t="shared" si="549"/>
        <v>0</v>
      </c>
      <c r="V936" s="61">
        <f t="shared" si="550"/>
        <v>5.0000000029193359E-8</v>
      </c>
      <c r="W936" s="61">
        <f t="shared" si="551"/>
        <v>-1.1102230246251565E-16</v>
      </c>
      <c r="X936" t="b">
        <f t="shared" si="552"/>
        <v>1</v>
      </c>
      <c r="AB936" s="66"/>
      <c r="AC936" s="66"/>
    </row>
    <row r="937" spans="3:29" x14ac:dyDescent="0.25">
      <c r="C937" s="62">
        <f t="shared" si="561"/>
        <v>483</v>
      </c>
      <c r="D937" s="15">
        <f t="shared" ref="D937" si="610">D935+1</f>
        <v>249</v>
      </c>
      <c r="E937" s="15">
        <v>249</v>
      </c>
      <c r="F937" s="15">
        <f t="shared" ref="F937" si="611">D937+1</f>
        <v>250</v>
      </c>
      <c r="G937" s="15">
        <v>250</v>
      </c>
      <c r="H937" s="67">
        <v>8.796E-3</v>
      </c>
      <c r="I937" s="67">
        <f ca="1">OFFSET(AB$455, (ROWS(I$455:I937)*2)-2,)</f>
        <v>8.796E-3</v>
      </c>
      <c r="J937" s="67">
        <v>3.4861550000000005E-2</v>
      </c>
      <c r="K937" s="67">
        <v>3.4861549999999998E-2</v>
      </c>
      <c r="L937" s="67">
        <v>-0.10751829999999996</v>
      </c>
      <c r="M937" s="67">
        <v>-0.1075183</v>
      </c>
      <c r="N937" s="66">
        <v>-8.8620700000000163E-2</v>
      </c>
      <c r="O937" s="66">
        <v>-8.8620699999999997E-2</v>
      </c>
      <c r="P937" s="67" t="s">
        <v>467</v>
      </c>
      <c r="Q937" s="67" t="s">
        <v>467</v>
      </c>
      <c r="R937" s="61">
        <f t="shared" si="546"/>
        <v>0</v>
      </c>
      <c r="S937" s="61">
        <f t="shared" si="547"/>
        <v>0</v>
      </c>
      <c r="T937" s="61">
        <f t="shared" ca="1" si="548"/>
        <v>0</v>
      </c>
      <c r="U937" s="61">
        <f t="shared" si="549"/>
        <v>0</v>
      </c>
      <c r="V937" s="61">
        <f t="shared" si="550"/>
        <v>0</v>
      </c>
      <c r="W937" s="61">
        <f t="shared" si="551"/>
        <v>-1.6653345369377348E-16</v>
      </c>
      <c r="X937" t="b">
        <f t="shared" si="552"/>
        <v>1</v>
      </c>
      <c r="AB937" s="66">
        <v>9.2963999999999998E-3</v>
      </c>
      <c r="AC937" s="66"/>
    </row>
    <row r="938" spans="3:29" x14ac:dyDescent="0.25">
      <c r="C938" s="62">
        <f t="shared" si="561"/>
        <v>484</v>
      </c>
      <c r="D938" s="15">
        <f t="shared" ref="D938" si="612">D937</f>
        <v>249</v>
      </c>
      <c r="E938" s="15">
        <v>249</v>
      </c>
      <c r="F938" s="15">
        <f t="shared" ref="F938" si="613">D938+24</f>
        <v>273</v>
      </c>
      <c r="G938" s="15">
        <v>273</v>
      </c>
      <c r="H938" s="67">
        <v>8.1789000000000028E-3</v>
      </c>
      <c r="I938" s="67">
        <f ca="1">OFFSET(AB$455, (ROWS(I$455:I938)*2)-2,)</f>
        <v>8.1788999999999994E-3</v>
      </c>
      <c r="J938" s="67">
        <v>3.4861550000000005E-2</v>
      </c>
      <c r="K938" s="67">
        <v>3.4861549999999998E-2</v>
      </c>
      <c r="L938" s="67">
        <v>-0.12348224999999996</v>
      </c>
      <c r="M938" s="67">
        <v>-0.1234822</v>
      </c>
      <c r="N938" s="66">
        <v>-0.10751830000000011</v>
      </c>
      <c r="O938" s="66">
        <v>-0.1075183</v>
      </c>
      <c r="P938" s="67" t="s">
        <v>468</v>
      </c>
      <c r="Q938" s="67" t="s">
        <v>468</v>
      </c>
      <c r="R938" s="61">
        <f t="shared" si="546"/>
        <v>0</v>
      </c>
      <c r="S938" s="61">
        <f t="shared" si="547"/>
        <v>0</v>
      </c>
      <c r="T938" s="61">
        <f t="shared" ca="1" si="548"/>
        <v>0</v>
      </c>
      <c r="U938" s="61">
        <f t="shared" si="549"/>
        <v>0</v>
      </c>
      <c r="V938" s="61">
        <f t="shared" si="550"/>
        <v>-4.999999995980442E-8</v>
      </c>
      <c r="W938" s="61">
        <f t="shared" si="551"/>
        <v>-1.1102230246251565E-16</v>
      </c>
      <c r="X938" t="b">
        <f t="shared" si="552"/>
        <v>1</v>
      </c>
      <c r="AB938" s="66"/>
      <c r="AC938" s="66"/>
    </row>
    <row r="939" spans="3:29" x14ac:dyDescent="0.25">
      <c r="C939" s="62">
        <f t="shared" si="561"/>
        <v>485</v>
      </c>
      <c r="D939" s="15">
        <f t="shared" ref="D939" si="614">D937+1</f>
        <v>250</v>
      </c>
      <c r="E939" s="15">
        <v>250</v>
      </c>
      <c r="F939" s="15">
        <f t="shared" ref="F939" si="615">D939+1</f>
        <v>251</v>
      </c>
      <c r="G939" s="15">
        <v>251</v>
      </c>
      <c r="H939" s="67">
        <v>9.2963999999999998E-3</v>
      </c>
      <c r="I939" s="67">
        <f ca="1">OFFSET(AB$455, (ROWS(I$455:I939)*2)-2,)</f>
        <v>9.2963999999999998E-3</v>
      </c>
      <c r="J939" s="67">
        <v>3.7795200000000001E-2</v>
      </c>
      <c r="K939" s="67">
        <v>3.7795200000000001E-2</v>
      </c>
      <c r="L939" s="67">
        <v>-6.9723099999999955E-2</v>
      </c>
      <c r="M939" s="67">
        <v>-6.9723099999999996E-2</v>
      </c>
      <c r="N939" s="66">
        <v>-8.8620700000000163E-2</v>
      </c>
      <c r="O939" s="66">
        <v>-8.8620699999999997E-2</v>
      </c>
      <c r="P939" s="67" t="s">
        <v>467</v>
      </c>
      <c r="Q939" s="67" t="s">
        <v>467</v>
      </c>
      <c r="R939" s="61">
        <f t="shared" si="546"/>
        <v>0</v>
      </c>
      <c r="S939" s="61">
        <f t="shared" si="547"/>
        <v>0</v>
      </c>
      <c r="T939" s="61">
        <f t="shared" ca="1" si="548"/>
        <v>0</v>
      </c>
      <c r="U939" s="61">
        <f t="shared" si="549"/>
        <v>0</v>
      </c>
      <c r="V939" s="61">
        <f t="shared" si="550"/>
        <v>0</v>
      </c>
      <c r="W939" s="61">
        <f t="shared" si="551"/>
        <v>-1.6653345369377348E-16</v>
      </c>
      <c r="X939" t="b">
        <f t="shared" si="552"/>
        <v>1</v>
      </c>
      <c r="AB939" s="66">
        <v>9.2963999999999998E-3</v>
      </c>
      <c r="AC939" s="66"/>
    </row>
    <row r="940" spans="3:29" x14ac:dyDescent="0.25">
      <c r="C940" s="62">
        <f t="shared" si="561"/>
        <v>486</v>
      </c>
      <c r="D940" s="15">
        <f t="shared" ref="D940" si="616">D939</f>
        <v>250</v>
      </c>
      <c r="E940" s="15">
        <v>250</v>
      </c>
      <c r="F940" s="15">
        <f t="shared" ref="F940" si="617">D940+24</f>
        <v>274</v>
      </c>
      <c r="G940" s="15">
        <v>274</v>
      </c>
      <c r="H940" s="67">
        <v>9.2963999999999998E-3</v>
      </c>
      <c r="I940" s="67">
        <f ca="1">OFFSET(AB$455, (ROWS(I$455:I940)*2)-2,)</f>
        <v>9.2963999999999998E-3</v>
      </c>
      <c r="J940" s="67">
        <v>3.4861550000000005E-2</v>
      </c>
      <c r="K940" s="67">
        <v>3.4861549999999998E-2</v>
      </c>
      <c r="L940" s="67">
        <v>-8.8620699999999955E-2</v>
      </c>
      <c r="M940" s="67">
        <v>-8.8620699999999997E-2</v>
      </c>
      <c r="N940" s="66">
        <v>-0.10751830000000011</v>
      </c>
      <c r="O940" s="66">
        <v>-0.1075183</v>
      </c>
      <c r="P940" s="67" t="s">
        <v>468</v>
      </c>
      <c r="Q940" s="67" t="s">
        <v>468</v>
      </c>
      <c r="R940" s="61">
        <f t="shared" si="546"/>
        <v>0</v>
      </c>
      <c r="S940" s="61">
        <f t="shared" si="547"/>
        <v>0</v>
      </c>
      <c r="T940" s="61">
        <f t="shared" ca="1" si="548"/>
        <v>0</v>
      </c>
      <c r="U940" s="61">
        <f t="shared" si="549"/>
        <v>0</v>
      </c>
      <c r="V940" s="61">
        <f t="shared" si="550"/>
        <v>0</v>
      </c>
      <c r="W940" s="61">
        <f t="shared" si="551"/>
        <v>-1.1102230246251565E-16</v>
      </c>
      <c r="X940" t="b">
        <f t="shared" si="552"/>
        <v>1</v>
      </c>
      <c r="AB940" s="66"/>
      <c r="AC940" s="66"/>
    </row>
    <row r="941" spans="3:29" x14ac:dyDescent="0.25">
      <c r="C941" s="62">
        <f t="shared" si="561"/>
        <v>487</v>
      </c>
      <c r="D941" s="15">
        <f t="shared" ref="D941" si="618">D939+1</f>
        <v>251</v>
      </c>
      <c r="E941" s="15">
        <v>251</v>
      </c>
      <c r="F941" s="15">
        <f t="shared" ref="F941" si="619">D941+1</f>
        <v>252</v>
      </c>
      <c r="G941" s="15">
        <v>252</v>
      </c>
      <c r="H941" s="67">
        <v>9.2963999999999998E-3</v>
      </c>
      <c r="I941" s="67">
        <f ca="1">OFFSET(AB$455, (ROWS(I$455:I941)*2)-2,)</f>
        <v>9.2963999999999998E-3</v>
      </c>
      <c r="J941" s="67">
        <v>3.4861550000000005E-2</v>
      </c>
      <c r="K941" s="67">
        <v>3.4861549999999998E-2</v>
      </c>
      <c r="L941" s="67">
        <v>-3.1927899999999954E-2</v>
      </c>
      <c r="M941" s="67">
        <v>-3.1927900000000002E-2</v>
      </c>
      <c r="N941" s="66">
        <v>-8.8620700000000163E-2</v>
      </c>
      <c r="O941" s="66">
        <v>-8.8620699999999997E-2</v>
      </c>
      <c r="P941" s="67" t="s">
        <v>467</v>
      </c>
      <c r="Q941" s="67" t="s">
        <v>467</v>
      </c>
      <c r="R941" s="61">
        <f t="shared" si="546"/>
        <v>0</v>
      </c>
      <c r="S941" s="61">
        <f t="shared" si="547"/>
        <v>0</v>
      </c>
      <c r="T941" s="61">
        <f t="shared" ca="1" si="548"/>
        <v>0</v>
      </c>
      <c r="U941" s="61">
        <f t="shared" si="549"/>
        <v>0</v>
      </c>
      <c r="V941" s="61">
        <f t="shared" si="550"/>
        <v>0</v>
      </c>
      <c r="W941" s="61">
        <f t="shared" si="551"/>
        <v>-1.6653345369377348E-16</v>
      </c>
      <c r="X941" t="b">
        <f t="shared" si="552"/>
        <v>1</v>
      </c>
      <c r="AB941" s="66">
        <v>9.2963999999999998E-3</v>
      </c>
      <c r="AC941" s="66"/>
    </row>
    <row r="942" spans="3:29" x14ac:dyDescent="0.25">
      <c r="C942" s="62">
        <f t="shared" si="561"/>
        <v>488</v>
      </c>
      <c r="D942" s="15">
        <f t="shared" ref="D942" si="620">D941</f>
        <v>251</v>
      </c>
      <c r="E942" s="15">
        <v>251</v>
      </c>
      <c r="F942" s="15">
        <f t="shared" ref="F942" si="621">D942+24</f>
        <v>275</v>
      </c>
      <c r="G942" s="15">
        <v>275</v>
      </c>
      <c r="H942" s="67">
        <v>9.2963999999999998E-3</v>
      </c>
      <c r="I942" s="67">
        <f ca="1">OFFSET(AB$455, (ROWS(I$455:I942)*2)-2,)</f>
        <v>9.2963999999999998E-3</v>
      </c>
      <c r="J942" s="67">
        <v>3.4861550000000005E-2</v>
      </c>
      <c r="K942" s="67">
        <v>3.4861549999999998E-2</v>
      </c>
      <c r="L942" s="67">
        <v>-5.0825499999999954E-2</v>
      </c>
      <c r="M942" s="67">
        <v>-5.0825500000000003E-2</v>
      </c>
      <c r="N942" s="66">
        <v>-0.10751830000000011</v>
      </c>
      <c r="O942" s="66">
        <v>-0.1075183</v>
      </c>
      <c r="P942" s="67" t="s">
        <v>468</v>
      </c>
      <c r="Q942" s="67" t="s">
        <v>468</v>
      </c>
      <c r="R942" s="61">
        <f t="shared" si="546"/>
        <v>0</v>
      </c>
      <c r="S942" s="61">
        <f t="shared" si="547"/>
        <v>0</v>
      </c>
      <c r="T942" s="61">
        <f t="shared" ca="1" si="548"/>
        <v>0</v>
      </c>
      <c r="U942" s="61">
        <f t="shared" si="549"/>
        <v>0</v>
      </c>
      <c r="V942" s="61">
        <f t="shared" si="550"/>
        <v>0</v>
      </c>
      <c r="W942" s="61">
        <f t="shared" si="551"/>
        <v>-1.1102230246251565E-16</v>
      </c>
      <c r="X942" t="b">
        <f t="shared" si="552"/>
        <v>1</v>
      </c>
      <c r="AB942" s="66"/>
      <c r="AC942" s="66"/>
    </row>
    <row r="943" spans="3:29" x14ac:dyDescent="0.25">
      <c r="C943" s="62">
        <f t="shared" si="561"/>
        <v>489</v>
      </c>
      <c r="D943" s="15">
        <f t="shared" ref="D943" si="622">D941+1</f>
        <v>252</v>
      </c>
      <c r="E943" s="15">
        <v>252</v>
      </c>
      <c r="F943" s="15">
        <f t="shared" ref="F943" si="623">D943+1</f>
        <v>253</v>
      </c>
      <c r="G943" s="15">
        <v>253</v>
      </c>
      <c r="H943" s="67">
        <v>3.7795200000000001E-2</v>
      </c>
      <c r="I943" s="67">
        <f ca="1">OFFSET(AB$455, (ROWS(I$455:I943)*2)-2,)</f>
        <v>3.7795200000000001E-2</v>
      </c>
      <c r="J943" s="67">
        <v>3.1927900000000002E-2</v>
      </c>
      <c r="K943" s="67">
        <v>3.1927900000000002E-2</v>
      </c>
      <c r="L943" s="67">
        <v>0</v>
      </c>
      <c r="M943" s="67">
        <v>0</v>
      </c>
      <c r="N943" s="66">
        <v>-8.8620700000000163E-2</v>
      </c>
      <c r="O943" s="66">
        <v>-8.8620699999999997E-2</v>
      </c>
      <c r="P943" s="67" t="s">
        <v>467</v>
      </c>
      <c r="Q943" s="67" t="s">
        <v>467</v>
      </c>
      <c r="R943" s="61">
        <f t="shared" si="546"/>
        <v>0</v>
      </c>
      <c r="S943" s="61">
        <f t="shared" si="547"/>
        <v>0</v>
      </c>
      <c r="T943" s="61">
        <f t="shared" ca="1" si="548"/>
        <v>0</v>
      </c>
      <c r="U943" s="61">
        <f t="shared" si="549"/>
        <v>0</v>
      </c>
      <c r="V943" s="61">
        <f t="shared" si="550"/>
        <v>0</v>
      </c>
      <c r="W943" s="61">
        <f t="shared" si="551"/>
        <v>-1.6653345369377348E-16</v>
      </c>
      <c r="X943" t="b">
        <f t="shared" si="552"/>
        <v>1</v>
      </c>
      <c r="AB943" s="66">
        <v>9.2963999999999998E-3</v>
      </c>
      <c r="AC943" s="66"/>
    </row>
    <row r="944" spans="3:29" x14ac:dyDescent="0.25">
      <c r="C944" s="62">
        <f t="shared" si="561"/>
        <v>490</v>
      </c>
      <c r="D944" s="15">
        <f t="shared" ref="D944" si="624">D943</f>
        <v>252</v>
      </c>
      <c r="E944" s="15">
        <v>252</v>
      </c>
      <c r="F944" s="15">
        <f t="shared" ref="F944" si="625">D944+24</f>
        <v>276</v>
      </c>
      <c r="G944" s="15">
        <v>276</v>
      </c>
      <c r="H944" s="67">
        <v>8.1789000000000028E-3</v>
      </c>
      <c r="I944" s="67">
        <f ca="1">OFFSET(AB$455, (ROWS(I$455:I944)*2)-2,)</f>
        <v>8.1788999999999994E-3</v>
      </c>
      <c r="J944" s="67">
        <v>3.4861550000000005E-2</v>
      </c>
      <c r="K944" s="67">
        <v>3.4861549999999998E-2</v>
      </c>
      <c r="L944" s="67">
        <v>-1.5963949999999949E-2</v>
      </c>
      <c r="M944" s="67">
        <v>-1.5963950000000001E-2</v>
      </c>
      <c r="N944" s="66">
        <v>-0.10751830000000011</v>
      </c>
      <c r="O944" s="66">
        <v>-0.1075183</v>
      </c>
      <c r="P944" s="67" t="s">
        <v>468</v>
      </c>
      <c r="Q944" s="67" t="s">
        <v>468</v>
      </c>
      <c r="R944" s="61">
        <f t="shared" si="546"/>
        <v>0</v>
      </c>
      <c r="S944" s="61">
        <f t="shared" si="547"/>
        <v>0</v>
      </c>
      <c r="T944" s="61">
        <f t="shared" ca="1" si="548"/>
        <v>0</v>
      </c>
      <c r="U944" s="61">
        <f t="shared" si="549"/>
        <v>0</v>
      </c>
      <c r="V944" s="61">
        <f t="shared" si="550"/>
        <v>5.2041704279304213E-17</v>
      </c>
      <c r="W944" s="61">
        <f t="shared" si="551"/>
        <v>-1.1102230246251565E-16</v>
      </c>
      <c r="X944" t="b">
        <f t="shared" si="552"/>
        <v>1</v>
      </c>
      <c r="AB944" s="66"/>
      <c r="AC944" s="66"/>
    </row>
    <row r="945" spans="3:29" x14ac:dyDescent="0.25">
      <c r="C945" s="62">
        <f t="shared" si="561"/>
        <v>491</v>
      </c>
      <c r="D945" s="15">
        <f t="shared" ref="D945" si="626">D943+1</f>
        <v>253</v>
      </c>
      <c r="E945" s="15">
        <v>253</v>
      </c>
      <c r="F945" s="15">
        <f t="shared" ref="F945" si="627">D945+1</f>
        <v>254</v>
      </c>
      <c r="G945" s="15">
        <v>254</v>
      </c>
      <c r="H945" s="67">
        <v>8.796E-3</v>
      </c>
      <c r="I945" s="67">
        <f ca="1">OFFSET(AB$455, (ROWS(I$455:I945)*2)-2,)</f>
        <v>8.796E-3</v>
      </c>
      <c r="J945" s="67">
        <v>3.4861550000000005E-2</v>
      </c>
      <c r="K945" s="67">
        <v>3.4861549999999998E-2</v>
      </c>
      <c r="L945" s="67">
        <v>3.1927900000000002E-2</v>
      </c>
      <c r="M945" s="67">
        <v>3.1927900000000002E-2</v>
      </c>
      <c r="N945" s="66">
        <v>-8.8620700000000163E-2</v>
      </c>
      <c r="O945" s="66">
        <v>-8.8620699999999997E-2</v>
      </c>
      <c r="P945" s="67" t="s">
        <v>467</v>
      </c>
      <c r="Q945" s="67" t="s">
        <v>467</v>
      </c>
      <c r="R945" s="61">
        <f t="shared" si="546"/>
        <v>0</v>
      </c>
      <c r="S945" s="61">
        <f t="shared" si="547"/>
        <v>0</v>
      </c>
      <c r="T945" s="61">
        <f t="shared" ca="1" si="548"/>
        <v>0</v>
      </c>
      <c r="U945" s="61">
        <f t="shared" si="549"/>
        <v>0</v>
      </c>
      <c r="V945" s="61">
        <f t="shared" si="550"/>
        <v>0</v>
      </c>
      <c r="W945" s="61">
        <f t="shared" si="551"/>
        <v>-1.6653345369377348E-16</v>
      </c>
      <c r="X945" t="b">
        <f t="shared" si="552"/>
        <v>1</v>
      </c>
      <c r="AB945" s="66">
        <v>3.7795200000000001E-2</v>
      </c>
      <c r="AC945" s="66"/>
    </row>
    <row r="946" spans="3:29" x14ac:dyDescent="0.25">
      <c r="C946" s="62">
        <f t="shared" si="561"/>
        <v>492</v>
      </c>
      <c r="D946" s="15">
        <f t="shared" ref="D946" si="628">D945</f>
        <v>253</v>
      </c>
      <c r="E946" s="15">
        <v>253</v>
      </c>
      <c r="F946" s="15">
        <f t="shared" ref="F946" si="629">D946+24</f>
        <v>277</v>
      </c>
      <c r="G946" s="15">
        <v>277</v>
      </c>
      <c r="H946" s="67">
        <v>8.1789000000000028E-3</v>
      </c>
      <c r="I946" s="67">
        <f ca="1">OFFSET(AB$455, (ROWS(I$455:I946)*2)-2,)</f>
        <v>8.1788999999999994E-3</v>
      </c>
      <c r="J946" s="67">
        <v>3.4861550000000005E-2</v>
      </c>
      <c r="K946" s="67">
        <v>3.4861549999999998E-2</v>
      </c>
      <c r="L946" s="67">
        <v>1.5963950000000053E-2</v>
      </c>
      <c r="M946" s="67">
        <v>1.5963950000000001E-2</v>
      </c>
      <c r="N946" s="66">
        <v>-0.10751830000000011</v>
      </c>
      <c r="O946" s="66">
        <v>-0.1075183</v>
      </c>
      <c r="P946" s="67" t="s">
        <v>468</v>
      </c>
      <c r="Q946" s="67" t="s">
        <v>468</v>
      </c>
      <c r="R946" s="61">
        <f t="shared" si="546"/>
        <v>0</v>
      </c>
      <c r="S946" s="61">
        <f t="shared" si="547"/>
        <v>0</v>
      </c>
      <c r="T946" s="61">
        <f t="shared" ca="1" si="548"/>
        <v>0</v>
      </c>
      <c r="U946" s="61">
        <f t="shared" si="549"/>
        <v>0</v>
      </c>
      <c r="V946" s="61">
        <f t="shared" si="550"/>
        <v>5.2041704279304213E-17</v>
      </c>
      <c r="W946" s="61">
        <f t="shared" si="551"/>
        <v>-1.1102230246251565E-16</v>
      </c>
      <c r="X946" t="b">
        <f t="shared" si="552"/>
        <v>1</v>
      </c>
      <c r="AB946" s="66"/>
      <c r="AC946" s="66"/>
    </row>
    <row r="947" spans="3:29" x14ac:dyDescent="0.25">
      <c r="C947" s="62">
        <f t="shared" si="561"/>
        <v>493</v>
      </c>
      <c r="D947" s="15">
        <f t="shared" ref="D947" si="630">D945+1</f>
        <v>254</v>
      </c>
      <c r="E947" s="15">
        <v>254</v>
      </c>
      <c r="F947" s="15">
        <f t="shared" ref="F947" si="631">D947+1</f>
        <v>255</v>
      </c>
      <c r="G947" s="15">
        <v>255</v>
      </c>
      <c r="H947" s="67">
        <v>9.2963999999999998E-3</v>
      </c>
      <c r="I947" s="67">
        <f ca="1">OFFSET(AB$455, (ROWS(I$455:I947)*2)-2,)</f>
        <v>9.2963999999999998E-3</v>
      </c>
      <c r="J947" s="67">
        <v>3.7795200000000001E-2</v>
      </c>
      <c r="K947" s="67">
        <v>3.7795200000000001E-2</v>
      </c>
      <c r="L947" s="67">
        <v>6.972310000000001E-2</v>
      </c>
      <c r="M947" s="67">
        <v>6.9723099999999996E-2</v>
      </c>
      <c r="N947" s="66">
        <v>-8.8620700000000163E-2</v>
      </c>
      <c r="O947" s="66">
        <v>-8.8620699999999997E-2</v>
      </c>
      <c r="P947" s="67" t="s">
        <v>467</v>
      </c>
      <c r="Q947" s="67" t="s">
        <v>467</v>
      </c>
      <c r="R947" s="61">
        <f t="shared" si="546"/>
        <v>0</v>
      </c>
      <c r="S947" s="61">
        <f t="shared" si="547"/>
        <v>0</v>
      </c>
      <c r="T947" s="61">
        <f t="shared" ca="1" si="548"/>
        <v>0</v>
      </c>
      <c r="U947" s="61">
        <f t="shared" si="549"/>
        <v>0</v>
      </c>
      <c r="V947" s="61">
        <f t="shared" si="550"/>
        <v>0</v>
      </c>
      <c r="W947" s="61">
        <f t="shared" si="551"/>
        <v>-1.6653345369377348E-16</v>
      </c>
      <c r="X947" t="b">
        <f t="shared" si="552"/>
        <v>1</v>
      </c>
      <c r="AB947" s="66">
        <v>8.1788999999999994E-3</v>
      </c>
      <c r="AC947" s="66"/>
    </row>
    <row r="948" spans="3:29" x14ac:dyDescent="0.25">
      <c r="C948" s="62">
        <f t="shared" si="561"/>
        <v>494</v>
      </c>
      <c r="D948" s="15">
        <f t="shared" ref="D948" si="632">D947</f>
        <v>254</v>
      </c>
      <c r="E948" s="15">
        <v>254</v>
      </c>
      <c r="F948" s="15">
        <f t="shared" ref="F948" si="633">D948+24</f>
        <v>278</v>
      </c>
      <c r="G948" s="15">
        <v>278</v>
      </c>
      <c r="H948" s="67">
        <v>9.2963999999999998E-3</v>
      </c>
      <c r="I948" s="67">
        <f ca="1">OFFSET(AB$455, (ROWS(I$455:I948)*2)-2,)</f>
        <v>9.2963999999999998E-3</v>
      </c>
      <c r="J948" s="67">
        <v>3.4861550000000005E-2</v>
      </c>
      <c r="K948" s="67">
        <v>3.4861549999999998E-2</v>
      </c>
      <c r="L948" s="67">
        <v>5.0825500000000051E-2</v>
      </c>
      <c r="M948" s="67">
        <v>5.0825500000000003E-2</v>
      </c>
      <c r="N948" s="66">
        <v>-0.10751830000000011</v>
      </c>
      <c r="O948" s="66">
        <v>-0.1075183</v>
      </c>
      <c r="P948" s="67" t="s">
        <v>468</v>
      </c>
      <c r="Q948" s="67" t="s">
        <v>468</v>
      </c>
      <c r="R948" s="61">
        <f t="shared" si="546"/>
        <v>0</v>
      </c>
      <c r="S948" s="61">
        <f t="shared" si="547"/>
        <v>0</v>
      </c>
      <c r="T948" s="61">
        <f t="shared" ca="1" si="548"/>
        <v>0</v>
      </c>
      <c r="U948" s="61">
        <f t="shared" si="549"/>
        <v>0</v>
      </c>
      <c r="V948" s="61">
        <f t="shared" si="550"/>
        <v>0</v>
      </c>
      <c r="W948" s="61">
        <f t="shared" si="551"/>
        <v>-1.1102230246251565E-16</v>
      </c>
      <c r="X948" t="b">
        <f t="shared" si="552"/>
        <v>1</v>
      </c>
      <c r="AB948" s="66"/>
      <c r="AC948" s="66"/>
    </row>
    <row r="949" spans="3:29" x14ac:dyDescent="0.25">
      <c r="C949" s="62">
        <f t="shared" si="561"/>
        <v>495</v>
      </c>
      <c r="D949" s="15">
        <f t="shared" ref="D949" si="634">D947+1</f>
        <v>255</v>
      </c>
      <c r="E949" s="15">
        <v>255</v>
      </c>
      <c r="F949" s="15">
        <f t="shared" ref="F949" si="635">D949+1</f>
        <v>256</v>
      </c>
      <c r="G949" s="15">
        <v>256</v>
      </c>
      <c r="H949" s="67">
        <v>9.2963999999999998E-3</v>
      </c>
      <c r="I949" s="67">
        <f ca="1">OFFSET(AB$455, (ROWS(I$455:I949)*2)-2,)</f>
        <v>9.2963999999999998E-3</v>
      </c>
      <c r="J949" s="67">
        <v>3.4861550000000005E-2</v>
      </c>
      <c r="K949" s="67">
        <v>3.4861549999999998E-2</v>
      </c>
      <c r="L949" s="67">
        <v>0.10751830000000001</v>
      </c>
      <c r="M949" s="67">
        <v>0.1075183</v>
      </c>
      <c r="N949" s="66">
        <v>-8.8620700000000163E-2</v>
      </c>
      <c r="O949" s="66">
        <v>-8.8620699999999997E-2</v>
      </c>
      <c r="P949" s="67" t="s">
        <v>467</v>
      </c>
      <c r="Q949" s="67" t="s">
        <v>467</v>
      </c>
      <c r="R949" s="61">
        <f t="shared" si="546"/>
        <v>0</v>
      </c>
      <c r="S949" s="61">
        <f t="shared" si="547"/>
        <v>0</v>
      </c>
      <c r="T949" s="61">
        <f t="shared" ca="1" si="548"/>
        <v>0</v>
      </c>
      <c r="U949" s="61">
        <f t="shared" si="549"/>
        <v>0</v>
      </c>
      <c r="V949" s="61">
        <f t="shared" si="550"/>
        <v>0</v>
      </c>
      <c r="W949" s="61">
        <f t="shared" si="551"/>
        <v>-1.6653345369377348E-16</v>
      </c>
      <c r="X949" t="b">
        <f t="shared" si="552"/>
        <v>1</v>
      </c>
      <c r="AB949" s="66">
        <v>9.2963999999999998E-3</v>
      </c>
      <c r="AC949" s="66"/>
    </row>
    <row r="950" spans="3:29" x14ac:dyDescent="0.25">
      <c r="C950" s="62">
        <f t="shared" si="561"/>
        <v>496</v>
      </c>
      <c r="D950" s="15">
        <f t="shared" ref="D950" si="636">D949</f>
        <v>255</v>
      </c>
      <c r="E950" s="15">
        <v>255</v>
      </c>
      <c r="F950" s="15">
        <f t="shared" ref="F950" si="637">D950+24</f>
        <v>279</v>
      </c>
      <c r="G950" s="15">
        <v>279</v>
      </c>
      <c r="H950" s="67">
        <v>9.2963999999999998E-3</v>
      </c>
      <c r="I950" s="67">
        <f ca="1">OFFSET(AB$455, (ROWS(I$455:I950)*2)-2,)</f>
        <v>9.2963999999999998E-3</v>
      </c>
      <c r="J950" s="67">
        <v>3.4861550000000005E-2</v>
      </c>
      <c r="K950" s="67">
        <v>3.4861549999999998E-2</v>
      </c>
      <c r="L950" s="67">
        <v>8.8620700000000052E-2</v>
      </c>
      <c r="M950" s="67">
        <v>8.8620699999999997E-2</v>
      </c>
      <c r="N950" s="66">
        <v>-0.10751830000000011</v>
      </c>
      <c r="O950" s="66">
        <v>-0.1075183</v>
      </c>
      <c r="P950" s="67" t="s">
        <v>468</v>
      </c>
      <c r="Q950" s="67" t="s">
        <v>468</v>
      </c>
      <c r="R950" s="61">
        <f t="shared" si="546"/>
        <v>0</v>
      </c>
      <c r="S950" s="61">
        <f t="shared" si="547"/>
        <v>0</v>
      </c>
      <c r="T950" s="61">
        <f t="shared" ca="1" si="548"/>
        <v>0</v>
      </c>
      <c r="U950" s="61">
        <f t="shared" si="549"/>
        <v>0</v>
      </c>
      <c r="V950" s="61">
        <f t="shared" si="550"/>
        <v>0</v>
      </c>
      <c r="W950" s="61">
        <f t="shared" si="551"/>
        <v>-1.1102230246251565E-16</v>
      </c>
      <c r="X950" t="b">
        <f t="shared" si="552"/>
        <v>1</v>
      </c>
      <c r="AB950" s="66"/>
      <c r="AC950" s="66"/>
    </row>
    <row r="951" spans="3:29" x14ac:dyDescent="0.25">
      <c r="C951" s="62">
        <f t="shared" si="561"/>
        <v>497</v>
      </c>
      <c r="D951" s="15">
        <f t="shared" ref="D951" si="638">D949+1</f>
        <v>256</v>
      </c>
      <c r="E951" s="15">
        <v>256</v>
      </c>
      <c r="F951" s="15">
        <f t="shared" ref="F951" si="639">D951+1</f>
        <v>257</v>
      </c>
      <c r="G951" s="15">
        <v>257</v>
      </c>
      <c r="H951" s="67">
        <v>3.7795200000000001E-2</v>
      </c>
      <c r="I951" s="67">
        <f ca="1">OFFSET(AB$455, (ROWS(I$455:I951)*2)-2,)</f>
        <v>3.7795200000000001E-2</v>
      </c>
      <c r="J951" s="67">
        <v>3.1927900000000002E-2</v>
      </c>
      <c r="K951" s="67">
        <v>3.1927900000000002E-2</v>
      </c>
      <c r="L951" s="67">
        <v>0.13944620000000002</v>
      </c>
      <c r="M951" s="67">
        <v>0.13944619999999999</v>
      </c>
      <c r="N951" s="66">
        <v>-8.8620700000000163E-2</v>
      </c>
      <c r="O951" s="66">
        <v>-8.8620699999999997E-2</v>
      </c>
      <c r="P951" s="67" t="s">
        <v>467</v>
      </c>
      <c r="Q951" s="67" t="s">
        <v>467</v>
      </c>
      <c r="R951" s="61">
        <f t="shared" si="546"/>
        <v>0</v>
      </c>
      <c r="S951" s="61">
        <f t="shared" si="547"/>
        <v>0</v>
      </c>
      <c r="T951" s="61">
        <f t="shared" ca="1" si="548"/>
        <v>0</v>
      </c>
      <c r="U951" s="61">
        <f t="shared" si="549"/>
        <v>0</v>
      </c>
      <c r="V951" s="61">
        <f t="shared" si="550"/>
        <v>0</v>
      </c>
      <c r="W951" s="61">
        <f t="shared" si="551"/>
        <v>-1.6653345369377348E-16</v>
      </c>
      <c r="X951" t="b">
        <f t="shared" si="552"/>
        <v>1</v>
      </c>
      <c r="AB951" s="66">
        <v>8.1788999999999994E-3</v>
      </c>
      <c r="AC951" s="66"/>
    </row>
    <row r="952" spans="3:29" x14ac:dyDescent="0.25">
      <c r="C952" s="62">
        <f t="shared" si="561"/>
        <v>498</v>
      </c>
      <c r="D952" s="15">
        <f t="shared" ref="D952" si="640">D951</f>
        <v>256</v>
      </c>
      <c r="E952" s="15">
        <v>256</v>
      </c>
      <c r="F952" s="15">
        <f t="shared" ref="F952" si="641">D952+24</f>
        <v>280</v>
      </c>
      <c r="G952" s="15">
        <v>280</v>
      </c>
      <c r="H952" s="67">
        <v>8.1789000000000028E-3</v>
      </c>
      <c r="I952" s="67">
        <f ca="1">OFFSET(AB$455, (ROWS(I$455:I952)*2)-2,)</f>
        <v>8.1788999999999994E-3</v>
      </c>
      <c r="J952" s="67">
        <v>3.4861550000000005E-2</v>
      </c>
      <c r="K952" s="67">
        <v>3.4861549999999998E-2</v>
      </c>
      <c r="L952" s="67">
        <v>0.12348225000000006</v>
      </c>
      <c r="M952" s="67">
        <v>0.1234822</v>
      </c>
      <c r="N952" s="66">
        <v>-0.10751830000000011</v>
      </c>
      <c r="O952" s="66">
        <v>-0.1075183</v>
      </c>
      <c r="P952" s="67" t="s">
        <v>468</v>
      </c>
      <c r="Q952" s="67" t="s">
        <v>468</v>
      </c>
      <c r="R952" s="61">
        <f t="shared" si="546"/>
        <v>0</v>
      </c>
      <c r="S952" s="61">
        <f t="shared" si="547"/>
        <v>0</v>
      </c>
      <c r="T952" s="61">
        <f t="shared" ca="1" si="548"/>
        <v>0</v>
      </c>
      <c r="U952" s="61">
        <f t="shared" si="549"/>
        <v>0</v>
      </c>
      <c r="V952" s="61">
        <f t="shared" si="550"/>
        <v>5.0000000056948934E-8</v>
      </c>
      <c r="W952" s="61">
        <f t="shared" si="551"/>
        <v>-1.1102230246251565E-16</v>
      </c>
      <c r="X952" t="b">
        <f t="shared" si="552"/>
        <v>1</v>
      </c>
      <c r="AB952" s="66"/>
      <c r="AC952" s="66"/>
    </row>
    <row r="953" spans="3:29" x14ac:dyDescent="0.25">
      <c r="C953" s="62">
        <f t="shared" si="561"/>
        <v>499</v>
      </c>
      <c r="D953" s="15">
        <f t="shared" ref="D953" si="642">D951+1</f>
        <v>257</v>
      </c>
      <c r="E953" s="15">
        <v>257</v>
      </c>
      <c r="F953" s="15">
        <f t="shared" ref="F953" si="643">D953+1</f>
        <v>258</v>
      </c>
      <c r="G953" s="15">
        <v>258</v>
      </c>
      <c r="H953" s="67">
        <v>8.796E-3</v>
      </c>
      <c r="I953" s="67">
        <f ca="1">OFFSET(AB$455, (ROWS(I$455:I953)*2)-2,)</f>
        <v>8.796E-3</v>
      </c>
      <c r="J953" s="67">
        <v>3.4861550000000005E-2</v>
      </c>
      <c r="K953" s="67">
        <v>3.4861549999999998E-2</v>
      </c>
      <c r="L953" s="67">
        <v>0.17137410000000003</v>
      </c>
      <c r="M953" s="67">
        <v>0.1713741</v>
      </c>
      <c r="N953" s="66">
        <v>-8.8620700000000163E-2</v>
      </c>
      <c r="O953" s="66">
        <v>-8.8620699999999997E-2</v>
      </c>
      <c r="P953" s="67" t="s">
        <v>467</v>
      </c>
      <c r="Q953" s="67" t="s">
        <v>467</v>
      </c>
      <c r="R953" s="61">
        <f t="shared" si="546"/>
        <v>0</v>
      </c>
      <c r="S953" s="61">
        <f t="shared" si="547"/>
        <v>0</v>
      </c>
      <c r="T953" s="61">
        <f t="shared" ca="1" si="548"/>
        <v>0</v>
      </c>
      <c r="U953" s="61">
        <f t="shared" si="549"/>
        <v>0</v>
      </c>
      <c r="V953" s="61">
        <f t="shared" si="550"/>
        <v>0</v>
      </c>
      <c r="W953" s="61">
        <f t="shared" si="551"/>
        <v>-1.6653345369377348E-16</v>
      </c>
      <c r="X953" t="b">
        <f t="shared" si="552"/>
        <v>1</v>
      </c>
      <c r="AB953" s="66">
        <v>9.2963999999999998E-3</v>
      </c>
      <c r="AC953" s="66"/>
    </row>
    <row r="954" spans="3:29" x14ac:dyDescent="0.25">
      <c r="C954" s="62">
        <f t="shared" si="561"/>
        <v>500</v>
      </c>
      <c r="D954" s="15">
        <f t="shared" ref="D954" si="644">D953</f>
        <v>257</v>
      </c>
      <c r="E954" s="15">
        <v>257</v>
      </c>
      <c r="F954" s="15">
        <f t="shared" ref="F954" si="645">D954+24</f>
        <v>281</v>
      </c>
      <c r="G954" s="15">
        <v>281</v>
      </c>
      <c r="H954" s="67">
        <v>8.1789000000000028E-3</v>
      </c>
      <c r="I954" s="67">
        <f ca="1">OFFSET(AB$455, (ROWS(I$455:I954)*2)-2,)</f>
        <v>8.1788999999999994E-3</v>
      </c>
      <c r="J954" s="67">
        <v>3.4861550000000005E-2</v>
      </c>
      <c r="K954" s="67">
        <v>3.4861549999999998E-2</v>
      </c>
      <c r="L954" s="67">
        <v>0.15541015000000005</v>
      </c>
      <c r="M954" s="67">
        <v>0.1554102</v>
      </c>
      <c r="N954" s="66">
        <v>-0.10751830000000011</v>
      </c>
      <c r="O954" s="66">
        <v>-0.1075183</v>
      </c>
      <c r="P954" s="67" t="s">
        <v>468</v>
      </c>
      <c r="Q954" s="67" t="s">
        <v>468</v>
      </c>
      <c r="R954" s="61">
        <f t="shared" si="546"/>
        <v>0</v>
      </c>
      <c r="S954" s="61">
        <f t="shared" si="547"/>
        <v>0</v>
      </c>
      <c r="T954" s="61">
        <f t="shared" ca="1" si="548"/>
        <v>0</v>
      </c>
      <c r="U954" s="61">
        <f t="shared" si="549"/>
        <v>0</v>
      </c>
      <c r="V954" s="61">
        <f t="shared" si="550"/>
        <v>-4.9999999945926632E-8</v>
      </c>
      <c r="W954" s="61">
        <f t="shared" si="551"/>
        <v>-1.1102230246251565E-16</v>
      </c>
      <c r="X954" t="b">
        <f t="shared" si="552"/>
        <v>1</v>
      </c>
      <c r="AB954" s="66"/>
      <c r="AC954" s="66"/>
    </row>
    <row r="955" spans="3:29" x14ac:dyDescent="0.25">
      <c r="C955" s="62">
        <f t="shared" si="561"/>
        <v>501</v>
      </c>
      <c r="D955" s="15">
        <f t="shared" ref="D955" si="646">D953+1</f>
        <v>258</v>
      </c>
      <c r="E955" s="15">
        <v>258</v>
      </c>
      <c r="F955" s="15">
        <f t="shared" ref="F955" si="647">D955+1</f>
        <v>259</v>
      </c>
      <c r="G955" s="15">
        <v>259</v>
      </c>
      <c r="H955" s="67">
        <v>9.2963999999999998E-3</v>
      </c>
      <c r="I955" s="67">
        <f ca="1">OFFSET(AB$455, (ROWS(I$455:I955)*2)-2,)</f>
        <v>9.2963999999999998E-3</v>
      </c>
      <c r="J955" s="67">
        <v>3.7795200000000001E-2</v>
      </c>
      <c r="K955" s="67">
        <v>3.7795200000000001E-2</v>
      </c>
      <c r="L955" s="67">
        <v>0.20916930000000003</v>
      </c>
      <c r="M955" s="67">
        <v>0.2091693</v>
      </c>
      <c r="N955" s="66">
        <v>-8.8620700000000163E-2</v>
      </c>
      <c r="O955" s="66">
        <v>-8.8620699999999997E-2</v>
      </c>
      <c r="P955" s="67" t="s">
        <v>467</v>
      </c>
      <c r="Q955" s="67" t="s">
        <v>467</v>
      </c>
      <c r="R955" s="61">
        <f t="shared" si="546"/>
        <v>0</v>
      </c>
      <c r="S955" s="61">
        <f t="shared" si="547"/>
        <v>0</v>
      </c>
      <c r="T955" s="61">
        <f t="shared" ca="1" si="548"/>
        <v>0</v>
      </c>
      <c r="U955" s="61">
        <f t="shared" si="549"/>
        <v>0</v>
      </c>
      <c r="V955" s="61">
        <f t="shared" si="550"/>
        <v>0</v>
      </c>
      <c r="W955" s="61">
        <f t="shared" si="551"/>
        <v>-1.6653345369377348E-16</v>
      </c>
      <c r="X955" t="b">
        <f t="shared" si="552"/>
        <v>1</v>
      </c>
      <c r="AB955" s="66">
        <v>9.2963999999999998E-3</v>
      </c>
      <c r="AC955" s="66"/>
    </row>
    <row r="956" spans="3:29" x14ac:dyDescent="0.25">
      <c r="C956" s="62">
        <f t="shared" si="561"/>
        <v>502</v>
      </c>
      <c r="D956" s="15">
        <f t="shared" ref="D956" si="648">D955</f>
        <v>258</v>
      </c>
      <c r="E956" s="15">
        <v>258</v>
      </c>
      <c r="F956" s="15">
        <f t="shared" ref="F956" si="649">D956+24</f>
        <v>282</v>
      </c>
      <c r="G956" s="15">
        <v>282</v>
      </c>
      <c r="H956" s="67">
        <v>9.2963999999999998E-3</v>
      </c>
      <c r="I956" s="67">
        <f ca="1">OFFSET(AB$455, (ROWS(I$455:I956)*2)-2,)</f>
        <v>9.2963999999999998E-3</v>
      </c>
      <c r="J956" s="67">
        <v>3.4861550000000005E-2</v>
      </c>
      <c r="K956" s="67">
        <v>3.4861549999999998E-2</v>
      </c>
      <c r="L956" s="67">
        <v>0.19027170000000004</v>
      </c>
      <c r="M956" s="67">
        <v>0.19027169999999999</v>
      </c>
      <c r="N956" s="66">
        <v>-0.10751830000000011</v>
      </c>
      <c r="O956" s="66">
        <v>-0.1075183</v>
      </c>
      <c r="P956" s="67" t="s">
        <v>468</v>
      </c>
      <c r="Q956" s="67" t="s">
        <v>468</v>
      </c>
      <c r="R956" s="61">
        <f t="shared" si="546"/>
        <v>0</v>
      </c>
      <c r="S956" s="61">
        <f t="shared" si="547"/>
        <v>0</v>
      </c>
      <c r="T956" s="61">
        <f t="shared" ca="1" si="548"/>
        <v>0</v>
      </c>
      <c r="U956" s="61">
        <f t="shared" si="549"/>
        <v>0</v>
      </c>
      <c r="V956" s="61">
        <f t="shared" si="550"/>
        <v>0</v>
      </c>
      <c r="W956" s="61">
        <f t="shared" si="551"/>
        <v>-1.1102230246251565E-16</v>
      </c>
      <c r="X956" t="b">
        <f t="shared" si="552"/>
        <v>1</v>
      </c>
      <c r="AB956" s="66"/>
      <c r="AC956" s="66"/>
    </row>
    <row r="957" spans="3:29" x14ac:dyDescent="0.25">
      <c r="C957" s="62">
        <f t="shared" si="561"/>
        <v>503</v>
      </c>
      <c r="D957" s="15">
        <f t="shared" ref="D957" si="650">D955+1</f>
        <v>259</v>
      </c>
      <c r="E957" s="15">
        <v>259</v>
      </c>
      <c r="F957" s="15">
        <f t="shared" ref="F957" si="651">D957+1</f>
        <v>260</v>
      </c>
      <c r="G957" s="15">
        <v>260</v>
      </c>
      <c r="H957" s="67">
        <v>9.2963999999999998E-3</v>
      </c>
      <c r="I957" s="67">
        <f ca="1">OFFSET(AB$455, (ROWS(I$455:I957)*2)-2,)</f>
        <v>9.2963999999999998E-3</v>
      </c>
      <c r="J957" s="67">
        <v>3.4861550000000005E-2</v>
      </c>
      <c r="K957" s="67">
        <v>3.4861549999999998E-2</v>
      </c>
      <c r="L957" s="67">
        <v>0.24696450000000003</v>
      </c>
      <c r="M957" s="67">
        <v>0.2469645</v>
      </c>
      <c r="N957" s="66">
        <v>-8.8620700000000163E-2</v>
      </c>
      <c r="O957" s="66">
        <v>-8.8620699999999997E-2</v>
      </c>
      <c r="P957" s="67" t="s">
        <v>467</v>
      </c>
      <c r="Q957" s="67" t="s">
        <v>467</v>
      </c>
      <c r="R957" s="61">
        <f t="shared" si="546"/>
        <v>0</v>
      </c>
      <c r="S957" s="61">
        <f t="shared" si="547"/>
        <v>0</v>
      </c>
      <c r="T957" s="61">
        <f t="shared" ca="1" si="548"/>
        <v>0</v>
      </c>
      <c r="U957" s="61">
        <f t="shared" si="549"/>
        <v>0</v>
      </c>
      <c r="V957" s="61">
        <f t="shared" si="550"/>
        <v>0</v>
      </c>
      <c r="W957" s="61">
        <f t="shared" si="551"/>
        <v>-1.6653345369377348E-16</v>
      </c>
      <c r="X957" t="b">
        <f t="shared" si="552"/>
        <v>1</v>
      </c>
      <c r="AB957" s="66">
        <v>9.2963999999999998E-3</v>
      </c>
      <c r="AC957" s="66"/>
    </row>
    <row r="958" spans="3:29" x14ac:dyDescent="0.25">
      <c r="C958" s="62">
        <f t="shared" si="561"/>
        <v>504</v>
      </c>
      <c r="D958" s="15">
        <f t="shared" ref="D958" si="652">D957</f>
        <v>259</v>
      </c>
      <c r="E958" s="15">
        <v>259</v>
      </c>
      <c r="F958" s="15">
        <f t="shared" ref="F958" si="653">D958+24</f>
        <v>283</v>
      </c>
      <c r="G958" s="15">
        <v>283</v>
      </c>
      <c r="H958" s="67">
        <v>9.2963999999999998E-3</v>
      </c>
      <c r="I958" s="67">
        <f ca="1">OFFSET(AB$455, (ROWS(I$455:I958)*2)-2,)</f>
        <v>9.2963999999999998E-3</v>
      </c>
      <c r="J958" s="67">
        <v>3.4861550000000005E-2</v>
      </c>
      <c r="K958" s="67">
        <v>3.4861549999999998E-2</v>
      </c>
      <c r="L958" s="67">
        <v>0.22806690000000004</v>
      </c>
      <c r="M958" s="67">
        <v>0.22806689999999999</v>
      </c>
      <c r="N958" s="66">
        <v>-0.10751830000000011</v>
      </c>
      <c r="O958" s="66">
        <v>-0.1075183</v>
      </c>
      <c r="P958" s="67" t="s">
        <v>468</v>
      </c>
      <c r="Q958" s="67" t="s">
        <v>468</v>
      </c>
      <c r="R958" s="61">
        <f t="shared" si="546"/>
        <v>0</v>
      </c>
      <c r="S958" s="61">
        <f t="shared" si="547"/>
        <v>0</v>
      </c>
      <c r="T958" s="61">
        <f t="shared" ca="1" si="548"/>
        <v>0</v>
      </c>
      <c r="U958" s="61">
        <f t="shared" si="549"/>
        <v>0</v>
      </c>
      <c r="V958" s="61">
        <f t="shared" si="550"/>
        <v>0</v>
      </c>
      <c r="W958" s="61">
        <f t="shared" si="551"/>
        <v>-1.1102230246251565E-16</v>
      </c>
      <c r="X958" t="b">
        <f t="shared" si="552"/>
        <v>1</v>
      </c>
      <c r="AB958" s="66"/>
      <c r="AC958" s="66"/>
    </row>
    <row r="959" spans="3:29" x14ac:dyDescent="0.25">
      <c r="C959" s="62">
        <f t="shared" si="561"/>
        <v>505</v>
      </c>
      <c r="D959" s="15">
        <f t="shared" ref="D959" si="654">D957+1</f>
        <v>260</v>
      </c>
      <c r="E959" s="15">
        <v>260</v>
      </c>
      <c r="F959" s="15">
        <f t="shared" ref="F959" si="655">D959+1</f>
        <v>261</v>
      </c>
      <c r="G959" s="15">
        <v>261</v>
      </c>
      <c r="H959" s="67">
        <v>3.7795200000000001E-2</v>
      </c>
      <c r="I959" s="67">
        <f ca="1">OFFSET(AB$455, (ROWS(I$455:I959)*2)-2,)</f>
        <v>3.7795200000000001E-2</v>
      </c>
      <c r="J959" s="67">
        <v>3.1927900000000002E-2</v>
      </c>
      <c r="K959" s="67">
        <v>3.1927900000000002E-2</v>
      </c>
      <c r="L959" s="67">
        <v>0.27889240000000004</v>
      </c>
      <c r="M959" s="67">
        <v>0.27889239999999998</v>
      </c>
      <c r="N959" s="66">
        <v>-8.8620700000000163E-2</v>
      </c>
      <c r="O959" s="66">
        <v>-8.8620699999999997E-2</v>
      </c>
      <c r="P959" s="67" t="s">
        <v>467</v>
      </c>
      <c r="Q959" s="67" t="s">
        <v>467</v>
      </c>
      <c r="R959" s="61">
        <f t="shared" si="546"/>
        <v>0</v>
      </c>
      <c r="S959" s="61">
        <f t="shared" si="547"/>
        <v>0</v>
      </c>
      <c r="T959" s="61">
        <f t="shared" ca="1" si="548"/>
        <v>0</v>
      </c>
      <c r="U959" s="61">
        <f t="shared" si="549"/>
        <v>0</v>
      </c>
      <c r="V959" s="61">
        <f t="shared" si="550"/>
        <v>0</v>
      </c>
      <c r="W959" s="61">
        <f t="shared" si="551"/>
        <v>-1.6653345369377348E-16</v>
      </c>
      <c r="X959" t="b">
        <f t="shared" si="552"/>
        <v>1</v>
      </c>
      <c r="AB959" s="66">
        <v>9.2963999999999998E-3</v>
      </c>
      <c r="AC959" s="66"/>
    </row>
    <row r="960" spans="3:29" x14ac:dyDescent="0.25">
      <c r="C960" s="62">
        <f t="shared" si="561"/>
        <v>506</v>
      </c>
      <c r="D960" s="15">
        <f t="shared" ref="D960" si="656">D959</f>
        <v>260</v>
      </c>
      <c r="E960" s="15">
        <v>260</v>
      </c>
      <c r="F960" s="15">
        <f t="shared" ref="F960" si="657">D960+24</f>
        <v>284</v>
      </c>
      <c r="G960" s="15">
        <v>284</v>
      </c>
      <c r="H960" s="67">
        <v>8.1789000000000028E-3</v>
      </c>
      <c r="I960" s="67">
        <f ca="1">OFFSET(AB$455, (ROWS(I$455:I960)*2)-2,)</f>
        <v>8.1788999999999994E-3</v>
      </c>
      <c r="J960" s="67">
        <v>3.4861550000000005E-2</v>
      </c>
      <c r="K960" s="67">
        <v>3.4861549999999998E-2</v>
      </c>
      <c r="L960" s="67">
        <v>0.26292845000000004</v>
      </c>
      <c r="M960" s="67">
        <v>0.26292840000000001</v>
      </c>
      <c r="N960" s="66">
        <v>-0.10751830000000011</v>
      </c>
      <c r="O960" s="66">
        <v>-0.1075183</v>
      </c>
      <c r="P960" s="67" t="s">
        <v>468</v>
      </c>
      <c r="Q960" s="67" t="s">
        <v>468</v>
      </c>
      <c r="R960" s="61">
        <f t="shared" si="546"/>
        <v>0</v>
      </c>
      <c r="S960" s="61">
        <f t="shared" si="547"/>
        <v>0</v>
      </c>
      <c r="T960" s="61">
        <f t="shared" ca="1" si="548"/>
        <v>0</v>
      </c>
      <c r="U960" s="61">
        <f t="shared" si="549"/>
        <v>0</v>
      </c>
      <c r="V960" s="61">
        <f t="shared" si="550"/>
        <v>5.0000000029193359E-8</v>
      </c>
      <c r="W960" s="61">
        <f t="shared" si="551"/>
        <v>-1.1102230246251565E-16</v>
      </c>
      <c r="X960" t="b">
        <f t="shared" si="552"/>
        <v>1</v>
      </c>
      <c r="AB960" s="66"/>
      <c r="AC960" s="66"/>
    </row>
    <row r="961" spans="3:29" x14ac:dyDescent="0.25">
      <c r="C961" s="62">
        <f t="shared" si="561"/>
        <v>507</v>
      </c>
      <c r="D961" s="15">
        <f t="shared" ref="D961" si="658">D959+1</f>
        <v>261</v>
      </c>
      <c r="E961" s="15">
        <v>261</v>
      </c>
      <c r="F961" s="15">
        <f t="shared" ref="F961" si="659">D961+1</f>
        <v>262</v>
      </c>
      <c r="G961" s="15">
        <v>262</v>
      </c>
      <c r="H961" s="67">
        <v>8.796E-3</v>
      </c>
      <c r="I961" s="67">
        <f ca="1">OFFSET(AB$455, (ROWS(I$455:I961)*2)-2,)</f>
        <v>8.796E-3</v>
      </c>
      <c r="J961" s="67">
        <v>3.4861550000000005E-2</v>
      </c>
      <c r="K961" s="67">
        <v>3.4861549999999998E-2</v>
      </c>
      <c r="L961" s="67">
        <v>0.31082030000000005</v>
      </c>
      <c r="M961" s="67">
        <v>0.31082029999999999</v>
      </c>
      <c r="N961" s="66">
        <v>-8.8620700000000163E-2</v>
      </c>
      <c r="O961" s="66">
        <v>-8.8620699999999997E-2</v>
      </c>
      <c r="P961" s="67" t="s">
        <v>467</v>
      </c>
      <c r="Q961" s="67" t="s">
        <v>467</v>
      </c>
      <c r="R961" s="61">
        <f t="shared" si="546"/>
        <v>0</v>
      </c>
      <c r="S961" s="61">
        <f t="shared" si="547"/>
        <v>0</v>
      </c>
      <c r="T961" s="61">
        <f t="shared" ca="1" si="548"/>
        <v>0</v>
      </c>
      <c r="U961" s="61">
        <f t="shared" si="549"/>
        <v>0</v>
      </c>
      <c r="V961" s="61">
        <f t="shared" si="550"/>
        <v>0</v>
      </c>
      <c r="W961" s="61">
        <f t="shared" si="551"/>
        <v>-1.6653345369377348E-16</v>
      </c>
      <c r="X961" t="b">
        <f t="shared" si="552"/>
        <v>1</v>
      </c>
      <c r="AB961" s="66">
        <v>3.7795200000000001E-2</v>
      </c>
      <c r="AC961" s="66"/>
    </row>
    <row r="962" spans="3:29" x14ac:dyDescent="0.25">
      <c r="C962" s="62">
        <f t="shared" si="561"/>
        <v>508</v>
      </c>
      <c r="D962" s="15">
        <f t="shared" ref="D962" si="660">D961</f>
        <v>261</v>
      </c>
      <c r="E962" s="15">
        <v>261</v>
      </c>
      <c r="F962" s="15">
        <f t="shared" ref="F962" si="661">D962+24</f>
        <v>285</v>
      </c>
      <c r="G962" s="15">
        <v>285</v>
      </c>
      <c r="H962" s="67">
        <v>8.1789000000000028E-3</v>
      </c>
      <c r="I962" s="67">
        <f ca="1">OFFSET(AB$455, (ROWS(I$455:I962)*2)-2,)</f>
        <v>8.1788999999999994E-3</v>
      </c>
      <c r="J962" s="67">
        <v>3.4861550000000005E-2</v>
      </c>
      <c r="K962" s="67">
        <v>3.4861549999999998E-2</v>
      </c>
      <c r="L962" s="67">
        <v>0.29485635000000004</v>
      </c>
      <c r="M962" s="67">
        <v>0.29485630000000002</v>
      </c>
      <c r="N962" s="66">
        <v>-0.10751830000000011</v>
      </c>
      <c r="O962" s="66">
        <v>-0.1075183</v>
      </c>
      <c r="P962" s="67" t="s">
        <v>468</v>
      </c>
      <c r="Q962" s="67" t="s">
        <v>468</v>
      </c>
      <c r="R962" s="61">
        <f t="shared" si="546"/>
        <v>0</v>
      </c>
      <c r="S962" s="61">
        <f t="shared" si="547"/>
        <v>0</v>
      </c>
      <c r="T962" s="61">
        <f t="shared" ca="1" si="548"/>
        <v>0</v>
      </c>
      <c r="U962" s="61">
        <f t="shared" si="549"/>
        <v>0</v>
      </c>
      <c r="V962" s="61">
        <f t="shared" si="550"/>
        <v>5.0000000029193359E-8</v>
      </c>
      <c r="W962" s="61">
        <f t="shared" si="551"/>
        <v>-1.1102230246251565E-16</v>
      </c>
      <c r="X962" t="b">
        <f t="shared" si="552"/>
        <v>1</v>
      </c>
      <c r="AB962" s="66"/>
      <c r="AC962" s="66"/>
    </row>
    <row r="963" spans="3:29" x14ac:dyDescent="0.25">
      <c r="C963" s="62">
        <f t="shared" si="561"/>
        <v>509</v>
      </c>
      <c r="D963" s="15">
        <f t="shared" ref="D963" si="662">D961+1</f>
        <v>262</v>
      </c>
      <c r="E963" s="15">
        <v>262</v>
      </c>
      <c r="F963" s="15">
        <f t="shared" ref="F963" si="663">D963+1</f>
        <v>263</v>
      </c>
      <c r="G963" s="15">
        <v>263</v>
      </c>
      <c r="H963" s="67">
        <v>9.2963999999999998E-3</v>
      </c>
      <c r="I963" s="67">
        <f ca="1">OFFSET(AB$455, (ROWS(I$455:I963)*2)-2,)</f>
        <v>9.2963999999999998E-3</v>
      </c>
      <c r="J963" s="67">
        <v>3.7795200000000001E-2</v>
      </c>
      <c r="K963" s="67">
        <v>3.7795200000000001E-2</v>
      </c>
      <c r="L963" s="67">
        <v>0.34861550000000008</v>
      </c>
      <c r="M963" s="67">
        <v>0.34861550000000002</v>
      </c>
      <c r="N963" s="66">
        <v>-8.8620700000000163E-2</v>
      </c>
      <c r="O963" s="66">
        <v>-8.8620699999999997E-2</v>
      </c>
      <c r="P963" s="67" t="s">
        <v>467</v>
      </c>
      <c r="Q963" s="67" t="s">
        <v>467</v>
      </c>
      <c r="R963" s="61">
        <f t="shared" si="546"/>
        <v>0</v>
      </c>
      <c r="S963" s="61">
        <f t="shared" si="547"/>
        <v>0</v>
      </c>
      <c r="T963" s="61">
        <f t="shared" ca="1" si="548"/>
        <v>0</v>
      </c>
      <c r="U963" s="61">
        <f t="shared" si="549"/>
        <v>0</v>
      </c>
      <c r="V963" s="61">
        <f t="shared" si="550"/>
        <v>0</v>
      </c>
      <c r="W963" s="61">
        <f t="shared" si="551"/>
        <v>-1.6653345369377348E-16</v>
      </c>
      <c r="X963" t="b">
        <f t="shared" si="552"/>
        <v>1</v>
      </c>
      <c r="AB963" s="66">
        <v>8.1788999999999994E-3</v>
      </c>
      <c r="AC963" s="66"/>
    </row>
    <row r="964" spans="3:29" x14ac:dyDescent="0.25">
      <c r="C964" s="62">
        <f t="shared" si="561"/>
        <v>510</v>
      </c>
      <c r="D964" s="15">
        <f t="shared" ref="D964" si="664">D963</f>
        <v>262</v>
      </c>
      <c r="E964" s="15">
        <v>262</v>
      </c>
      <c r="F964" s="15">
        <f t="shared" ref="F964" si="665">D964+24</f>
        <v>286</v>
      </c>
      <c r="G964" s="15">
        <v>286</v>
      </c>
      <c r="H964" s="67">
        <v>9.2963999999999998E-3</v>
      </c>
      <c r="I964" s="67">
        <f ca="1">OFFSET(AB$455, (ROWS(I$455:I964)*2)-2,)</f>
        <v>9.2963999999999998E-3</v>
      </c>
      <c r="J964" s="67">
        <v>3.4861550000000005E-2</v>
      </c>
      <c r="K964" s="67">
        <v>3.4861549999999998E-2</v>
      </c>
      <c r="L964" s="67">
        <v>0.32971790000000006</v>
      </c>
      <c r="M964" s="67">
        <v>0.32971790000000001</v>
      </c>
      <c r="N964" s="66">
        <v>-0.10751830000000011</v>
      </c>
      <c r="O964" s="66">
        <v>-0.1075183</v>
      </c>
      <c r="P964" s="67" t="s">
        <v>468</v>
      </c>
      <c r="Q964" s="67" t="s">
        <v>468</v>
      </c>
      <c r="R964" s="61">
        <f t="shared" si="546"/>
        <v>0</v>
      </c>
      <c r="S964" s="61">
        <f t="shared" si="547"/>
        <v>0</v>
      </c>
      <c r="T964" s="61">
        <f t="shared" ca="1" si="548"/>
        <v>0</v>
      </c>
      <c r="U964" s="61">
        <f t="shared" si="549"/>
        <v>0</v>
      </c>
      <c r="V964" s="61">
        <f t="shared" si="550"/>
        <v>0</v>
      </c>
      <c r="W964" s="61">
        <f t="shared" si="551"/>
        <v>-1.1102230246251565E-16</v>
      </c>
      <c r="X964" t="b">
        <f t="shared" si="552"/>
        <v>1</v>
      </c>
      <c r="AB964" s="66"/>
      <c r="AC964" s="66"/>
    </row>
    <row r="965" spans="3:29" x14ac:dyDescent="0.25">
      <c r="C965" s="62">
        <f t="shared" si="561"/>
        <v>511</v>
      </c>
      <c r="D965" s="15">
        <f t="shared" ref="D965" si="666">D963+1</f>
        <v>263</v>
      </c>
      <c r="E965" s="15">
        <v>263</v>
      </c>
      <c r="F965" s="15">
        <f t="shared" ref="F965" si="667">D965+1</f>
        <v>264</v>
      </c>
      <c r="G965" s="15">
        <v>264</v>
      </c>
      <c r="H965" s="67">
        <v>9.2963999999999998E-3</v>
      </c>
      <c r="I965" s="67">
        <f ca="1">OFFSET(AB$455, (ROWS(I$455:I965)*2)-2,)</f>
        <v>9.2963999999999998E-3</v>
      </c>
      <c r="J965" s="67">
        <v>3.4861550000000005E-2</v>
      </c>
      <c r="K965" s="67">
        <v>3.4861549999999998E-2</v>
      </c>
      <c r="L965" s="67">
        <v>0.38641070000000011</v>
      </c>
      <c r="M965" s="67">
        <v>0.3864107</v>
      </c>
      <c r="N965" s="66">
        <v>-8.8620700000000163E-2</v>
      </c>
      <c r="O965" s="66">
        <v>-8.8620699999999997E-2</v>
      </c>
      <c r="P965" s="67" t="s">
        <v>467</v>
      </c>
      <c r="Q965" s="67" t="s">
        <v>467</v>
      </c>
      <c r="R965" s="61">
        <f t="shared" si="546"/>
        <v>0</v>
      </c>
      <c r="S965" s="61">
        <f t="shared" si="547"/>
        <v>0</v>
      </c>
      <c r="T965" s="61">
        <f t="shared" ca="1" si="548"/>
        <v>0</v>
      </c>
      <c r="U965" s="61">
        <f t="shared" si="549"/>
        <v>0</v>
      </c>
      <c r="V965" s="61">
        <f t="shared" si="550"/>
        <v>0</v>
      </c>
      <c r="W965" s="61">
        <f t="shared" si="551"/>
        <v>-1.6653345369377348E-16</v>
      </c>
      <c r="X965" t="b">
        <f t="shared" si="552"/>
        <v>1</v>
      </c>
      <c r="AB965" s="66">
        <v>9.2963999999999998E-3</v>
      </c>
      <c r="AC965" s="66"/>
    </row>
    <row r="966" spans="3:29" x14ac:dyDescent="0.25">
      <c r="C966" s="62">
        <f t="shared" si="561"/>
        <v>512</v>
      </c>
      <c r="D966" s="15">
        <f t="shared" ref="D966" si="668">D965</f>
        <v>263</v>
      </c>
      <c r="E966" s="15">
        <v>263</v>
      </c>
      <c r="F966" s="15">
        <f t="shared" ref="F966" si="669">D966+24</f>
        <v>287</v>
      </c>
      <c r="G966" s="15">
        <v>287</v>
      </c>
      <c r="H966" s="67">
        <v>9.2963999999999998E-3</v>
      </c>
      <c r="I966" s="67">
        <f ca="1">OFFSET(AB$455, (ROWS(I$455:I966)*2)-2,)</f>
        <v>9.2963999999999998E-3</v>
      </c>
      <c r="J966" s="67">
        <v>3.4861550000000005E-2</v>
      </c>
      <c r="K966" s="67">
        <v>3.4861549999999998E-2</v>
      </c>
      <c r="L966" s="67">
        <v>0.36751310000000004</v>
      </c>
      <c r="M966" s="67">
        <v>0.36751309999999998</v>
      </c>
      <c r="N966" s="66">
        <v>-0.10751830000000011</v>
      </c>
      <c r="O966" s="66">
        <v>-0.1075183</v>
      </c>
      <c r="P966" s="67" t="s">
        <v>468</v>
      </c>
      <c r="Q966" s="67" t="s">
        <v>468</v>
      </c>
      <c r="R966" s="61">
        <f t="shared" si="546"/>
        <v>0</v>
      </c>
      <c r="S966" s="61">
        <f t="shared" si="547"/>
        <v>0</v>
      </c>
      <c r="T966" s="61">
        <f t="shared" ca="1" si="548"/>
        <v>0</v>
      </c>
      <c r="U966" s="61">
        <f t="shared" si="549"/>
        <v>0</v>
      </c>
      <c r="V966" s="61">
        <f t="shared" si="550"/>
        <v>0</v>
      </c>
      <c r="W966" s="61">
        <f t="shared" si="551"/>
        <v>-1.1102230246251565E-16</v>
      </c>
      <c r="X966" t="b">
        <f t="shared" si="552"/>
        <v>1</v>
      </c>
      <c r="AB966" s="66"/>
      <c r="AC966" s="66"/>
    </row>
    <row r="967" spans="3:29" x14ac:dyDescent="0.25">
      <c r="C967" s="62">
        <f t="shared" si="561"/>
        <v>513</v>
      </c>
      <c r="D967" s="15">
        <v>264</v>
      </c>
      <c r="E967" s="15">
        <v>264</v>
      </c>
      <c r="F967" s="15">
        <f>D967+24</f>
        <v>288</v>
      </c>
      <c r="G967" s="15">
        <v>288</v>
      </c>
      <c r="H967" s="67">
        <v>8.1789000000000028E-3</v>
      </c>
      <c r="I967" s="67">
        <f ca="1">OFFSET(AB$455, (ROWS(I$455:I967)*2)-2,)</f>
        <v>8.1788999999999994E-3</v>
      </c>
      <c r="J967" s="67">
        <v>3.4861550000000005E-2</v>
      </c>
      <c r="K967" s="67">
        <v>3.4861549999999998E-2</v>
      </c>
      <c r="L967" s="67">
        <v>0.40237465000000006</v>
      </c>
      <c r="M967" s="67">
        <v>0.40237460000000003</v>
      </c>
      <c r="N967" s="66">
        <v>-0.10751830000000011</v>
      </c>
      <c r="O967" s="66">
        <v>-0.1075183</v>
      </c>
      <c r="P967" s="67" t="s">
        <v>468</v>
      </c>
      <c r="Q967" s="67" t="s">
        <v>468</v>
      </c>
      <c r="R967" s="61">
        <f t="shared" si="546"/>
        <v>0</v>
      </c>
      <c r="S967" s="61">
        <f t="shared" si="547"/>
        <v>0</v>
      </c>
      <c r="T967" s="61">
        <f t="shared" ca="1" si="548"/>
        <v>0</v>
      </c>
      <c r="U967" s="61">
        <f t="shared" si="549"/>
        <v>0</v>
      </c>
      <c r="V967" s="61">
        <f t="shared" si="550"/>
        <v>5.0000000029193359E-8</v>
      </c>
      <c r="W967" s="61">
        <f t="shared" si="551"/>
        <v>-1.1102230246251565E-16</v>
      </c>
      <c r="X967" t="b">
        <f t="shared" si="552"/>
        <v>1</v>
      </c>
      <c r="AB967" s="66">
        <v>8.1788999999999994E-3</v>
      </c>
      <c r="AC967" s="66"/>
    </row>
    <row r="968" spans="3:29" x14ac:dyDescent="0.25">
      <c r="C968" s="62">
        <f t="shared" si="561"/>
        <v>514</v>
      </c>
      <c r="D968" s="15">
        <v>265</v>
      </c>
      <c r="E968" s="15">
        <v>265</v>
      </c>
      <c r="F968" s="15">
        <f>D968+1</f>
        <v>266</v>
      </c>
      <c r="G968" s="15">
        <v>266</v>
      </c>
      <c r="H968" s="67">
        <f>G441</f>
        <v>8.1789000000000028E-3</v>
      </c>
      <c r="I968" s="67">
        <f ca="1">OFFSET(AB$455, (ROWS(I$455:I968)*2)-2,)</f>
        <v>8.1788999999999994E-3</v>
      </c>
      <c r="J968" s="67">
        <f>H441</f>
        <v>3.4861550000000005E-2</v>
      </c>
      <c r="K968" s="67">
        <v>3.4861549999999998E-2</v>
      </c>
      <c r="L968" s="67">
        <f>D23+M39+J39/2</f>
        <v>-0.38641069999999994</v>
      </c>
      <c r="M968" s="67">
        <v>-0.3864107</v>
      </c>
      <c r="N968" s="66">
        <f>N965-J39/2 - J40/2</f>
        <v>-0.12348225000000017</v>
      </c>
      <c r="O968" s="66">
        <v>-0.1234822</v>
      </c>
      <c r="P968" s="67" t="s">
        <v>467</v>
      </c>
      <c r="Q968" s="67" t="s">
        <v>467</v>
      </c>
      <c r="R968" s="61">
        <f t="shared" ref="R968:R1031" si="670">D968-E968</f>
        <v>0</v>
      </c>
      <c r="S968" s="61">
        <f t="shared" ref="S968:S1031" si="671">F968-G968</f>
        <v>0</v>
      </c>
      <c r="T968" s="61">
        <f t="shared" ref="T968:T1031" ca="1" si="672">H968-I968</f>
        <v>0</v>
      </c>
      <c r="U968" s="61">
        <f t="shared" ref="U968:U1031" si="673">J968-K968</f>
        <v>0</v>
      </c>
      <c r="V968" s="61">
        <f t="shared" ref="V968:V1031" si="674">L968-M968</f>
        <v>0</v>
      </c>
      <c r="W968" s="61">
        <f t="shared" ref="W968:W1031" si="675">N968-O968</f>
        <v>-5.0000000167971237E-8</v>
      </c>
      <c r="X968" t="b">
        <f t="shared" ref="X968:X1031" si="676">EXACT(Q968,P968)</f>
        <v>1</v>
      </c>
      <c r="AB968" s="66"/>
      <c r="AC968" s="66"/>
    </row>
    <row r="969" spans="3:29" x14ac:dyDescent="0.25">
      <c r="C969" s="62">
        <f t="shared" si="561"/>
        <v>515</v>
      </c>
      <c r="D969" s="15">
        <f>D968+1</f>
        <v>266</v>
      </c>
      <c r="E969" s="15">
        <v>266</v>
      </c>
      <c r="F969" s="15">
        <f t="shared" ref="F969:F971" si="677">D969+1</f>
        <v>267</v>
      </c>
      <c r="G969" s="15">
        <v>267</v>
      </c>
      <c r="H969" s="67">
        <f>G442</f>
        <v>8.1789000000000028E-3</v>
      </c>
      <c r="I969" s="67">
        <f ca="1">OFFSET(AB$455, (ROWS(I$455:I969)*2)-2,)</f>
        <v>8.1788999999999994E-3</v>
      </c>
      <c r="J969" s="67">
        <f>H442</f>
        <v>3.7795200000000001E-2</v>
      </c>
      <c r="K969" s="67">
        <v>3.7795200000000001E-2</v>
      </c>
      <c r="L969" s="67">
        <f>L968+J40</f>
        <v>-0.34861549999999997</v>
      </c>
      <c r="M969" s="67">
        <v>-0.34861550000000002</v>
      </c>
      <c r="N969" s="66">
        <f>N968</f>
        <v>-0.12348225000000017</v>
      </c>
      <c r="O969" s="66">
        <v>-0.1234822</v>
      </c>
      <c r="P969" s="67" t="s">
        <v>467</v>
      </c>
      <c r="Q969" s="67" t="s">
        <v>467</v>
      </c>
      <c r="R969" s="61">
        <f t="shared" si="670"/>
        <v>0</v>
      </c>
      <c r="S969" s="61">
        <f t="shared" si="671"/>
        <v>0</v>
      </c>
      <c r="T969" s="61">
        <f t="shared" ca="1" si="672"/>
        <v>0</v>
      </c>
      <c r="U969" s="61">
        <f t="shared" si="673"/>
        <v>0</v>
      </c>
      <c r="V969" s="61">
        <f t="shared" si="674"/>
        <v>0</v>
      </c>
      <c r="W969" s="61">
        <f t="shared" si="675"/>
        <v>-5.0000000167971237E-8</v>
      </c>
      <c r="X969" t="b">
        <f t="shared" si="676"/>
        <v>1</v>
      </c>
      <c r="AB969" s="66">
        <v>9.2963999999999998E-3</v>
      </c>
      <c r="AC969" s="66"/>
    </row>
    <row r="970" spans="3:29" x14ac:dyDescent="0.25">
      <c r="C970" s="62">
        <f t="shared" si="561"/>
        <v>516</v>
      </c>
      <c r="D970" s="15">
        <f t="shared" si="561"/>
        <v>267</v>
      </c>
      <c r="E970" s="15">
        <v>267</v>
      </c>
      <c r="F970" s="15">
        <f t="shared" si="677"/>
        <v>268</v>
      </c>
      <c r="G970" s="15">
        <v>268</v>
      </c>
      <c r="H970" s="67">
        <f>H968</f>
        <v>8.1789000000000028E-3</v>
      </c>
      <c r="I970" s="67">
        <f ca="1">OFFSET(AB$455, (ROWS(I$455:I970)*2)-2,)</f>
        <v>8.1788999999999994E-3</v>
      </c>
      <c r="J970" s="67">
        <f>J968</f>
        <v>3.4861550000000005E-2</v>
      </c>
      <c r="K970" s="67">
        <v>3.4861549999999998E-2</v>
      </c>
      <c r="L970" s="67">
        <f>L969+J40</f>
        <v>-0.31082029999999994</v>
      </c>
      <c r="M970" s="67">
        <v>-0.31082029999999999</v>
      </c>
      <c r="N970" s="66">
        <f>N968</f>
        <v>-0.12348225000000017</v>
      </c>
      <c r="O970" s="66">
        <v>-0.1234822</v>
      </c>
      <c r="P970" s="67" t="s">
        <v>467</v>
      </c>
      <c r="Q970" s="67" t="s">
        <v>467</v>
      </c>
      <c r="R970" s="61">
        <f t="shared" si="670"/>
        <v>0</v>
      </c>
      <c r="S970" s="61">
        <f t="shared" si="671"/>
        <v>0</v>
      </c>
      <c r="T970" s="61">
        <f t="shared" ca="1" si="672"/>
        <v>0</v>
      </c>
      <c r="U970" s="61">
        <f t="shared" si="673"/>
        <v>0</v>
      </c>
      <c r="V970" s="61">
        <f t="shared" si="674"/>
        <v>0</v>
      </c>
      <c r="W970" s="61">
        <f t="shared" si="675"/>
        <v>-5.0000000167971237E-8</v>
      </c>
      <c r="X970" t="b">
        <f t="shared" si="676"/>
        <v>1</v>
      </c>
      <c r="AB970" s="66"/>
      <c r="AC970" s="66"/>
    </row>
    <row r="971" spans="3:29" x14ac:dyDescent="0.25">
      <c r="C971" s="62">
        <f t="shared" si="561"/>
        <v>517</v>
      </c>
      <c r="D971" s="15">
        <f t="shared" si="561"/>
        <v>268</v>
      </c>
      <c r="E971" s="15">
        <v>268</v>
      </c>
      <c r="F971" s="15">
        <f t="shared" si="677"/>
        <v>269</v>
      </c>
      <c r="G971" s="15">
        <v>269</v>
      </c>
      <c r="H971" s="67">
        <f>G439</f>
        <v>3.1927900000000002E-2</v>
      </c>
      <c r="I971" s="67">
        <f ca="1">OFFSET(AB$455, (ROWS(I$455:I971)*2)-2,)</f>
        <v>3.1927900000000002E-2</v>
      </c>
      <c r="J971" s="67">
        <f>H439</f>
        <v>3.1927900000000002E-2</v>
      </c>
      <c r="K971" s="67">
        <v>3.1927900000000002E-2</v>
      </c>
      <c r="L971" s="67">
        <f>L970+J39</f>
        <v>-0.27889239999999993</v>
      </c>
      <c r="M971" s="67">
        <v>-0.27889239999999998</v>
      </c>
      <c r="N971" s="66">
        <f>N969</f>
        <v>-0.12348225000000017</v>
      </c>
      <c r="O971" s="66">
        <v>-0.1234822</v>
      </c>
      <c r="P971" s="67" t="s">
        <v>467</v>
      </c>
      <c r="Q971" s="67" t="s">
        <v>467</v>
      </c>
      <c r="R971" s="61">
        <f t="shared" si="670"/>
        <v>0</v>
      </c>
      <c r="S971" s="61">
        <f t="shared" si="671"/>
        <v>0</v>
      </c>
      <c r="T971" s="61">
        <f t="shared" ca="1" si="672"/>
        <v>0</v>
      </c>
      <c r="U971" s="61">
        <f t="shared" si="673"/>
        <v>0</v>
      </c>
      <c r="V971" s="61">
        <f t="shared" si="674"/>
        <v>0</v>
      </c>
      <c r="W971" s="61">
        <f t="shared" si="675"/>
        <v>-5.0000000167971237E-8</v>
      </c>
      <c r="X971" t="b">
        <f t="shared" si="676"/>
        <v>1</v>
      </c>
      <c r="AB971" s="66">
        <v>9.2963999999999998E-3</v>
      </c>
      <c r="AC971" s="66"/>
    </row>
    <row r="972" spans="3:29" x14ac:dyDescent="0.25">
      <c r="C972" s="62">
        <f t="shared" si="561"/>
        <v>518</v>
      </c>
      <c r="D972" s="15">
        <f>D971+1</f>
        <v>269</v>
      </c>
      <c r="E972" s="15">
        <v>269</v>
      </c>
      <c r="F972" s="15">
        <f>D972+1</f>
        <v>270</v>
      </c>
      <c r="G972" s="15">
        <v>270</v>
      </c>
      <c r="H972" s="67">
        <v>8.1789000000000028E-3</v>
      </c>
      <c r="I972" s="67">
        <f ca="1">OFFSET(AB$455, (ROWS(I$455:I972)*2)-2,)</f>
        <v>8.1788999999999994E-3</v>
      </c>
      <c r="J972" s="67">
        <v>3.4861550000000005E-2</v>
      </c>
      <c r="K972" s="67">
        <v>3.4861549999999998E-2</v>
      </c>
      <c r="L972" s="67">
        <v>-0.24696449999999998</v>
      </c>
      <c r="M972" s="67">
        <v>-0.2469645</v>
      </c>
      <c r="N972" s="66">
        <f>O972</f>
        <v>-0.1234822</v>
      </c>
      <c r="O972" s="66">
        <v>-0.1234822</v>
      </c>
      <c r="P972" s="67" t="s">
        <v>467</v>
      </c>
      <c r="Q972" s="67" t="s">
        <v>467</v>
      </c>
      <c r="R972" s="61">
        <f t="shared" si="670"/>
        <v>0</v>
      </c>
      <c r="S972" s="61">
        <f t="shared" si="671"/>
        <v>0</v>
      </c>
      <c r="T972" s="61">
        <f t="shared" ca="1" si="672"/>
        <v>0</v>
      </c>
      <c r="U972" s="61">
        <f t="shared" si="673"/>
        <v>0</v>
      </c>
      <c r="V972" s="61">
        <f t="shared" si="674"/>
        <v>0</v>
      </c>
      <c r="W972" s="61">
        <f t="shared" si="675"/>
        <v>0</v>
      </c>
      <c r="X972" t="b">
        <f t="shared" si="676"/>
        <v>1</v>
      </c>
      <c r="AB972" s="66"/>
      <c r="AC972" s="66"/>
    </row>
    <row r="973" spans="3:29" x14ac:dyDescent="0.25">
      <c r="C973" s="62">
        <f t="shared" ref="C973:D1036" si="678">C972+1</f>
        <v>519</v>
      </c>
      <c r="D973" s="15">
        <f>D972</f>
        <v>269</v>
      </c>
      <c r="E973" s="15">
        <v>269</v>
      </c>
      <c r="F973" s="15">
        <f>D973+20</f>
        <v>289</v>
      </c>
      <c r="G973" s="15">
        <v>289</v>
      </c>
      <c r="H973" s="67">
        <v>3.1927900000000002E-2</v>
      </c>
      <c r="I973" s="67">
        <f ca="1">OFFSET(AB$455, (ROWS(I$455:I973)*2)-2,)</f>
        <v>3.1927900000000002E-2</v>
      </c>
      <c r="J973" s="67">
        <v>3.1927900000000002E-2</v>
      </c>
      <c r="K973" s="67">
        <v>3.1927900000000002E-2</v>
      </c>
      <c r="L973" s="67">
        <v>-0.26292844999999998</v>
      </c>
      <c r="M973" s="67">
        <v>-0.26292840000000001</v>
      </c>
      <c r="N973" s="66">
        <f>N967-J39</f>
        <v>-0.1394462000000001</v>
      </c>
      <c r="O973" s="66">
        <v>-0.13944619999999999</v>
      </c>
      <c r="P973" s="67" t="s">
        <v>468</v>
      </c>
      <c r="Q973" s="67" t="s">
        <v>468</v>
      </c>
      <c r="R973" s="61">
        <f t="shared" si="670"/>
        <v>0</v>
      </c>
      <c r="S973" s="61">
        <f t="shared" si="671"/>
        <v>0</v>
      </c>
      <c r="T973" s="61">
        <f t="shared" ca="1" si="672"/>
        <v>0</v>
      </c>
      <c r="U973" s="61">
        <f t="shared" si="673"/>
        <v>0</v>
      </c>
      <c r="V973" s="61">
        <f t="shared" si="674"/>
        <v>-4.9999999973682208E-8</v>
      </c>
      <c r="W973" s="61">
        <f t="shared" si="675"/>
        <v>0</v>
      </c>
      <c r="X973" t="b">
        <f t="shared" si="676"/>
        <v>1</v>
      </c>
      <c r="AB973" s="66">
        <v>9.2963999999999998E-3</v>
      </c>
      <c r="AC973" s="66"/>
    </row>
    <row r="974" spans="3:29" x14ac:dyDescent="0.25">
      <c r="C974" s="62">
        <f t="shared" si="678"/>
        <v>520</v>
      </c>
      <c r="D974" s="15">
        <f t="shared" si="678"/>
        <v>270</v>
      </c>
      <c r="E974" s="15">
        <v>270</v>
      </c>
      <c r="F974" s="15">
        <f t="shared" ref="F974" si="679">D974+1</f>
        <v>271</v>
      </c>
      <c r="G974" s="15">
        <v>271</v>
      </c>
      <c r="H974" s="67">
        <v>8.1789000000000028E-3</v>
      </c>
      <c r="I974" s="67">
        <f ca="1">OFFSET(AB$455, (ROWS(I$455:I974)*2)-2,)</f>
        <v>8.1788999999999994E-3</v>
      </c>
      <c r="J974" s="67">
        <v>3.7795200000000001E-2</v>
      </c>
      <c r="K974" s="67">
        <v>3.7795200000000001E-2</v>
      </c>
      <c r="L974" s="67">
        <v>-0.20916929999999997</v>
      </c>
      <c r="M974" s="67">
        <v>-0.2091693</v>
      </c>
      <c r="N974" s="66">
        <f>N972</f>
        <v>-0.1234822</v>
      </c>
      <c r="O974" s="66">
        <v>-0.1234822</v>
      </c>
      <c r="P974" s="67" t="s">
        <v>467</v>
      </c>
      <c r="Q974" s="67" t="s">
        <v>467</v>
      </c>
      <c r="R974" s="61">
        <f t="shared" si="670"/>
        <v>0</v>
      </c>
      <c r="S974" s="61">
        <f t="shared" si="671"/>
        <v>0</v>
      </c>
      <c r="T974" s="61">
        <f t="shared" ca="1" si="672"/>
        <v>0</v>
      </c>
      <c r="U974" s="61">
        <f t="shared" si="673"/>
        <v>0</v>
      </c>
      <c r="V974" s="61">
        <f t="shared" si="674"/>
        <v>0</v>
      </c>
      <c r="W974" s="61">
        <f t="shared" si="675"/>
        <v>0</v>
      </c>
      <c r="X974" t="b">
        <f t="shared" si="676"/>
        <v>1</v>
      </c>
      <c r="AB974" s="66"/>
      <c r="AC974" s="66"/>
    </row>
    <row r="975" spans="3:29" x14ac:dyDescent="0.25">
      <c r="C975" s="62">
        <f t="shared" si="678"/>
        <v>521</v>
      </c>
      <c r="D975" s="15">
        <f t="shared" ref="D975" si="680">D974</f>
        <v>270</v>
      </c>
      <c r="E975" s="15">
        <v>270</v>
      </c>
      <c r="F975" s="15">
        <f t="shared" ref="F975" si="681">D975+20</f>
        <v>290</v>
      </c>
      <c r="G975" s="15">
        <v>290</v>
      </c>
      <c r="H975" s="67">
        <v>3.7795200000000001E-2</v>
      </c>
      <c r="I975" s="67">
        <f ca="1">OFFSET(AB$455, (ROWS(I$455:I975)*2)-2,)</f>
        <v>3.7795200000000001E-2</v>
      </c>
      <c r="J975" s="67">
        <v>3.1927900000000002E-2</v>
      </c>
      <c r="K975" s="67">
        <v>3.1927900000000002E-2</v>
      </c>
      <c r="L975" s="67">
        <v>-0.22806689999999996</v>
      </c>
      <c r="M975" s="67">
        <v>-0.22806689999999999</v>
      </c>
      <c r="N975" s="66">
        <f>N973</f>
        <v>-0.1394462000000001</v>
      </c>
      <c r="O975" s="66">
        <v>-0.13944619999999999</v>
      </c>
      <c r="P975" s="67" t="s">
        <v>468</v>
      </c>
      <c r="Q975" s="67" t="s">
        <v>468</v>
      </c>
      <c r="R975" s="61">
        <f t="shared" si="670"/>
        <v>0</v>
      </c>
      <c r="S975" s="61">
        <f t="shared" si="671"/>
        <v>0</v>
      </c>
      <c r="T975" s="61">
        <f t="shared" ca="1" si="672"/>
        <v>0</v>
      </c>
      <c r="U975" s="61">
        <f t="shared" si="673"/>
        <v>0</v>
      </c>
      <c r="V975" s="61">
        <f t="shared" si="674"/>
        <v>0</v>
      </c>
      <c r="W975" s="61">
        <f t="shared" si="675"/>
        <v>0</v>
      </c>
      <c r="X975" t="b">
        <f t="shared" si="676"/>
        <v>1</v>
      </c>
      <c r="AB975" s="66">
        <v>9.2963999999999998E-3</v>
      </c>
      <c r="AC975" s="66"/>
    </row>
    <row r="976" spans="3:29" x14ac:dyDescent="0.25">
      <c r="C976" s="62">
        <f t="shared" si="678"/>
        <v>522</v>
      </c>
      <c r="D976" s="15">
        <f t="shared" si="678"/>
        <v>271</v>
      </c>
      <c r="E976" s="15">
        <v>271</v>
      </c>
      <c r="F976" s="15">
        <f t="shared" ref="F976" si="682">D976+1</f>
        <v>272</v>
      </c>
      <c r="G976" s="15">
        <v>272</v>
      </c>
      <c r="H976" s="67">
        <v>8.1789000000000028E-3</v>
      </c>
      <c r="I976" s="67">
        <f ca="1">OFFSET(AB$455, (ROWS(I$455:I976)*2)-2,)</f>
        <v>8.1788999999999994E-3</v>
      </c>
      <c r="J976" s="67">
        <v>3.4861550000000005E-2</v>
      </c>
      <c r="K976" s="67">
        <v>3.4861549999999998E-2</v>
      </c>
      <c r="L976" s="67">
        <v>-0.17137409999999997</v>
      </c>
      <c r="M976" s="67">
        <v>-0.1713741</v>
      </c>
      <c r="N976" s="66">
        <v>-0.1234822</v>
      </c>
      <c r="O976" s="66">
        <v>-0.1234822</v>
      </c>
      <c r="P976" s="67" t="s">
        <v>467</v>
      </c>
      <c r="Q976" s="67" t="s">
        <v>467</v>
      </c>
      <c r="R976" s="61">
        <f t="shared" si="670"/>
        <v>0</v>
      </c>
      <c r="S976" s="61">
        <f t="shared" si="671"/>
        <v>0</v>
      </c>
      <c r="T976" s="61">
        <f t="shared" ca="1" si="672"/>
        <v>0</v>
      </c>
      <c r="U976" s="61">
        <f t="shared" si="673"/>
        <v>0</v>
      </c>
      <c r="V976" s="61">
        <f t="shared" si="674"/>
        <v>0</v>
      </c>
      <c r="W976" s="61">
        <f t="shared" si="675"/>
        <v>0</v>
      </c>
      <c r="X976" t="b">
        <f t="shared" si="676"/>
        <v>1</v>
      </c>
      <c r="AB976" s="66"/>
      <c r="AC976" s="66"/>
    </row>
    <row r="977" spans="3:29" x14ac:dyDescent="0.25">
      <c r="C977" s="62">
        <f t="shared" si="678"/>
        <v>523</v>
      </c>
      <c r="D977" s="15">
        <f t="shared" ref="D977" si="683">D976</f>
        <v>271</v>
      </c>
      <c r="E977" s="15">
        <v>271</v>
      </c>
      <c r="F977" s="15">
        <f t="shared" ref="F977" si="684">D977+20</f>
        <v>291</v>
      </c>
      <c r="G977" s="15">
        <v>291</v>
      </c>
      <c r="H977" s="67">
        <v>3.7795200000000001E-2</v>
      </c>
      <c r="I977" s="67">
        <f ca="1">OFFSET(AB$455, (ROWS(I$455:I977)*2)-2,)</f>
        <v>3.7795200000000001E-2</v>
      </c>
      <c r="J977" s="67">
        <v>3.1927900000000002E-2</v>
      </c>
      <c r="K977" s="67">
        <v>3.1927900000000002E-2</v>
      </c>
      <c r="L977" s="67">
        <v>-0.19027169999999996</v>
      </c>
      <c r="M977" s="67">
        <v>-0.19027169999999999</v>
      </c>
      <c r="N977" s="66">
        <v>-0.1394462000000001</v>
      </c>
      <c r="O977" s="66">
        <v>-0.13944619999999999</v>
      </c>
      <c r="P977" s="67" t="s">
        <v>468</v>
      </c>
      <c r="Q977" s="67" t="s">
        <v>468</v>
      </c>
      <c r="R977" s="61">
        <f t="shared" si="670"/>
        <v>0</v>
      </c>
      <c r="S977" s="61">
        <f t="shared" si="671"/>
        <v>0</v>
      </c>
      <c r="T977" s="61">
        <f t="shared" ca="1" si="672"/>
        <v>0</v>
      </c>
      <c r="U977" s="61">
        <f t="shared" si="673"/>
        <v>0</v>
      </c>
      <c r="V977" s="61">
        <f t="shared" si="674"/>
        <v>0</v>
      </c>
      <c r="W977" s="61">
        <f t="shared" si="675"/>
        <v>0</v>
      </c>
      <c r="X977" t="b">
        <f t="shared" si="676"/>
        <v>1</v>
      </c>
      <c r="AB977" s="66">
        <v>3.7795200000000001E-2</v>
      </c>
      <c r="AC977" s="66"/>
    </row>
    <row r="978" spans="3:29" x14ac:dyDescent="0.25">
      <c r="C978" s="62">
        <f t="shared" si="678"/>
        <v>524</v>
      </c>
      <c r="D978" s="15">
        <f t="shared" si="678"/>
        <v>272</v>
      </c>
      <c r="E978" s="15">
        <v>272</v>
      </c>
      <c r="F978" s="15">
        <f t="shared" ref="F978" si="685">D978+1</f>
        <v>273</v>
      </c>
      <c r="G978" s="15">
        <v>273</v>
      </c>
      <c r="H978" s="67">
        <v>3.1927900000000002E-2</v>
      </c>
      <c r="I978" s="67">
        <f ca="1">OFFSET(AB$455, (ROWS(I$455:I978)*2)-2,)</f>
        <v>3.1927900000000002E-2</v>
      </c>
      <c r="J978" s="67">
        <v>3.1927900000000002E-2</v>
      </c>
      <c r="K978" s="67">
        <v>3.1927900000000002E-2</v>
      </c>
      <c r="L978" s="67">
        <v>-0.13944619999999996</v>
      </c>
      <c r="M978" s="67">
        <v>-0.13944619999999999</v>
      </c>
      <c r="N978" s="66">
        <v>-0.1234822</v>
      </c>
      <c r="O978" s="66">
        <v>-0.1234822</v>
      </c>
      <c r="P978" s="67" t="s">
        <v>467</v>
      </c>
      <c r="Q978" s="67" t="s">
        <v>467</v>
      </c>
      <c r="R978" s="61">
        <f t="shared" si="670"/>
        <v>0</v>
      </c>
      <c r="S978" s="61">
        <f t="shared" si="671"/>
        <v>0</v>
      </c>
      <c r="T978" s="61">
        <f t="shared" ca="1" si="672"/>
        <v>0</v>
      </c>
      <c r="U978" s="61">
        <f t="shared" si="673"/>
        <v>0</v>
      </c>
      <c r="V978" s="61">
        <f t="shared" si="674"/>
        <v>0</v>
      </c>
      <c r="W978" s="61">
        <f t="shared" si="675"/>
        <v>0</v>
      </c>
      <c r="X978" t="b">
        <f t="shared" si="676"/>
        <v>1</v>
      </c>
      <c r="AB978" s="66"/>
      <c r="AC978" s="66"/>
    </row>
    <row r="979" spans="3:29" x14ac:dyDescent="0.25">
      <c r="C979" s="62">
        <f t="shared" si="678"/>
        <v>525</v>
      </c>
      <c r="D979" s="15">
        <f t="shared" ref="D979" si="686">D978</f>
        <v>272</v>
      </c>
      <c r="E979" s="15">
        <v>272</v>
      </c>
      <c r="F979" s="15">
        <f t="shared" ref="F979" si="687">D979+20</f>
        <v>292</v>
      </c>
      <c r="G979" s="15">
        <v>292</v>
      </c>
      <c r="H979" s="67">
        <v>3.1927900000000002E-2</v>
      </c>
      <c r="I979" s="67">
        <f ca="1">OFFSET(AB$455, (ROWS(I$455:I979)*2)-2,)</f>
        <v>3.1927900000000002E-2</v>
      </c>
      <c r="J979" s="67">
        <v>3.1927900000000002E-2</v>
      </c>
      <c r="K979" s="67">
        <v>3.1927900000000002E-2</v>
      </c>
      <c r="L979" s="67">
        <v>-0.15541014999999997</v>
      </c>
      <c r="M979" s="67">
        <v>-0.1554102</v>
      </c>
      <c r="N979" s="66">
        <v>-0.1394462000000001</v>
      </c>
      <c r="O979" s="66">
        <v>-0.13944619999999999</v>
      </c>
      <c r="P979" s="67" t="s">
        <v>468</v>
      </c>
      <c r="Q979" s="67" t="s">
        <v>468</v>
      </c>
      <c r="R979" s="61">
        <f t="shared" si="670"/>
        <v>0</v>
      </c>
      <c r="S979" s="61">
        <f t="shared" si="671"/>
        <v>0</v>
      </c>
      <c r="T979" s="61">
        <f t="shared" ca="1" si="672"/>
        <v>0</v>
      </c>
      <c r="U979" s="61">
        <f t="shared" si="673"/>
        <v>0</v>
      </c>
      <c r="V979" s="61">
        <f t="shared" si="674"/>
        <v>5.0000000029193359E-8</v>
      </c>
      <c r="W979" s="61">
        <f t="shared" si="675"/>
        <v>0</v>
      </c>
      <c r="X979" t="b">
        <f t="shared" si="676"/>
        <v>1</v>
      </c>
      <c r="AB979" s="66">
        <v>8.1788999999999994E-3</v>
      </c>
      <c r="AC979" s="66"/>
    </row>
    <row r="980" spans="3:29" x14ac:dyDescent="0.25">
      <c r="C980" s="62">
        <f t="shared" si="678"/>
        <v>526</v>
      </c>
      <c r="D980" s="15">
        <f t="shared" si="678"/>
        <v>273</v>
      </c>
      <c r="E980" s="15">
        <v>273</v>
      </c>
      <c r="F980" s="15">
        <f t="shared" ref="F980" si="688">D980+1</f>
        <v>274</v>
      </c>
      <c r="G980" s="15">
        <v>274</v>
      </c>
      <c r="H980" s="67">
        <v>8.1789000000000028E-3</v>
      </c>
      <c r="I980" s="67">
        <f ca="1">OFFSET(AB$455, (ROWS(I$455:I980)*2)-2,)</f>
        <v>8.1788999999999994E-3</v>
      </c>
      <c r="J980" s="67">
        <v>3.4861550000000005E-2</v>
      </c>
      <c r="K980" s="67">
        <v>3.4861549999999998E-2</v>
      </c>
      <c r="L980" s="67">
        <v>-0.10751829999999996</v>
      </c>
      <c r="M980" s="67">
        <v>-0.1075183</v>
      </c>
      <c r="N980" s="66">
        <v>-0.1234822</v>
      </c>
      <c r="O980" s="66">
        <v>-0.1234822</v>
      </c>
      <c r="P980" s="67" t="s">
        <v>467</v>
      </c>
      <c r="Q980" s="67" t="s">
        <v>467</v>
      </c>
      <c r="R980" s="61">
        <f t="shared" si="670"/>
        <v>0</v>
      </c>
      <c r="S980" s="61">
        <f t="shared" si="671"/>
        <v>0</v>
      </c>
      <c r="T980" s="61">
        <f t="shared" ca="1" si="672"/>
        <v>0</v>
      </c>
      <c r="U980" s="61">
        <f t="shared" si="673"/>
        <v>0</v>
      </c>
      <c r="V980" s="61">
        <f t="shared" si="674"/>
        <v>0</v>
      </c>
      <c r="W980" s="61">
        <f t="shared" si="675"/>
        <v>0</v>
      </c>
      <c r="X980" t="b">
        <f t="shared" si="676"/>
        <v>1</v>
      </c>
      <c r="AB980" s="66"/>
      <c r="AC980" s="66"/>
    </row>
    <row r="981" spans="3:29" x14ac:dyDescent="0.25">
      <c r="C981" s="62">
        <f t="shared" si="678"/>
        <v>527</v>
      </c>
      <c r="D981" s="15">
        <f t="shared" ref="D981" si="689">D980</f>
        <v>273</v>
      </c>
      <c r="E981" s="15">
        <v>273</v>
      </c>
      <c r="F981" s="15">
        <f t="shared" ref="F981" si="690">D981+20</f>
        <v>293</v>
      </c>
      <c r="G981" s="15">
        <v>293</v>
      </c>
      <c r="H981" s="67">
        <v>3.1927900000000002E-2</v>
      </c>
      <c r="I981" s="67">
        <f ca="1">OFFSET(AB$455, (ROWS(I$455:I981)*2)-2,)</f>
        <v>3.1927900000000002E-2</v>
      </c>
      <c r="J981" s="67">
        <v>3.1927900000000002E-2</v>
      </c>
      <c r="K981" s="67">
        <v>3.1927900000000002E-2</v>
      </c>
      <c r="L981" s="67">
        <v>-0.12348224999999996</v>
      </c>
      <c r="M981" s="67">
        <v>-0.1234822</v>
      </c>
      <c r="N981" s="66">
        <v>-0.1394462000000001</v>
      </c>
      <c r="O981" s="66">
        <v>-0.13944619999999999</v>
      </c>
      <c r="P981" s="67" t="s">
        <v>468</v>
      </c>
      <c r="Q981" s="67" t="s">
        <v>468</v>
      </c>
      <c r="R981" s="61">
        <f t="shared" si="670"/>
        <v>0</v>
      </c>
      <c r="S981" s="61">
        <f t="shared" si="671"/>
        <v>0</v>
      </c>
      <c r="T981" s="61">
        <f t="shared" ca="1" si="672"/>
        <v>0</v>
      </c>
      <c r="U981" s="61">
        <f t="shared" si="673"/>
        <v>0</v>
      </c>
      <c r="V981" s="61">
        <f t="shared" si="674"/>
        <v>-4.999999995980442E-8</v>
      </c>
      <c r="W981" s="61">
        <f t="shared" si="675"/>
        <v>0</v>
      </c>
      <c r="X981" t="b">
        <f t="shared" si="676"/>
        <v>1</v>
      </c>
      <c r="AB981" s="66">
        <v>9.2963999999999998E-3</v>
      </c>
      <c r="AC981" s="66"/>
    </row>
    <row r="982" spans="3:29" x14ac:dyDescent="0.25">
      <c r="C982" s="62">
        <f t="shared" si="678"/>
        <v>528</v>
      </c>
      <c r="D982" s="15">
        <f t="shared" si="678"/>
        <v>274</v>
      </c>
      <c r="E982" s="15">
        <v>274</v>
      </c>
      <c r="F982" s="15">
        <f t="shared" ref="F982" si="691">D982+1</f>
        <v>275</v>
      </c>
      <c r="G982" s="15">
        <v>275</v>
      </c>
      <c r="H982" s="67">
        <v>8.1789000000000028E-3</v>
      </c>
      <c r="I982" s="67">
        <f ca="1">OFFSET(AB$455, (ROWS(I$455:I982)*2)-2,)</f>
        <v>8.1788999999999994E-3</v>
      </c>
      <c r="J982" s="67">
        <v>3.7795200000000001E-2</v>
      </c>
      <c r="K982" s="67">
        <v>3.7795200000000001E-2</v>
      </c>
      <c r="L982" s="67">
        <v>-6.9723099999999955E-2</v>
      </c>
      <c r="M982" s="67">
        <v>-6.9723099999999996E-2</v>
      </c>
      <c r="N982" s="66">
        <v>-0.1234822</v>
      </c>
      <c r="O982" s="66">
        <v>-0.1234822</v>
      </c>
      <c r="P982" s="67" t="s">
        <v>467</v>
      </c>
      <c r="Q982" s="67" t="s">
        <v>467</v>
      </c>
      <c r="R982" s="61">
        <f t="shared" si="670"/>
        <v>0</v>
      </c>
      <c r="S982" s="61">
        <f t="shared" si="671"/>
        <v>0</v>
      </c>
      <c r="T982" s="61">
        <f t="shared" ca="1" si="672"/>
        <v>0</v>
      </c>
      <c r="U982" s="61">
        <f t="shared" si="673"/>
        <v>0</v>
      </c>
      <c r="V982" s="61">
        <f t="shared" si="674"/>
        <v>0</v>
      </c>
      <c r="W982" s="61">
        <f t="shared" si="675"/>
        <v>0</v>
      </c>
      <c r="X982" t="b">
        <f t="shared" si="676"/>
        <v>1</v>
      </c>
      <c r="AB982" s="66"/>
      <c r="AC982" s="66"/>
    </row>
    <row r="983" spans="3:29" x14ac:dyDescent="0.25">
      <c r="C983" s="62">
        <f t="shared" si="678"/>
        <v>529</v>
      </c>
      <c r="D983" s="15">
        <f t="shared" ref="D983" si="692">D982</f>
        <v>274</v>
      </c>
      <c r="E983" s="15">
        <v>274</v>
      </c>
      <c r="F983" s="15">
        <f t="shared" ref="F983" si="693">D983+20</f>
        <v>294</v>
      </c>
      <c r="G983" s="15">
        <v>294</v>
      </c>
      <c r="H983" s="67">
        <v>3.7795200000000001E-2</v>
      </c>
      <c r="I983" s="67">
        <f ca="1">OFFSET(AB$455, (ROWS(I$455:I983)*2)-2,)</f>
        <v>3.7795200000000001E-2</v>
      </c>
      <c r="J983" s="67">
        <v>3.1927900000000002E-2</v>
      </c>
      <c r="K983" s="67">
        <v>3.1927900000000002E-2</v>
      </c>
      <c r="L983" s="67">
        <v>-8.8620699999999955E-2</v>
      </c>
      <c r="M983" s="67">
        <v>-8.8620699999999997E-2</v>
      </c>
      <c r="N983" s="66">
        <v>-0.1394462000000001</v>
      </c>
      <c r="O983" s="66">
        <v>-0.13944619999999999</v>
      </c>
      <c r="P983" s="67" t="s">
        <v>468</v>
      </c>
      <c r="Q983" s="67" t="s">
        <v>468</v>
      </c>
      <c r="R983" s="61">
        <f t="shared" si="670"/>
        <v>0</v>
      </c>
      <c r="S983" s="61">
        <f t="shared" si="671"/>
        <v>0</v>
      </c>
      <c r="T983" s="61">
        <f t="shared" ca="1" si="672"/>
        <v>0</v>
      </c>
      <c r="U983" s="61">
        <f t="shared" si="673"/>
        <v>0</v>
      </c>
      <c r="V983" s="61">
        <f t="shared" si="674"/>
        <v>0</v>
      </c>
      <c r="W983" s="61">
        <f t="shared" si="675"/>
        <v>0</v>
      </c>
      <c r="X983" t="b">
        <f t="shared" si="676"/>
        <v>1</v>
      </c>
      <c r="AB983" s="66">
        <v>8.1788999999999994E-3</v>
      </c>
      <c r="AC983" s="66"/>
    </row>
    <row r="984" spans="3:29" x14ac:dyDescent="0.25">
      <c r="C984" s="62">
        <f t="shared" si="678"/>
        <v>530</v>
      </c>
      <c r="D984" s="15">
        <f t="shared" si="678"/>
        <v>275</v>
      </c>
      <c r="E984" s="15">
        <v>275</v>
      </c>
      <c r="F984" s="15">
        <f t="shared" ref="F984" si="694">D984+1</f>
        <v>276</v>
      </c>
      <c r="G984" s="15">
        <v>276</v>
      </c>
      <c r="H984" s="67">
        <v>8.1789000000000028E-3</v>
      </c>
      <c r="I984" s="67">
        <f ca="1">OFFSET(AB$455, (ROWS(I$455:I984)*2)-2,)</f>
        <v>8.1788999999999994E-3</v>
      </c>
      <c r="J984" s="67">
        <v>3.4861550000000005E-2</v>
      </c>
      <c r="K984" s="67">
        <v>3.4861549999999998E-2</v>
      </c>
      <c r="L984" s="67">
        <v>-3.1927899999999954E-2</v>
      </c>
      <c r="M984" s="67">
        <v>-3.1927900000000002E-2</v>
      </c>
      <c r="N984" s="66">
        <v>-0.1234822</v>
      </c>
      <c r="O984" s="66">
        <v>-0.1234822</v>
      </c>
      <c r="P984" s="67" t="s">
        <v>467</v>
      </c>
      <c r="Q984" s="67" t="s">
        <v>467</v>
      </c>
      <c r="R984" s="61">
        <f t="shared" si="670"/>
        <v>0</v>
      </c>
      <c r="S984" s="61">
        <f t="shared" si="671"/>
        <v>0</v>
      </c>
      <c r="T984" s="61">
        <f t="shared" ca="1" si="672"/>
        <v>0</v>
      </c>
      <c r="U984" s="61">
        <f t="shared" si="673"/>
        <v>0</v>
      </c>
      <c r="V984" s="61">
        <f t="shared" si="674"/>
        <v>0</v>
      </c>
      <c r="W984" s="61">
        <f t="shared" si="675"/>
        <v>0</v>
      </c>
      <c r="X984" t="b">
        <f t="shared" si="676"/>
        <v>1</v>
      </c>
      <c r="AB984" s="66"/>
      <c r="AC984" s="66"/>
    </row>
    <row r="985" spans="3:29" x14ac:dyDescent="0.25">
      <c r="C985" s="62">
        <f t="shared" si="678"/>
        <v>531</v>
      </c>
      <c r="D985" s="15">
        <f t="shared" ref="D985" si="695">D984</f>
        <v>275</v>
      </c>
      <c r="E985" s="15">
        <v>275</v>
      </c>
      <c r="F985" s="15">
        <f t="shared" ref="F985" si="696">D985+20</f>
        <v>295</v>
      </c>
      <c r="G985" s="15">
        <v>295</v>
      </c>
      <c r="H985" s="67">
        <v>3.7795200000000001E-2</v>
      </c>
      <c r="I985" s="67">
        <f ca="1">OFFSET(AB$455, (ROWS(I$455:I985)*2)-2,)</f>
        <v>3.7795200000000001E-2</v>
      </c>
      <c r="J985" s="67">
        <v>3.1927900000000002E-2</v>
      </c>
      <c r="K985" s="67">
        <v>3.1927900000000002E-2</v>
      </c>
      <c r="L985" s="67">
        <v>-5.0825499999999954E-2</v>
      </c>
      <c r="M985" s="67">
        <v>-5.0825500000000003E-2</v>
      </c>
      <c r="N985" s="66">
        <v>-0.1394462000000001</v>
      </c>
      <c r="O985" s="66">
        <v>-0.13944619999999999</v>
      </c>
      <c r="P985" s="67" t="s">
        <v>468</v>
      </c>
      <c r="Q985" s="67" t="s">
        <v>468</v>
      </c>
      <c r="R985" s="61">
        <f t="shared" si="670"/>
        <v>0</v>
      </c>
      <c r="S985" s="61">
        <f t="shared" si="671"/>
        <v>0</v>
      </c>
      <c r="T985" s="61">
        <f t="shared" ca="1" si="672"/>
        <v>0</v>
      </c>
      <c r="U985" s="61">
        <f t="shared" si="673"/>
        <v>0</v>
      </c>
      <c r="V985" s="61">
        <f t="shared" si="674"/>
        <v>0</v>
      </c>
      <c r="W985" s="61">
        <f t="shared" si="675"/>
        <v>0</v>
      </c>
      <c r="X985" t="b">
        <f t="shared" si="676"/>
        <v>1</v>
      </c>
      <c r="AB985" s="66">
        <v>9.2963999999999998E-3</v>
      </c>
      <c r="AC985" s="66"/>
    </row>
    <row r="986" spans="3:29" x14ac:dyDescent="0.25">
      <c r="C986" s="62">
        <f t="shared" si="678"/>
        <v>532</v>
      </c>
      <c r="D986" s="15">
        <f t="shared" si="678"/>
        <v>276</v>
      </c>
      <c r="E986" s="15">
        <v>276</v>
      </c>
      <c r="F986" s="15">
        <f t="shared" ref="F986" si="697">D986+1</f>
        <v>277</v>
      </c>
      <c r="G986" s="15">
        <v>277</v>
      </c>
      <c r="H986" s="67">
        <v>3.1927900000000002E-2</v>
      </c>
      <c r="I986" s="67">
        <f ca="1">OFFSET(AB$455, (ROWS(I$455:I986)*2)-2,)</f>
        <v>3.1927900000000002E-2</v>
      </c>
      <c r="J986" s="67">
        <v>3.1927900000000002E-2</v>
      </c>
      <c r="K986" s="67">
        <v>3.1927900000000002E-2</v>
      </c>
      <c r="L986" s="67">
        <v>0</v>
      </c>
      <c r="M986" s="67">
        <v>0</v>
      </c>
      <c r="N986" s="66">
        <v>-0.1234822</v>
      </c>
      <c r="O986" s="66">
        <v>-0.1234822</v>
      </c>
      <c r="P986" s="67" t="s">
        <v>467</v>
      </c>
      <c r="Q986" s="67" t="s">
        <v>467</v>
      </c>
      <c r="R986" s="61">
        <f t="shared" si="670"/>
        <v>0</v>
      </c>
      <c r="S986" s="61">
        <f t="shared" si="671"/>
        <v>0</v>
      </c>
      <c r="T986" s="61">
        <f t="shared" ca="1" si="672"/>
        <v>0</v>
      </c>
      <c r="U986" s="61">
        <f t="shared" si="673"/>
        <v>0</v>
      </c>
      <c r="V986" s="61">
        <f t="shared" si="674"/>
        <v>0</v>
      </c>
      <c r="W986" s="61">
        <f t="shared" si="675"/>
        <v>0</v>
      </c>
      <c r="X986" t="b">
        <f t="shared" si="676"/>
        <v>1</v>
      </c>
      <c r="AB986" s="66"/>
      <c r="AC986" s="66"/>
    </row>
    <row r="987" spans="3:29" x14ac:dyDescent="0.25">
      <c r="C987" s="62">
        <f t="shared" si="678"/>
        <v>533</v>
      </c>
      <c r="D987" s="15">
        <f t="shared" ref="D987" si="698">D986</f>
        <v>276</v>
      </c>
      <c r="E987" s="15">
        <v>276</v>
      </c>
      <c r="F987" s="15">
        <f t="shared" ref="F987" si="699">D987+20</f>
        <v>296</v>
      </c>
      <c r="G987" s="15">
        <v>296</v>
      </c>
      <c r="H987" s="67">
        <v>3.1927900000000002E-2</v>
      </c>
      <c r="I987" s="67">
        <f ca="1">OFFSET(AB$455, (ROWS(I$455:I987)*2)-2,)</f>
        <v>3.1927900000000002E-2</v>
      </c>
      <c r="J987" s="67">
        <v>3.1927900000000002E-2</v>
      </c>
      <c r="K987" s="67">
        <v>3.1927900000000002E-2</v>
      </c>
      <c r="L987" s="67">
        <v>-1.5963949999999949E-2</v>
      </c>
      <c r="M987" s="67">
        <v>-1.5963950000000001E-2</v>
      </c>
      <c r="N987" s="66">
        <v>-0.1394462000000001</v>
      </c>
      <c r="O987" s="66">
        <v>-0.13944619999999999</v>
      </c>
      <c r="P987" s="67" t="s">
        <v>468</v>
      </c>
      <c r="Q987" s="67" t="s">
        <v>468</v>
      </c>
      <c r="R987" s="61">
        <f t="shared" si="670"/>
        <v>0</v>
      </c>
      <c r="S987" s="61">
        <f t="shared" si="671"/>
        <v>0</v>
      </c>
      <c r="T987" s="61">
        <f t="shared" ca="1" si="672"/>
        <v>0</v>
      </c>
      <c r="U987" s="61">
        <f t="shared" si="673"/>
        <v>0</v>
      </c>
      <c r="V987" s="61">
        <f t="shared" si="674"/>
        <v>5.2041704279304213E-17</v>
      </c>
      <c r="W987" s="61">
        <f t="shared" si="675"/>
        <v>0</v>
      </c>
      <c r="X987" t="b">
        <f t="shared" si="676"/>
        <v>1</v>
      </c>
      <c r="AB987" s="66">
        <v>9.2963999999999998E-3</v>
      </c>
      <c r="AC987" s="66"/>
    </row>
    <row r="988" spans="3:29" x14ac:dyDescent="0.25">
      <c r="C988" s="62">
        <f t="shared" si="678"/>
        <v>534</v>
      </c>
      <c r="D988" s="15">
        <f t="shared" si="678"/>
        <v>277</v>
      </c>
      <c r="E988" s="15">
        <v>277</v>
      </c>
      <c r="F988" s="15">
        <f t="shared" ref="F988" si="700">D988+1</f>
        <v>278</v>
      </c>
      <c r="G988" s="15">
        <v>278</v>
      </c>
      <c r="H988" s="67">
        <v>8.1789000000000028E-3</v>
      </c>
      <c r="I988" s="67">
        <f ca="1">OFFSET(AB$455, (ROWS(I$455:I988)*2)-2,)</f>
        <v>8.1788999999999994E-3</v>
      </c>
      <c r="J988" s="67">
        <v>3.4861550000000005E-2</v>
      </c>
      <c r="K988" s="67">
        <v>3.4861549999999998E-2</v>
      </c>
      <c r="L988" s="67">
        <v>3.1927900000000002E-2</v>
      </c>
      <c r="M988" s="67">
        <v>3.1927900000000002E-2</v>
      </c>
      <c r="N988" s="66">
        <v>-0.1234822</v>
      </c>
      <c r="O988" s="66">
        <v>-0.1234822</v>
      </c>
      <c r="P988" s="67" t="s">
        <v>467</v>
      </c>
      <c r="Q988" s="67" t="s">
        <v>467</v>
      </c>
      <c r="R988" s="61">
        <f t="shared" si="670"/>
        <v>0</v>
      </c>
      <c r="S988" s="61">
        <f t="shared" si="671"/>
        <v>0</v>
      </c>
      <c r="T988" s="61">
        <f t="shared" ca="1" si="672"/>
        <v>0</v>
      </c>
      <c r="U988" s="61">
        <f t="shared" si="673"/>
        <v>0</v>
      </c>
      <c r="V988" s="61">
        <f t="shared" si="674"/>
        <v>0</v>
      </c>
      <c r="W988" s="61">
        <f t="shared" si="675"/>
        <v>0</v>
      </c>
      <c r="X988" t="b">
        <f t="shared" si="676"/>
        <v>1</v>
      </c>
      <c r="AB988" s="66"/>
      <c r="AC988" s="66"/>
    </row>
    <row r="989" spans="3:29" x14ac:dyDescent="0.25">
      <c r="C989" s="62">
        <f t="shared" si="678"/>
        <v>535</v>
      </c>
      <c r="D989" s="15">
        <f t="shared" ref="D989" si="701">D988</f>
        <v>277</v>
      </c>
      <c r="E989" s="15">
        <v>277</v>
      </c>
      <c r="F989" s="15">
        <f t="shared" ref="F989" si="702">D989+20</f>
        <v>297</v>
      </c>
      <c r="G989" s="15">
        <v>297</v>
      </c>
      <c r="H989" s="67">
        <v>3.1927900000000002E-2</v>
      </c>
      <c r="I989" s="67">
        <f ca="1">OFFSET(AB$455, (ROWS(I$455:I989)*2)-2,)</f>
        <v>3.1927900000000002E-2</v>
      </c>
      <c r="J989" s="67">
        <v>3.1927900000000002E-2</v>
      </c>
      <c r="K989" s="67">
        <v>3.1927900000000002E-2</v>
      </c>
      <c r="L989" s="67">
        <v>1.5963950000000053E-2</v>
      </c>
      <c r="M989" s="67">
        <v>1.5963950000000001E-2</v>
      </c>
      <c r="N989" s="66">
        <v>-0.1394462000000001</v>
      </c>
      <c r="O989" s="66">
        <v>-0.13944619999999999</v>
      </c>
      <c r="P989" s="67" t="s">
        <v>468</v>
      </c>
      <c r="Q989" s="67" t="s">
        <v>468</v>
      </c>
      <c r="R989" s="61">
        <f t="shared" si="670"/>
        <v>0</v>
      </c>
      <c r="S989" s="61">
        <f t="shared" si="671"/>
        <v>0</v>
      </c>
      <c r="T989" s="61">
        <f t="shared" ca="1" si="672"/>
        <v>0</v>
      </c>
      <c r="U989" s="61">
        <f t="shared" si="673"/>
        <v>0</v>
      </c>
      <c r="V989" s="61">
        <f t="shared" si="674"/>
        <v>5.2041704279304213E-17</v>
      </c>
      <c r="W989" s="61">
        <f t="shared" si="675"/>
        <v>0</v>
      </c>
      <c r="X989" t="b">
        <f t="shared" si="676"/>
        <v>1</v>
      </c>
      <c r="AB989" s="66">
        <v>9.2963999999999998E-3</v>
      </c>
      <c r="AC989" s="66"/>
    </row>
    <row r="990" spans="3:29" x14ac:dyDescent="0.25">
      <c r="C990" s="62">
        <f t="shared" si="678"/>
        <v>536</v>
      </c>
      <c r="D990" s="15">
        <f t="shared" si="678"/>
        <v>278</v>
      </c>
      <c r="E990" s="15">
        <v>278</v>
      </c>
      <c r="F990" s="15">
        <f t="shared" ref="F990" si="703">D990+1</f>
        <v>279</v>
      </c>
      <c r="G990" s="15">
        <v>279</v>
      </c>
      <c r="H990" s="67">
        <v>8.1789000000000028E-3</v>
      </c>
      <c r="I990" s="67">
        <f ca="1">OFFSET(AB$455, (ROWS(I$455:I990)*2)-2,)</f>
        <v>8.1788999999999994E-3</v>
      </c>
      <c r="J990" s="67">
        <v>3.7795200000000001E-2</v>
      </c>
      <c r="K990" s="67">
        <v>3.7795200000000001E-2</v>
      </c>
      <c r="L990" s="67">
        <v>6.972310000000001E-2</v>
      </c>
      <c r="M990" s="67">
        <v>6.9723099999999996E-2</v>
      </c>
      <c r="N990" s="66">
        <v>-0.1234822</v>
      </c>
      <c r="O990" s="66">
        <v>-0.1234822</v>
      </c>
      <c r="P990" s="67" t="s">
        <v>467</v>
      </c>
      <c r="Q990" s="67" t="s">
        <v>467</v>
      </c>
      <c r="R990" s="61">
        <f t="shared" si="670"/>
        <v>0</v>
      </c>
      <c r="S990" s="61">
        <f t="shared" si="671"/>
        <v>0</v>
      </c>
      <c r="T990" s="61">
        <f t="shared" ca="1" si="672"/>
        <v>0</v>
      </c>
      <c r="U990" s="61">
        <f t="shared" si="673"/>
        <v>0</v>
      </c>
      <c r="V990" s="61">
        <f t="shared" si="674"/>
        <v>0</v>
      </c>
      <c r="W990" s="61">
        <f t="shared" si="675"/>
        <v>0</v>
      </c>
      <c r="X990" t="b">
        <f t="shared" si="676"/>
        <v>1</v>
      </c>
      <c r="AB990" s="66"/>
      <c r="AC990" s="66"/>
    </row>
    <row r="991" spans="3:29" x14ac:dyDescent="0.25">
      <c r="C991" s="62">
        <f t="shared" si="678"/>
        <v>537</v>
      </c>
      <c r="D991" s="15">
        <f t="shared" ref="D991" si="704">D990</f>
        <v>278</v>
      </c>
      <c r="E991" s="15">
        <v>278</v>
      </c>
      <c r="F991" s="15">
        <f t="shared" ref="F991" si="705">D991+20</f>
        <v>298</v>
      </c>
      <c r="G991" s="15">
        <v>298</v>
      </c>
      <c r="H991" s="67">
        <v>3.7795200000000001E-2</v>
      </c>
      <c r="I991" s="67">
        <f ca="1">OFFSET(AB$455, (ROWS(I$455:I991)*2)-2,)</f>
        <v>3.7795200000000001E-2</v>
      </c>
      <c r="J991" s="67">
        <v>3.1927900000000002E-2</v>
      </c>
      <c r="K991" s="67">
        <v>3.1927900000000002E-2</v>
      </c>
      <c r="L991" s="67">
        <v>5.0825500000000051E-2</v>
      </c>
      <c r="M991" s="67">
        <v>5.0825500000000003E-2</v>
      </c>
      <c r="N991" s="66">
        <v>-0.1394462000000001</v>
      </c>
      <c r="O991" s="66">
        <v>-0.13944619999999999</v>
      </c>
      <c r="P991" s="67" t="s">
        <v>468</v>
      </c>
      <c r="Q991" s="67" t="s">
        <v>468</v>
      </c>
      <c r="R991" s="61">
        <f t="shared" si="670"/>
        <v>0</v>
      </c>
      <c r="S991" s="61">
        <f t="shared" si="671"/>
        <v>0</v>
      </c>
      <c r="T991" s="61">
        <f t="shared" ca="1" si="672"/>
        <v>0</v>
      </c>
      <c r="U991" s="61">
        <f t="shared" si="673"/>
        <v>0</v>
      </c>
      <c r="V991" s="61">
        <f t="shared" si="674"/>
        <v>0</v>
      </c>
      <c r="W991" s="61">
        <f t="shared" si="675"/>
        <v>0</v>
      </c>
      <c r="X991" t="b">
        <f t="shared" si="676"/>
        <v>1</v>
      </c>
      <c r="AB991" s="66">
        <v>9.2963999999999998E-3</v>
      </c>
      <c r="AC991" s="66"/>
    </row>
    <row r="992" spans="3:29" x14ac:dyDescent="0.25">
      <c r="C992" s="62">
        <f t="shared" si="678"/>
        <v>538</v>
      </c>
      <c r="D992" s="15">
        <f t="shared" si="678"/>
        <v>279</v>
      </c>
      <c r="E992" s="15">
        <v>279</v>
      </c>
      <c r="F992" s="15">
        <f t="shared" ref="F992" si="706">D992+1</f>
        <v>280</v>
      </c>
      <c r="G992" s="15">
        <v>280</v>
      </c>
      <c r="H992" s="67">
        <v>8.1789000000000028E-3</v>
      </c>
      <c r="I992" s="67">
        <f ca="1">OFFSET(AB$455, (ROWS(I$455:I992)*2)-2,)</f>
        <v>8.1788999999999994E-3</v>
      </c>
      <c r="J992" s="67">
        <v>3.4861550000000005E-2</v>
      </c>
      <c r="K992" s="67">
        <v>3.4861549999999998E-2</v>
      </c>
      <c r="L992" s="67">
        <v>0.10751830000000001</v>
      </c>
      <c r="M992" s="67">
        <v>0.1075183</v>
      </c>
      <c r="N992" s="66">
        <v>-0.1234822</v>
      </c>
      <c r="O992" s="66">
        <v>-0.1234822</v>
      </c>
      <c r="P992" s="67" t="s">
        <v>467</v>
      </c>
      <c r="Q992" s="67" t="s">
        <v>467</v>
      </c>
      <c r="R992" s="61">
        <f t="shared" si="670"/>
        <v>0</v>
      </c>
      <c r="S992" s="61">
        <f t="shared" si="671"/>
        <v>0</v>
      </c>
      <c r="T992" s="61">
        <f t="shared" ca="1" si="672"/>
        <v>0</v>
      </c>
      <c r="U992" s="61">
        <f t="shared" si="673"/>
        <v>0</v>
      </c>
      <c r="V992" s="61">
        <f t="shared" si="674"/>
        <v>0</v>
      </c>
      <c r="W992" s="61">
        <f t="shared" si="675"/>
        <v>0</v>
      </c>
      <c r="X992" t="b">
        <f t="shared" si="676"/>
        <v>1</v>
      </c>
      <c r="AB992" s="66"/>
      <c r="AC992" s="66"/>
    </row>
    <row r="993" spans="3:29" x14ac:dyDescent="0.25">
      <c r="C993" s="62">
        <f t="shared" si="678"/>
        <v>539</v>
      </c>
      <c r="D993" s="15">
        <f t="shared" ref="D993" si="707">D992</f>
        <v>279</v>
      </c>
      <c r="E993" s="15">
        <v>279</v>
      </c>
      <c r="F993" s="15">
        <f t="shared" ref="F993" si="708">D993+20</f>
        <v>299</v>
      </c>
      <c r="G993" s="15">
        <v>299</v>
      </c>
      <c r="H993" s="67">
        <v>3.7795200000000001E-2</v>
      </c>
      <c r="I993" s="67">
        <f ca="1">OFFSET(AB$455, (ROWS(I$455:I993)*2)-2,)</f>
        <v>3.7795200000000001E-2</v>
      </c>
      <c r="J993" s="67">
        <v>3.1927900000000002E-2</v>
      </c>
      <c r="K993" s="67">
        <v>3.1927900000000002E-2</v>
      </c>
      <c r="L993" s="67">
        <v>8.8620700000000052E-2</v>
      </c>
      <c r="M993" s="67">
        <v>8.8620699999999997E-2</v>
      </c>
      <c r="N993" s="66">
        <v>-0.1394462000000001</v>
      </c>
      <c r="O993" s="66">
        <v>-0.13944619999999999</v>
      </c>
      <c r="P993" s="67" t="s">
        <v>468</v>
      </c>
      <c r="Q993" s="67" t="s">
        <v>468</v>
      </c>
      <c r="R993" s="61">
        <f t="shared" si="670"/>
        <v>0</v>
      </c>
      <c r="S993" s="61">
        <f t="shared" si="671"/>
        <v>0</v>
      </c>
      <c r="T993" s="61">
        <f t="shared" ca="1" si="672"/>
        <v>0</v>
      </c>
      <c r="U993" s="61">
        <f t="shared" si="673"/>
        <v>0</v>
      </c>
      <c r="V993" s="61">
        <f t="shared" si="674"/>
        <v>0</v>
      </c>
      <c r="W993" s="61">
        <f t="shared" si="675"/>
        <v>0</v>
      </c>
      <c r="X993" t="b">
        <f t="shared" si="676"/>
        <v>1</v>
      </c>
      <c r="AB993" s="66">
        <v>3.7795200000000001E-2</v>
      </c>
      <c r="AC993" s="66"/>
    </row>
    <row r="994" spans="3:29" x14ac:dyDescent="0.25">
      <c r="C994" s="62">
        <f t="shared" si="678"/>
        <v>540</v>
      </c>
      <c r="D994" s="15">
        <f t="shared" si="678"/>
        <v>280</v>
      </c>
      <c r="E994" s="15">
        <v>280</v>
      </c>
      <c r="F994" s="15">
        <f t="shared" ref="F994" si="709">D994+1</f>
        <v>281</v>
      </c>
      <c r="G994" s="15">
        <v>281</v>
      </c>
      <c r="H994" s="67">
        <v>3.1927900000000002E-2</v>
      </c>
      <c r="I994" s="67">
        <f ca="1">OFFSET(AB$455, (ROWS(I$455:I994)*2)-2,)</f>
        <v>3.1927900000000002E-2</v>
      </c>
      <c r="J994" s="67">
        <v>3.1927900000000002E-2</v>
      </c>
      <c r="K994" s="67">
        <v>3.1927900000000002E-2</v>
      </c>
      <c r="L994" s="67">
        <v>0.13944620000000002</v>
      </c>
      <c r="M994" s="67">
        <v>0.13944619999999999</v>
      </c>
      <c r="N994" s="66">
        <v>-0.1234822</v>
      </c>
      <c r="O994" s="66">
        <v>-0.1234822</v>
      </c>
      <c r="P994" s="67" t="s">
        <v>467</v>
      </c>
      <c r="Q994" s="67" t="s">
        <v>467</v>
      </c>
      <c r="R994" s="61">
        <f t="shared" si="670"/>
        <v>0</v>
      </c>
      <c r="S994" s="61">
        <f t="shared" si="671"/>
        <v>0</v>
      </c>
      <c r="T994" s="61">
        <f t="shared" ca="1" si="672"/>
        <v>0</v>
      </c>
      <c r="U994" s="61">
        <f t="shared" si="673"/>
        <v>0</v>
      </c>
      <c r="V994" s="61">
        <f t="shared" si="674"/>
        <v>0</v>
      </c>
      <c r="W994" s="61">
        <f t="shared" si="675"/>
        <v>0</v>
      </c>
      <c r="X994" t="b">
        <f t="shared" si="676"/>
        <v>1</v>
      </c>
      <c r="AB994" s="66"/>
      <c r="AC994" s="66"/>
    </row>
    <row r="995" spans="3:29" x14ac:dyDescent="0.25">
      <c r="C995" s="62">
        <f t="shared" si="678"/>
        <v>541</v>
      </c>
      <c r="D995" s="15">
        <f t="shared" ref="D995" si="710">D994</f>
        <v>280</v>
      </c>
      <c r="E995" s="15">
        <v>280</v>
      </c>
      <c r="F995" s="15">
        <f t="shared" ref="F995" si="711">D995+20</f>
        <v>300</v>
      </c>
      <c r="G995" s="15">
        <v>300</v>
      </c>
      <c r="H995" s="67">
        <v>3.1927900000000002E-2</v>
      </c>
      <c r="I995" s="67">
        <f ca="1">OFFSET(AB$455, (ROWS(I$455:I995)*2)-2,)</f>
        <v>3.1927900000000002E-2</v>
      </c>
      <c r="J995" s="67">
        <v>3.1927900000000002E-2</v>
      </c>
      <c r="K995" s="67">
        <v>3.1927900000000002E-2</v>
      </c>
      <c r="L995" s="67">
        <v>0.12348225000000006</v>
      </c>
      <c r="M995" s="67">
        <v>0.1234822</v>
      </c>
      <c r="N995" s="66">
        <v>-0.1394462000000001</v>
      </c>
      <c r="O995" s="66">
        <v>-0.13944619999999999</v>
      </c>
      <c r="P995" s="67" t="s">
        <v>468</v>
      </c>
      <c r="Q995" s="67" t="s">
        <v>468</v>
      </c>
      <c r="R995" s="61">
        <f t="shared" si="670"/>
        <v>0</v>
      </c>
      <c r="S995" s="61">
        <f t="shared" si="671"/>
        <v>0</v>
      </c>
      <c r="T995" s="61">
        <f t="shared" ca="1" si="672"/>
        <v>0</v>
      </c>
      <c r="U995" s="61">
        <f t="shared" si="673"/>
        <v>0</v>
      </c>
      <c r="V995" s="61">
        <f t="shared" si="674"/>
        <v>5.0000000056948934E-8</v>
      </c>
      <c r="W995" s="61">
        <f t="shared" si="675"/>
        <v>0</v>
      </c>
      <c r="X995" t="b">
        <f t="shared" si="676"/>
        <v>1</v>
      </c>
      <c r="AB995" s="66">
        <v>8.1788999999999994E-3</v>
      </c>
      <c r="AC995" s="66"/>
    </row>
    <row r="996" spans="3:29" x14ac:dyDescent="0.25">
      <c r="C996" s="62">
        <f t="shared" si="678"/>
        <v>542</v>
      </c>
      <c r="D996" s="15">
        <f t="shared" si="678"/>
        <v>281</v>
      </c>
      <c r="E996" s="15">
        <v>281</v>
      </c>
      <c r="F996" s="15">
        <f t="shared" ref="F996" si="712">D996+1</f>
        <v>282</v>
      </c>
      <c r="G996" s="15">
        <v>282</v>
      </c>
      <c r="H996" s="67">
        <v>8.1789000000000028E-3</v>
      </c>
      <c r="I996" s="67">
        <f ca="1">OFFSET(AB$455, (ROWS(I$455:I996)*2)-2,)</f>
        <v>8.1788999999999994E-3</v>
      </c>
      <c r="J996" s="67">
        <v>3.4861550000000005E-2</v>
      </c>
      <c r="K996" s="67">
        <v>3.4861549999999998E-2</v>
      </c>
      <c r="L996" s="67">
        <v>0.17137410000000003</v>
      </c>
      <c r="M996" s="67">
        <v>0.1713741</v>
      </c>
      <c r="N996" s="66">
        <v>-0.1234822</v>
      </c>
      <c r="O996" s="66">
        <v>-0.1234822</v>
      </c>
      <c r="P996" s="67" t="s">
        <v>467</v>
      </c>
      <c r="Q996" s="67" t="s">
        <v>467</v>
      </c>
      <c r="R996" s="61">
        <f t="shared" si="670"/>
        <v>0</v>
      </c>
      <c r="S996" s="61">
        <f t="shared" si="671"/>
        <v>0</v>
      </c>
      <c r="T996" s="61">
        <f t="shared" ca="1" si="672"/>
        <v>0</v>
      </c>
      <c r="U996" s="61">
        <f t="shared" si="673"/>
        <v>0</v>
      </c>
      <c r="V996" s="61">
        <f t="shared" si="674"/>
        <v>0</v>
      </c>
      <c r="W996" s="61">
        <f t="shared" si="675"/>
        <v>0</v>
      </c>
      <c r="X996" t="b">
        <f t="shared" si="676"/>
        <v>1</v>
      </c>
      <c r="AB996" s="66"/>
      <c r="AC996" s="66"/>
    </row>
    <row r="997" spans="3:29" x14ac:dyDescent="0.25">
      <c r="C997" s="62">
        <f t="shared" si="678"/>
        <v>543</v>
      </c>
      <c r="D997" s="15">
        <f t="shared" ref="D997" si="713">D996</f>
        <v>281</v>
      </c>
      <c r="E997" s="15">
        <v>281</v>
      </c>
      <c r="F997" s="15">
        <f t="shared" ref="F997" si="714">D997+20</f>
        <v>301</v>
      </c>
      <c r="G997" s="15">
        <v>301</v>
      </c>
      <c r="H997" s="67">
        <v>3.1927900000000002E-2</v>
      </c>
      <c r="I997" s="67">
        <f ca="1">OFFSET(AB$455, (ROWS(I$455:I997)*2)-2,)</f>
        <v>3.1927900000000002E-2</v>
      </c>
      <c r="J997" s="67">
        <v>3.1927900000000002E-2</v>
      </c>
      <c r="K997" s="67">
        <v>3.1927900000000002E-2</v>
      </c>
      <c r="L997" s="67">
        <v>0.15541015000000005</v>
      </c>
      <c r="M997" s="67">
        <v>0.1554102</v>
      </c>
      <c r="N997" s="66">
        <v>-0.1394462000000001</v>
      </c>
      <c r="O997" s="66">
        <v>-0.13944619999999999</v>
      </c>
      <c r="P997" s="67" t="s">
        <v>468</v>
      </c>
      <c r="Q997" s="67" t="s">
        <v>468</v>
      </c>
      <c r="R997" s="61">
        <f t="shared" si="670"/>
        <v>0</v>
      </c>
      <c r="S997" s="61">
        <f t="shared" si="671"/>
        <v>0</v>
      </c>
      <c r="T997" s="61">
        <f t="shared" ca="1" si="672"/>
        <v>0</v>
      </c>
      <c r="U997" s="61">
        <f t="shared" si="673"/>
        <v>0</v>
      </c>
      <c r="V997" s="61">
        <f t="shared" si="674"/>
        <v>-4.9999999945926632E-8</v>
      </c>
      <c r="W997" s="61">
        <f t="shared" si="675"/>
        <v>0</v>
      </c>
      <c r="X997" t="b">
        <f t="shared" si="676"/>
        <v>1</v>
      </c>
      <c r="AB997" s="66">
        <v>9.2963999999999998E-3</v>
      </c>
      <c r="AC997" s="66"/>
    </row>
    <row r="998" spans="3:29" x14ac:dyDescent="0.25">
      <c r="C998" s="62">
        <f t="shared" si="678"/>
        <v>544</v>
      </c>
      <c r="D998" s="15">
        <f t="shared" si="678"/>
        <v>282</v>
      </c>
      <c r="E998" s="15">
        <v>282</v>
      </c>
      <c r="F998" s="15">
        <f t="shared" ref="F998" si="715">D998+1</f>
        <v>283</v>
      </c>
      <c r="G998" s="15">
        <v>283</v>
      </c>
      <c r="H998" s="67">
        <v>8.1789000000000028E-3</v>
      </c>
      <c r="I998" s="67">
        <f ca="1">OFFSET(AB$455, (ROWS(I$455:I998)*2)-2,)</f>
        <v>8.1788999999999994E-3</v>
      </c>
      <c r="J998" s="67">
        <v>3.7795200000000001E-2</v>
      </c>
      <c r="K998" s="67">
        <v>3.7795200000000001E-2</v>
      </c>
      <c r="L998" s="67">
        <v>0.20916930000000003</v>
      </c>
      <c r="M998" s="67">
        <v>0.2091693</v>
      </c>
      <c r="N998" s="66">
        <v>-0.1234822</v>
      </c>
      <c r="O998" s="66">
        <v>-0.1234822</v>
      </c>
      <c r="P998" s="67" t="s">
        <v>467</v>
      </c>
      <c r="Q998" s="67" t="s">
        <v>467</v>
      </c>
      <c r="R998" s="61">
        <f t="shared" si="670"/>
        <v>0</v>
      </c>
      <c r="S998" s="61">
        <f t="shared" si="671"/>
        <v>0</v>
      </c>
      <c r="T998" s="61">
        <f t="shared" ca="1" si="672"/>
        <v>0</v>
      </c>
      <c r="U998" s="61">
        <f t="shared" si="673"/>
        <v>0</v>
      </c>
      <c r="V998" s="61">
        <f t="shared" si="674"/>
        <v>0</v>
      </c>
      <c r="W998" s="61">
        <f t="shared" si="675"/>
        <v>0</v>
      </c>
      <c r="X998" t="b">
        <f t="shared" si="676"/>
        <v>1</v>
      </c>
      <c r="AB998" s="66"/>
      <c r="AC998" s="66"/>
    </row>
    <row r="999" spans="3:29" x14ac:dyDescent="0.25">
      <c r="C999" s="62">
        <f t="shared" si="678"/>
        <v>545</v>
      </c>
      <c r="D999" s="15">
        <f t="shared" ref="D999" si="716">D998</f>
        <v>282</v>
      </c>
      <c r="E999" s="15">
        <v>282</v>
      </c>
      <c r="F999" s="15">
        <f t="shared" ref="F999" si="717">D999+20</f>
        <v>302</v>
      </c>
      <c r="G999" s="15">
        <v>302</v>
      </c>
      <c r="H999" s="67">
        <v>3.7795200000000001E-2</v>
      </c>
      <c r="I999" s="67">
        <f ca="1">OFFSET(AB$455, (ROWS(I$455:I999)*2)-2,)</f>
        <v>3.7795200000000001E-2</v>
      </c>
      <c r="J999" s="67">
        <v>3.1927900000000002E-2</v>
      </c>
      <c r="K999" s="67">
        <v>3.1927900000000002E-2</v>
      </c>
      <c r="L999" s="67">
        <v>0.19027170000000004</v>
      </c>
      <c r="M999" s="67">
        <v>0.19027169999999999</v>
      </c>
      <c r="N999" s="66">
        <v>-0.1394462000000001</v>
      </c>
      <c r="O999" s="66">
        <v>-0.13944619999999999</v>
      </c>
      <c r="P999" s="67" t="s">
        <v>468</v>
      </c>
      <c r="Q999" s="67" t="s">
        <v>468</v>
      </c>
      <c r="R999" s="61">
        <f t="shared" si="670"/>
        <v>0</v>
      </c>
      <c r="S999" s="61">
        <f t="shared" si="671"/>
        <v>0</v>
      </c>
      <c r="T999" s="61">
        <f t="shared" ca="1" si="672"/>
        <v>0</v>
      </c>
      <c r="U999" s="61">
        <f t="shared" si="673"/>
        <v>0</v>
      </c>
      <c r="V999" s="61">
        <f t="shared" si="674"/>
        <v>0</v>
      </c>
      <c r="W999" s="61">
        <f t="shared" si="675"/>
        <v>0</v>
      </c>
      <c r="X999" t="b">
        <f t="shared" si="676"/>
        <v>1</v>
      </c>
      <c r="AB999" s="66">
        <v>8.1788999999999994E-3</v>
      </c>
      <c r="AC999" s="66"/>
    </row>
    <row r="1000" spans="3:29" x14ac:dyDescent="0.25">
      <c r="C1000" s="62">
        <f t="shared" si="678"/>
        <v>546</v>
      </c>
      <c r="D1000" s="15">
        <f t="shared" si="678"/>
        <v>283</v>
      </c>
      <c r="E1000" s="15">
        <v>283</v>
      </c>
      <c r="F1000" s="15">
        <f t="shared" ref="F1000" si="718">D1000+1</f>
        <v>284</v>
      </c>
      <c r="G1000" s="15">
        <v>284</v>
      </c>
      <c r="H1000" s="67">
        <v>8.1789000000000028E-3</v>
      </c>
      <c r="I1000" s="67">
        <f ca="1">OFFSET(AB$455, (ROWS(I$455:I1000)*2)-2,)</f>
        <v>8.1788999999999994E-3</v>
      </c>
      <c r="J1000" s="67">
        <v>3.4861550000000005E-2</v>
      </c>
      <c r="K1000" s="67">
        <v>3.4861549999999998E-2</v>
      </c>
      <c r="L1000" s="67">
        <v>0.24696450000000003</v>
      </c>
      <c r="M1000" s="67">
        <v>0.2469645</v>
      </c>
      <c r="N1000" s="66">
        <v>-0.1234822</v>
      </c>
      <c r="O1000" s="66">
        <v>-0.1234822</v>
      </c>
      <c r="P1000" s="67" t="s">
        <v>467</v>
      </c>
      <c r="Q1000" s="67" t="s">
        <v>467</v>
      </c>
      <c r="R1000" s="61">
        <f t="shared" si="670"/>
        <v>0</v>
      </c>
      <c r="S1000" s="61">
        <f t="shared" si="671"/>
        <v>0</v>
      </c>
      <c r="T1000" s="61">
        <f t="shared" ca="1" si="672"/>
        <v>0</v>
      </c>
      <c r="U1000" s="61">
        <f t="shared" si="673"/>
        <v>0</v>
      </c>
      <c r="V1000" s="61">
        <f t="shared" si="674"/>
        <v>0</v>
      </c>
      <c r="W1000" s="61">
        <f t="shared" si="675"/>
        <v>0</v>
      </c>
      <c r="X1000" t="b">
        <f t="shared" si="676"/>
        <v>1</v>
      </c>
      <c r="AB1000" s="66"/>
      <c r="AC1000" s="66"/>
    </row>
    <row r="1001" spans="3:29" x14ac:dyDescent="0.25">
      <c r="C1001" s="62">
        <f t="shared" si="678"/>
        <v>547</v>
      </c>
      <c r="D1001" s="15">
        <f t="shared" ref="D1001" si="719">D1000</f>
        <v>283</v>
      </c>
      <c r="E1001" s="15">
        <v>283</v>
      </c>
      <c r="F1001" s="15">
        <f t="shared" ref="F1001" si="720">D1001+20</f>
        <v>303</v>
      </c>
      <c r="G1001" s="15">
        <v>303</v>
      </c>
      <c r="H1001" s="67">
        <v>3.7795200000000001E-2</v>
      </c>
      <c r="I1001" s="67">
        <f ca="1">OFFSET(AB$455, (ROWS(I$455:I1001)*2)-2,)</f>
        <v>3.7795200000000001E-2</v>
      </c>
      <c r="J1001" s="67">
        <v>3.1927900000000002E-2</v>
      </c>
      <c r="K1001" s="67">
        <v>3.1927900000000002E-2</v>
      </c>
      <c r="L1001" s="67">
        <v>0.22806690000000004</v>
      </c>
      <c r="M1001" s="67">
        <v>0.22806689999999999</v>
      </c>
      <c r="N1001" s="66">
        <v>-0.1394462000000001</v>
      </c>
      <c r="O1001" s="66">
        <v>-0.13944619999999999</v>
      </c>
      <c r="P1001" s="67" t="s">
        <v>468</v>
      </c>
      <c r="Q1001" s="67" t="s">
        <v>468</v>
      </c>
      <c r="R1001" s="61">
        <f t="shared" si="670"/>
        <v>0</v>
      </c>
      <c r="S1001" s="61">
        <f t="shared" si="671"/>
        <v>0</v>
      </c>
      <c r="T1001" s="61">
        <f t="shared" ca="1" si="672"/>
        <v>0</v>
      </c>
      <c r="U1001" s="61">
        <f t="shared" si="673"/>
        <v>0</v>
      </c>
      <c r="V1001" s="61">
        <f t="shared" si="674"/>
        <v>0</v>
      </c>
      <c r="W1001" s="61">
        <f t="shared" si="675"/>
        <v>0</v>
      </c>
      <c r="X1001" t="b">
        <f t="shared" si="676"/>
        <v>1</v>
      </c>
      <c r="AB1001" s="66">
        <v>9.2963999999999998E-3</v>
      </c>
      <c r="AC1001" s="66"/>
    </row>
    <row r="1002" spans="3:29" x14ac:dyDescent="0.25">
      <c r="C1002" s="62">
        <f t="shared" si="678"/>
        <v>548</v>
      </c>
      <c r="D1002" s="15">
        <f t="shared" si="678"/>
        <v>284</v>
      </c>
      <c r="E1002" s="15">
        <v>284</v>
      </c>
      <c r="F1002" s="15">
        <f t="shared" ref="F1002" si="721">D1002+1</f>
        <v>285</v>
      </c>
      <c r="G1002" s="15">
        <v>285</v>
      </c>
      <c r="H1002" s="67">
        <v>3.1927900000000002E-2</v>
      </c>
      <c r="I1002" s="67">
        <f ca="1">OFFSET(AB$455, (ROWS(I$455:I1002)*2)-2,)</f>
        <v>3.1927900000000002E-2</v>
      </c>
      <c r="J1002" s="67">
        <v>3.1927900000000002E-2</v>
      </c>
      <c r="K1002" s="67">
        <v>3.1927900000000002E-2</v>
      </c>
      <c r="L1002" s="67">
        <f>L1000+J39</f>
        <v>0.27889240000000004</v>
      </c>
      <c r="M1002" s="67">
        <v>0.27889239999999998</v>
      </c>
      <c r="N1002" s="66">
        <v>-0.1234822</v>
      </c>
      <c r="O1002" s="66">
        <v>-0.1234822</v>
      </c>
      <c r="P1002" s="67" t="s">
        <v>467</v>
      </c>
      <c r="Q1002" s="67" t="s">
        <v>467</v>
      </c>
      <c r="R1002" s="61">
        <f t="shared" si="670"/>
        <v>0</v>
      </c>
      <c r="S1002" s="61">
        <f t="shared" si="671"/>
        <v>0</v>
      </c>
      <c r="T1002" s="61">
        <f t="shared" ca="1" si="672"/>
        <v>0</v>
      </c>
      <c r="U1002" s="61">
        <f t="shared" si="673"/>
        <v>0</v>
      </c>
      <c r="V1002" s="61">
        <f t="shared" si="674"/>
        <v>0</v>
      </c>
      <c r="W1002" s="61">
        <f t="shared" si="675"/>
        <v>0</v>
      </c>
      <c r="X1002" t="b">
        <f t="shared" si="676"/>
        <v>1</v>
      </c>
      <c r="AB1002" s="66"/>
      <c r="AC1002" s="66"/>
    </row>
    <row r="1003" spans="3:29" x14ac:dyDescent="0.25">
      <c r="C1003" s="62">
        <f t="shared" si="678"/>
        <v>549</v>
      </c>
      <c r="D1003" s="15">
        <f t="shared" ref="D1003" si="722">D1002</f>
        <v>284</v>
      </c>
      <c r="E1003" s="15">
        <v>284</v>
      </c>
      <c r="F1003" s="15">
        <f t="shared" ref="F1003" si="723">D1003+20</f>
        <v>304</v>
      </c>
      <c r="G1003" s="15">
        <v>304</v>
      </c>
      <c r="H1003" s="67">
        <v>3.1927900000000002E-2</v>
      </c>
      <c r="I1003" s="67">
        <f ca="1">OFFSET(AB$455, (ROWS(I$455:I1003)*2)-2,)</f>
        <v>3.1927900000000002E-2</v>
      </c>
      <c r="J1003" s="67">
        <v>3.1927900000000002E-2</v>
      </c>
      <c r="K1003" s="67">
        <v>3.1927900000000002E-2</v>
      </c>
      <c r="L1003" s="67">
        <f>L1001+J39/2+J40/2</f>
        <v>0.26292845000000004</v>
      </c>
      <c r="M1003" s="67">
        <v>0.26292840000000001</v>
      </c>
      <c r="N1003" s="66">
        <v>-0.1394462000000001</v>
      </c>
      <c r="O1003" s="66">
        <v>-0.13944619999999999</v>
      </c>
      <c r="P1003" s="67" t="s">
        <v>468</v>
      </c>
      <c r="Q1003" s="67" t="s">
        <v>468</v>
      </c>
      <c r="R1003" s="61">
        <f t="shared" si="670"/>
        <v>0</v>
      </c>
      <c r="S1003" s="61">
        <f t="shared" si="671"/>
        <v>0</v>
      </c>
      <c r="T1003" s="61">
        <f t="shared" ca="1" si="672"/>
        <v>0</v>
      </c>
      <c r="U1003" s="61">
        <f t="shared" si="673"/>
        <v>0</v>
      </c>
      <c r="V1003" s="61">
        <f t="shared" si="674"/>
        <v>5.0000000029193359E-8</v>
      </c>
      <c r="W1003" s="61">
        <f t="shared" si="675"/>
        <v>0</v>
      </c>
      <c r="X1003" t="b">
        <f t="shared" si="676"/>
        <v>1</v>
      </c>
      <c r="AB1003" s="66">
        <v>9.2963999999999998E-3</v>
      </c>
      <c r="AC1003" s="66"/>
    </row>
    <row r="1004" spans="3:29" x14ac:dyDescent="0.25">
      <c r="C1004" s="62">
        <f t="shared" si="678"/>
        <v>550</v>
      </c>
      <c r="D1004" s="15">
        <f>D1003+1</f>
        <v>285</v>
      </c>
      <c r="E1004" s="15">
        <v>285</v>
      </c>
      <c r="F1004" s="15">
        <f>D1004+1</f>
        <v>286</v>
      </c>
      <c r="G1004" s="15">
        <v>286</v>
      </c>
      <c r="H1004" s="67">
        <f>G441</f>
        <v>8.1789000000000028E-3</v>
      </c>
      <c r="I1004" s="67">
        <f ca="1">OFFSET(AB$455, (ROWS(I$455:I1004)*2)-2,)</f>
        <v>8.1788999999999994E-3</v>
      </c>
      <c r="J1004" s="67">
        <v>3.4861550000000005E-2</v>
      </c>
      <c r="K1004" s="67">
        <v>3.4861549999999998E-2</v>
      </c>
      <c r="L1004" s="67">
        <f>L1002+J39</f>
        <v>0.31082030000000005</v>
      </c>
      <c r="M1004" s="67">
        <v>0.31082029999999999</v>
      </c>
      <c r="N1004" s="66">
        <f>N1002</f>
        <v>-0.1234822</v>
      </c>
      <c r="O1004" s="66">
        <v>-0.1234822</v>
      </c>
      <c r="P1004" s="67" t="s">
        <v>467</v>
      </c>
      <c r="Q1004" s="67" t="s">
        <v>467</v>
      </c>
      <c r="R1004" s="61">
        <f t="shared" si="670"/>
        <v>0</v>
      </c>
      <c r="S1004" s="61">
        <f t="shared" si="671"/>
        <v>0</v>
      </c>
      <c r="T1004" s="61">
        <f t="shared" ca="1" si="672"/>
        <v>0</v>
      </c>
      <c r="U1004" s="61">
        <f t="shared" si="673"/>
        <v>0</v>
      </c>
      <c r="V1004" s="61">
        <f t="shared" si="674"/>
        <v>0</v>
      </c>
      <c r="W1004" s="61">
        <f t="shared" si="675"/>
        <v>0</v>
      </c>
      <c r="X1004" t="b">
        <f t="shared" si="676"/>
        <v>1</v>
      </c>
      <c r="AB1004" s="66"/>
      <c r="AC1004" s="66"/>
    </row>
    <row r="1005" spans="3:29" x14ac:dyDescent="0.25">
      <c r="C1005" s="62">
        <f t="shared" si="678"/>
        <v>551</v>
      </c>
      <c r="D1005" s="15">
        <f t="shared" si="678"/>
        <v>286</v>
      </c>
      <c r="E1005" s="15">
        <v>286</v>
      </c>
      <c r="F1005" s="15">
        <f t="shared" ref="F1005:F1006" si="724">D1005+1</f>
        <v>287</v>
      </c>
      <c r="G1005" s="15">
        <v>287</v>
      </c>
      <c r="H1005" s="67">
        <f>G442</f>
        <v>8.1789000000000028E-3</v>
      </c>
      <c r="I1005" s="67">
        <f ca="1">OFFSET(AB$455, (ROWS(I$455:I1005)*2)-2,)</f>
        <v>8.1788999999999994E-3</v>
      </c>
      <c r="J1005" s="67">
        <v>3.7795200000000001E-2</v>
      </c>
      <c r="K1005" s="67">
        <v>3.7795200000000001E-2</v>
      </c>
      <c r="L1005" s="67">
        <f>L1004+J40</f>
        <v>0.34861550000000008</v>
      </c>
      <c r="M1005" s="67">
        <v>0.34861550000000002</v>
      </c>
      <c r="N1005" s="66">
        <f>N1004</f>
        <v>-0.1234822</v>
      </c>
      <c r="O1005" s="66">
        <v>-0.1234822</v>
      </c>
      <c r="P1005" s="67" t="s">
        <v>467</v>
      </c>
      <c r="Q1005" s="67" t="s">
        <v>467</v>
      </c>
      <c r="R1005" s="61">
        <f t="shared" si="670"/>
        <v>0</v>
      </c>
      <c r="S1005" s="61">
        <f t="shared" si="671"/>
        <v>0</v>
      </c>
      <c r="T1005" s="61">
        <f t="shared" ca="1" si="672"/>
        <v>0</v>
      </c>
      <c r="U1005" s="61">
        <f t="shared" si="673"/>
        <v>0</v>
      </c>
      <c r="V1005" s="61">
        <f t="shared" si="674"/>
        <v>0</v>
      </c>
      <c r="W1005" s="61">
        <f t="shared" si="675"/>
        <v>0</v>
      </c>
      <c r="X1005" t="b">
        <f t="shared" si="676"/>
        <v>1</v>
      </c>
      <c r="AB1005" s="66">
        <v>9.2963999999999998E-3</v>
      </c>
      <c r="AC1005" s="66"/>
    </row>
    <row r="1006" spans="3:29" x14ac:dyDescent="0.25">
      <c r="C1006" s="62">
        <f t="shared" si="678"/>
        <v>552</v>
      </c>
      <c r="D1006" s="15">
        <f t="shared" si="678"/>
        <v>287</v>
      </c>
      <c r="E1006" s="15">
        <v>287</v>
      </c>
      <c r="F1006" s="15">
        <f t="shared" si="724"/>
        <v>288</v>
      </c>
      <c r="G1006" s="15">
        <v>288</v>
      </c>
      <c r="H1006" s="67">
        <f>H1004</f>
        <v>8.1789000000000028E-3</v>
      </c>
      <c r="I1006" s="67">
        <f ca="1">OFFSET(AB$455, (ROWS(I$455:I1006)*2)-2,)</f>
        <v>8.1788999999999994E-3</v>
      </c>
      <c r="J1006" s="67">
        <v>3.4861550000000005E-2</v>
      </c>
      <c r="K1006" s="67">
        <v>3.4861549999999998E-2</v>
      </c>
      <c r="L1006" s="67">
        <f>L1005+J40</f>
        <v>0.38641070000000011</v>
      </c>
      <c r="M1006" s="67">
        <v>0.3864107</v>
      </c>
      <c r="N1006" s="66">
        <f>N1005</f>
        <v>-0.1234822</v>
      </c>
      <c r="O1006" s="66">
        <v>-0.1234822</v>
      </c>
      <c r="P1006" s="67" t="s">
        <v>467</v>
      </c>
      <c r="Q1006" s="67" t="s">
        <v>467</v>
      </c>
      <c r="R1006" s="61">
        <f t="shared" si="670"/>
        <v>0</v>
      </c>
      <c r="S1006" s="61">
        <f t="shared" si="671"/>
        <v>0</v>
      </c>
      <c r="T1006" s="61">
        <f t="shared" ca="1" si="672"/>
        <v>0</v>
      </c>
      <c r="U1006" s="61">
        <f t="shared" si="673"/>
        <v>0</v>
      </c>
      <c r="V1006" s="61">
        <f t="shared" si="674"/>
        <v>0</v>
      </c>
      <c r="W1006" s="61">
        <f t="shared" si="675"/>
        <v>0</v>
      </c>
      <c r="X1006" t="b">
        <f t="shared" si="676"/>
        <v>1</v>
      </c>
      <c r="AB1006" s="66"/>
      <c r="AC1006" s="66"/>
    </row>
    <row r="1007" spans="3:29" x14ac:dyDescent="0.25">
      <c r="C1007" s="62">
        <f t="shared" si="678"/>
        <v>553</v>
      </c>
      <c r="D1007" s="15">
        <v>289</v>
      </c>
      <c r="E1007" s="15">
        <v>289</v>
      </c>
      <c r="F1007" s="15">
        <f>D1007+1</f>
        <v>290</v>
      </c>
      <c r="G1007" s="15">
        <v>290</v>
      </c>
      <c r="H1007" s="67">
        <v>8.1789000000000028E-3</v>
      </c>
      <c r="I1007" s="67">
        <f ca="1">OFFSET(AB$455, (ROWS(I$455:I1007)*2)-2,)</f>
        <v>8.1788999999999994E-3</v>
      </c>
      <c r="J1007" s="67">
        <v>3.4861550000000005E-2</v>
      </c>
      <c r="K1007" s="67">
        <v>3.4861549999999998E-2</v>
      </c>
      <c r="L1007" s="67">
        <v>-0.24696449999999998</v>
      </c>
      <c r="M1007" s="67">
        <v>-0.2469645</v>
      </c>
      <c r="N1007" s="66">
        <f>N1006-J39</f>
        <v>-0.1554101</v>
      </c>
      <c r="O1007" s="66">
        <v>-0.1554102</v>
      </c>
      <c r="P1007" s="67" t="s">
        <v>467</v>
      </c>
      <c r="Q1007" s="67" t="s">
        <v>467</v>
      </c>
      <c r="R1007" s="61">
        <f t="shared" si="670"/>
        <v>0</v>
      </c>
      <c r="S1007" s="61">
        <f t="shared" si="671"/>
        <v>0</v>
      </c>
      <c r="T1007" s="61">
        <f t="shared" ca="1" si="672"/>
        <v>0</v>
      </c>
      <c r="U1007" s="61">
        <f t="shared" si="673"/>
        <v>0</v>
      </c>
      <c r="V1007" s="61">
        <f t="shared" si="674"/>
        <v>0</v>
      </c>
      <c r="W1007" s="61">
        <f t="shared" si="675"/>
        <v>1.0000000000287557E-7</v>
      </c>
      <c r="X1007" t="b">
        <f t="shared" si="676"/>
        <v>1</v>
      </c>
      <c r="AB1007" s="66">
        <v>9.2963999999999998E-3</v>
      </c>
      <c r="AC1007" s="66"/>
    </row>
    <row r="1008" spans="3:29" x14ac:dyDescent="0.25">
      <c r="C1008" s="62">
        <f t="shared" si="678"/>
        <v>554</v>
      </c>
      <c r="D1008" s="15">
        <f>D1007</f>
        <v>289</v>
      </c>
      <c r="E1008" s="15">
        <v>289</v>
      </c>
      <c r="F1008" s="15">
        <f>D1008+16</f>
        <v>305</v>
      </c>
      <c r="G1008" s="15">
        <v>305</v>
      </c>
      <c r="H1008" s="67">
        <v>8.1789000000000028E-3</v>
      </c>
      <c r="I1008" s="67">
        <f ca="1">OFFSET(AB$455, (ROWS(I$455:I1008)*2)-2,)</f>
        <v>8.1788999999999994E-3</v>
      </c>
      <c r="J1008" s="67">
        <v>3.4861550000000005E-2</v>
      </c>
      <c r="K1008" s="67">
        <v>3.4861549999999998E-2</v>
      </c>
      <c r="L1008" s="67">
        <v>-0.26292844999999998</v>
      </c>
      <c r="M1008" s="67">
        <v>-0.26292840000000001</v>
      </c>
      <c r="N1008" s="66">
        <f>N1003-J39</f>
        <v>-0.17137410000000011</v>
      </c>
      <c r="O1008" s="66">
        <v>-0.1713741</v>
      </c>
      <c r="P1008" s="67" t="s">
        <v>468</v>
      </c>
      <c r="Q1008" s="67" t="s">
        <v>468</v>
      </c>
      <c r="R1008" s="61">
        <f t="shared" si="670"/>
        <v>0</v>
      </c>
      <c r="S1008" s="61">
        <f t="shared" si="671"/>
        <v>0</v>
      </c>
      <c r="T1008" s="61">
        <f t="shared" ca="1" si="672"/>
        <v>0</v>
      </c>
      <c r="U1008" s="61">
        <f t="shared" si="673"/>
        <v>0</v>
      </c>
      <c r="V1008" s="61">
        <f t="shared" si="674"/>
        <v>-4.9999999973682208E-8</v>
      </c>
      <c r="W1008" s="61">
        <f t="shared" si="675"/>
        <v>0</v>
      </c>
      <c r="X1008" t="b">
        <f t="shared" si="676"/>
        <v>1</v>
      </c>
      <c r="AB1008" s="66"/>
      <c r="AC1008" s="66"/>
    </row>
    <row r="1009" spans="3:29" x14ac:dyDescent="0.25">
      <c r="C1009" s="62">
        <f t="shared" si="678"/>
        <v>555</v>
      </c>
      <c r="D1009" s="15">
        <f>D1007+1</f>
        <v>290</v>
      </c>
      <c r="E1009" s="15">
        <v>290</v>
      </c>
      <c r="F1009" s="15">
        <f t="shared" ref="F1009" si="725">D1009+1</f>
        <v>291</v>
      </c>
      <c r="G1009" s="15">
        <v>291</v>
      </c>
      <c r="H1009" s="67">
        <v>8.1789000000000028E-3</v>
      </c>
      <c r="I1009" s="67">
        <f ca="1">OFFSET(AB$455, (ROWS(I$455:I1009)*2)-2,)</f>
        <v>8.1788999999999994E-3</v>
      </c>
      <c r="J1009" s="67">
        <v>3.7795200000000001E-2</v>
      </c>
      <c r="K1009" s="67">
        <v>3.7795200000000001E-2</v>
      </c>
      <c r="L1009" s="67">
        <v>-0.20916929999999997</v>
      </c>
      <c r="M1009" s="67">
        <v>-0.2091693</v>
      </c>
      <c r="N1009" s="66">
        <v>-0.1554101</v>
      </c>
      <c r="O1009" s="66">
        <v>-0.1554102</v>
      </c>
      <c r="P1009" s="67" t="s">
        <v>467</v>
      </c>
      <c r="Q1009" s="67" t="s">
        <v>467</v>
      </c>
      <c r="R1009" s="61">
        <f t="shared" si="670"/>
        <v>0</v>
      </c>
      <c r="S1009" s="61">
        <f t="shared" si="671"/>
        <v>0</v>
      </c>
      <c r="T1009" s="61">
        <f t="shared" ca="1" si="672"/>
        <v>0</v>
      </c>
      <c r="U1009" s="61">
        <f t="shared" si="673"/>
        <v>0</v>
      </c>
      <c r="V1009" s="61">
        <f t="shared" si="674"/>
        <v>0</v>
      </c>
      <c r="W1009" s="61">
        <f t="shared" si="675"/>
        <v>1.0000000000287557E-7</v>
      </c>
      <c r="X1009" t="b">
        <f t="shared" si="676"/>
        <v>1</v>
      </c>
      <c r="AB1009" s="66">
        <v>8.1788999999999994E-3</v>
      </c>
      <c r="AC1009" s="66"/>
    </row>
    <row r="1010" spans="3:29" x14ac:dyDescent="0.25">
      <c r="C1010" s="62">
        <f t="shared" si="678"/>
        <v>556</v>
      </c>
      <c r="D1010" s="15">
        <f>D1009</f>
        <v>290</v>
      </c>
      <c r="E1010" s="15">
        <v>290</v>
      </c>
      <c r="F1010" s="15">
        <f t="shared" ref="F1010" si="726">D1010+16</f>
        <v>306</v>
      </c>
      <c r="G1010" s="15">
        <v>306</v>
      </c>
      <c r="H1010" s="67">
        <v>9.2963999999999998E-3</v>
      </c>
      <c r="I1010" s="67">
        <f ca="1">OFFSET(AB$455, (ROWS(I$455:I1010)*2)-2,)</f>
        <v>9.2963999999999998E-3</v>
      </c>
      <c r="J1010" s="67">
        <v>3.4861550000000005E-2</v>
      </c>
      <c r="K1010" s="67">
        <v>3.4861549999999998E-2</v>
      </c>
      <c r="L1010" s="67">
        <v>-0.22806689999999996</v>
      </c>
      <c r="M1010" s="67">
        <v>-0.22806689999999999</v>
      </c>
      <c r="N1010" s="66">
        <v>-0.17137410000000011</v>
      </c>
      <c r="O1010" s="66">
        <v>-0.1713741</v>
      </c>
      <c r="P1010" s="67" t="s">
        <v>468</v>
      </c>
      <c r="Q1010" s="67" t="s">
        <v>468</v>
      </c>
      <c r="R1010" s="61">
        <f t="shared" si="670"/>
        <v>0</v>
      </c>
      <c r="S1010" s="61">
        <f t="shared" si="671"/>
        <v>0</v>
      </c>
      <c r="T1010" s="61">
        <f t="shared" ca="1" si="672"/>
        <v>0</v>
      </c>
      <c r="U1010" s="61">
        <f t="shared" si="673"/>
        <v>0</v>
      </c>
      <c r="V1010" s="61">
        <f t="shared" si="674"/>
        <v>0</v>
      </c>
      <c r="W1010" s="61">
        <f t="shared" si="675"/>
        <v>0</v>
      </c>
      <c r="X1010" t="b">
        <f t="shared" si="676"/>
        <v>1</v>
      </c>
      <c r="AB1010" s="66"/>
      <c r="AC1010" s="66"/>
    </row>
    <row r="1011" spans="3:29" x14ac:dyDescent="0.25">
      <c r="C1011" s="62">
        <f t="shared" si="678"/>
        <v>557</v>
      </c>
      <c r="D1011" s="15">
        <f t="shared" ref="D1011" si="727">D1009+1</f>
        <v>291</v>
      </c>
      <c r="E1011" s="15">
        <v>291</v>
      </c>
      <c r="F1011" s="15">
        <f t="shared" ref="F1011" si="728">D1011+1</f>
        <v>292</v>
      </c>
      <c r="G1011" s="15">
        <v>292</v>
      </c>
      <c r="H1011" s="67">
        <v>8.1789000000000028E-3</v>
      </c>
      <c r="I1011" s="67">
        <f ca="1">OFFSET(AB$455, (ROWS(I$455:I1011)*2)-2,)</f>
        <v>8.1788999999999994E-3</v>
      </c>
      <c r="J1011" s="67">
        <v>3.4861550000000005E-2</v>
      </c>
      <c r="K1011" s="67">
        <v>3.4861549999999998E-2</v>
      </c>
      <c r="L1011" s="67">
        <v>-0.17137409999999997</v>
      </c>
      <c r="M1011" s="67">
        <v>-0.1713741</v>
      </c>
      <c r="N1011" s="66">
        <v>-0.1554101</v>
      </c>
      <c r="O1011" s="66">
        <v>-0.1554102</v>
      </c>
      <c r="P1011" s="67" t="s">
        <v>467</v>
      </c>
      <c r="Q1011" s="67" t="s">
        <v>467</v>
      </c>
      <c r="R1011" s="61">
        <f t="shared" si="670"/>
        <v>0</v>
      </c>
      <c r="S1011" s="61">
        <f t="shared" si="671"/>
        <v>0</v>
      </c>
      <c r="T1011" s="61">
        <f t="shared" ca="1" si="672"/>
        <v>0</v>
      </c>
      <c r="U1011" s="61">
        <f t="shared" si="673"/>
        <v>0</v>
      </c>
      <c r="V1011" s="61">
        <f t="shared" si="674"/>
        <v>0</v>
      </c>
      <c r="W1011" s="61">
        <f t="shared" si="675"/>
        <v>1.0000000000287557E-7</v>
      </c>
      <c r="X1011" t="b">
        <f t="shared" si="676"/>
        <v>1</v>
      </c>
      <c r="AB1011" s="66">
        <v>8.796E-3</v>
      </c>
      <c r="AC1011" s="66"/>
    </row>
    <row r="1012" spans="3:29" x14ac:dyDescent="0.25">
      <c r="C1012" s="62">
        <f t="shared" si="678"/>
        <v>558</v>
      </c>
      <c r="D1012" s="15">
        <f t="shared" ref="D1012" si="729">D1011</f>
        <v>291</v>
      </c>
      <c r="E1012" s="15">
        <v>291</v>
      </c>
      <c r="F1012" s="15">
        <f t="shared" ref="F1012" si="730">D1012+16</f>
        <v>307</v>
      </c>
      <c r="G1012" s="15">
        <v>307</v>
      </c>
      <c r="H1012" s="67">
        <v>9.2963999999999998E-3</v>
      </c>
      <c r="I1012" s="67">
        <f ca="1">OFFSET(AB$455, (ROWS(I$455:I1012)*2)-2,)</f>
        <v>9.2963999999999998E-3</v>
      </c>
      <c r="J1012" s="67">
        <v>3.4861550000000005E-2</v>
      </c>
      <c r="K1012" s="67">
        <v>3.4861549999999998E-2</v>
      </c>
      <c r="L1012" s="67">
        <v>-0.19027169999999996</v>
      </c>
      <c r="M1012" s="67">
        <v>-0.19027169999999999</v>
      </c>
      <c r="N1012" s="66">
        <v>-0.17137410000000011</v>
      </c>
      <c r="O1012" s="66">
        <v>-0.1713741</v>
      </c>
      <c r="P1012" s="67" t="s">
        <v>468</v>
      </c>
      <c r="Q1012" s="67" t="s">
        <v>468</v>
      </c>
      <c r="R1012" s="61">
        <f t="shared" si="670"/>
        <v>0</v>
      </c>
      <c r="S1012" s="61">
        <f t="shared" si="671"/>
        <v>0</v>
      </c>
      <c r="T1012" s="61">
        <f t="shared" ca="1" si="672"/>
        <v>0</v>
      </c>
      <c r="U1012" s="61">
        <f t="shared" si="673"/>
        <v>0</v>
      </c>
      <c r="V1012" s="61">
        <f t="shared" si="674"/>
        <v>0</v>
      </c>
      <c r="W1012" s="61">
        <f t="shared" si="675"/>
        <v>0</v>
      </c>
      <c r="X1012" t="b">
        <f t="shared" si="676"/>
        <v>1</v>
      </c>
      <c r="AB1012" s="66"/>
      <c r="AC1012" s="66"/>
    </row>
    <row r="1013" spans="3:29" x14ac:dyDescent="0.25">
      <c r="C1013" s="62">
        <f t="shared" si="678"/>
        <v>559</v>
      </c>
      <c r="D1013" s="15">
        <f t="shared" ref="D1013" si="731">D1011+1</f>
        <v>292</v>
      </c>
      <c r="E1013" s="15">
        <v>292</v>
      </c>
      <c r="F1013" s="15">
        <f t="shared" ref="F1013" si="732">D1013+1</f>
        <v>293</v>
      </c>
      <c r="G1013" s="15">
        <v>293</v>
      </c>
      <c r="H1013" s="67">
        <v>3.1927900000000002E-2</v>
      </c>
      <c r="I1013" s="67">
        <f ca="1">OFFSET(AB$455, (ROWS(I$455:I1013)*2)-2,)</f>
        <v>3.1927900000000002E-2</v>
      </c>
      <c r="J1013" s="67">
        <v>3.1927900000000002E-2</v>
      </c>
      <c r="K1013" s="67">
        <v>3.1927900000000002E-2</v>
      </c>
      <c r="L1013" s="67">
        <v>-0.13944619999999996</v>
      </c>
      <c r="M1013" s="67">
        <v>-0.13944619999999999</v>
      </c>
      <c r="N1013" s="66">
        <v>-0.1554101</v>
      </c>
      <c r="O1013" s="66">
        <v>-0.1554102</v>
      </c>
      <c r="P1013" s="67" t="s">
        <v>467</v>
      </c>
      <c r="Q1013" s="67" t="s">
        <v>467</v>
      </c>
      <c r="R1013" s="61">
        <f t="shared" si="670"/>
        <v>0</v>
      </c>
      <c r="S1013" s="61">
        <f t="shared" si="671"/>
        <v>0</v>
      </c>
      <c r="T1013" s="61">
        <f t="shared" ca="1" si="672"/>
        <v>0</v>
      </c>
      <c r="U1013" s="61">
        <f t="shared" si="673"/>
        <v>0</v>
      </c>
      <c r="V1013" s="61">
        <f t="shared" si="674"/>
        <v>0</v>
      </c>
      <c r="W1013" s="61">
        <f t="shared" si="675"/>
        <v>1.0000000000287557E-7</v>
      </c>
      <c r="X1013" t="b">
        <f t="shared" si="676"/>
        <v>1</v>
      </c>
      <c r="AB1013" s="66">
        <v>8.1788999999999994E-3</v>
      </c>
      <c r="AC1013" s="66"/>
    </row>
    <row r="1014" spans="3:29" x14ac:dyDescent="0.25">
      <c r="C1014" s="62">
        <f t="shared" si="678"/>
        <v>560</v>
      </c>
      <c r="D1014" s="15">
        <f t="shared" ref="D1014" si="733">D1013</f>
        <v>292</v>
      </c>
      <c r="E1014" s="15">
        <v>292</v>
      </c>
      <c r="F1014" s="15">
        <f t="shared" ref="F1014" si="734">D1014+16</f>
        <v>308</v>
      </c>
      <c r="G1014" s="15">
        <v>308</v>
      </c>
      <c r="H1014" s="67">
        <v>8.1789000000000028E-3</v>
      </c>
      <c r="I1014" s="67">
        <f ca="1">OFFSET(AB$455, (ROWS(I$455:I1014)*2)-2,)</f>
        <v>8.1788999999999994E-3</v>
      </c>
      <c r="J1014" s="67">
        <v>3.4861550000000005E-2</v>
      </c>
      <c r="K1014" s="67">
        <v>3.4861549999999998E-2</v>
      </c>
      <c r="L1014" s="67">
        <v>-0.15541014999999997</v>
      </c>
      <c r="M1014" s="67">
        <v>-0.1554102</v>
      </c>
      <c r="N1014" s="66">
        <v>-0.17137410000000011</v>
      </c>
      <c r="O1014" s="66">
        <v>-0.1713741</v>
      </c>
      <c r="P1014" s="67" t="s">
        <v>468</v>
      </c>
      <c r="Q1014" s="67" t="s">
        <v>468</v>
      </c>
      <c r="R1014" s="61">
        <f t="shared" si="670"/>
        <v>0</v>
      </c>
      <c r="S1014" s="61">
        <f t="shared" si="671"/>
        <v>0</v>
      </c>
      <c r="T1014" s="61">
        <f t="shared" ca="1" si="672"/>
        <v>0</v>
      </c>
      <c r="U1014" s="61">
        <f t="shared" si="673"/>
        <v>0</v>
      </c>
      <c r="V1014" s="61">
        <f t="shared" si="674"/>
        <v>5.0000000029193359E-8</v>
      </c>
      <c r="W1014" s="61">
        <f t="shared" si="675"/>
        <v>0</v>
      </c>
      <c r="X1014" t="b">
        <f t="shared" si="676"/>
        <v>1</v>
      </c>
      <c r="AB1014" s="66"/>
      <c r="AC1014" s="66"/>
    </row>
    <row r="1015" spans="3:29" x14ac:dyDescent="0.25">
      <c r="C1015" s="62">
        <f t="shared" si="678"/>
        <v>561</v>
      </c>
      <c r="D1015" s="15">
        <f t="shared" ref="D1015" si="735">D1013+1</f>
        <v>293</v>
      </c>
      <c r="E1015" s="15">
        <v>293</v>
      </c>
      <c r="F1015" s="15">
        <f t="shared" ref="F1015" si="736">D1015+1</f>
        <v>294</v>
      </c>
      <c r="G1015" s="15">
        <v>294</v>
      </c>
      <c r="H1015" s="67">
        <v>8.1789000000000028E-3</v>
      </c>
      <c r="I1015" s="67">
        <f ca="1">OFFSET(AB$455, (ROWS(I$455:I1015)*2)-2,)</f>
        <v>8.1788999999999994E-3</v>
      </c>
      <c r="J1015" s="67">
        <v>3.4861550000000005E-2</v>
      </c>
      <c r="K1015" s="67">
        <v>3.4861549999999998E-2</v>
      </c>
      <c r="L1015" s="67">
        <v>-0.10751829999999996</v>
      </c>
      <c r="M1015" s="67">
        <v>-0.1075183</v>
      </c>
      <c r="N1015" s="66">
        <v>-0.1554101</v>
      </c>
      <c r="O1015" s="66">
        <v>-0.1554102</v>
      </c>
      <c r="P1015" s="67" t="s">
        <v>467</v>
      </c>
      <c r="Q1015" s="67" t="s">
        <v>467</v>
      </c>
      <c r="R1015" s="61">
        <f t="shared" si="670"/>
        <v>0</v>
      </c>
      <c r="S1015" s="61">
        <f t="shared" si="671"/>
        <v>0</v>
      </c>
      <c r="T1015" s="61">
        <f t="shared" ca="1" si="672"/>
        <v>0</v>
      </c>
      <c r="U1015" s="61">
        <f t="shared" si="673"/>
        <v>0</v>
      </c>
      <c r="V1015" s="61">
        <f t="shared" si="674"/>
        <v>0</v>
      </c>
      <c r="W1015" s="61">
        <f t="shared" si="675"/>
        <v>1.0000000000287557E-7</v>
      </c>
      <c r="X1015" t="b">
        <f t="shared" si="676"/>
        <v>1</v>
      </c>
      <c r="AB1015" s="66">
        <v>9.2963999999999998E-3</v>
      </c>
      <c r="AC1015" s="66"/>
    </row>
    <row r="1016" spans="3:29" x14ac:dyDescent="0.25">
      <c r="C1016" s="62">
        <f t="shared" si="678"/>
        <v>562</v>
      </c>
      <c r="D1016" s="15">
        <f t="shared" ref="D1016" si="737">D1015</f>
        <v>293</v>
      </c>
      <c r="E1016" s="15">
        <v>293</v>
      </c>
      <c r="F1016" s="15">
        <f t="shared" ref="F1016" si="738">D1016+16</f>
        <v>309</v>
      </c>
      <c r="G1016" s="15">
        <v>309</v>
      </c>
      <c r="H1016" s="67">
        <v>8.1789000000000028E-3</v>
      </c>
      <c r="I1016" s="67">
        <f ca="1">OFFSET(AB$455, (ROWS(I$455:I1016)*2)-2,)</f>
        <v>8.1788999999999994E-3</v>
      </c>
      <c r="J1016" s="67">
        <v>3.4861550000000005E-2</v>
      </c>
      <c r="K1016" s="67">
        <v>3.4861549999999998E-2</v>
      </c>
      <c r="L1016" s="67">
        <v>-0.12348224999999996</v>
      </c>
      <c r="M1016" s="67">
        <v>-0.1234822</v>
      </c>
      <c r="N1016" s="66">
        <v>-0.17137410000000011</v>
      </c>
      <c r="O1016" s="66">
        <v>-0.1713741</v>
      </c>
      <c r="P1016" s="67" t="s">
        <v>468</v>
      </c>
      <c r="Q1016" s="67" t="s">
        <v>468</v>
      </c>
      <c r="R1016" s="61">
        <f t="shared" si="670"/>
        <v>0</v>
      </c>
      <c r="S1016" s="61">
        <f t="shared" si="671"/>
        <v>0</v>
      </c>
      <c r="T1016" s="61">
        <f t="shared" ca="1" si="672"/>
        <v>0</v>
      </c>
      <c r="U1016" s="61">
        <f t="shared" si="673"/>
        <v>0</v>
      </c>
      <c r="V1016" s="61">
        <f t="shared" si="674"/>
        <v>-4.999999995980442E-8</v>
      </c>
      <c r="W1016" s="61">
        <f t="shared" si="675"/>
        <v>0</v>
      </c>
      <c r="X1016" t="b">
        <f t="shared" si="676"/>
        <v>1</v>
      </c>
      <c r="AB1016" s="66"/>
      <c r="AC1016" s="66"/>
    </row>
    <row r="1017" spans="3:29" x14ac:dyDescent="0.25">
      <c r="C1017" s="62">
        <f t="shared" si="678"/>
        <v>563</v>
      </c>
      <c r="D1017" s="15">
        <f t="shared" ref="D1017" si="739">D1015+1</f>
        <v>294</v>
      </c>
      <c r="E1017" s="15">
        <v>294</v>
      </c>
      <c r="F1017" s="15">
        <f t="shared" ref="F1017" si="740">D1017+1</f>
        <v>295</v>
      </c>
      <c r="G1017" s="15">
        <v>295</v>
      </c>
      <c r="H1017" s="67">
        <v>8.1789000000000028E-3</v>
      </c>
      <c r="I1017" s="67">
        <f ca="1">OFFSET(AB$455, (ROWS(I$455:I1017)*2)-2,)</f>
        <v>8.1788999999999994E-3</v>
      </c>
      <c r="J1017" s="67">
        <v>3.7795200000000001E-2</v>
      </c>
      <c r="K1017" s="67">
        <v>3.7795200000000001E-2</v>
      </c>
      <c r="L1017" s="67">
        <v>-6.9723099999999955E-2</v>
      </c>
      <c r="M1017" s="67">
        <v>-6.9723099999999996E-2</v>
      </c>
      <c r="N1017" s="66">
        <v>-0.1554101</v>
      </c>
      <c r="O1017" s="66">
        <v>-0.1554102</v>
      </c>
      <c r="P1017" s="67" t="s">
        <v>467</v>
      </c>
      <c r="Q1017" s="67" t="s">
        <v>467</v>
      </c>
      <c r="R1017" s="61">
        <f t="shared" si="670"/>
        <v>0</v>
      </c>
      <c r="S1017" s="61">
        <f t="shared" si="671"/>
        <v>0</v>
      </c>
      <c r="T1017" s="61">
        <f t="shared" ca="1" si="672"/>
        <v>0</v>
      </c>
      <c r="U1017" s="61">
        <f t="shared" si="673"/>
        <v>0</v>
      </c>
      <c r="V1017" s="61">
        <f t="shared" si="674"/>
        <v>0</v>
      </c>
      <c r="W1017" s="61">
        <f t="shared" si="675"/>
        <v>1.0000000000287557E-7</v>
      </c>
      <c r="X1017" t="b">
        <f t="shared" si="676"/>
        <v>1</v>
      </c>
      <c r="AB1017" s="66">
        <v>9.2963999999999998E-3</v>
      </c>
      <c r="AC1017" s="66"/>
    </row>
    <row r="1018" spans="3:29" x14ac:dyDescent="0.25">
      <c r="C1018" s="62">
        <f t="shared" si="678"/>
        <v>564</v>
      </c>
      <c r="D1018" s="15">
        <f t="shared" ref="D1018" si="741">D1017</f>
        <v>294</v>
      </c>
      <c r="E1018" s="15">
        <v>294</v>
      </c>
      <c r="F1018" s="15">
        <f t="shared" ref="F1018" si="742">D1018+16</f>
        <v>310</v>
      </c>
      <c r="G1018" s="15">
        <v>310</v>
      </c>
      <c r="H1018" s="67">
        <v>9.2963999999999998E-3</v>
      </c>
      <c r="I1018" s="67">
        <f ca="1">OFFSET(AB$455, (ROWS(I$455:I1018)*2)-2,)</f>
        <v>9.2963999999999998E-3</v>
      </c>
      <c r="J1018" s="67">
        <v>3.4861550000000005E-2</v>
      </c>
      <c r="K1018" s="67">
        <v>3.4861549999999998E-2</v>
      </c>
      <c r="L1018" s="67">
        <v>-8.8620699999999955E-2</v>
      </c>
      <c r="M1018" s="67">
        <v>-8.8620699999999997E-2</v>
      </c>
      <c r="N1018" s="66">
        <v>-0.17137410000000011</v>
      </c>
      <c r="O1018" s="66">
        <v>-0.1713741</v>
      </c>
      <c r="P1018" s="67" t="s">
        <v>468</v>
      </c>
      <c r="Q1018" s="67" t="s">
        <v>468</v>
      </c>
      <c r="R1018" s="61">
        <f t="shared" si="670"/>
        <v>0</v>
      </c>
      <c r="S1018" s="61">
        <f t="shared" si="671"/>
        <v>0</v>
      </c>
      <c r="T1018" s="61">
        <f t="shared" ca="1" si="672"/>
        <v>0</v>
      </c>
      <c r="U1018" s="61">
        <f t="shared" si="673"/>
        <v>0</v>
      </c>
      <c r="V1018" s="61">
        <f t="shared" si="674"/>
        <v>0</v>
      </c>
      <c r="W1018" s="61">
        <f t="shared" si="675"/>
        <v>0</v>
      </c>
      <c r="X1018" t="b">
        <f t="shared" si="676"/>
        <v>1</v>
      </c>
      <c r="AB1018" s="66"/>
      <c r="AC1018" s="66"/>
    </row>
    <row r="1019" spans="3:29" x14ac:dyDescent="0.25">
      <c r="C1019" s="62">
        <f t="shared" si="678"/>
        <v>565</v>
      </c>
      <c r="D1019" s="15">
        <f t="shared" ref="D1019" si="743">D1017+1</f>
        <v>295</v>
      </c>
      <c r="E1019" s="15">
        <v>295</v>
      </c>
      <c r="F1019" s="15">
        <f t="shared" ref="F1019" si="744">D1019+1</f>
        <v>296</v>
      </c>
      <c r="G1019" s="15">
        <v>296</v>
      </c>
      <c r="H1019" s="67">
        <v>8.1789000000000028E-3</v>
      </c>
      <c r="I1019" s="67">
        <f ca="1">OFFSET(AB$455, (ROWS(I$455:I1019)*2)-2,)</f>
        <v>8.1788999999999994E-3</v>
      </c>
      <c r="J1019" s="67">
        <v>3.4861550000000005E-2</v>
      </c>
      <c r="K1019" s="67">
        <v>3.4861549999999998E-2</v>
      </c>
      <c r="L1019" s="67">
        <v>-3.1927899999999954E-2</v>
      </c>
      <c r="M1019" s="67">
        <v>-3.1927900000000002E-2</v>
      </c>
      <c r="N1019" s="66">
        <v>-0.1554101</v>
      </c>
      <c r="O1019" s="66">
        <v>-0.1554102</v>
      </c>
      <c r="P1019" s="67" t="s">
        <v>467</v>
      </c>
      <c r="Q1019" s="67" t="s">
        <v>467</v>
      </c>
      <c r="R1019" s="61">
        <f t="shared" si="670"/>
        <v>0</v>
      </c>
      <c r="S1019" s="61">
        <f t="shared" si="671"/>
        <v>0</v>
      </c>
      <c r="T1019" s="61">
        <f t="shared" ca="1" si="672"/>
        <v>0</v>
      </c>
      <c r="U1019" s="61">
        <f t="shared" si="673"/>
        <v>0</v>
      </c>
      <c r="V1019" s="61">
        <f t="shared" si="674"/>
        <v>0</v>
      </c>
      <c r="W1019" s="61">
        <f t="shared" si="675"/>
        <v>1.0000000000287557E-7</v>
      </c>
      <c r="X1019" t="b">
        <f t="shared" si="676"/>
        <v>1</v>
      </c>
      <c r="AB1019" s="66">
        <v>9.2963999999999998E-3</v>
      </c>
      <c r="AC1019" s="66"/>
    </row>
    <row r="1020" spans="3:29" x14ac:dyDescent="0.25">
      <c r="C1020" s="62">
        <f t="shared" si="678"/>
        <v>566</v>
      </c>
      <c r="D1020" s="15">
        <f t="shared" ref="D1020" si="745">D1019</f>
        <v>295</v>
      </c>
      <c r="E1020" s="15">
        <v>295</v>
      </c>
      <c r="F1020" s="15">
        <f t="shared" ref="F1020" si="746">D1020+16</f>
        <v>311</v>
      </c>
      <c r="G1020" s="15">
        <v>311</v>
      </c>
      <c r="H1020" s="67">
        <v>9.2963999999999998E-3</v>
      </c>
      <c r="I1020" s="67">
        <f ca="1">OFFSET(AB$455, (ROWS(I$455:I1020)*2)-2,)</f>
        <v>9.2963999999999998E-3</v>
      </c>
      <c r="J1020" s="67">
        <v>3.4861550000000005E-2</v>
      </c>
      <c r="K1020" s="67">
        <v>3.4861549999999998E-2</v>
      </c>
      <c r="L1020" s="67">
        <v>-5.0825499999999954E-2</v>
      </c>
      <c r="M1020" s="67">
        <v>-5.0825500000000003E-2</v>
      </c>
      <c r="N1020" s="66">
        <v>-0.17137410000000011</v>
      </c>
      <c r="O1020" s="66">
        <v>-0.1713741</v>
      </c>
      <c r="P1020" s="67" t="s">
        <v>468</v>
      </c>
      <c r="Q1020" s="67" t="s">
        <v>468</v>
      </c>
      <c r="R1020" s="61">
        <f t="shared" si="670"/>
        <v>0</v>
      </c>
      <c r="S1020" s="61">
        <f t="shared" si="671"/>
        <v>0</v>
      </c>
      <c r="T1020" s="61">
        <f t="shared" ca="1" si="672"/>
        <v>0</v>
      </c>
      <c r="U1020" s="61">
        <f t="shared" si="673"/>
        <v>0</v>
      </c>
      <c r="V1020" s="61">
        <f t="shared" si="674"/>
        <v>0</v>
      </c>
      <c r="W1020" s="61">
        <f t="shared" si="675"/>
        <v>0</v>
      </c>
      <c r="X1020" t="b">
        <f t="shared" si="676"/>
        <v>1</v>
      </c>
      <c r="AB1020" s="66"/>
      <c r="AC1020" s="66"/>
    </row>
    <row r="1021" spans="3:29" x14ac:dyDescent="0.25">
      <c r="C1021" s="62">
        <f t="shared" si="678"/>
        <v>567</v>
      </c>
      <c r="D1021" s="15">
        <f t="shared" ref="D1021" si="747">D1019+1</f>
        <v>296</v>
      </c>
      <c r="E1021" s="15">
        <v>296</v>
      </c>
      <c r="F1021" s="15">
        <f t="shared" ref="F1021" si="748">D1021+1</f>
        <v>297</v>
      </c>
      <c r="G1021" s="15">
        <v>297</v>
      </c>
      <c r="H1021" s="67">
        <v>3.1927900000000002E-2</v>
      </c>
      <c r="I1021" s="67">
        <f ca="1">OFFSET(AB$455, (ROWS(I$455:I1021)*2)-2,)</f>
        <v>3.1927900000000002E-2</v>
      </c>
      <c r="J1021" s="67">
        <v>3.1927900000000002E-2</v>
      </c>
      <c r="K1021" s="67">
        <v>3.1927900000000002E-2</v>
      </c>
      <c r="L1021" s="67">
        <v>0</v>
      </c>
      <c r="M1021" s="67">
        <v>0</v>
      </c>
      <c r="N1021" s="66">
        <v>-0.1554101</v>
      </c>
      <c r="O1021" s="66">
        <v>-0.1554102</v>
      </c>
      <c r="P1021" s="67" t="s">
        <v>467</v>
      </c>
      <c r="Q1021" s="67" t="s">
        <v>467</v>
      </c>
      <c r="R1021" s="61">
        <f t="shared" si="670"/>
        <v>0</v>
      </c>
      <c r="S1021" s="61">
        <f t="shared" si="671"/>
        <v>0</v>
      </c>
      <c r="T1021" s="61">
        <f t="shared" ca="1" si="672"/>
        <v>0</v>
      </c>
      <c r="U1021" s="61">
        <f t="shared" si="673"/>
        <v>0</v>
      </c>
      <c r="V1021" s="61">
        <f t="shared" si="674"/>
        <v>0</v>
      </c>
      <c r="W1021" s="61">
        <f t="shared" si="675"/>
        <v>1.0000000000287557E-7</v>
      </c>
      <c r="X1021" t="b">
        <f t="shared" si="676"/>
        <v>1</v>
      </c>
      <c r="AB1021" s="66">
        <v>9.2963999999999998E-3</v>
      </c>
      <c r="AC1021" s="66"/>
    </row>
    <row r="1022" spans="3:29" x14ac:dyDescent="0.25">
      <c r="C1022" s="62">
        <f t="shared" si="678"/>
        <v>568</v>
      </c>
      <c r="D1022" s="15">
        <f t="shared" ref="D1022" si="749">D1021</f>
        <v>296</v>
      </c>
      <c r="E1022" s="15">
        <v>296</v>
      </c>
      <c r="F1022" s="15">
        <f t="shared" ref="F1022" si="750">D1022+16</f>
        <v>312</v>
      </c>
      <c r="G1022" s="15">
        <v>312</v>
      </c>
      <c r="H1022" s="67">
        <v>8.1789000000000028E-3</v>
      </c>
      <c r="I1022" s="67">
        <f ca="1">OFFSET(AB$455, (ROWS(I$455:I1022)*2)-2,)</f>
        <v>8.1788999999999994E-3</v>
      </c>
      <c r="J1022" s="67">
        <v>3.4861550000000005E-2</v>
      </c>
      <c r="K1022" s="67">
        <v>3.4861549999999998E-2</v>
      </c>
      <c r="L1022" s="67">
        <v>-1.5963949999999949E-2</v>
      </c>
      <c r="M1022" s="67">
        <v>-1.5963950000000001E-2</v>
      </c>
      <c r="N1022" s="66">
        <v>-0.17137410000000011</v>
      </c>
      <c r="O1022" s="66">
        <v>-0.1713741</v>
      </c>
      <c r="P1022" s="67" t="s">
        <v>468</v>
      </c>
      <c r="Q1022" s="67" t="s">
        <v>468</v>
      </c>
      <c r="R1022" s="61">
        <f t="shared" si="670"/>
        <v>0</v>
      </c>
      <c r="S1022" s="61">
        <f t="shared" si="671"/>
        <v>0</v>
      </c>
      <c r="T1022" s="61">
        <f t="shared" ca="1" si="672"/>
        <v>0</v>
      </c>
      <c r="U1022" s="61">
        <f t="shared" si="673"/>
        <v>0</v>
      </c>
      <c r="V1022" s="61">
        <f t="shared" si="674"/>
        <v>5.2041704279304213E-17</v>
      </c>
      <c r="W1022" s="61">
        <f t="shared" si="675"/>
        <v>0</v>
      </c>
      <c r="X1022" t="b">
        <f t="shared" si="676"/>
        <v>1</v>
      </c>
      <c r="AB1022" s="66"/>
      <c r="AC1022" s="66"/>
    </row>
    <row r="1023" spans="3:29" x14ac:dyDescent="0.25">
      <c r="C1023" s="62">
        <f t="shared" si="678"/>
        <v>569</v>
      </c>
      <c r="D1023" s="15">
        <f t="shared" ref="D1023" si="751">D1021+1</f>
        <v>297</v>
      </c>
      <c r="E1023" s="15">
        <v>297</v>
      </c>
      <c r="F1023" s="15">
        <f t="shared" ref="F1023" si="752">D1023+1</f>
        <v>298</v>
      </c>
      <c r="G1023" s="15">
        <v>298</v>
      </c>
      <c r="H1023" s="67">
        <v>8.1789000000000028E-3</v>
      </c>
      <c r="I1023" s="67">
        <f ca="1">OFFSET(AB$455, (ROWS(I$455:I1023)*2)-2,)</f>
        <v>8.1788999999999994E-3</v>
      </c>
      <c r="J1023" s="67">
        <v>3.4861550000000005E-2</v>
      </c>
      <c r="K1023" s="67">
        <v>3.4861549999999998E-2</v>
      </c>
      <c r="L1023" s="67">
        <v>3.1927900000000002E-2</v>
      </c>
      <c r="M1023" s="67">
        <v>3.1927900000000002E-2</v>
      </c>
      <c r="N1023" s="66">
        <v>-0.1554101</v>
      </c>
      <c r="O1023" s="66">
        <v>-0.1554102</v>
      </c>
      <c r="P1023" s="67" t="s">
        <v>467</v>
      </c>
      <c r="Q1023" s="67" t="s">
        <v>467</v>
      </c>
      <c r="R1023" s="61">
        <f t="shared" si="670"/>
        <v>0</v>
      </c>
      <c r="S1023" s="61">
        <f t="shared" si="671"/>
        <v>0</v>
      </c>
      <c r="T1023" s="61">
        <f t="shared" ca="1" si="672"/>
        <v>0</v>
      </c>
      <c r="U1023" s="61">
        <f t="shared" si="673"/>
        <v>0</v>
      </c>
      <c r="V1023" s="61">
        <f t="shared" si="674"/>
        <v>0</v>
      </c>
      <c r="W1023" s="61">
        <f t="shared" si="675"/>
        <v>1.0000000000287557E-7</v>
      </c>
      <c r="X1023" t="b">
        <f t="shared" si="676"/>
        <v>1</v>
      </c>
      <c r="AB1023" s="66">
        <v>3.7795200000000001E-2</v>
      </c>
      <c r="AC1023" s="66"/>
    </row>
    <row r="1024" spans="3:29" x14ac:dyDescent="0.25">
      <c r="C1024" s="62">
        <f t="shared" si="678"/>
        <v>570</v>
      </c>
      <c r="D1024" s="15">
        <f t="shared" ref="D1024" si="753">D1023</f>
        <v>297</v>
      </c>
      <c r="E1024" s="15">
        <v>297</v>
      </c>
      <c r="F1024" s="15">
        <f t="shared" ref="F1024" si="754">D1024+16</f>
        <v>313</v>
      </c>
      <c r="G1024" s="15">
        <v>313</v>
      </c>
      <c r="H1024" s="67">
        <v>8.1789000000000028E-3</v>
      </c>
      <c r="I1024" s="67">
        <f ca="1">OFFSET(AB$455, (ROWS(I$455:I1024)*2)-2,)</f>
        <v>8.1788999999999994E-3</v>
      </c>
      <c r="J1024" s="67">
        <v>3.4861550000000005E-2</v>
      </c>
      <c r="K1024" s="67">
        <v>3.4861549999999998E-2</v>
      </c>
      <c r="L1024" s="67">
        <v>1.5963950000000053E-2</v>
      </c>
      <c r="M1024" s="67">
        <v>1.5963950000000001E-2</v>
      </c>
      <c r="N1024" s="66">
        <v>-0.17137410000000011</v>
      </c>
      <c r="O1024" s="66">
        <v>-0.1713741</v>
      </c>
      <c r="P1024" s="67" t="s">
        <v>468</v>
      </c>
      <c r="Q1024" s="67" t="s">
        <v>468</v>
      </c>
      <c r="R1024" s="61">
        <f t="shared" si="670"/>
        <v>0</v>
      </c>
      <c r="S1024" s="61">
        <f t="shared" si="671"/>
        <v>0</v>
      </c>
      <c r="T1024" s="61">
        <f t="shared" ca="1" si="672"/>
        <v>0</v>
      </c>
      <c r="U1024" s="61">
        <f t="shared" si="673"/>
        <v>0</v>
      </c>
      <c r="V1024" s="61">
        <f t="shared" si="674"/>
        <v>5.2041704279304213E-17</v>
      </c>
      <c r="W1024" s="61">
        <f t="shared" si="675"/>
        <v>0</v>
      </c>
      <c r="X1024" t="b">
        <f t="shared" si="676"/>
        <v>1</v>
      </c>
      <c r="AB1024" s="66"/>
      <c r="AC1024" s="66"/>
    </row>
    <row r="1025" spans="3:29" x14ac:dyDescent="0.25">
      <c r="C1025" s="62">
        <f t="shared" si="678"/>
        <v>571</v>
      </c>
      <c r="D1025" s="15">
        <f t="shared" ref="D1025" si="755">D1023+1</f>
        <v>298</v>
      </c>
      <c r="E1025" s="15">
        <v>298</v>
      </c>
      <c r="F1025" s="15">
        <f t="shared" ref="F1025" si="756">D1025+1</f>
        <v>299</v>
      </c>
      <c r="G1025" s="15">
        <v>299</v>
      </c>
      <c r="H1025" s="67">
        <v>8.1789000000000028E-3</v>
      </c>
      <c r="I1025" s="67">
        <f ca="1">OFFSET(AB$455, (ROWS(I$455:I1025)*2)-2,)</f>
        <v>8.1788999999999994E-3</v>
      </c>
      <c r="J1025" s="67">
        <v>3.7795200000000001E-2</v>
      </c>
      <c r="K1025" s="67">
        <v>3.7795200000000001E-2</v>
      </c>
      <c r="L1025" s="67">
        <v>6.972310000000001E-2</v>
      </c>
      <c r="M1025" s="67">
        <v>6.9723099999999996E-2</v>
      </c>
      <c r="N1025" s="66">
        <v>-0.1554101</v>
      </c>
      <c r="O1025" s="66">
        <v>-0.1554102</v>
      </c>
      <c r="P1025" s="67" t="s">
        <v>467</v>
      </c>
      <c r="Q1025" s="67" t="s">
        <v>467</v>
      </c>
      <c r="R1025" s="61">
        <f t="shared" si="670"/>
        <v>0</v>
      </c>
      <c r="S1025" s="61">
        <f t="shared" si="671"/>
        <v>0</v>
      </c>
      <c r="T1025" s="61">
        <f t="shared" ca="1" si="672"/>
        <v>0</v>
      </c>
      <c r="U1025" s="61">
        <f t="shared" si="673"/>
        <v>0</v>
      </c>
      <c r="V1025" s="61">
        <f t="shared" si="674"/>
        <v>0</v>
      </c>
      <c r="W1025" s="61">
        <f t="shared" si="675"/>
        <v>1.0000000000287557E-7</v>
      </c>
      <c r="X1025" t="b">
        <f t="shared" si="676"/>
        <v>1</v>
      </c>
      <c r="AB1025" s="66">
        <v>8.1788999999999994E-3</v>
      </c>
      <c r="AC1025" s="66"/>
    </row>
    <row r="1026" spans="3:29" x14ac:dyDescent="0.25">
      <c r="C1026" s="62">
        <f t="shared" si="678"/>
        <v>572</v>
      </c>
      <c r="D1026" s="15">
        <f t="shared" ref="D1026" si="757">D1025</f>
        <v>298</v>
      </c>
      <c r="E1026" s="15">
        <v>298</v>
      </c>
      <c r="F1026" s="15">
        <f t="shared" ref="F1026" si="758">D1026+16</f>
        <v>314</v>
      </c>
      <c r="G1026" s="15">
        <v>314</v>
      </c>
      <c r="H1026" s="67">
        <v>9.2963999999999998E-3</v>
      </c>
      <c r="I1026" s="67">
        <f ca="1">OFFSET(AB$455, (ROWS(I$455:I1026)*2)-2,)</f>
        <v>9.2963999999999998E-3</v>
      </c>
      <c r="J1026" s="67">
        <v>3.4861550000000005E-2</v>
      </c>
      <c r="K1026" s="67">
        <v>3.4861549999999998E-2</v>
      </c>
      <c r="L1026" s="67">
        <v>5.0825500000000051E-2</v>
      </c>
      <c r="M1026" s="67">
        <v>5.0825500000000003E-2</v>
      </c>
      <c r="N1026" s="66">
        <v>-0.17137410000000011</v>
      </c>
      <c r="O1026" s="66">
        <v>-0.1713741</v>
      </c>
      <c r="P1026" s="67" t="s">
        <v>468</v>
      </c>
      <c r="Q1026" s="67" t="s">
        <v>468</v>
      </c>
      <c r="R1026" s="61">
        <f t="shared" si="670"/>
        <v>0</v>
      </c>
      <c r="S1026" s="61">
        <f t="shared" si="671"/>
        <v>0</v>
      </c>
      <c r="T1026" s="61">
        <f t="shared" ca="1" si="672"/>
        <v>0</v>
      </c>
      <c r="U1026" s="61">
        <f t="shared" si="673"/>
        <v>0</v>
      </c>
      <c r="V1026" s="61">
        <f t="shared" si="674"/>
        <v>0</v>
      </c>
      <c r="W1026" s="61">
        <f t="shared" si="675"/>
        <v>0</v>
      </c>
      <c r="X1026" t="b">
        <f t="shared" si="676"/>
        <v>1</v>
      </c>
      <c r="AB1026" s="66"/>
      <c r="AC1026" s="66"/>
    </row>
    <row r="1027" spans="3:29" x14ac:dyDescent="0.25">
      <c r="C1027" s="62">
        <f t="shared" si="678"/>
        <v>573</v>
      </c>
      <c r="D1027" s="15">
        <f t="shared" ref="D1027" si="759">D1025+1</f>
        <v>299</v>
      </c>
      <c r="E1027" s="15">
        <v>299</v>
      </c>
      <c r="F1027" s="15">
        <f t="shared" ref="F1027" si="760">D1027+1</f>
        <v>300</v>
      </c>
      <c r="G1027" s="15">
        <v>300</v>
      </c>
      <c r="H1027" s="67">
        <v>8.1789000000000028E-3</v>
      </c>
      <c r="I1027" s="67">
        <f ca="1">OFFSET(AB$455, (ROWS(I$455:I1027)*2)-2,)</f>
        <v>8.1788999999999994E-3</v>
      </c>
      <c r="J1027" s="67">
        <v>3.4861550000000005E-2</v>
      </c>
      <c r="K1027" s="67">
        <v>3.4861549999999998E-2</v>
      </c>
      <c r="L1027" s="67">
        <v>0.10751830000000001</v>
      </c>
      <c r="M1027" s="67">
        <v>0.1075183</v>
      </c>
      <c r="N1027" s="66">
        <v>-0.1554101</v>
      </c>
      <c r="O1027" s="66">
        <v>-0.1554102</v>
      </c>
      <c r="P1027" s="67" t="s">
        <v>467</v>
      </c>
      <c r="Q1027" s="67" t="s">
        <v>467</v>
      </c>
      <c r="R1027" s="61">
        <f t="shared" si="670"/>
        <v>0</v>
      </c>
      <c r="S1027" s="61">
        <f t="shared" si="671"/>
        <v>0</v>
      </c>
      <c r="T1027" s="61">
        <f t="shared" ca="1" si="672"/>
        <v>0</v>
      </c>
      <c r="U1027" s="61">
        <f t="shared" si="673"/>
        <v>0</v>
      </c>
      <c r="V1027" s="61">
        <f t="shared" si="674"/>
        <v>0</v>
      </c>
      <c r="W1027" s="61">
        <f t="shared" si="675"/>
        <v>1.0000000000287557E-7</v>
      </c>
      <c r="X1027" t="b">
        <f t="shared" si="676"/>
        <v>1</v>
      </c>
      <c r="AB1027" s="66">
        <v>8.796E-3</v>
      </c>
      <c r="AC1027" s="66"/>
    </row>
    <row r="1028" spans="3:29" x14ac:dyDescent="0.25">
      <c r="C1028" s="62">
        <f t="shared" si="678"/>
        <v>574</v>
      </c>
      <c r="D1028" s="15">
        <f t="shared" ref="D1028" si="761">D1027</f>
        <v>299</v>
      </c>
      <c r="E1028" s="15">
        <v>299</v>
      </c>
      <c r="F1028" s="15">
        <f t="shared" ref="F1028" si="762">D1028+16</f>
        <v>315</v>
      </c>
      <c r="G1028" s="15">
        <v>315</v>
      </c>
      <c r="H1028" s="67">
        <v>9.2963999999999998E-3</v>
      </c>
      <c r="I1028" s="67">
        <f ca="1">OFFSET(AB$455, (ROWS(I$455:I1028)*2)-2,)</f>
        <v>9.2963999999999998E-3</v>
      </c>
      <c r="J1028" s="67">
        <v>3.4861550000000005E-2</v>
      </c>
      <c r="K1028" s="67">
        <v>3.4861549999999998E-2</v>
      </c>
      <c r="L1028" s="67">
        <v>8.8620700000000052E-2</v>
      </c>
      <c r="M1028" s="67">
        <v>8.8620699999999997E-2</v>
      </c>
      <c r="N1028" s="66">
        <v>-0.17137410000000011</v>
      </c>
      <c r="O1028" s="66">
        <v>-0.1713741</v>
      </c>
      <c r="P1028" s="67" t="s">
        <v>468</v>
      </c>
      <c r="Q1028" s="67" t="s">
        <v>468</v>
      </c>
      <c r="R1028" s="61">
        <f t="shared" si="670"/>
        <v>0</v>
      </c>
      <c r="S1028" s="61">
        <f t="shared" si="671"/>
        <v>0</v>
      </c>
      <c r="T1028" s="61">
        <f t="shared" ca="1" si="672"/>
        <v>0</v>
      </c>
      <c r="U1028" s="61">
        <f t="shared" si="673"/>
        <v>0</v>
      </c>
      <c r="V1028" s="61">
        <f t="shared" si="674"/>
        <v>0</v>
      </c>
      <c r="W1028" s="61">
        <f t="shared" si="675"/>
        <v>0</v>
      </c>
      <c r="X1028" t="b">
        <f t="shared" si="676"/>
        <v>1</v>
      </c>
      <c r="AB1028" s="66"/>
      <c r="AC1028" s="66"/>
    </row>
    <row r="1029" spans="3:29" x14ac:dyDescent="0.25">
      <c r="C1029" s="62">
        <f t="shared" si="678"/>
        <v>575</v>
      </c>
      <c r="D1029" s="15">
        <f t="shared" ref="D1029" si="763">D1027+1</f>
        <v>300</v>
      </c>
      <c r="E1029" s="15">
        <v>300</v>
      </c>
      <c r="F1029" s="15">
        <f t="shared" ref="F1029" si="764">D1029+1</f>
        <v>301</v>
      </c>
      <c r="G1029" s="15">
        <v>301</v>
      </c>
      <c r="H1029" s="67">
        <v>3.1927900000000002E-2</v>
      </c>
      <c r="I1029" s="67">
        <f ca="1">OFFSET(AB$455, (ROWS(I$455:I1029)*2)-2,)</f>
        <v>3.1927900000000002E-2</v>
      </c>
      <c r="J1029" s="67">
        <v>3.1927900000000002E-2</v>
      </c>
      <c r="K1029" s="67">
        <v>3.1927900000000002E-2</v>
      </c>
      <c r="L1029" s="67">
        <v>0.13944620000000002</v>
      </c>
      <c r="M1029" s="67">
        <v>0.13944619999999999</v>
      </c>
      <c r="N1029" s="66">
        <v>-0.1554101</v>
      </c>
      <c r="O1029" s="66">
        <v>-0.1554102</v>
      </c>
      <c r="P1029" s="67" t="s">
        <v>467</v>
      </c>
      <c r="Q1029" s="67" t="s">
        <v>467</v>
      </c>
      <c r="R1029" s="61">
        <f t="shared" si="670"/>
        <v>0</v>
      </c>
      <c r="S1029" s="61">
        <f t="shared" si="671"/>
        <v>0</v>
      </c>
      <c r="T1029" s="61">
        <f t="shared" ca="1" si="672"/>
        <v>0</v>
      </c>
      <c r="U1029" s="61">
        <f t="shared" si="673"/>
        <v>0</v>
      </c>
      <c r="V1029" s="61">
        <f t="shared" si="674"/>
        <v>0</v>
      </c>
      <c r="W1029" s="61">
        <f t="shared" si="675"/>
        <v>1.0000000000287557E-7</v>
      </c>
      <c r="X1029" t="b">
        <f t="shared" si="676"/>
        <v>1</v>
      </c>
      <c r="AB1029" s="66">
        <v>8.1788999999999994E-3</v>
      </c>
      <c r="AC1029" s="66"/>
    </row>
    <row r="1030" spans="3:29" x14ac:dyDescent="0.25">
      <c r="C1030" s="62">
        <f t="shared" si="678"/>
        <v>576</v>
      </c>
      <c r="D1030" s="15">
        <f t="shared" ref="D1030" si="765">D1029</f>
        <v>300</v>
      </c>
      <c r="E1030" s="15">
        <v>300</v>
      </c>
      <c r="F1030" s="15">
        <f t="shared" ref="F1030" si="766">D1030+16</f>
        <v>316</v>
      </c>
      <c r="G1030" s="15">
        <v>316</v>
      </c>
      <c r="H1030" s="67">
        <v>8.1789000000000028E-3</v>
      </c>
      <c r="I1030" s="67">
        <f ca="1">OFFSET(AB$455, (ROWS(I$455:I1030)*2)-2,)</f>
        <v>8.1788999999999994E-3</v>
      </c>
      <c r="J1030" s="67">
        <v>3.4861550000000005E-2</v>
      </c>
      <c r="K1030" s="67">
        <v>3.4861549999999998E-2</v>
      </c>
      <c r="L1030" s="67">
        <v>0.12348225000000006</v>
      </c>
      <c r="M1030" s="67">
        <v>0.1234822</v>
      </c>
      <c r="N1030" s="66">
        <v>-0.17137410000000011</v>
      </c>
      <c r="O1030" s="66">
        <v>-0.1713741</v>
      </c>
      <c r="P1030" s="67" t="s">
        <v>468</v>
      </c>
      <c r="Q1030" s="67" t="s">
        <v>468</v>
      </c>
      <c r="R1030" s="61">
        <f t="shared" si="670"/>
        <v>0</v>
      </c>
      <c r="S1030" s="61">
        <f t="shared" si="671"/>
        <v>0</v>
      </c>
      <c r="T1030" s="61">
        <f t="shared" ca="1" si="672"/>
        <v>0</v>
      </c>
      <c r="U1030" s="61">
        <f t="shared" si="673"/>
        <v>0</v>
      </c>
      <c r="V1030" s="61">
        <f t="shared" si="674"/>
        <v>5.0000000056948934E-8</v>
      </c>
      <c r="W1030" s="61">
        <f t="shared" si="675"/>
        <v>0</v>
      </c>
      <c r="X1030" t="b">
        <f t="shared" si="676"/>
        <v>1</v>
      </c>
      <c r="AB1030" s="66"/>
      <c r="AC1030" s="66"/>
    </row>
    <row r="1031" spans="3:29" x14ac:dyDescent="0.25">
      <c r="C1031" s="62">
        <f t="shared" si="678"/>
        <v>577</v>
      </c>
      <c r="D1031" s="15">
        <f t="shared" ref="D1031" si="767">D1029+1</f>
        <v>301</v>
      </c>
      <c r="E1031" s="15">
        <v>301</v>
      </c>
      <c r="F1031" s="15">
        <f t="shared" ref="F1031" si="768">D1031+1</f>
        <v>302</v>
      </c>
      <c r="G1031" s="15">
        <v>302</v>
      </c>
      <c r="H1031" s="67">
        <v>8.1789000000000028E-3</v>
      </c>
      <c r="I1031" s="67">
        <f ca="1">OFFSET(AB$455, (ROWS(I$455:I1031)*2)-2,)</f>
        <v>8.1788999999999994E-3</v>
      </c>
      <c r="J1031" s="67">
        <v>3.4861550000000005E-2</v>
      </c>
      <c r="K1031" s="67">
        <v>3.4861549999999998E-2</v>
      </c>
      <c r="L1031" s="67">
        <v>0.17137410000000003</v>
      </c>
      <c r="M1031" s="67">
        <v>0.1713741</v>
      </c>
      <c r="N1031" s="66">
        <v>-0.1554101</v>
      </c>
      <c r="O1031" s="66">
        <v>-0.1554102</v>
      </c>
      <c r="P1031" s="67" t="s">
        <v>467</v>
      </c>
      <c r="Q1031" s="67" t="s">
        <v>467</v>
      </c>
      <c r="R1031" s="61">
        <f t="shared" si="670"/>
        <v>0</v>
      </c>
      <c r="S1031" s="61">
        <f t="shared" si="671"/>
        <v>0</v>
      </c>
      <c r="T1031" s="61">
        <f t="shared" ca="1" si="672"/>
        <v>0</v>
      </c>
      <c r="U1031" s="61">
        <f t="shared" si="673"/>
        <v>0</v>
      </c>
      <c r="V1031" s="61">
        <f t="shared" si="674"/>
        <v>0</v>
      </c>
      <c r="W1031" s="61">
        <f t="shared" si="675"/>
        <v>1.0000000000287557E-7</v>
      </c>
      <c r="X1031" t="b">
        <f t="shared" si="676"/>
        <v>1</v>
      </c>
      <c r="AB1031" s="66">
        <v>9.2963999999999998E-3</v>
      </c>
      <c r="AC1031" s="66"/>
    </row>
    <row r="1032" spans="3:29" x14ac:dyDescent="0.25">
      <c r="C1032" s="62">
        <f t="shared" si="678"/>
        <v>578</v>
      </c>
      <c r="D1032" s="15">
        <f t="shared" ref="D1032" si="769">D1031</f>
        <v>301</v>
      </c>
      <c r="E1032" s="15">
        <v>301</v>
      </c>
      <c r="F1032" s="15">
        <f t="shared" ref="F1032" si="770">D1032+16</f>
        <v>317</v>
      </c>
      <c r="G1032" s="15">
        <v>317</v>
      </c>
      <c r="H1032" s="67">
        <v>8.1789000000000028E-3</v>
      </c>
      <c r="I1032" s="67">
        <f ca="1">OFFSET(AB$455, (ROWS(I$455:I1032)*2)-2,)</f>
        <v>8.1788999999999994E-3</v>
      </c>
      <c r="J1032" s="67">
        <v>3.4861550000000005E-2</v>
      </c>
      <c r="K1032" s="67">
        <v>3.4861549999999998E-2</v>
      </c>
      <c r="L1032" s="67">
        <v>0.15541015000000005</v>
      </c>
      <c r="M1032" s="67">
        <v>0.1554102</v>
      </c>
      <c r="N1032" s="66">
        <v>-0.17137410000000011</v>
      </c>
      <c r="O1032" s="66">
        <v>-0.1713741</v>
      </c>
      <c r="P1032" s="67" t="s">
        <v>468</v>
      </c>
      <c r="Q1032" s="67" t="s">
        <v>468</v>
      </c>
      <c r="R1032" s="61">
        <f t="shared" ref="R1032:R1095" si="771">D1032-E1032</f>
        <v>0</v>
      </c>
      <c r="S1032" s="61">
        <f t="shared" ref="S1032:S1095" si="772">F1032-G1032</f>
        <v>0</v>
      </c>
      <c r="T1032" s="61">
        <f t="shared" ref="T1032:T1095" ca="1" si="773">H1032-I1032</f>
        <v>0</v>
      </c>
      <c r="U1032" s="61">
        <f t="shared" ref="U1032:U1095" si="774">J1032-K1032</f>
        <v>0</v>
      </c>
      <c r="V1032" s="61">
        <f t="shared" ref="V1032:V1095" si="775">L1032-M1032</f>
        <v>-4.9999999945926632E-8</v>
      </c>
      <c r="W1032" s="61">
        <f t="shared" ref="W1032:W1095" si="776">N1032-O1032</f>
        <v>0</v>
      </c>
      <c r="X1032" t="b">
        <f t="shared" ref="X1032:X1095" si="777">EXACT(Q1032,P1032)</f>
        <v>1</v>
      </c>
      <c r="AB1032" s="66"/>
      <c r="AC1032" s="66"/>
    </row>
    <row r="1033" spans="3:29" x14ac:dyDescent="0.25">
      <c r="C1033" s="62">
        <f t="shared" si="678"/>
        <v>579</v>
      </c>
      <c r="D1033" s="15">
        <f t="shared" ref="D1033" si="778">D1031+1</f>
        <v>302</v>
      </c>
      <c r="E1033" s="15">
        <v>302</v>
      </c>
      <c r="F1033" s="15">
        <f t="shared" ref="F1033" si="779">D1033+1</f>
        <v>303</v>
      </c>
      <c r="G1033" s="15">
        <v>303</v>
      </c>
      <c r="H1033" s="67">
        <v>8.1789000000000028E-3</v>
      </c>
      <c r="I1033" s="67">
        <f ca="1">OFFSET(AB$455, (ROWS(I$455:I1033)*2)-2,)</f>
        <v>8.1788999999999994E-3</v>
      </c>
      <c r="J1033" s="67">
        <v>3.7795200000000001E-2</v>
      </c>
      <c r="K1033" s="67">
        <v>3.7795200000000001E-2</v>
      </c>
      <c r="L1033" s="67">
        <v>0.20916930000000003</v>
      </c>
      <c r="M1033" s="67">
        <v>0.2091693</v>
      </c>
      <c r="N1033" s="66">
        <v>-0.1554101</v>
      </c>
      <c r="O1033" s="66">
        <v>-0.1554102</v>
      </c>
      <c r="P1033" s="67" t="s">
        <v>467</v>
      </c>
      <c r="Q1033" s="67" t="s">
        <v>467</v>
      </c>
      <c r="R1033" s="61">
        <f t="shared" si="771"/>
        <v>0</v>
      </c>
      <c r="S1033" s="61">
        <f t="shared" si="772"/>
        <v>0</v>
      </c>
      <c r="T1033" s="61">
        <f t="shared" ca="1" si="773"/>
        <v>0</v>
      </c>
      <c r="U1033" s="61">
        <f t="shared" si="774"/>
        <v>0</v>
      </c>
      <c r="V1033" s="61">
        <f t="shared" si="775"/>
        <v>0</v>
      </c>
      <c r="W1033" s="61">
        <f t="shared" si="776"/>
        <v>1.0000000000287557E-7</v>
      </c>
      <c r="X1033" t="b">
        <f t="shared" si="777"/>
        <v>1</v>
      </c>
      <c r="AB1033" s="66">
        <v>9.2963999999999998E-3</v>
      </c>
      <c r="AC1033" s="66"/>
    </row>
    <row r="1034" spans="3:29" x14ac:dyDescent="0.25">
      <c r="C1034" s="62">
        <f t="shared" si="678"/>
        <v>580</v>
      </c>
      <c r="D1034" s="15">
        <f t="shared" ref="D1034" si="780">D1033</f>
        <v>302</v>
      </c>
      <c r="E1034" s="15">
        <v>302</v>
      </c>
      <c r="F1034" s="15">
        <f t="shared" ref="F1034" si="781">D1034+16</f>
        <v>318</v>
      </c>
      <c r="G1034" s="15">
        <v>318</v>
      </c>
      <c r="H1034" s="67">
        <v>9.2963999999999998E-3</v>
      </c>
      <c r="I1034" s="67">
        <f ca="1">OFFSET(AB$455, (ROWS(I$455:I1034)*2)-2,)</f>
        <v>9.2963999999999998E-3</v>
      </c>
      <c r="J1034" s="67">
        <v>3.4861550000000005E-2</v>
      </c>
      <c r="K1034" s="67">
        <v>3.4861549999999998E-2</v>
      </c>
      <c r="L1034" s="67">
        <v>0.19027170000000004</v>
      </c>
      <c r="M1034" s="67">
        <v>0.19027169999999999</v>
      </c>
      <c r="N1034" s="66">
        <v>-0.17137410000000011</v>
      </c>
      <c r="O1034" s="66">
        <v>-0.1713741</v>
      </c>
      <c r="P1034" s="67" t="s">
        <v>468</v>
      </c>
      <c r="Q1034" s="67" t="s">
        <v>468</v>
      </c>
      <c r="R1034" s="61">
        <f t="shared" si="771"/>
        <v>0</v>
      </c>
      <c r="S1034" s="61">
        <f t="shared" si="772"/>
        <v>0</v>
      </c>
      <c r="T1034" s="61">
        <f t="shared" ca="1" si="773"/>
        <v>0</v>
      </c>
      <c r="U1034" s="61">
        <f t="shared" si="774"/>
        <v>0</v>
      </c>
      <c r="V1034" s="61">
        <f t="shared" si="775"/>
        <v>0</v>
      </c>
      <c r="W1034" s="61">
        <f t="shared" si="776"/>
        <v>0</v>
      </c>
      <c r="X1034" t="b">
        <f t="shared" si="777"/>
        <v>1</v>
      </c>
      <c r="AB1034" s="66"/>
      <c r="AC1034" s="66"/>
    </row>
    <row r="1035" spans="3:29" x14ac:dyDescent="0.25">
      <c r="C1035" s="62">
        <f t="shared" si="678"/>
        <v>581</v>
      </c>
      <c r="D1035" s="15">
        <f t="shared" ref="D1035" si="782">D1033+1</f>
        <v>303</v>
      </c>
      <c r="E1035" s="15">
        <v>303</v>
      </c>
      <c r="F1035" s="15">
        <f t="shared" ref="F1035" si="783">D1035+1</f>
        <v>304</v>
      </c>
      <c r="G1035" s="15">
        <v>304</v>
      </c>
      <c r="H1035" s="67">
        <v>8.1789000000000028E-3</v>
      </c>
      <c r="I1035" s="67">
        <f ca="1">OFFSET(AB$455, (ROWS(I$455:I1035)*2)-2,)</f>
        <v>8.1788999999999994E-3</v>
      </c>
      <c r="J1035" s="67">
        <v>3.4861550000000005E-2</v>
      </c>
      <c r="K1035" s="67">
        <v>3.4861549999999998E-2</v>
      </c>
      <c r="L1035" s="67">
        <v>0.24696450000000003</v>
      </c>
      <c r="M1035" s="67">
        <v>0.2469645</v>
      </c>
      <c r="N1035" s="66">
        <v>-0.1554101</v>
      </c>
      <c r="O1035" s="66">
        <v>-0.1554102</v>
      </c>
      <c r="P1035" s="67" t="s">
        <v>467</v>
      </c>
      <c r="Q1035" s="67" t="s">
        <v>467</v>
      </c>
      <c r="R1035" s="61">
        <f t="shared" si="771"/>
        <v>0</v>
      </c>
      <c r="S1035" s="61">
        <f t="shared" si="772"/>
        <v>0</v>
      </c>
      <c r="T1035" s="61">
        <f t="shared" ca="1" si="773"/>
        <v>0</v>
      </c>
      <c r="U1035" s="61">
        <f t="shared" si="774"/>
        <v>0</v>
      </c>
      <c r="V1035" s="61">
        <f t="shared" si="775"/>
        <v>0</v>
      </c>
      <c r="W1035" s="61">
        <f t="shared" si="776"/>
        <v>1.0000000000287557E-7</v>
      </c>
      <c r="X1035" t="b">
        <f t="shared" si="777"/>
        <v>1</v>
      </c>
      <c r="AB1035" s="66">
        <v>9.2963999999999998E-3</v>
      </c>
      <c r="AC1035" s="66"/>
    </row>
    <row r="1036" spans="3:29" x14ac:dyDescent="0.25">
      <c r="C1036" s="62">
        <f t="shared" si="678"/>
        <v>582</v>
      </c>
      <c r="D1036" s="15">
        <f t="shared" ref="D1036" si="784">D1035</f>
        <v>303</v>
      </c>
      <c r="E1036" s="15">
        <v>303</v>
      </c>
      <c r="F1036" s="15">
        <f t="shared" ref="F1036" si="785">D1036+16</f>
        <v>319</v>
      </c>
      <c r="G1036" s="15">
        <v>319</v>
      </c>
      <c r="H1036" s="67">
        <v>9.2963999999999998E-3</v>
      </c>
      <c r="I1036" s="67">
        <f ca="1">OFFSET(AB$455, (ROWS(I$455:I1036)*2)-2,)</f>
        <v>9.2963999999999998E-3</v>
      </c>
      <c r="J1036" s="67">
        <v>3.4861550000000005E-2</v>
      </c>
      <c r="K1036" s="67">
        <v>3.4861549999999998E-2</v>
      </c>
      <c r="L1036" s="67">
        <v>0.22806690000000004</v>
      </c>
      <c r="M1036" s="67">
        <v>0.22806689999999999</v>
      </c>
      <c r="N1036" s="66">
        <v>-0.17137410000000011</v>
      </c>
      <c r="O1036" s="66">
        <v>-0.1713741</v>
      </c>
      <c r="P1036" s="67" t="s">
        <v>468</v>
      </c>
      <c r="Q1036" s="67" t="s">
        <v>468</v>
      </c>
      <c r="R1036" s="61">
        <f t="shared" si="771"/>
        <v>0</v>
      </c>
      <c r="S1036" s="61">
        <f t="shared" si="772"/>
        <v>0</v>
      </c>
      <c r="T1036" s="61">
        <f t="shared" ca="1" si="773"/>
        <v>0</v>
      </c>
      <c r="U1036" s="61">
        <f t="shared" si="774"/>
        <v>0</v>
      </c>
      <c r="V1036" s="61">
        <f t="shared" si="775"/>
        <v>0</v>
      </c>
      <c r="W1036" s="61">
        <f t="shared" si="776"/>
        <v>0</v>
      </c>
      <c r="X1036" t="b">
        <f t="shared" si="777"/>
        <v>1</v>
      </c>
      <c r="AB1036" s="66"/>
      <c r="AC1036" s="66"/>
    </row>
    <row r="1037" spans="3:29" x14ac:dyDescent="0.25">
      <c r="C1037" s="62">
        <f t="shared" ref="C1037:C1100" si="786">C1036+1</f>
        <v>583</v>
      </c>
      <c r="D1037" s="15">
        <f>D1035+1</f>
        <v>304</v>
      </c>
      <c r="E1037" s="15">
        <v>304</v>
      </c>
      <c r="F1037" s="15">
        <f>D1037+16</f>
        <v>320</v>
      </c>
      <c r="G1037" s="15">
        <v>320</v>
      </c>
      <c r="H1037" s="67">
        <v>8.1789000000000028E-3</v>
      </c>
      <c r="I1037" s="67">
        <f ca="1">OFFSET(AB$455, (ROWS(I$455:I1037)*2)-2,)</f>
        <v>8.1788999999999994E-3</v>
      </c>
      <c r="J1037" s="67">
        <v>3.4861550000000005E-2</v>
      </c>
      <c r="K1037" s="67">
        <v>3.4861549999999998E-2</v>
      </c>
      <c r="L1037" s="67">
        <v>0.26292845000000004</v>
      </c>
      <c r="M1037" s="67">
        <v>0.26292840000000001</v>
      </c>
      <c r="N1037" s="66">
        <f>N1036</f>
        <v>-0.17137410000000011</v>
      </c>
      <c r="O1037" s="66">
        <v>-0.1713741</v>
      </c>
      <c r="P1037" s="67" t="s">
        <v>468</v>
      </c>
      <c r="Q1037" s="67" t="s">
        <v>468</v>
      </c>
      <c r="R1037" s="61">
        <f t="shared" si="771"/>
        <v>0</v>
      </c>
      <c r="S1037" s="61">
        <f t="shared" si="772"/>
        <v>0</v>
      </c>
      <c r="T1037" s="61">
        <f t="shared" ca="1" si="773"/>
        <v>0</v>
      </c>
      <c r="U1037" s="61">
        <f t="shared" si="774"/>
        <v>0</v>
      </c>
      <c r="V1037" s="61">
        <f t="shared" si="775"/>
        <v>5.0000000029193359E-8</v>
      </c>
      <c r="W1037" s="61">
        <f t="shared" si="776"/>
        <v>0</v>
      </c>
      <c r="X1037" t="b">
        <f t="shared" si="777"/>
        <v>1</v>
      </c>
      <c r="AB1037" s="66">
        <v>9.2963999999999998E-3</v>
      </c>
      <c r="AC1037" s="66"/>
    </row>
    <row r="1038" spans="3:29" x14ac:dyDescent="0.25">
      <c r="C1038" s="62">
        <f t="shared" si="786"/>
        <v>584</v>
      </c>
      <c r="D1038" s="15">
        <f>D1007+16</f>
        <v>305</v>
      </c>
      <c r="E1038" s="15">
        <v>305</v>
      </c>
      <c r="F1038" s="15">
        <f>D1038+1</f>
        <v>306</v>
      </c>
      <c r="G1038" s="15">
        <v>306</v>
      </c>
      <c r="H1038" s="67">
        <v>9.2963999999999998E-3</v>
      </c>
      <c r="I1038" s="67">
        <f ca="1">OFFSET(AB$455, (ROWS(I$455:I1038)*2)-2,)</f>
        <v>9.2963999999999998E-3</v>
      </c>
      <c r="J1038" s="67">
        <v>3.4861550000000005E-2</v>
      </c>
      <c r="K1038" s="67">
        <v>3.4861549999999998E-2</v>
      </c>
      <c r="L1038" s="67">
        <v>-0.24696449999999998</v>
      </c>
      <c r="M1038" s="67">
        <v>-0.2469645</v>
      </c>
      <c r="N1038" s="66">
        <f>N1035-J39/2-J40/2</f>
        <v>-0.19027165000000001</v>
      </c>
      <c r="O1038" s="66">
        <v>-0.19027169999999999</v>
      </c>
      <c r="P1038" s="67" t="s">
        <v>467</v>
      </c>
      <c r="Q1038" s="67" t="s">
        <v>467</v>
      </c>
      <c r="R1038" s="61">
        <f t="shared" si="771"/>
        <v>0</v>
      </c>
      <c r="S1038" s="61">
        <f t="shared" si="772"/>
        <v>0</v>
      </c>
      <c r="T1038" s="61">
        <f t="shared" ca="1" si="773"/>
        <v>0</v>
      </c>
      <c r="U1038" s="61">
        <f t="shared" si="774"/>
        <v>0</v>
      </c>
      <c r="V1038" s="61">
        <f t="shared" si="775"/>
        <v>0</v>
      </c>
      <c r="W1038" s="61">
        <f t="shared" si="776"/>
        <v>4.9999999973682208E-8</v>
      </c>
      <c r="X1038" t="b">
        <f t="shared" si="777"/>
        <v>1</v>
      </c>
      <c r="AB1038" s="66"/>
      <c r="AC1038" s="66"/>
    </row>
    <row r="1039" spans="3:29" x14ac:dyDescent="0.25">
      <c r="C1039" s="62">
        <f t="shared" si="786"/>
        <v>585</v>
      </c>
      <c r="D1039" s="15">
        <f>D1038</f>
        <v>305</v>
      </c>
      <c r="E1039" s="15">
        <v>305</v>
      </c>
      <c r="F1039" s="15">
        <f>D1039+16</f>
        <v>321</v>
      </c>
      <c r="G1039" s="15">
        <v>321</v>
      </c>
      <c r="H1039" s="67">
        <v>8.1789000000000028E-3</v>
      </c>
      <c r="I1039" s="67">
        <f ca="1">OFFSET(AB$455, (ROWS(I$455:I1039)*2)-2,)</f>
        <v>8.1788999999999994E-3</v>
      </c>
      <c r="J1039" s="67">
        <v>3.7795200000000001E-2</v>
      </c>
      <c r="K1039" s="67">
        <v>3.7795200000000001E-2</v>
      </c>
      <c r="L1039" s="67">
        <v>-0.26292844999999998</v>
      </c>
      <c r="M1039" s="67">
        <v>-0.26292840000000001</v>
      </c>
      <c r="N1039" s="66">
        <f>N1037-J40</f>
        <v>-0.20916930000000011</v>
      </c>
      <c r="O1039" s="66">
        <v>-0.2091693</v>
      </c>
      <c r="P1039" s="67" t="s">
        <v>468</v>
      </c>
      <c r="Q1039" s="67" t="s">
        <v>468</v>
      </c>
      <c r="R1039" s="61">
        <f t="shared" si="771"/>
        <v>0</v>
      </c>
      <c r="S1039" s="61">
        <f t="shared" si="772"/>
        <v>0</v>
      </c>
      <c r="T1039" s="61">
        <f t="shared" ca="1" si="773"/>
        <v>0</v>
      </c>
      <c r="U1039" s="61">
        <f t="shared" si="774"/>
        <v>0</v>
      </c>
      <c r="V1039" s="61">
        <f t="shared" si="775"/>
        <v>-4.9999999973682208E-8</v>
      </c>
      <c r="W1039" s="61">
        <f t="shared" si="776"/>
        <v>0</v>
      </c>
      <c r="X1039" t="b">
        <f t="shared" si="777"/>
        <v>1</v>
      </c>
      <c r="AB1039" s="66">
        <v>3.7795200000000001E-2</v>
      </c>
      <c r="AC1039" s="66"/>
    </row>
    <row r="1040" spans="3:29" x14ac:dyDescent="0.25">
      <c r="C1040" s="62">
        <f t="shared" si="786"/>
        <v>586</v>
      </c>
      <c r="D1040" s="15">
        <f>D1038+1</f>
        <v>306</v>
      </c>
      <c r="E1040" s="15">
        <v>306</v>
      </c>
      <c r="F1040" s="15">
        <f t="shared" ref="F1040" si="787">D1040+1</f>
        <v>307</v>
      </c>
      <c r="G1040" s="15">
        <v>307</v>
      </c>
      <c r="H1040" s="67">
        <v>9.2963999999999998E-3</v>
      </c>
      <c r="I1040" s="67">
        <f ca="1">OFFSET(AB$455, (ROWS(I$455:I1040)*2)-2,)</f>
        <v>9.2963999999999998E-3</v>
      </c>
      <c r="J1040" s="67">
        <v>3.7795200000000001E-2</v>
      </c>
      <c r="K1040" s="67">
        <v>3.7795200000000001E-2</v>
      </c>
      <c r="L1040" s="67">
        <v>-0.20916929999999997</v>
      </c>
      <c r="M1040" s="67">
        <v>-0.2091693</v>
      </c>
      <c r="N1040" s="66">
        <v>-0.19027165000000001</v>
      </c>
      <c r="O1040" s="66">
        <v>-0.19027169999999999</v>
      </c>
      <c r="P1040" s="67" t="s">
        <v>467</v>
      </c>
      <c r="Q1040" s="67" t="s">
        <v>467</v>
      </c>
      <c r="R1040" s="61">
        <f t="shared" si="771"/>
        <v>0</v>
      </c>
      <c r="S1040" s="61">
        <f t="shared" si="772"/>
        <v>0</v>
      </c>
      <c r="T1040" s="61">
        <f t="shared" ca="1" si="773"/>
        <v>0</v>
      </c>
      <c r="U1040" s="61">
        <f t="shared" si="774"/>
        <v>0</v>
      </c>
      <c r="V1040" s="61">
        <f t="shared" si="775"/>
        <v>0</v>
      </c>
      <c r="W1040" s="61">
        <f t="shared" si="776"/>
        <v>4.9999999973682208E-8</v>
      </c>
      <c r="X1040" t="b">
        <f t="shared" si="777"/>
        <v>1</v>
      </c>
      <c r="AB1040" s="66"/>
      <c r="AC1040" s="66"/>
    </row>
    <row r="1041" spans="3:29" x14ac:dyDescent="0.25">
      <c r="C1041" s="62">
        <f t="shared" si="786"/>
        <v>587</v>
      </c>
      <c r="D1041" s="15">
        <f>D1040</f>
        <v>306</v>
      </c>
      <c r="E1041" s="15">
        <v>306</v>
      </c>
      <c r="F1041" s="15">
        <f t="shared" ref="F1041" si="788">D1041+16</f>
        <v>322</v>
      </c>
      <c r="G1041" s="15">
        <v>322</v>
      </c>
      <c r="H1041" s="67">
        <v>9.2963999999999998E-3</v>
      </c>
      <c r="I1041" s="67">
        <f ca="1">OFFSET(AB$455, (ROWS(I$455:I1041)*2)-2,)</f>
        <v>9.2963999999999998E-3</v>
      </c>
      <c r="J1041" s="67">
        <v>3.7795200000000001E-2</v>
      </c>
      <c r="K1041" s="67">
        <v>3.7795200000000001E-2</v>
      </c>
      <c r="L1041" s="67">
        <v>-0.22806689999999996</v>
      </c>
      <c r="M1041" s="67">
        <v>-0.22806689999999999</v>
      </c>
      <c r="N1041" s="66">
        <v>-0.20916930000000011</v>
      </c>
      <c r="O1041" s="66">
        <v>-0.2091693</v>
      </c>
      <c r="P1041" s="67" t="s">
        <v>468</v>
      </c>
      <c r="Q1041" s="67" t="s">
        <v>468</v>
      </c>
      <c r="R1041" s="61">
        <f t="shared" si="771"/>
        <v>0</v>
      </c>
      <c r="S1041" s="61">
        <f t="shared" si="772"/>
        <v>0</v>
      </c>
      <c r="T1041" s="61">
        <f t="shared" ca="1" si="773"/>
        <v>0</v>
      </c>
      <c r="U1041" s="61">
        <f t="shared" si="774"/>
        <v>0</v>
      </c>
      <c r="V1041" s="61">
        <f t="shared" si="775"/>
        <v>0</v>
      </c>
      <c r="W1041" s="61">
        <f t="shared" si="776"/>
        <v>0</v>
      </c>
      <c r="X1041" t="b">
        <f t="shared" si="777"/>
        <v>1</v>
      </c>
      <c r="AB1041" s="66">
        <v>8.1788999999999994E-3</v>
      </c>
      <c r="AC1041" s="66"/>
    </row>
    <row r="1042" spans="3:29" x14ac:dyDescent="0.25">
      <c r="C1042" s="62">
        <f t="shared" si="786"/>
        <v>588</v>
      </c>
      <c r="D1042" s="15">
        <f>D1040+1</f>
        <v>307</v>
      </c>
      <c r="E1042" s="15">
        <v>307</v>
      </c>
      <c r="F1042" s="15">
        <f t="shared" ref="F1042" si="789">D1042+1</f>
        <v>308</v>
      </c>
      <c r="G1042" s="15">
        <v>308</v>
      </c>
      <c r="H1042" s="67">
        <v>9.2963999999999998E-3</v>
      </c>
      <c r="I1042" s="67">
        <f ca="1">OFFSET(AB$455, (ROWS(I$455:I1042)*2)-2,)</f>
        <v>9.2963999999999998E-3</v>
      </c>
      <c r="J1042" s="67">
        <v>3.4861550000000005E-2</v>
      </c>
      <c r="K1042" s="67">
        <v>3.4861549999999998E-2</v>
      </c>
      <c r="L1042" s="67">
        <v>-0.17137409999999997</v>
      </c>
      <c r="M1042" s="67">
        <v>-0.1713741</v>
      </c>
      <c r="N1042" s="66">
        <v>-0.19027165000000001</v>
      </c>
      <c r="O1042" s="66">
        <v>-0.19027169999999999</v>
      </c>
      <c r="P1042" s="67" t="s">
        <v>467</v>
      </c>
      <c r="Q1042" s="67" t="s">
        <v>467</v>
      </c>
      <c r="R1042" s="61">
        <f t="shared" si="771"/>
        <v>0</v>
      </c>
      <c r="S1042" s="61">
        <f t="shared" si="772"/>
        <v>0</v>
      </c>
      <c r="T1042" s="61">
        <f t="shared" ca="1" si="773"/>
        <v>0</v>
      </c>
      <c r="U1042" s="61">
        <f t="shared" si="774"/>
        <v>0</v>
      </c>
      <c r="V1042" s="61">
        <f t="shared" si="775"/>
        <v>0</v>
      </c>
      <c r="W1042" s="61">
        <f t="shared" si="776"/>
        <v>4.9999999973682208E-8</v>
      </c>
      <c r="X1042" t="b">
        <f t="shared" si="777"/>
        <v>1</v>
      </c>
      <c r="AB1042" s="66"/>
      <c r="AC1042" s="66"/>
    </row>
    <row r="1043" spans="3:29" x14ac:dyDescent="0.25">
      <c r="C1043" s="62">
        <f t="shared" si="786"/>
        <v>589</v>
      </c>
      <c r="D1043" s="15">
        <f>D1042</f>
        <v>307</v>
      </c>
      <c r="E1043" s="15">
        <v>307</v>
      </c>
      <c r="F1043" s="15">
        <f t="shared" ref="F1043" si="790">D1043+16</f>
        <v>323</v>
      </c>
      <c r="G1043" s="15">
        <v>323</v>
      </c>
      <c r="H1043" s="67">
        <v>9.2963999999999998E-3</v>
      </c>
      <c r="I1043" s="67">
        <f ca="1">OFFSET(AB$455, (ROWS(I$455:I1043)*2)-2,)</f>
        <v>9.2963999999999998E-3</v>
      </c>
      <c r="J1043" s="67">
        <v>3.7795200000000001E-2</v>
      </c>
      <c r="K1043" s="67">
        <v>3.7795200000000001E-2</v>
      </c>
      <c r="L1043" s="67">
        <v>-0.19027169999999996</v>
      </c>
      <c r="M1043" s="67">
        <v>-0.19027169999999999</v>
      </c>
      <c r="N1043" s="66">
        <v>-0.20916930000000011</v>
      </c>
      <c r="O1043" s="66">
        <v>-0.2091693</v>
      </c>
      <c r="P1043" s="67" t="s">
        <v>468</v>
      </c>
      <c r="Q1043" s="67" t="s">
        <v>468</v>
      </c>
      <c r="R1043" s="61">
        <f t="shared" si="771"/>
        <v>0</v>
      </c>
      <c r="S1043" s="61">
        <f t="shared" si="772"/>
        <v>0</v>
      </c>
      <c r="T1043" s="61">
        <f t="shared" ca="1" si="773"/>
        <v>0</v>
      </c>
      <c r="U1043" s="61">
        <f t="shared" si="774"/>
        <v>0</v>
      </c>
      <c r="V1043" s="61">
        <f t="shared" si="775"/>
        <v>0</v>
      </c>
      <c r="W1043" s="61">
        <f t="shared" si="776"/>
        <v>0</v>
      </c>
      <c r="X1043" t="b">
        <f t="shared" si="777"/>
        <v>1</v>
      </c>
      <c r="AB1043" s="66">
        <v>8.796E-3</v>
      </c>
      <c r="AC1043" s="66"/>
    </row>
    <row r="1044" spans="3:29" x14ac:dyDescent="0.25">
      <c r="C1044" s="62">
        <f t="shared" si="786"/>
        <v>590</v>
      </c>
      <c r="D1044" s="15">
        <f>D1042+1</f>
        <v>308</v>
      </c>
      <c r="E1044" s="15">
        <v>308</v>
      </c>
      <c r="F1044" s="15">
        <f t="shared" ref="F1044" si="791">D1044+1</f>
        <v>309</v>
      </c>
      <c r="G1044" s="15">
        <v>309</v>
      </c>
      <c r="H1044" s="67">
        <v>3.7795200000000001E-2</v>
      </c>
      <c r="I1044" s="67">
        <f ca="1">OFFSET(AB$455, (ROWS(I$455:I1044)*2)-2,)</f>
        <v>3.7795200000000001E-2</v>
      </c>
      <c r="J1044" s="67">
        <v>3.1927900000000002E-2</v>
      </c>
      <c r="K1044" s="67">
        <v>3.1927900000000002E-2</v>
      </c>
      <c r="L1044" s="67">
        <v>-0.13944619999999996</v>
      </c>
      <c r="M1044" s="67">
        <v>-0.13944619999999999</v>
      </c>
      <c r="N1044" s="66">
        <v>-0.19027165000000001</v>
      </c>
      <c r="O1044" s="66">
        <v>-0.19027169999999999</v>
      </c>
      <c r="P1044" s="67" t="s">
        <v>467</v>
      </c>
      <c r="Q1044" s="67" t="s">
        <v>467</v>
      </c>
      <c r="R1044" s="61">
        <f t="shared" si="771"/>
        <v>0</v>
      </c>
      <c r="S1044" s="61">
        <f t="shared" si="772"/>
        <v>0</v>
      </c>
      <c r="T1044" s="61">
        <f t="shared" ca="1" si="773"/>
        <v>0</v>
      </c>
      <c r="U1044" s="61">
        <f t="shared" si="774"/>
        <v>0</v>
      </c>
      <c r="V1044" s="61">
        <f t="shared" si="775"/>
        <v>0</v>
      </c>
      <c r="W1044" s="61">
        <f t="shared" si="776"/>
        <v>4.9999999973682208E-8</v>
      </c>
      <c r="X1044" t="b">
        <f t="shared" si="777"/>
        <v>1</v>
      </c>
      <c r="AB1044" s="66"/>
      <c r="AC1044" s="66"/>
    </row>
    <row r="1045" spans="3:29" x14ac:dyDescent="0.25">
      <c r="C1045" s="62">
        <f t="shared" si="786"/>
        <v>591</v>
      </c>
      <c r="D1045" s="15">
        <f>D1044</f>
        <v>308</v>
      </c>
      <c r="E1045" s="15">
        <v>308</v>
      </c>
      <c r="F1045" s="15">
        <f t="shared" ref="F1045" si="792">D1045+16</f>
        <v>324</v>
      </c>
      <c r="G1045" s="15">
        <v>324</v>
      </c>
      <c r="H1045" s="67">
        <v>8.1789000000000028E-3</v>
      </c>
      <c r="I1045" s="67">
        <f ca="1">OFFSET(AB$455, (ROWS(I$455:I1045)*2)-2,)</f>
        <v>8.1788999999999994E-3</v>
      </c>
      <c r="J1045" s="67">
        <v>3.7795200000000001E-2</v>
      </c>
      <c r="K1045" s="67">
        <v>3.7795200000000001E-2</v>
      </c>
      <c r="L1045" s="67">
        <v>-0.15541014999999997</v>
      </c>
      <c r="M1045" s="67">
        <v>-0.1554102</v>
      </c>
      <c r="N1045" s="66">
        <v>-0.20916930000000011</v>
      </c>
      <c r="O1045" s="66">
        <v>-0.2091693</v>
      </c>
      <c r="P1045" s="67" t="s">
        <v>468</v>
      </c>
      <c r="Q1045" s="67" t="s">
        <v>468</v>
      </c>
      <c r="R1045" s="61">
        <f t="shared" si="771"/>
        <v>0</v>
      </c>
      <c r="S1045" s="61">
        <f t="shared" si="772"/>
        <v>0</v>
      </c>
      <c r="T1045" s="61">
        <f t="shared" ca="1" si="773"/>
        <v>0</v>
      </c>
      <c r="U1045" s="61">
        <f t="shared" si="774"/>
        <v>0</v>
      </c>
      <c r="V1045" s="61">
        <f t="shared" si="775"/>
        <v>5.0000000029193359E-8</v>
      </c>
      <c r="W1045" s="61">
        <f t="shared" si="776"/>
        <v>0</v>
      </c>
      <c r="X1045" t="b">
        <f t="shared" si="777"/>
        <v>1</v>
      </c>
      <c r="AB1045" s="66">
        <v>8.1788999999999994E-3</v>
      </c>
      <c r="AC1045" s="66"/>
    </row>
    <row r="1046" spans="3:29" x14ac:dyDescent="0.25">
      <c r="C1046" s="62">
        <f t="shared" si="786"/>
        <v>592</v>
      </c>
      <c r="D1046" s="15">
        <f>D1044+1</f>
        <v>309</v>
      </c>
      <c r="E1046" s="15">
        <v>309</v>
      </c>
      <c r="F1046" s="15">
        <f t="shared" ref="F1046" si="793">D1046+1</f>
        <v>310</v>
      </c>
      <c r="G1046" s="15">
        <v>310</v>
      </c>
      <c r="H1046" s="67">
        <v>9.2963999999999998E-3</v>
      </c>
      <c r="I1046" s="67">
        <f ca="1">OFFSET(AB$455, (ROWS(I$455:I1046)*2)-2,)</f>
        <v>9.2963999999999998E-3</v>
      </c>
      <c r="J1046" s="67">
        <v>3.4861550000000005E-2</v>
      </c>
      <c r="K1046" s="67">
        <v>3.4861549999999998E-2</v>
      </c>
      <c r="L1046" s="67">
        <v>-0.10751829999999996</v>
      </c>
      <c r="M1046" s="67">
        <v>-0.1075183</v>
      </c>
      <c r="N1046" s="66">
        <v>-0.19027165000000001</v>
      </c>
      <c r="O1046" s="66">
        <v>-0.19027169999999999</v>
      </c>
      <c r="P1046" s="67" t="s">
        <v>467</v>
      </c>
      <c r="Q1046" s="67" t="s">
        <v>467</v>
      </c>
      <c r="R1046" s="61">
        <f t="shared" si="771"/>
        <v>0</v>
      </c>
      <c r="S1046" s="61">
        <f t="shared" si="772"/>
        <v>0</v>
      </c>
      <c r="T1046" s="61">
        <f t="shared" ca="1" si="773"/>
        <v>0</v>
      </c>
      <c r="U1046" s="61">
        <f t="shared" si="774"/>
        <v>0</v>
      </c>
      <c r="V1046" s="61">
        <f t="shared" si="775"/>
        <v>0</v>
      </c>
      <c r="W1046" s="61">
        <f t="shared" si="776"/>
        <v>4.9999999973682208E-8</v>
      </c>
      <c r="X1046" t="b">
        <f t="shared" si="777"/>
        <v>1</v>
      </c>
      <c r="AB1046" s="66"/>
      <c r="AC1046" s="66"/>
    </row>
    <row r="1047" spans="3:29" x14ac:dyDescent="0.25">
      <c r="C1047" s="62">
        <f t="shared" si="786"/>
        <v>593</v>
      </c>
      <c r="D1047" s="15">
        <f>D1046</f>
        <v>309</v>
      </c>
      <c r="E1047" s="15">
        <v>309</v>
      </c>
      <c r="F1047" s="15">
        <f t="shared" ref="F1047" si="794">D1047+16</f>
        <v>325</v>
      </c>
      <c r="G1047" s="15">
        <v>325</v>
      </c>
      <c r="H1047" s="67">
        <v>8.1789000000000028E-3</v>
      </c>
      <c r="I1047" s="67">
        <f ca="1">OFFSET(AB$455, (ROWS(I$455:I1047)*2)-2,)</f>
        <v>8.1788999999999994E-3</v>
      </c>
      <c r="J1047" s="67">
        <v>3.7795200000000001E-2</v>
      </c>
      <c r="K1047" s="67">
        <v>3.7795200000000001E-2</v>
      </c>
      <c r="L1047" s="67">
        <v>-0.12348224999999996</v>
      </c>
      <c r="M1047" s="67">
        <v>-0.1234822</v>
      </c>
      <c r="N1047" s="66">
        <v>-0.20916930000000011</v>
      </c>
      <c r="O1047" s="66">
        <v>-0.2091693</v>
      </c>
      <c r="P1047" s="67" t="s">
        <v>468</v>
      </c>
      <c r="Q1047" s="67" t="s">
        <v>468</v>
      </c>
      <c r="R1047" s="61">
        <f t="shared" si="771"/>
        <v>0</v>
      </c>
      <c r="S1047" s="61">
        <f t="shared" si="772"/>
        <v>0</v>
      </c>
      <c r="T1047" s="61">
        <f t="shared" ca="1" si="773"/>
        <v>0</v>
      </c>
      <c r="U1047" s="61">
        <f t="shared" si="774"/>
        <v>0</v>
      </c>
      <c r="V1047" s="61">
        <f t="shared" si="775"/>
        <v>-4.999999995980442E-8</v>
      </c>
      <c r="W1047" s="61">
        <f t="shared" si="776"/>
        <v>0</v>
      </c>
      <c r="X1047" t="b">
        <f t="shared" si="777"/>
        <v>1</v>
      </c>
      <c r="AB1047" s="66">
        <v>9.2963999999999998E-3</v>
      </c>
      <c r="AC1047" s="66"/>
    </row>
    <row r="1048" spans="3:29" x14ac:dyDescent="0.25">
      <c r="C1048" s="62">
        <f t="shared" si="786"/>
        <v>594</v>
      </c>
      <c r="D1048" s="15">
        <f>D1046+1</f>
        <v>310</v>
      </c>
      <c r="E1048" s="15">
        <v>310</v>
      </c>
      <c r="F1048" s="15">
        <f t="shared" ref="F1048" si="795">D1048+1</f>
        <v>311</v>
      </c>
      <c r="G1048" s="15">
        <v>311</v>
      </c>
      <c r="H1048" s="67">
        <v>9.2963999999999998E-3</v>
      </c>
      <c r="I1048" s="67">
        <f ca="1">OFFSET(AB$455, (ROWS(I$455:I1048)*2)-2,)</f>
        <v>9.2963999999999998E-3</v>
      </c>
      <c r="J1048" s="67">
        <v>3.7795200000000001E-2</v>
      </c>
      <c r="K1048" s="67">
        <v>3.7795200000000001E-2</v>
      </c>
      <c r="L1048" s="67">
        <v>-6.9723099999999955E-2</v>
      </c>
      <c r="M1048" s="67">
        <v>-6.9723099999999996E-2</v>
      </c>
      <c r="N1048" s="66">
        <v>-0.19027165000000001</v>
      </c>
      <c r="O1048" s="66">
        <v>-0.19027169999999999</v>
      </c>
      <c r="P1048" s="67" t="s">
        <v>467</v>
      </c>
      <c r="Q1048" s="67" t="s">
        <v>467</v>
      </c>
      <c r="R1048" s="61">
        <f t="shared" si="771"/>
        <v>0</v>
      </c>
      <c r="S1048" s="61">
        <f t="shared" si="772"/>
        <v>0</v>
      </c>
      <c r="T1048" s="61">
        <f t="shared" ca="1" si="773"/>
        <v>0</v>
      </c>
      <c r="U1048" s="61">
        <f t="shared" si="774"/>
        <v>0</v>
      </c>
      <c r="V1048" s="61">
        <f t="shared" si="775"/>
        <v>0</v>
      </c>
      <c r="W1048" s="61">
        <f t="shared" si="776"/>
        <v>4.9999999973682208E-8</v>
      </c>
      <c r="X1048" t="b">
        <f t="shared" si="777"/>
        <v>1</v>
      </c>
      <c r="AB1048" s="66"/>
      <c r="AC1048" s="66"/>
    </row>
    <row r="1049" spans="3:29" x14ac:dyDescent="0.25">
      <c r="C1049" s="62">
        <f t="shared" si="786"/>
        <v>595</v>
      </c>
      <c r="D1049" s="15">
        <f>D1048</f>
        <v>310</v>
      </c>
      <c r="E1049" s="15">
        <v>310</v>
      </c>
      <c r="F1049" s="15">
        <f t="shared" ref="F1049" si="796">D1049+16</f>
        <v>326</v>
      </c>
      <c r="G1049" s="15">
        <v>326</v>
      </c>
      <c r="H1049" s="67">
        <v>9.2963999999999998E-3</v>
      </c>
      <c r="I1049" s="67">
        <f ca="1">OFFSET(AB$455, (ROWS(I$455:I1049)*2)-2,)</f>
        <v>9.2963999999999998E-3</v>
      </c>
      <c r="J1049" s="67">
        <v>3.7795200000000001E-2</v>
      </c>
      <c r="K1049" s="67">
        <v>3.7795200000000001E-2</v>
      </c>
      <c r="L1049" s="67">
        <v>-8.8620699999999955E-2</v>
      </c>
      <c r="M1049" s="67">
        <v>-8.8620699999999997E-2</v>
      </c>
      <c r="N1049" s="66">
        <v>-0.20916930000000011</v>
      </c>
      <c r="O1049" s="66">
        <v>-0.2091693</v>
      </c>
      <c r="P1049" s="67" t="s">
        <v>468</v>
      </c>
      <c r="Q1049" s="67" t="s">
        <v>468</v>
      </c>
      <c r="R1049" s="61">
        <f t="shared" si="771"/>
        <v>0</v>
      </c>
      <c r="S1049" s="61">
        <f t="shared" si="772"/>
        <v>0</v>
      </c>
      <c r="T1049" s="61">
        <f t="shared" ca="1" si="773"/>
        <v>0</v>
      </c>
      <c r="U1049" s="61">
        <f t="shared" si="774"/>
        <v>0</v>
      </c>
      <c r="V1049" s="61">
        <f t="shared" si="775"/>
        <v>0</v>
      </c>
      <c r="W1049" s="61">
        <f t="shared" si="776"/>
        <v>0</v>
      </c>
      <c r="X1049" t="b">
        <f t="shared" si="777"/>
        <v>1</v>
      </c>
      <c r="AB1049" s="66">
        <v>9.2963999999999998E-3</v>
      </c>
      <c r="AC1049" s="66"/>
    </row>
    <row r="1050" spans="3:29" x14ac:dyDescent="0.25">
      <c r="C1050" s="62">
        <f t="shared" si="786"/>
        <v>596</v>
      </c>
      <c r="D1050" s="15">
        <f>D1048+1</f>
        <v>311</v>
      </c>
      <c r="E1050" s="15">
        <v>311</v>
      </c>
      <c r="F1050" s="15">
        <f t="shared" ref="F1050" si="797">D1050+1</f>
        <v>312</v>
      </c>
      <c r="G1050" s="15">
        <v>312</v>
      </c>
      <c r="H1050" s="67">
        <v>9.2963999999999998E-3</v>
      </c>
      <c r="I1050" s="67">
        <f ca="1">OFFSET(AB$455, (ROWS(I$455:I1050)*2)-2,)</f>
        <v>9.2963999999999998E-3</v>
      </c>
      <c r="J1050" s="67">
        <v>3.4861550000000005E-2</v>
      </c>
      <c r="K1050" s="67">
        <v>3.4861549999999998E-2</v>
      </c>
      <c r="L1050" s="67">
        <v>-3.1927899999999954E-2</v>
      </c>
      <c r="M1050" s="67">
        <v>-3.1927900000000002E-2</v>
      </c>
      <c r="N1050" s="66">
        <v>-0.19027165000000001</v>
      </c>
      <c r="O1050" s="66">
        <v>-0.19027169999999999</v>
      </c>
      <c r="P1050" s="67" t="s">
        <v>467</v>
      </c>
      <c r="Q1050" s="67" t="s">
        <v>467</v>
      </c>
      <c r="R1050" s="61">
        <f t="shared" si="771"/>
        <v>0</v>
      </c>
      <c r="S1050" s="61">
        <f t="shared" si="772"/>
        <v>0</v>
      </c>
      <c r="T1050" s="61">
        <f t="shared" ca="1" si="773"/>
        <v>0</v>
      </c>
      <c r="U1050" s="61">
        <f t="shared" si="774"/>
        <v>0</v>
      </c>
      <c r="V1050" s="61">
        <f t="shared" si="775"/>
        <v>0</v>
      </c>
      <c r="W1050" s="61">
        <f t="shared" si="776"/>
        <v>4.9999999973682208E-8</v>
      </c>
      <c r="X1050" t="b">
        <f t="shared" si="777"/>
        <v>1</v>
      </c>
      <c r="AB1050" s="66"/>
      <c r="AC1050" s="66"/>
    </row>
    <row r="1051" spans="3:29" x14ac:dyDescent="0.25">
      <c r="C1051" s="62">
        <f t="shared" si="786"/>
        <v>597</v>
      </c>
      <c r="D1051" s="15">
        <f>D1050</f>
        <v>311</v>
      </c>
      <c r="E1051" s="15">
        <v>311</v>
      </c>
      <c r="F1051" s="15">
        <f t="shared" ref="F1051" si="798">D1051+16</f>
        <v>327</v>
      </c>
      <c r="G1051" s="15">
        <v>327</v>
      </c>
      <c r="H1051" s="67">
        <v>9.2963999999999998E-3</v>
      </c>
      <c r="I1051" s="67">
        <f ca="1">OFFSET(AB$455, (ROWS(I$455:I1051)*2)-2,)</f>
        <v>9.2963999999999998E-3</v>
      </c>
      <c r="J1051" s="67">
        <v>3.7795200000000001E-2</v>
      </c>
      <c r="K1051" s="67">
        <v>3.7795200000000001E-2</v>
      </c>
      <c r="L1051" s="67">
        <v>-5.0825499999999954E-2</v>
      </c>
      <c r="M1051" s="67">
        <v>-5.0825500000000003E-2</v>
      </c>
      <c r="N1051" s="66">
        <v>-0.20916930000000011</v>
      </c>
      <c r="O1051" s="66">
        <v>-0.2091693</v>
      </c>
      <c r="P1051" s="67" t="s">
        <v>468</v>
      </c>
      <c r="Q1051" s="67" t="s">
        <v>468</v>
      </c>
      <c r="R1051" s="61">
        <f t="shared" si="771"/>
        <v>0</v>
      </c>
      <c r="S1051" s="61">
        <f t="shared" si="772"/>
        <v>0</v>
      </c>
      <c r="T1051" s="61">
        <f t="shared" ca="1" si="773"/>
        <v>0</v>
      </c>
      <c r="U1051" s="61">
        <f t="shared" si="774"/>
        <v>0</v>
      </c>
      <c r="V1051" s="61">
        <f t="shared" si="775"/>
        <v>0</v>
      </c>
      <c r="W1051" s="61">
        <f t="shared" si="776"/>
        <v>0</v>
      </c>
      <c r="X1051" t="b">
        <f t="shared" si="777"/>
        <v>1</v>
      </c>
      <c r="AB1051" s="66">
        <v>9.2963999999999998E-3</v>
      </c>
      <c r="AC1051" s="66"/>
    </row>
    <row r="1052" spans="3:29" x14ac:dyDescent="0.25">
      <c r="C1052" s="62">
        <f t="shared" si="786"/>
        <v>598</v>
      </c>
      <c r="D1052" s="15">
        <f>D1050+1</f>
        <v>312</v>
      </c>
      <c r="E1052" s="15">
        <v>312</v>
      </c>
      <c r="F1052" s="15">
        <f t="shared" ref="F1052" si="799">D1052+1</f>
        <v>313</v>
      </c>
      <c r="G1052" s="15">
        <v>313</v>
      </c>
      <c r="H1052" s="67">
        <v>3.7795200000000001E-2</v>
      </c>
      <c r="I1052" s="67">
        <f ca="1">OFFSET(AB$455, (ROWS(I$455:I1052)*2)-2,)</f>
        <v>3.7795200000000001E-2</v>
      </c>
      <c r="J1052" s="67">
        <v>3.1927900000000002E-2</v>
      </c>
      <c r="K1052" s="67">
        <v>3.1927900000000002E-2</v>
      </c>
      <c r="L1052" s="67">
        <v>0</v>
      </c>
      <c r="M1052" s="67">
        <v>0</v>
      </c>
      <c r="N1052" s="66">
        <v>-0.19027165000000001</v>
      </c>
      <c r="O1052" s="66">
        <v>-0.19027169999999999</v>
      </c>
      <c r="P1052" s="67" t="s">
        <v>467</v>
      </c>
      <c r="Q1052" s="67" t="s">
        <v>467</v>
      </c>
      <c r="R1052" s="61">
        <f t="shared" si="771"/>
        <v>0</v>
      </c>
      <c r="S1052" s="61">
        <f t="shared" si="772"/>
        <v>0</v>
      </c>
      <c r="T1052" s="61">
        <f t="shared" ca="1" si="773"/>
        <v>0</v>
      </c>
      <c r="U1052" s="61">
        <f t="shared" si="774"/>
        <v>0</v>
      </c>
      <c r="V1052" s="61">
        <f t="shared" si="775"/>
        <v>0</v>
      </c>
      <c r="W1052" s="61">
        <f t="shared" si="776"/>
        <v>4.9999999973682208E-8</v>
      </c>
      <c r="X1052" t="b">
        <f t="shared" si="777"/>
        <v>1</v>
      </c>
      <c r="AB1052" s="66"/>
      <c r="AC1052" s="66"/>
    </row>
    <row r="1053" spans="3:29" x14ac:dyDescent="0.25">
      <c r="C1053" s="62">
        <f t="shared" si="786"/>
        <v>599</v>
      </c>
      <c r="D1053" s="15">
        <f>D1052</f>
        <v>312</v>
      </c>
      <c r="E1053" s="15">
        <v>312</v>
      </c>
      <c r="F1053" s="15">
        <f t="shared" ref="F1053" si="800">D1053+16</f>
        <v>328</v>
      </c>
      <c r="G1053" s="15">
        <v>328</v>
      </c>
      <c r="H1053" s="67">
        <v>8.1789000000000028E-3</v>
      </c>
      <c r="I1053" s="67">
        <f ca="1">OFFSET(AB$455, (ROWS(I$455:I1053)*2)-2,)</f>
        <v>8.1788999999999994E-3</v>
      </c>
      <c r="J1053" s="67">
        <v>3.7795200000000001E-2</v>
      </c>
      <c r="K1053" s="67">
        <v>3.7795200000000001E-2</v>
      </c>
      <c r="L1053" s="67">
        <v>-1.5963949999999949E-2</v>
      </c>
      <c r="M1053" s="67">
        <v>-1.5963950000000001E-2</v>
      </c>
      <c r="N1053" s="66">
        <v>-0.20916930000000011</v>
      </c>
      <c r="O1053" s="66">
        <v>-0.2091693</v>
      </c>
      <c r="P1053" s="67" t="s">
        <v>468</v>
      </c>
      <c r="Q1053" s="67" t="s">
        <v>468</v>
      </c>
      <c r="R1053" s="61">
        <f t="shared" si="771"/>
        <v>0</v>
      </c>
      <c r="S1053" s="61">
        <f t="shared" si="772"/>
        <v>0</v>
      </c>
      <c r="T1053" s="61">
        <f t="shared" ca="1" si="773"/>
        <v>0</v>
      </c>
      <c r="U1053" s="61">
        <f t="shared" si="774"/>
        <v>0</v>
      </c>
      <c r="V1053" s="61">
        <f t="shared" si="775"/>
        <v>5.2041704279304213E-17</v>
      </c>
      <c r="W1053" s="61">
        <f t="shared" si="776"/>
        <v>0</v>
      </c>
      <c r="X1053" t="b">
        <f t="shared" si="777"/>
        <v>1</v>
      </c>
      <c r="AB1053" s="66">
        <v>9.2963999999999998E-3</v>
      </c>
      <c r="AC1053" s="66"/>
    </row>
    <row r="1054" spans="3:29" x14ac:dyDescent="0.25">
      <c r="C1054" s="62">
        <f t="shared" si="786"/>
        <v>600</v>
      </c>
      <c r="D1054" s="15">
        <f>D1052+1</f>
        <v>313</v>
      </c>
      <c r="E1054" s="15">
        <v>313</v>
      </c>
      <c r="F1054" s="15">
        <f t="shared" ref="F1054" si="801">D1054+1</f>
        <v>314</v>
      </c>
      <c r="G1054" s="15">
        <v>314</v>
      </c>
      <c r="H1054" s="67">
        <v>9.2963999999999998E-3</v>
      </c>
      <c r="I1054" s="67">
        <f ca="1">OFFSET(AB$455, (ROWS(I$455:I1054)*2)-2,)</f>
        <v>9.2963999999999998E-3</v>
      </c>
      <c r="J1054" s="67">
        <v>3.4861550000000005E-2</v>
      </c>
      <c r="K1054" s="67">
        <v>3.4861549999999998E-2</v>
      </c>
      <c r="L1054" s="67">
        <v>3.1927900000000002E-2</v>
      </c>
      <c r="M1054" s="67">
        <v>3.1927900000000002E-2</v>
      </c>
      <c r="N1054" s="66">
        <v>-0.19027165000000001</v>
      </c>
      <c r="O1054" s="66">
        <v>-0.19027169999999999</v>
      </c>
      <c r="P1054" s="67" t="s">
        <v>467</v>
      </c>
      <c r="Q1054" s="67" t="s">
        <v>467</v>
      </c>
      <c r="R1054" s="61">
        <f t="shared" si="771"/>
        <v>0</v>
      </c>
      <c r="S1054" s="61">
        <f t="shared" si="772"/>
        <v>0</v>
      </c>
      <c r="T1054" s="61">
        <f t="shared" ca="1" si="773"/>
        <v>0</v>
      </c>
      <c r="U1054" s="61">
        <f t="shared" si="774"/>
        <v>0</v>
      </c>
      <c r="V1054" s="61">
        <f t="shared" si="775"/>
        <v>0</v>
      </c>
      <c r="W1054" s="61">
        <f t="shared" si="776"/>
        <v>4.9999999973682208E-8</v>
      </c>
      <c r="X1054" t="b">
        <f t="shared" si="777"/>
        <v>1</v>
      </c>
      <c r="AB1054" s="66"/>
      <c r="AC1054" s="66"/>
    </row>
    <row r="1055" spans="3:29" x14ac:dyDescent="0.25">
      <c r="C1055" s="62">
        <f t="shared" si="786"/>
        <v>601</v>
      </c>
      <c r="D1055" s="15">
        <f>D1054</f>
        <v>313</v>
      </c>
      <c r="E1055" s="15">
        <v>313</v>
      </c>
      <c r="F1055" s="15">
        <f t="shared" ref="F1055" si="802">D1055+16</f>
        <v>329</v>
      </c>
      <c r="G1055" s="15">
        <v>329</v>
      </c>
      <c r="H1055" s="67">
        <v>8.1789000000000028E-3</v>
      </c>
      <c r="I1055" s="67">
        <f ca="1">OFFSET(AB$455, (ROWS(I$455:I1055)*2)-2,)</f>
        <v>8.1788999999999994E-3</v>
      </c>
      <c r="J1055" s="67">
        <v>3.7795200000000001E-2</v>
      </c>
      <c r="K1055" s="67">
        <v>3.7795200000000001E-2</v>
      </c>
      <c r="L1055" s="67">
        <v>1.5963950000000053E-2</v>
      </c>
      <c r="M1055" s="67">
        <v>1.5963950000000001E-2</v>
      </c>
      <c r="N1055" s="66">
        <v>-0.20916930000000011</v>
      </c>
      <c r="O1055" s="66">
        <v>-0.2091693</v>
      </c>
      <c r="P1055" s="67" t="s">
        <v>468</v>
      </c>
      <c r="Q1055" s="67" t="s">
        <v>468</v>
      </c>
      <c r="R1055" s="61">
        <f t="shared" si="771"/>
        <v>0</v>
      </c>
      <c r="S1055" s="61">
        <f t="shared" si="772"/>
        <v>0</v>
      </c>
      <c r="T1055" s="61">
        <f t="shared" ca="1" si="773"/>
        <v>0</v>
      </c>
      <c r="U1055" s="61">
        <f t="shared" si="774"/>
        <v>0</v>
      </c>
      <c r="V1055" s="61">
        <f t="shared" si="775"/>
        <v>5.2041704279304213E-17</v>
      </c>
      <c r="W1055" s="61">
        <f t="shared" si="776"/>
        <v>0</v>
      </c>
      <c r="X1055" t="b">
        <f t="shared" si="777"/>
        <v>1</v>
      </c>
      <c r="AB1055" s="66">
        <v>3.7795200000000001E-2</v>
      </c>
      <c r="AC1055" s="66"/>
    </row>
    <row r="1056" spans="3:29" x14ac:dyDescent="0.25">
      <c r="C1056" s="62">
        <f t="shared" si="786"/>
        <v>602</v>
      </c>
      <c r="D1056" s="15">
        <f>D1054+1</f>
        <v>314</v>
      </c>
      <c r="E1056" s="15">
        <v>314</v>
      </c>
      <c r="F1056" s="15">
        <f t="shared" ref="F1056" si="803">D1056+1</f>
        <v>315</v>
      </c>
      <c r="G1056" s="15">
        <v>315</v>
      </c>
      <c r="H1056" s="67">
        <v>9.2963999999999998E-3</v>
      </c>
      <c r="I1056" s="67">
        <f ca="1">OFFSET(AB$455, (ROWS(I$455:I1056)*2)-2,)</f>
        <v>9.2963999999999998E-3</v>
      </c>
      <c r="J1056" s="67">
        <v>3.7795200000000001E-2</v>
      </c>
      <c r="K1056" s="67">
        <v>3.7795200000000001E-2</v>
      </c>
      <c r="L1056" s="67">
        <v>6.972310000000001E-2</v>
      </c>
      <c r="M1056" s="67">
        <v>6.9723099999999996E-2</v>
      </c>
      <c r="N1056" s="66">
        <v>-0.19027165000000001</v>
      </c>
      <c r="O1056" s="66">
        <v>-0.19027169999999999</v>
      </c>
      <c r="P1056" s="67" t="s">
        <v>467</v>
      </c>
      <c r="Q1056" s="67" t="s">
        <v>467</v>
      </c>
      <c r="R1056" s="61">
        <f t="shared" si="771"/>
        <v>0</v>
      </c>
      <c r="S1056" s="61">
        <f t="shared" si="772"/>
        <v>0</v>
      </c>
      <c r="T1056" s="61">
        <f t="shared" ca="1" si="773"/>
        <v>0</v>
      </c>
      <c r="U1056" s="61">
        <f t="shared" si="774"/>
        <v>0</v>
      </c>
      <c r="V1056" s="61">
        <f t="shared" si="775"/>
        <v>0</v>
      </c>
      <c r="W1056" s="61">
        <f t="shared" si="776"/>
        <v>4.9999999973682208E-8</v>
      </c>
      <c r="X1056" t="b">
        <f t="shared" si="777"/>
        <v>1</v>
      </c>
      <c r="AB1056" s="66"/>
      <c r="AC1056" s="66"/>
    </row>
    <row r="1057" spans="3:29" x14ac:dyDescent="0.25">
      <c r="C1057" s="62">
        <f t="shared" si="786"/>
        <v>603</v>
      </c>
      <c r="D1057" s="15">
        <f>D1056</f>
        <v>314</v>
      </c>
      <c r="E1057" s="15">
        <v>314</v>
      </c>
      <c r="F1057" s="15">
        <f t="shared" ref="F1057" si="804">D1057+16</f>
        <v>330</v>
      </c>
      <c r="G1057" s="15">
        <v>330</v>
      </c>
      <c r="H1057" s="67">
        <v>9.2963999999999998E-3</v>
      </c>
      <c r="I1057" s="67">
        <f ca="1">OFFSET(AB$455, (ROWS(I$455:I1057)*2)-2,)</f>
        <v>9.2963999999999998E-3</v>
      </c>
      <c r="J1057" s="67">
        <v>3.7795200000000001E-2</v>
      </c>
      <c r="K1057" s="67">
        <v>3.7795200000000001E-2</v>
      </c>
      <c r="L1057" s="67">
        <v>5.0825500000000051E-2</v>
      </c>
      <c r="M1057" s="67">
        <v>5.0825500000000003E-2</v>
      </c>
      <c r="N1057" s="66">
        <v>-0.20916930000000011</v>
      </c>
      <c r="O1057" s="66">
        <v>-0.2091693</v>
      </c>
      <c r="P1057" s="67" t="s">
        <v>468</v>
      </c>
      <c r="Q1057" s="67" t="s">
        <v>468</v>
      </c>
      <c r="R1057" s="61">
        <f t="shared" si="771"/>
        <v>0</v>
      </c>
      <c r="S1057" s="61">
        <f t="shared" si="772"/>
        <v>0</v>
      </c>
      <c r="T1057" s="61">
        <f t="shared" ca="1" si="773"/>
        <v>0</v>
      </c>
      <c r="U1057" s="61">
        <f t="shared" si="774"/>
        <v>0</v>
      </c>
      <c r="V1057" s="61">
        <f t="shared" si="775"/>
        <v>0</v>
      </c>
      <c r="W1057" s="61">
        <f t="shared" si="776"/>
        <v>0</v>
      </c>
      <c r="X1057" t="b">
        <f t="shared" si="777"/>
        <v>1</v>
      </c>
      <c r="AB1057" s="66">
        <v>8.1788999999999994E-3</v>
      </c>
      <c r="AC1057" s="66"/>
    </row>
    <row r="1058" spans="3:29" x14ac:dyDescent="0.25">
      <c r="C1058" s="62">
        <f t="shared" si="786"/>
        <v>604</v>
      </c>
      <c r="D1058" s="15">
        <f>D1056+1</f>
        <v>315</v>
      </c>
      <c r="E1058" s="15">
        <v>315</v>
      </c>
      <c r="F1058" s="15">
        <f t="shared" ref="F1058" si="805">D1058+1</f>
        <v>316</v>
      </c>
      <c r="G1058" s="15">
        <v>316</v>
      </c>
      <c r="H1058" s="67">
        <v>9.2963999999999998E-3</v>
      </c>
      <c r="I1058" s="67">
        <f ca="1">OFFSET(AB$455, (ROWS(I$455:I1058)*2)-2,)</f>
        <v>9.2963999999999998E-3</v>
      </c>
      <c r="J1058" s="67">
        <v>3.4861550000000005E-2</v>
      </c>
      <c r="K1058" s="67">
        <v>3.4861549999999998E-2</v>
      </c>
      <c r="L1058" s="67">
        <v>0.10751830000000001</v>
      </c>
      <c r="M1058" s="67">
        <v>0.1075183</v>
      </c>
      <c r="N1058" s="66">
        <v>-0.19027165000000001</v>
      </c>
      <c r="O1058" s="66">
        <v>-0.19027169999999999</v>
      </c>
      <c r="P1058" s="67" t="s">
        <v>467</v>
      </c>
      <c r="Q1058" s="67" t="s">
        <v>467</v>
      </c>
      <c r="R1058" s="61">
        <f t="shared" si="771"/>
        <v>0</v>
      </c>
      <c r="S1058" s="61">
        <f t="shared" si="772"/>
        <v>0</v>
      </c>
      <c r="T1058" s="61">
        <f t="shared" ca="1" si="773"/>
        <v>0</v>
      </c>
      <c r="U1058" s="61">
        <f t="shared" si="774"/>
        <v>0</v>
      </c>
      <c r="V1058" s="61">
        <f t="shared" si="775"/>
        <v>0</v>
      </c>
      <c r="W1058" s="61">
        <f t="shared" si="776"/>
        <v>4.9999999973682208E-8</v>
      </c>
      <c r="X1058" t="b">
        <f t="shared" si="777"/>
        <v>1</v>
      </c>
      <c r="AB1058" s="66"/>
      <c r="AC1058" s="66"/>
    </row>
    <row r="1059" spans="3:29" x14ac:dyDescent="0.25">
      <c r="C1059" s="62">
        <f t="shared" si="786"/>
        <v>605</v>
      </c>
      <c r="D1059" s="15">
        <f>D1058</f>
        <v>315</v>
      </c>
      <c r="E1059" s="15">
        <v>315</v>
      </c>
      <c r="F1059" s="15">
        <f t="shared" ref="F1059" si="806">D1059+16</f>
        <v>331</v>
      </c>
      <c r="G1059" s="15">
        <v>331</v>
      </c>
      <c r="H1059" s="67">
        <v>9.2963999999999998E-3</v>
      </c>
      <c r="I1059" s="67">
        <f ca="1">OFFSET(AB$455, (ROWS(I$455:I1059)*2)-2,)</f>
        <v>9.2963999999999998E-3</v>
      </c>
      <c r="J1059" s="67">
        <v>3.7795200000000001E-2</v>
      </c>
      <c r="K1059" s="67">
        <v>3.7795200000000001E-2</v>
      </c>
      <c r="L1059" s="67">
        <v>8.8620700000000052E-2</v>
      </c>
      <c r="M1059" s="67">
        <v>8.8620699999999997E-2</v>
      </c>
      <c r="N1059" s="66">
        <v>-0.20916930000000011</v>
      </c>
      <c r="O1059" s="66">
        <v>-0.2091693</v>
      </c>
      <c r="P1059" s="67" t="s">
        <v>468</v>
      </c>
      <c r="Q1059" s="67" t="s">
        <v>468</v>
      </c>
      <c r="R1059" s="61">
        <f t="shared" si="771"/>
        <v>0</v>
      </c>
      <c r="S1059" s="61">
        <f t="shared" si="772"/>
        <v>0</v>
      </c>
      <c r="T1059" s="61">
        <f t="shared" ca="1" si="773"/>
        <v>0</v>
      </c>
      <c r="U1059" s="61">
        <f t="shared" si="774"/>
        <v>0</v>
      </c>
      <c r="V1059" s="61">
        <f t="shared" si="775"/>
        <v>0</v>
      </c>
      <c r="W1059" s="61">
        <f t="shared" si="776"/>
        <v>0</v>
      </c>
      <c r="X1059" t="b">
        <f t="shared" si="777"/>
        <v>1</v>
      </c>
      <c r="AB1059" s="66">
        <v>8.796E-3</v>
      </c>
      <c r="AC1059" s="66"/>
    </row>
    <row r="1060" spans="3:29" x14ac:dyDescent="0.25">
      <c r="C1060" s="62">
        <f t="shared" si="786"/>
        <v>606</v>
      </c>
      <c r="D1060" s="15">
        <f>D1058+1</f>
        <v>316</v>
      </c>
      <c r="E1060" s="15">
        <v>316</v>
      </c>
      <c r="F1060" s="15">
        <f t="shared" ref="F1060" si="807">D1060+1</f>
        <v>317</v>
      </c>
      <c r="G1060" s="15">
        <v>317</v>
      </c>
      <c r="H1060" s="67">
        <v>3.7795200000000001E-2</v>
      </c>
      <c r="I1060" s="67">
        <f ca="1">OFFSET(AB$455, (ROWS(I$455:I1060)*2)-2,)</f>
        <v>3.7795200000000001E-2</v>
      </c>
      <c r="J1060" s="67">
        <v>3.1927900000000002E-2</v>
      </c>
      <c r="K1060" s="67">
        <v>3.1927900000000002E-2</v>
      </c>
      <c r="L1060" s="67">
        <v>0.13944620000000002</v>
      </c>
      <c r="M1060" s="67">
        <v>0.13944619999999999</v>
      </c>
      <c r="N1060" s="66">
        <v>-0.19027165000000001</v>
      </c>
      <c r="O1060" s="66">
        <v>-0.19027169999999999</v>
      </c>
      <c r="P1060" s="67" t="s">
        <v>467</v>
      </c>
      <c r="Q1060" s="67" t="s">
        <v>467</v>
      </c>
      <c r="R1060" s="61">
        <f t="shared" si="771"/>
        <v>0</v>
      </c>
      <c r="S1060" s="61">
        <f t="shared" si="772"/>
        <v>0</v>
      </c>
      <c r="T1060" s="61">
        <f t="shared" ca="1" si="773"/>
        <v>0</v>
      </c>
      <c r="U1060" s="61">
        <f t="shared" si="774"/>
        <v>0</v>
      </c>
      <c r="V1060" s="61">
        <f t="shared" si="775"/>
        <v>0</v>
      </c>
      <c r="W1060" s="61">
        <f t="shared" si="776"/>
        <v>4.9999999973682208E-8</v>
      </c>
      <c r="X1060" t="b">
        <f t="shared" si="777"/>
        <v>1</v>
      </c>
      <c r="AB1060" s="66"/>
      <c r="AC1060" s="66"/>
    </row>
    <row r="1061" spans="3:29" x14ac:dyDescent="0.25">
      <c r="C1061" s="62">
        <f t="shared" si="786"/>
        <v>607</v>
      </c>
      <c r="D1061" s="15">
        <f>D1060</f>
        <v>316</v>
      </c>
      <c r="E1061" s="15">
        <v>316</v>
      </c>
      <c r="F1061" s="15">
        <f t="shared" ref="F1061" si="808">D1061+16</f>
        <v>332</v>
      </c>
      <c r="G1061" s="15">
        <v>332</v>
      </c>
      <c r="H1061" s="67">
        <v>8.1789000000000028E-3</v>
      </c>
      <c r="I1061" s="67">
        <f ca="1">OFFSET(AB$455, (ROWS(I$455:I1061)*2)-2,)</f>
        <v>8.1788999999999994E-3</v>
      </c>
      <c r="J1061" s="67">
        <v>3.7795200000000001E-2</v>
      </c>
      <c r="K1061" s="67">
        <v>3.7795200000000001E-2</v>
      </c>
      <c r="L1061" s="67">
        <v>0.12348225000000006</v>
      </c>
      <c r="M1061" s="67">
        <v>0.1234822</v>
      </c>
      <c r="N1061" s="66">
        <v>-0.20916930000000011</v>
      </c>
      <c r="O1061" s="66">
        <v>-0.2091693</v>
      </c>
      <c r="P1061" s="67" t="s">
        <v>468</v>
      </c>
      <c r="Q1061" s="67" t="s">
        <v>468</v>
      </c>
      <c r="R1061" s="61">
        <f t="shared" si="771"/>
        <v>0</v>
      </c>
      <c r="S1061" s="61">
        <f t="shared" si="772"/>
        <v>0</v>
      </c>
      <c r="T1061" s="61">
        <f t="shared" ca="1" si="773"/>
        <v>0</v>
      </c>
      <c r="U1061" s="61">
        <f t="shared" si="774"/>
        <v>0</v>
      </c>
      <c r="V1061" s="61">
        <f t="shared" si="775"/>
        <v>5.0000000056948934E-8</v>
      </c>
      <c r="W1061" s="61">
        <f t="shared" si="776"/>
        <v>0</v>
      </c>
      <c r="X1061" t="b">
        <f t="shared" si="777"/>
        <v>1</v>
      </c>
      <c r="AB1061" s="66">
        <v>8.1788999999999994E-3</v>
      </c>
      <c r="AC1061" s="66"/>
    </row>
    <row r="1062" spans="3:29" x14ac:dyDescent="0.25">
      <c r="C1062" s="62">
        <f t="shared" si="786"/>
        <v>608</v>
      </c>
      <c r="D1062" s="15">
        <f>D1060+1</f>
        <v>317</v>
      </c>
      <c r="E1062" s="15">
        <v>317</v>
      </c>
      <c r="F1062" s="15">
        <f t="shared" ref="F1062" si="809">D1062+1</f>
        <v>318</v>
      </c>
      <c r="G1062" s="15">
        <v>318</v>
      </c>
      <c r="H1062" s="67">
        <v>9.2963999999999998E-3</v>
      </c>
      <c r="I1062" s="67">
        <f ca="1">OFFSET(AB$455, (ROWS(I$455:I1062)*2)-2,)</f>
        <v>9.2963999999999998E-3</v>
      </c>
      <c r="J1062" s="67">
        <v>3.4861550000000005E-2</v>
      </c>
      <c r="K1062" s="67">
        <v>3.4861549999999998E-2</v>
      </c>
      <c r="L1062" s="67">
        <v>0.17137410000000003</v>
      </c>
      <c r="M1062" s="67">
        <v>0.1713741</v>
      </c>
      <c r="N1062" s="66">
        <v>-0.19027165000000001</v>
      </c>
      <c r="O1062" s="66">
        <v>-0.19027169999999999</v>
      </c>
      <c r="P1062" s="67" t="s">
        <v>467</v>
      </c>
      <c r="Q1062" s="67" t="s">
        <v>467</v>
      </c>
      <c r="R1062" s="61">
        <f t="shared" si="771"/>
        <v>0</v>
      </c>
      <c r="S1062" s="61">
        <f t="shared" si="772"/>
        <v>0</v>
      </c>
      <c r="T1062" s="61">
        <f t="shared" ca="1" si="773"/>
        <v>0</v>
      </c>
      <c r="U1062" s="61">
        <f t="shared" si="774"/>
        <v>0</v>
      </c>
      <c r="V1062" s="61">
        <f t="shared" si="775"/>
        <v>0</v>
      </c>
      <c r="W1062" s="61">
        <f t="shared" si="776"/>
        <v>4.9999999973682208E-8</v>
      </c>
      <c r="X1062" t="b">
        <f t="shared" si="777"/>
        <v>1</v>
      </c>
      <c r="AB1062" s="66"/>
      <c r="AC1062" s="66"/>
    </row>
    <row r="1063" spans="3:29" x14ac:dyDescent="0.25">
      <c r="C1063" s="62">
        <f t="shared" si="786"/>
        <v>609</v>
      </c>
      <c r="D1063" s="15">
        <f>D1062</f>
        <v>317</v>
      </c>
      <c r="E1063" s="15">
        <v>317</v>
      </c>
      <c r="F1063" s="15">
        <f t="shared" ref="F1063" si="810">D1063+16</f>
        <v>333</v>
      </c>
      <c r="G1063" s="15">
        <v>333</v>
      </c>
      <c r="H1063" s="67">
        <v>8.1789000000000028E-3</v>
      </c>
      <c r="I1063" s="67">
        <f ca="1">OFFSET(AB$455, (ROWS(I$455:I1063)*2)-2,)</f>
        <v>8.1788999999999994E-3</v>
      </c>
      <c r="J1063" s="67">
        <v>3.7795200000000001E-2</v>
      </c>
      <c r="K1063" s="67">
        <v>3.7795200000000001E-2</v>
      </c>
      <c r="L1063" s="67">
        <v>0.15541015000000005</v>
      </c>
      <c r="M1063" s="67">
        <v>0.1554102</v>
      </c>
      <c r="N1063" s="66">
        <v>-0.20916930000000011</v>
      </c>
      <c r="O1063" s="66">
        <v>-0.2091693</v>
      </c>
      <c r="P1063" s="67" t="s">
        <v>468</v>
      </c>
      <c r="Q1063" s="67" t="s">
        <v>468</v>
      </c>
      <c r="R1063" s="61">
        <f t="shared" si="771"/>
        <v>0</v>
      </c>
      <c r="S1063" s="61">
        <f t="shared" si="772"/>
        <v>0</v>
      </c>
      <c r="T1063" s="61">
        <f t="shared" ca="1" si="773"/>
        <v>0</v>
      </c>
      <c r="U1063" s="61">
        <f t="shared" si="774"/>
        <v>0</v>
      </c>
      <c r="V1063" s="61">
        <f t="shared" si="775"/>
        <v>-4.9999999945926632E-8</v>
      </c>
      <c r="W1063" s="61">
        <f t="shared" si="776"/>
        <v>0</v>
      </c>
      <c r="X1063" t="b">
        <f t="shared" si="777"/>
        <v>1</v>
      </c>
      <c r="AB1063" s="66">
        <v>9.2963999999999998E-3</v>
      </c>
      <c r="AC1063" s="66"/>
    </row>
    <row r="1064" spans="3:29" x14ac:dyDescent="0.25">
      <c r="C1064" s="62">
        <f t="shared" si="786"/>
        <v>610</v>
      </c>
      <c r="D1064" s="15">
        <f>D1062+1</f>
        <v>318</v>
      </c>
      <c r="E1064" s="15">
        <v>318</v>
      </c>
      <c r="F1064" s="15">
        <f t="shared" ref="F1064" si="811">D1064+1</f>
        <v>319</v>
      </c>
      <c r="G1064" s="15">
        <v>319</v>
      </c>
      <c r="H1064" s="67">
        <v>9.2963999999999998E-3</v>
      </c>
      <c r="I1064" s="67">
        <f ca="1">OFFSET(AB$455, (ROWS(I$455:I1064)*2)-2,)</f>
        <v>9.2963999999999998E-3</v>
      </c>
      <c r="J1064" s="67">
        <v>3.7795200000000001E-2</v>
      </c>
      <c r="K1064" s="67">
        <v>3.7795200000000001E-2</v>
      </c>
      <c r="L1064" s="67">
        <v>0.20916930000000003</v>
      </c>
      <c r="M1064" s="67">
        <v>0.2091693</v>
      </c>
      <c r="N1064" s="66">
        <v>-0.19027165000000001</v>
      </c>
      <c r="O1064" s="66">
        <v>-0.19027169999999999</v>
      </c>
      <c r="P1064" s="67" t="s">
        <v>467</v>
      </c>
      <c r="Q1064" s="67" t="s">
        <v>467</v>
      </c>
      <c r="R1064" s="61">
        <f t="shared" si="771"/>
        <v>0</v>
      </c>
      <c r="S1064" s="61">
        <f t="shared" si="772"/>
        <v>0</v>
      </c>
      <c r="T1064" s="61">
        <f t="shared" ca="1" si="773"/>
        <v>0</v>
      </c>
      <c r="U1064" s="61">
        <f t="shared" si="774"/>
        <v>0</v>
      </c>
      <c r="V1064" s="61">
        <f t="shared" si="775"/>
        <v>0</v>
      </c>
      <c r="W1064" s="61">
        <f t="shared" si="776"/>
        <v>4.9999999973682208E-8</v>
      </c>
      <c r="X1064" t="b">
        <f t="shared" si="777"/>
        <v>1</v>
      </c>
      <c r="AB1064" s="66"/>
      <c r="AC1064" s="66"/>
    </row>
    <row r="1065" spans="3:29" x14ac:dyDescent="0.25">
      <c r="C1065" s="62">
        <f t="shared" si="786"/>
        <v>611</v>
      </c>
      <c r="D1065" s="15">
        <f>D1064</f>
        <v>318</v>
      </c>
      <c r="E1065" s="15">
        <v>318</v>
      </c>
      <c r="F1065" s="15">
        <f t="shared" ref="F1065" si="812">D1065+16</f>
        <v>334</v>
      </c>
      <c r="G1065" s="15">
        <v>334</v>
      </c>
      <c r="H1065" s="67">
        <v>9.2963999999999998E-3</v>
      </c>
      <c r="I1065" s="67">
        <f ca="1">OFFSET(AB$455, (ROWS(I$455:I1065)*2)-2,)</f>
        <v>9.2963999999999998E-3</v>
      </c>
      <c r="J1065" s="67">
        <v>3.7795200000000001E-2</v>
      </c>
      <c r="K1065" s="67">
        <v>3.7795200000000001E-2</v>
      </c>
      <c r="L1065" s="67">
        <v>0.19027170000000004</v>
      </c>
      <c r="M1065" s="67">
        <v>0.19027169999999999</v>
      </c>
      <c r="N1065" s="66">
        <v>-0.20916930000000011</v>
      </c>
      <c r="O1065" s="66">
        <v>-0.2091693</v>
      </c>
      <c r="P1065" s="67" t="s">
        <v>468</v>
      </c>
      <c r="Q1065" s="67" t="s">
        <v>468</v>
      </c>
      <c r="R1065" s="61">
        <f t="shared" si="771"/>
        <v>0</v>
      </c>
      <c r="S1065" s="61">
        <f t="shared" si="772"/>
        <v>0</v>
      </c>
      <c r="T1065" s="61">
        <f t="shared" ca="1" si="773"/>
        <v>0</v>
      </c>
      <c r="U1065" s="61">
        <f t="shared" si="774"/>
        <v>0</v>
      </c>
      <c r="V1065" s="61">
        <f t="shared" si="775"/>
        <v>0</v>
      </c>
      <c r="W1065" s="61">
        <f t="shared" si="776"/>
        <v>0</v>
      </c>
      <c r="X1065" t="b">
        <f t="shared" si="777"/>
        <v>1</v>
      </c>
      <c r="AB1065" s="66">
        <v>9.2963999999999998E-3</v>
      </c>
      <c r="AC1065" s="66"/>
    </row>
    <row r="1066" spans="3:29" x14ac:dyDescent="0.25">
      <c r="C1066" s="62">
        <f t="shared" si="786"/>
        <v>612</v>
      </c>
      <c r="D1066" s="15">
        <f>D1064+1</f>
        <v>319</v>
      </c>
      <c r="E1066" s="15">
        <v>319</v>
      </c>
      <c r="F1066" s="15">
        <f t="shared" ref="F1066" si="813">D1066+1</f>
        <v>320</v>
      </c>
      <c r="G1066" s="15">
        <v>320</v>
      </c>
      <c r="H1066" s="67">
        <v>9.2963999999999998E-3</v>
      </c>
      <c r="I1066" s="67">
        <f ca="1">OFFSET(AB$455, (ROWS(I$455:I1066)*2)-2,)</f>
        <v>9.2963999999999998E-3</v>
      </c>
      <c r="J1066" s="67">
        <v>3.4861550000000005E-2</v>
      </c>
      <c r="K1066" s="67">
        <v>3.4861549999999998E-2</v>
      </c>
      <c r="L1066" s="67">
        <v>0.24696450000000003</v>
      </c>
      <c r="M1066" s="67">
        <v>0.2469645</v>
      </c>
      <c r="N1066" s="66">
        <v>-0.19027165000000001</v>
      </c>
      <c r="O1066" s="66">
        <v>-0.19027169999999999</v>
      </c>
      <c r="P1066" s="67" t="s">
        <v>467</v>
      </c>
      <c r="Q1066" s="67" t="s">
        <v>467</v>
      </c>
      <c r="R1066" s="61">
        <f t="shared" si="771"/>
        <v>0</v>
      </c>
      <c r="S1066" s="61">
        <f t="shared" si="772"/>
        <v>0</v>
      </c>
      <c r="T1066" s="61">
        <f t="shared" ca="1" si="773"/>
        <v>0</v>
      </c>
      <c r="U1066" s="61">
        <f t="shared" si="774"/>
        <v>0</v>
      </c>
      <c r="V1066" s="61">
        <f t="shared" si="775"/>
        <v>0</v>
      </c>
      <c r="W1066" s="61">
        <f t="shared" si="776"/>
        <v>4.9999999973682208E-8</v>
      </c>
      <c r="X1066" t="b">
        <f t="shared" si="777"/>
        <v>1</v>
      </c>
      <c r="AB1066" s="66"/>
      <c r="AC1066" s="66"/>
    </row>
    <row r="1067" spans="3:29" x14ac:dyDescent="0.25">
      <c r="C1067" s="62">
        <f t="shared" si="786"/>
        <v>613</v>
      </c>
      <c r="D1067" s="15">
        <f>D1066</f>
        <v>319</v>
      </c>
      <c r="E1067" s="15">
        <v>319</v>
      </c>
      <c r="F1067" s="15">
        <f t="shared" ref="F1067" si="814">D1067+16</f>
        <v>335</v>
      </c>
      <c r="G1067" s="15">
        <v>335</v>
      </c>
      <c r="H1067" s="67">
        <v>9.2963999999999998E-3</v>
      </c>
      <c r="I1067" s="67">
        <f ca="1">OFFSET(AB$455, (ROWS(I$455:I1067)*2)-2,)</f>
        <v>9.2963999999999998E-3</v>
      </c>
      <c r="J1067" s="67">
        <v>3.7795200000000001E-2</v>
      </c>
      <c r="K1067" s="67">
        <v>3.7795200000000001E-2</v>
      </c>
      <c r="L1067" s="67">
        <v>0.22806690000000004</v>
      </c>
      <c r="M1067" s="67">
        <v>0.22806689999999999</v>
      </c>
      <c r="N1067" s="66">
        <v>-0.20916930000000011</v>
      </c>
      <c r="O1067" s="66">
        <v>-0.2091693</v>
      </c>
      <c r="P1067" s="67" t="s">
        <v>468</v>
      </c>
      <c r="Q1067" s="67" t="s">
        <v>468</v>
      </c>
      <c r="R1067" s="61">
        <f t="shared" si="771"/>
        <v>0</v>
      </c>
      <c r="S1067" s="61">
        <f t="shared" si="772"/>
        <v>0</v>
      </c>
      <c r="T1067" s="61">
        <f t="shared" ca="1" si="773"/>
        <v>0</v>
      </c>
      <c r="U1067" s="61">
        <f t="shared" si="774"/>
        <v>0</v>
      </c>
      <c r="V1067" s="61">
        <f t="shared" si="775"/>
        <v>0</v>
      </c>
      <c r="W1067" s="61">
        <f t="shared" si="776"/>
        <v>0</v>
      </c>
      <c r="X1067" t="b">
        <f t="shared" si="777"/>
        <v>1</v>
      </c>
      <c r="AB1067" s="66">
        <v>9.2963999999999998E-3</v>
      </c>
      <c r="AC1067" s="66"/>
    </row>
    <row r="1068" spans="3:29" x14ac:dyDescent="0.25">
      <c r="C1068" s="62">
        <f t="shared" si="786"/>
        <v>614</v>
      </c>
      <c r="D1068" s="15">
        <f>D1066+1</f>
        <v>320</v>
      </c>
      <c r="E1068" s="15">
        <v>320</v>
      </c>
      <c r="F1068" s="15">
        <f>D1068+16</f>
        <v>336</v>
      </c>
      <c r="G1068" s="15">
        <v>336</v>
      </c>
      <c r="H1068" s="67">
        <v>8.1789000000000028E-3</v>
      </c>
      <c r="I1068" s="67">
        <f ca="1">OFFSET(AB$455, (ROWS(I$455:I1068)*2)-2,)</f>
        <v>8.1788999999999994E-3</v>
      </c>
      <c r="J1068" s="67">
        <v>3.7795200000000001E-2</v>
      </c>
      <c r="K1068" s="67">
        <v>3.7795200000000001E-2</v>
      </c>
      <c r="L1068" s="67">
        <v>0.26292845000000004</v>
      </c>
      <c r="M1068" s="67">
        <v>0.26292840000000001</v>
      </c>
      <c r="N1068" s="66">
        <f>N1067</f>
        <v>-0.20916930000000011</v>
      </c>
      <c r="O1068" s="66">
        <v>-0.2091693</v>
      </c>
      <c r="P1068" s="67" t="s">
        <v>468</v>
      </c>
      <c r="Q1068" s="67" t="s">
        <v>468</v>
      </c>
      <c r="R1068" s="61">
        <f t="shared" si="771"/>
        <v>0</v>
      </c>
      <c r="S1068" s="61">
        <f t="shared" si="772"/>
        <v>0</v>
      </c>
      <c r="T1068" s="61">
        <f t="shared" ca="1" si="773"/>
        <v>0</v>
      </c>
      <c r="U1068" s="61">
        <f t="shared" si="774"/>
        <v>0</v>
      </c>
      <c r="V1068" s="61">
        <f t="shared" si="775"/>
        <v>5.0000000029193359E-8</v>
      </c>
      <c r="W1068" s="61">
        <f t="shared" si="776"/>
        <v>0</v>
      </c>
      <c r="X1068" t="b">
        <f t="shared" si="777"/>
        <v>1</v>
      </c>
      <c r="AB1068" s="66"/>
      <c r="AC1068" s="66"/>
    </row>
    <row r="1069" spans="3:29" x14ac:dyDescent="0.25">
      <c r="C1069" s="62">
        <f t="shared" si="786"/>
        <v>615</v>
      </c>
      <c r="D1069" s="15">
        <f>D1038+16</f>
        <v>321</v>
      </c>
      <c r="E1069" s="15">
        <v>321</v>
      </c>
      <c r="F1069" s="15">
        <f>D1069+1</f>
        <v>322</v>
      </c>
      <c r="G1069" s="15">
        <v>322</v>
      </c>
      <c r="H1069" s="67">
        <v>8.796E-3</v>
      </c>
      <c r="I1069" s="67">
        <f ca="1">OFFSET(AB$455, (ROWS(I$455:I1069)*2)-2,)</f>
        <v>8.796E-3</v>
      </c>
      <c r="J1069" s="67">
        <v>3.4861550000000005E-2</v>
      </c>
      <c r="K1069" s="67">
        <v>3.4861549999999998E-2</v>
      </c>
      <c r="L1069" s="67">
        <v>-0.24696449999999998</v>
      </c>
      <c r="M1069" s="67">
        <v>-0.2469645</v>
      </c>
      <c r="N1069" s="66">
        <f>N1066-J40</f>
        <v>-0.22806685000000002</v>
      </c>
      <c r="O1069" s="66">
        <v>-0.22806689999999999</v>
      </c>
      <c r="P1069" s="67" t="s">
        <v>467</v>
      </c>
      <c r="Q1069" s="67" t="s">
        <v>467</v>
      </c>
      <c r="R1069" s="61">
        <f t="shared" si="771"/>
        <v>0</v>
      </c>
      <c r="S1069" s="61">
        <f t="shared" si="772"/>
        <v>0</v>
      </c>
      <c r="T1069" s="61">
        <f t="shared" ca="1" si="773"/>
        <v>0</v>
      </c>
      <c r="U1069" s="61">
        <f t="shared" si="774"/>
        <v>0</v>
      </c>
      <c r="V1069" s="61">
        <f t="shared" si="775"/>
        <v>0</v>
      </c>
      <c r="W1069" s="61">
        <f t="shared" si="776"/>
        <v>4.9999999973682208E-8</v>
      </c>
      <c r="X1069" t="b">
        <f t="shared" si="777"/>
        <v>1</v>
      </c>
      <c r="AB1069" s="66">
        <v>9.2963999999999998E-3</v>
      </c>
      <c r="AC1069" s="66"/>
    </row>
    <row r="1070" spans="3:29" x14ac:dyDescent="0.25">
      <c r="C1070" s="62">
        <f t="shared" si="786"/>
        <v>616</v>
      </c>
      <c r="D1070" s="15">
        <f>D1069</f>
        <v>321</v>
      </c>
      <c r="E1070" s="15">
        <v>321</v>
      </c>
      <c r="F1070" s="15">
        <f>D1070+16</f>
        <v>337</v>
      </c>
      <c r="G1070" s="15">
        <v>337</v>
      </c>
      <c r="H1070" s="67">
        <v>8.1789000000000028E-3</v>
      </c>
      <c r="I1070" s="67">
        <f ca="1">OFFSET(AB$455, (ROWS(I$455:I1070)*2)-2,)</f>
        <v>8.1788999999999994E-3</v>
      </c>
      <c r="J1070" s="67">
        <v>3.4861550000000005E-2</v>
      </c>
      <c r="K1070" s="67">
        <v>3.4861549999999998E-2</v>
      </c>
      <c r="L1070" s="67">
        <v>-0.26292844999999998</v>
      </c>
      <c r="M1070" s="67">
        <v>-0.26292840000000001</v>
      </c>
      <c r="N1070" s="66">
        <f>N1068-J40</f>
        <v>-0.24696450000000011</v>
      </c>
      <c r="O1070" s="66">
        <v>-0.2469645</v>
      </c>
      <c r="P1070" s="67" t="s">
        <v>468</v>
      </c>
      <c r="Q1070" s="67" t="s">
        <v>468</v>
      </c>
      <c r="R1070" s="61">
        <f t="shared" si="771"/>
        <v>0</v>
      </c>
      <c r="S1070" s="61">
        <f t="shared" si="772"/>
        <v>0</v>
      </c>
      <c r="T1070" s="61">
        <f t="shared" ca="1" si="773"/>
        <v>0</v>
      </c>
      <c r="U1070" s="61">
        <f t="shared" si="774"/>
        <v>0</v>
      </c>
      <c r="V1070" s="61">
        <f t="shared" si="775"/>
        <v>-4.9999999973682208E-8</v>
      </c>
      <c r="W1070" s="61">
        <f t="shared" si="776"/>
        <v>0</v>
      </c>
      <c r="X1070" t="b">
        <f t="shared" si="777"/>
        <v>1</v>
      </c>
      <c r="AB1070" s="66"/>
      <c r="AC1070" s="66"/>
    </row>
    <row r="1071" spans="3:29" x14ac:dyDescent="0.25">
      <c r="C1071" s="62">
        <f t="shared" si="786"/>
        <v>617</v>
      </c>
      <c r="D1071" s="15">
        <f>D1069+1</f>
        <v>322</v>
      </c>
      <c r="E1071" s="15">
        <v>322</v>
      </c>
      <c r="F1071" s="15">
        <f t="shared" ref="F1071" si="815">D1071+1</f>
        <v>323</v>
      </c>
      <c r="G1071" s="15">
        <v>323</v>
      </c>
      <c r="H1071" s="67">
        <v>9.2963999999999998E-3</v>
      </c>
      <c r="I1071" s="67">
        <f ca="1">OFFSET(AB$455, (ROWS(I$455:I1071)*2)-2,)</f>
        <v>9.2963999999999998E-3</v>
      </c>
      <c r="J1071" s="67">
        <v>3.7795200000000001E-2</v>
      </c>
      <c r="K1071" s="67">
        <v>3.7795200000000001E-2</v>
      </c>
      <c r="L1071" s="67">
        <v>-0.20916929999999997</v>
      </c>
      <c r="M1071" s="67">
        <v>-0.2091693</v>
      </c>
      <c r="N1071" s="66">
        <v>-0.22806685000000002</v>
      </c>
      <c r="O1071" s="66">
        <v>-0.22806689999999999</v>
      </c>
      <c r="P1071" s="67" t="s">
        <v>467</v>
      </c>
      <c r="Q1071" s="67" t="s">
        <v>467</v>
      </c>
      <c r="R1071" s="61">
        <f t="shared" si="771"/>
        <v>0</v>
      </c>
      <c r="S1071" s="61">
        <f t="shared" si="772"/>
        <v>0</v>
      </c>
      <c r="T1071" s="61">
        <f t="shared" ca="1" si="773"/>
        <v>0</v>
      </c>
      <c r="U1071" s="61">
        <f t="shared" si="774"/>
        <v>0</v>
      </c>
      <c r="V1071" s="61">
        <f t="shared" si="775"/>
        <v>0</v>
      </c>
      <c r="W1071" s="61">
        <f t="shared" si="776"/>
        <v>4.9999999973682208E-8</v>
      </c>
      <c r="X1071" t="b">
        <f t="shared" si="777"/>
        <v>1</v>
      </c>
      <c r="AB1071" s="66">
        <v>3.7795200000000001E-2</v>
      </c>
      <c r="AC1071" s="66"/>
    </row>
    <row r="1072" spans="3:29" x14ac:dyDescent="0.25">
      <c r="C1072" s="62">
        <f t="shared" si="786"/>
        <v>618</v>
      </c>
      <c r="D1072" s="15">
        <f>D1071</f>
        <v>322</v>
      </c>
      <c r="E1072" s="15">
        <v>322</v>
      </c>
      <c r="F1072" s="15">
        <f t="shared" ref="F1072" si="816">D1072+16</f>
        <v>338</v>
      </c>
      <c r="G1072" s="15">
        <v>338</v>
      </c>
      <c r="H1072" s="67">
        <v>9.2963999999999998E-3</v>
      </c>
      <c r="I1072" s="67">
        <f ca="1">OFFSET(AB$455, (ROWS(I$455:I1072)*2)-2,)</f>
        <v>9.2963999999999998E-3</v>
      </c>
      <c r="J1072" s="67">
        <v>3.4861550000000005E-2</v>
      </c>
      <c r="K1072" s="67">
        <v>3.4861549999999998E-2</v>
      </c>
      <c r="L1072" s="67">
        <v>-0.22806689999999996</v>
      </c>
      <c r="M1072" s="67">
        <v>-0.22806689999999999</v>
      </c>
      <c r="N1072" s="66">
        <v>-0.24696450000000011</v>
      </c>
      <c r="O1072" s="66">
        <v>-0.2469645</v>
      </c>
      <c r="P1072" s="67" t="s">
        <v>468</v>
      </c>
      <c r="Q1072" s="67" t="s">
        <v>468</v>
      </c>
      <c r="R1072" s="61">
        <f t="shared" si="771"/>
        <v>0</v>
      </c>
      <c r="S1072" s="61">
        <f t="shared" si="772"/>
        <v>0</v>
      </c>
      <c r="T1072" s="61">
        <f t="shared" ca="1" si="773"/>
        <v>0</v>
      </c>
      <c r="U1072" s="61">
        <f t="shared" si="774"/>
        <v>0</v>
      </c>
      <c r="V1072" s="61">
        <f t="shared" si="775"/>
        <v>0</v>
      </c>
      <c r="W1072" s="61">
        <f t="shared" si="776"/>
        <v>0</v>
      </c>
      <c r="X1072" t="b">
        <f t="shared" si="777"/>
        <v>1</v>
      </c>
      <c r="AB1072" s="66"/>
      <c r="AC1072" s="66"/>
    </row>
    <row r="1073" spans="3:29" x14ac:dyDescent="0.25">
      <c r="C1073" s="62">
        <f t="shared" si="786"/>
        <v>619</v>
      </c>
      <c r="D1073" s="15">
        <f>D1071+1</f>
        <v>323</v>
      </c>
      <c r="E1073" s="15">
        <v>323</v>
      </c>
      <c r="F1073" s="15">
        <f t="shared" ref="F1073" si="817">D1073+1</f>
        <v>324</v>
      </c>
      <c r="G1073" s="15">
        <v>324</v>
      </c>
      <c r="H1073" s="67">
        <v>9.2963999999999998E-3</v>
      </c>
      <c r="I1073" s="67">
        <f ca="1">OFFSET(AB$455, (ROWS(I$455:I1073)*2)-2,)</f>
        <v>9.2963999999999998E-3</v>
      </c>
      <c r="J1073" s="67">
        <v>3.4861550000000005E-2</v>
      </c>
      <c r="K1073" s="67">
        <v>3.4861549999999998E-2</v>
      </c>
      <c r="L1073" s="67">
        <v>-0.17137409999999997</v>
      </c>
      <c r="M1073" s="67">
        <v>-0.1713741</v>
      </c>
      <c r="N1073" s="66">
        <v>-0.22806685000000002</v>
      </c>
      <c r="O1073" s="66">
        <v>-0.22806689999999999</v>
      </c>
      <c r="P1073" s="67" t="s">
        <v>467</v>
      </c>
      <c r="Q1073" s="67" t="s">
        <v>467</v>
      </c>
      <c r="R1073" s="61">
        <f t="shared" si="771"/>
        <v>0</v>
      </c>
      <c r="S1073" s="61">
        <f t="shared" si="772"/>
        <v>0</v>
      </c>
      <c r="T1073" s="61">
        <f t="shared" ca="1" si="773"/>
        <v>0</v>
      </c>
      <c r="U1073" s="61">
        <f t="shared" si="774"/>
        <v>0</v>
      </c>
      <c r="V1073" s="61">
        <f t="shared" si="775"/>
        <v>0</v>
      </c>
      <c r="W1073" s="61">
        <f t="shared" si="776"/>
        <v>4.9999999973682208E-8</v>
      </c>
      <c r="X1073" t="b">
        <f t="shared" si="777"/>
        <v>1</v>
      </c>
      <c r="AB1073" s="66">
        <v>8.1788999999999994E-3</v>
      </c>
      <c r="AC1073" s="66"/>
    </row>
    <row r="1074" spans="3:29" x14ac:dyDescent="0.25">
      <c r="C1074" s="62">
        <f t="shared" si="786"/>
        <v>620</v>
      </c>
      <c r="D1074" s="15">
        <f>D1073</f>
        <v>323</v>
      </c>
      <c r="E1074" s="15">
        <v>323</v>
      </c>
      <c r="F1074" s="15">
        <f t="shared" ref="F1074" si="818">D1074+16</f>
        <v>339</v>
      </c>
      <c r="G1074" s="15">
        <v>339</v>
      </c>
      <c r="H1074" s="67">
        <v>9.2963999999999998E-3</v>
      </c>
      <c r="I1074" s="67">
        <f ca="1">OFFSET(AB$455, (ROWS(I$455:I1074)*2)-2,)</f>
        <v>9.2963999999999998E-3</v>
      </c>
      <c r="J1074" s="67">
        <v>3.4861550000000005E-2</v>
      </c>
      <c r="K1074" s="67">
        <v>3.4861549999999998E-2</v>
      </c>
      <c r="L1074" s="67">
        <v>-0.19027169999999996</v>
      </c>
      <c r="M1074" s="67">
        <v>-0.19027169999999999</v>
      </c>
      <c r="N1074" s="66">
        <v>-0.24696450000000011</v>
      </c>
      <c r="O1074" s="66">
        <v>-0.2469645</v>
      </c>
      <c r="P1074" s="67" t="s">
        <v>468</v>
      </c>
      <c r="Q1074" s="67" t="s">
        <v>468</v>
      </c>
      <c r="R1074" s="61">
        <f t="shared" si="771"/>
        <v>0</v>
      </c>
      <c r="S1074" s="61">
        <f t="shared" si="772"/>
        <v>0</v>
      </c>
      <c r="T1074" s="61">
        <f t="shared" ca="1" si="773"/>
        <v>0</v>
      </c>
      <c r="U1074" s="61">
        <f t="shared" si="774"/>
        <v>0</v>
      </c>
      <c r="V1074" s="61">
        <f t="shared" si="775"/>
        <v>0</v>
      </c>
      <c r="W1074" s="61">
        <f t="shared" si="776"/>
        <v>0</v>
      </c>
      <c r="X1074" t="b">
        <f t="shared" si="777"/>
        <v>1</v>
      </c>
      <c r="AB1074" s="66"/>
      <c r="AC1074" s="66"/>
    </row>
    <row r="1075" spans="3:29" x14ac:dyDescent="0.25">
      <c r="C1075" s="62">
        <f t="shared" si="786"/>
        <v>621</v>
      </c>
      <c r="D1075" s="15">
        <f>D1073+1</f>
        <v>324</v>
      </c>
      <c r="E1075" s="15">
        <v>324</v>
      </c>
      <c r="F1075" s="15">
        <f t="shared" ref="F1075" si="819">D1075+1</f>
        <v>325</v>
      </c>
      <c r="G1075" s="15">
        <v>325</v>
      </c>
      <c r="H1075" s="67">
        <v>3.7795200000000001E-2</v>
      </c>
      <c r="I1075" s="67">
        <f ca="1">OFFSET(AB$455, (ROWS(I$455:I1075)*2)-2,)</f>
        <v>3.7795200000000001E-2</v>
      </c>
      <c r="J1075" s="67">
        <v>3.1927900000000002E-2</v>
      </c>
      <c r="K1075" s="67">
        <v>3.1927900000000002E-2</v>
      </c>
      <c r="L1075" s="67">
        <v>-0.13944619999999996</v>
      </c>
      <c r="M1075" s="67">
        <v>-0.13944619999999999</v>
      </c>
      <c r="N1075" s="66">
        <v>-0.22806685000000002</v>
      </c>
      <c r="O1075" s="66">
        <v>-0.22806689999999999</v>
      </c>
      <c r="P1075" s="67" t="s">
        <v>467</v>
      </c>
      <c r="Q1075" s="67" t="s">
        <v>467</v>
      </c>
      <c r="R1075" s="61">
        <f t="shared" si="771"/>
        <v>0</v>
      </c>
      <c r="S1075" s="61">
        <f t="shared" si="772"/>
        <v>0</v>
      </c>
      <c r="T1075" s="61">
        <f t="shared" ca="1" si="773"/>
        <v>0</v>
      </c>
      <c r="U1075" s="61">
        <f t="shared" si="774"/>
        <v>0</v>
      </c>
      <c r="V1075" s="61">
        <f t="shared" si="775"/>
        <v>0</v>
      </c>
      <c r="W1075" s="61">
        <f t="shared" si="776"/>
        <v>4.9999999973682208E-8</v>
      </c>
      <c r="X1075" t="b">
        <f t="shared" si="777"/>
        <v>1</v>
      </c>
      <c r="AB1075" s="66">
        <v>8.796E-3</v>
      </c>
      <c r="AC1075" s="66"/>
    </row>
    <row r="1076" spans="3:29" x14ac:dyDescent="0.25">
      <c r="C1076" s="62">
        <f t="shared" si="786"/>
        <v>622</v>
      </c>
      <c r="D1076" s="15">
        <f>D1075</f>
        <v>324</v>
      </c>
      <c r="E1076" s="15">
        <v>324</v>
      </c>
      <c r="F1076" s="15">
        <f t="shared" ref="F1076" si="820">D1076+16</f>
        <v>340</v>
      </c>
      <c r="G1076" s="15">
        <v>340</v>
      </c>
      <c r="H1076" s="67">
        <v>8.1789000000000028E-3</v>
      </c>
      <c r="I1076" s="67">
        <f ca="1">OFFSET(AB$455, (ROWS(I$455:I1076)*2)-2,)</f>
        <v>8.1788999999999994E-3</v>
      </c>
      <c r="J1076" s="67">
        <v>3.4861550000000005E-2</v>
      </c>
      <c r="K1076" s="67">
        <v>3.4861549999999998E-2</v>
      </c>
      <c r="L1076" s="67">
        <v>-0.15541014999999997</v>
      </c>
      <c r="M1076" s="67">
        <v>-0.1554102</v>
      </c>
      <c r="N1076" s="66">
        <v>-0.24696450000000011</v>
      </c>
      <c r="O1076" s="66">
        <v>-0.2469645</v>
      </c>
      <c r="P1076" s="67" t="s">
        <v>468</v>
      </c>
      <c r="Q1076" s="67" t="s">
        <v>468</v>
      </c>
      <c r="R1076" s="61">
        <f t="shared" si="771"/>
        <v>0</v>
      </c>
      <c r="S1076" s="61">
        <f t="shared" si="772"/>
        <v>0</v>
      </c>
      <c r="T1076" s="61">
        <f t="shared" ca="1" si="773"/>
        <v>0</v>
      </c>
      <c r="U1076" s="61">
        <f t="shared" si="774"/>
        <v>0</v>
      </c>
      <c r="V1076" s="61">
        <f t="shared" si="775"/>
        <v>5.0000000029193359E-8</v>
      </c>
      <c r="W1076" s="61">
        <f t="shared" si="776"/>
        <v>0</v>
      </c>
      <c r="X1076" t="b">
        <f t="shared" si="777"/>
        <v>1</v>
      </c>
      <c r="AB1076" s="66"/>
      <c r="AC1076" s="66"/>
    </row>
    <row r="1077" spans="3:29" x14ac:dyDescent="0.25">
      <c r="C1077" s="62">
        <f t="shared" si="786"/>
        <v>623</v>
      </c>
      <c r="D1077" s="15">
        <f>D1075+1</f>
        <v>325</v>
      </c>
      <c r="E1077" s="15">
        <v>325</v>
      </c>
      <c r="F1077" s="15">
        <f t="shared" ref="F1077" si="821">D1077+1</f>
        <v>326</v>
      </c>
      <c r="G1077" s="15">
        <v>326</v>
      </c>
      <c r="H1077" s="67">
        <v>8.796E-3</v>
      </c>
      <c r="I1077" s="67">
        <f ca="1">OFFSET(AB$455, (ROWS(I$455:I1077)*2)-2,)</f>
        <v>8.796E-3</v>
      </c>
      <c r="J1077" s="67">
        <v>3.4861550000000005E-2</v>
      </c>
      <c r="K1077" s="67">
        <v>3.4861549999999998E-2</v>
      </c>
      <c r="L1077" s="67">
        <v>-0.10751829999999996</v>
      </c>
      <c r="M1077" s="67">
        <v>-0.1075183</v>
      </c>
      <c r="N1077" s="66">
        <v>-0.22806685000000002</v>
      </c>
      <c r="O1077" s="66">
        <v>-0.22806689999999999</v>
      </c>
      <c r="P1077" s="67" t="s">
        <v>467</v>
      </c>
      <c r="Q1077" s="67" t="s">
        <v>467</v>
      </c>
      <c r="R1077" s="61">
        <f t="shared" si="771"/>
        <v>0</v>
      </c>
      <c r="S1077" s="61">
        <f t="shared" si="772"/>
        <v>0</v>
      </c>
      <c r="T1077" s="61">
        <f t="shared" ca="1" si="773"/>
        <v>0</v>
      </c>
      <c r="U1077" s="61">
        <f t="shared" si="774"/>
        <v>0</v>
      </c>
      <c r="V1077" s="61">
        <f t="shared" si="775"/>
        <v>0</v>
      </c>
      <c r="W1077" s="61">
        <f t="shared" si="776"/>
        <v>4.9999999973682208E-8</v>
      </c>
      <c r="X1077" t="b">
        <f t="shared" si="777"/>
        <v>1</v>
      </c>
      <c r="AB1077" s="66">
        <v>8.1788999999999994E-3</v>
      </c>
      <c r="AC1077" s="66"/>
    </row>
    <row r="1078" spans="3:29" x14ac:dyDescent="0.25">
      <c r="C1078" s="62">
        <f t="shared" si="786"/>
        <v>624</v>
      </c>
      <c r="D1078" s="15">
        <f>D1077</f>
        <v>325</v>
      </c>
      <c r="E1078" s="15">
        <v>325</v>
      </c>
      <c r="F1078" s="15">
        <f t="shared" ref="F1078" si="822">D1078+16</f>
        <v>341</v>
      </c>
      <c r="G1078" s="15">
        <v>341</v>
      </c>
      <c r="H1078" s="67">
        <v>8.1789000000000028E-3</v>
      </c>
      <c r="I1078" s="67">
        <f ca="1">OFFSET(AB$455, (ROWS(I$455:I1078)*2)-2,)</f>
        <v>8.1788999999999994E-3</v>
      </c>
      <c r="J1078" s="67">
        <v>3.4861550000000005E-2</v>
      </c>
      <c r="K1078" s="67">
        <v>3.4861549999999998E-2</v>
      </c>
      <c r="L1078" s="67">
        <v>-0.12348224999999996</v>
      </c>
      <c r="M1078" s="67">
        <v>-0.1234822</v>
      </c>
      <c r="N1078" s="66">
        <v>-0.24696450000000011</v>
      </c>
      <c r="O1078" s="66">
        <v>-0.2469645</v>
      </c>
      <c r="P1078" s="67" t="s">
        <v>468</v>
      </c>
      <c r="Q1078" s="67" t="s">
        <v>468</v>
      </c>
      <c r="R1078" s="61">
        <f t="shared" si="771"/>
        <v>0</v>
      </c>
      <c r="S1078" s="61">
        <f t="shared" si="772"/>
        <v>0</v>
      </c>
      <c r="T1078" s="61">
        <f t="shared" ca="1" si="773"/>
        <v>0</v>
      </c>
      <c r="U1078" s="61">
        <f t="shared" si="774"/>
        <v>0</v>
      </c>
      <c r="V1078" s="61">
        <f t="shared" si="775"/>
        <v>-4.999999995980442E-8</v>
      </c>
      <c r="W1078" s="61">
        <f t="shared" si="776"/>
        <v>0</v>
      </c>
      <c r="X1078" t="b">
        <f t="shared" si="777"/>
        <v>1</v>
      </c>
      <c r="AB1078" s="66"/>
      <c r="AC1078" s="66"/>
    </row>
    <row r="1079" spans="3:29" x14ac:dyDescent="0.25">
      <c r="C1079" s="62">
        <f t="shared" si="786"/>
        <v>625</v>
      </c>
      <c r="D1079" s="15">
        <f>D1077+1</f>
        <v>326</v>
      </c>
      <c r="E1079" s="15">
        <v>326</v>
      </c>
      <c r="F1079" s="15">
        <f t="shared" ref="F1079" si="823">D1079+1</f>
        <v>327</v>
      </c>
      <c r="G1079" s="15">
        <v>327</v>
      </c>
      <c r="H1079" s="67">
        <v>9.2963999999999998E-3</v>
      </c>
      <c r="I1079" s="67">
        <f ca="1">OFFSET(AB$455, (ROWS(I$455:I1079)*2)-2,)</f>
        <v>9.2963999999999998E-3</v>
      </c>
      <c r="J1079" s="67">
        <v>3.7795200000000001E-2</v>
      </c>
      <c r="K1079" s="67">
        <v>3.7795200000000001E-2</v>
      </c>
      <c r="L1079" s="67">
        <v>-6.9723099999999955E-2</v>
      </c>
      <c r="M1079" s="67">
        <v>-6.9723099999999996E-2</v>
      </c>
      <c r="N1079" s="66">
        <v>-0.22806685000000002</v>
      </c>
      <c r="O1079" s="66">
        <v>-0.22806689999999999</v>
      </c>
      <c r="P1079" s="67" t="s">
        <v>467</v>
      </c>
      <c r="Q1079" s="67" t="s">
        <v>467</v>
      </c>
      <c r="R1079" s="61">
        <f t="shared" si="771"/>
        <v>0</v>
      </c>
      <c r="S1079" s="61">
        <f t="shared" si="772"/>
        <v>0</v>
      </c>
      <c r="T1079" s="61">
        <f t="shared" ca="1" si="773"/>
        <v>0</v>
      </c>
      <c r="U1079" s="61">
        <f t="shared" si="774"/>
        <v>0</v>
      </c>
      <c r="V1079" s="61">
        <f t="shared" si="775"/>
        <v>0</v>
      </c>
      <c r="W1079" s="61">
        <f t="shared" si="776"/>
        <v>4.9999999973682208E-8</v>
      </c>
      <c r="X1079" t="b">
        <f t="shared" si="777"/>
        <v>1</v>
      </c>
      <c r="AB1079" s="66">
        <v>9.2963999999999998E-3</v>
      </c>
      <c r="AC1079" s="66"/>
    </row>
    <row r="1080" spans="3:29" x14ac:dyDescent="0.25">
      <c r="C1080" s="62">
        <f t="shared" si="786"/>
        <v>626</v>
      </c>
      <c r="D1080" s="15">
        <f>D1079</f>
        <v>326</v>
      </c>
      <c r="E1080" s="15">
        <v>326</v>
      </c>
      <c r="F1080" s="15">
        <f t="shared" ref="F1080" si="824">D1080+16</f>
        <v>342</v>
      </c>
      <c r="G1080" s="15">
        <v>342</v>
      </c>
      <c r="H1080" s="67">
        <v>9.2963999999999998E-3</v>
      </c>
      <c r="I1080" s="67">
        <f ca="1">OFFSET(AB$455, (ROWS(I$455:I1080)*2)-2,)</f>
        <v>9.2963999999999998E-3</v>
      </c>
      <c r="J1080" s="67">
        <v>3.4861550000000005E-2</v>
      </c>
      <c r="K1080" s="67">
        <v>3.4861549999999998E-2</v>
      </c>
      <c r="L1080" s="67">
        <v>-8.8620699999999955E-2</v>
      </c>
      <c r="M1080" s="67">
        <v>-8.8620699999999997E-2</v>
      </c>
      <c r="N1080" s="66">
        <v>-0.24696450000000011</v>
      </c>
      <c r="O1080" s="66">
        <v>-0.2469645</v>
      </c>
      <c r="P1080" s="67" t="s">
        <v>468</v>
      </c>
      <c r="Q1080" s="67" t="s">
        <v>468</v>
      </c>
      <c r="R1080" s="61">
        <f t="shared" si="771"/>
        <v>0</v>
      </c>
      <c r="S1080" s="61">
        <f t="shared" si="772"/>
        <v>0</v>
      </c>
      <c r="T1080" s="61">
        <f t="shared" ca="1" si="773"/>
        <v>0</v>
      </c>
      <c r="U1080" s="61">
        <f t="shared" si="774"/>
        <v>0</v>
      </c>
      <c r="V1080" s="61">
        <f t="shared" si="775"/>
        <v>0</v>
      </c>
      <c r="W1080" s="61">
        <f t="shared" si="776"/>
        <v>0</v>
      </c>
      <c r="X1080" t="b">
        <f t="shared" si="777"/>
        <v>1</v>
      </c>
      <c r="AB1080" s="66"/>
      <c r="AC1080" s="66"/>
    </row>
    <row r="1081" spans="3:29" x14ac:dyDescent="0.25">
      <c r="C1081" s="62">
        <f t="shared" si="786"/>
        <v>627</v>
      </c>
      <c r="D1081" s="15">
        <f>D1079+1</f>
        <v>327</v>
      </c>
      <c r="E1081" s="15">
        <v>327</v>
      </c>
      <c r="F1081" s="15">
        <f t="shared" ref="F1081" si="825">D1081+1</f>
        <v>328</v>
      </c>
      <c r="G1081" s="15">
        <v>328</v>
      </c>
      <c r="H1081" s="67">
        <v>9.2963999999999998E-3</v>
      </c>
      <c r="I1081" s="67">
        <f ca="1">OFFSET(AB$455, (ROWS(I$455:I1081)*2)-2,)</f>
        <v>9.2963999999999998E-3</v>
      </c>
      <c r="J1081" s="67">
        <v>3.4861550000000005E-2</v>
      </c>
      <c r="K1081" s="67">
        <v>3.4861549999999998E-2</v>
      </c>
      <c r="L1081" s="67">
        <v>-3.1927899999999954E-2</v>
      </c>
      <c r="M1081" s="67">
        <v>-3.1927900000000002E-2</v>
      </c>
      <c r="N1081" s="66">
        <v>-0.22806685000000002</v>
      </c>
      <c r="O1081" s="66">
        <v>-0.22806689999999999</v>
      </c>
      <c r="P1081" s="67" t="s">
        <v>467</v>
      </c>
      <c r="Q1081" s="67" t="s">
        <v>467</v>
      </c>
      <c r="R1081" s="61">
        <f t="shared" si="771"/>
        <v>0</v>
      </c>
      <c r="S1081" s="61">
        <f t="shared" si="772"/>
        <v>0</v>
      </c>
      <c r="T1081" s="61">
        <f t="shared" ca="1" si="773"/>
        <v>0</v>
      </c>
      <c r="U1081" s="61">
        <f t="shared" si="774"/>
        <v>0</v>
      </c>
      <c r="V1081" s="61">
        <f t="shared" si="775"/>
        <v>0</v>
      </c>
      <c r="W1081" s="61">
        <f t="shared" si="776"/>
        <v>4.9999999973682208E-8</v>
      </c>
      <c r="X1081" t="b">
        <f t="shared" si="777"/>
        <v>1</v>
      </c>
      <c r="AB1081" s="66">
        <v>9.2963999999999998E-3</v>
      </c>
      <c r="AC1081" s="66"/>
    </row>
    <row r="1082" spans="3:29" x14ac:dyDescent="0.25">
      <c r="C1082" s="62">
        <f t="shared" si="786"/>
        <v>628</v>
      </c>
      <c r="D1082" s="15">
        <f>D1081</f>
        <v>327</v>
      </c>
      <c r="E1082" s="15">
        <v>327</v>
      </c>
      <c r="F1082" s="15">
        <f t="shared" ref="F1082" si="826">D1082+16</f>
        <v>343</v>
      </c>
      <c r="G1082" s="15">
        <v>343</v>
      </c>
      <c r="H1082" s="67">
        <v>9.2963999999999998E-3</v>
      </c>
      <c r="I1082" s="67">
        <f ca="1">OFFSET(AB$455, (ROWS(I$455:I1082)*2)-2,)</f>
        <v>9.2963999999999998E-3</v>
      </c>
      <c r="J1082" s="67">
        <v>3.4861550000000005E-2</v>
      </c>
      <c r="K1082" s="67">
        <v>3.4861549999999998E-2</v>
      </c>
      <c r="L1082" s="67">
        <v>-5.0825499999999954E-2</v>
      </c>
      <c r="M1082" s="67">
        <v>-5.0825500000000003E-2</v>
      </c>
      <c r="N1082" s="66">
        <v>-0.24696450000000011</v>
      </c>
      <c r="O1082" s="66">
        <v>-0.2469645</v>
      </c>
      <c r="P1082" s="67" t="s">
        <v>468</v>
      </c>
      <c r="Q1082" s="67" t="s">
        <v>468</v>
      </c>
      <c r="R1082" s="61">
        <f t="shared" si="771"/>
        <v>0</v>
      </c>
      <c r="S1082" s="61">
        <f t="shared" si="772"/>
        <v>0</v>
      </c>
      <c r="T1082" s="61">
        <f t="shared" ca="1" si="773"/>
        <v>0</v>
      </c>
      <c r="U1082" s="61">
        <f t="shared" si="774"/>
        <v>0</v>
      </c>
      <c r="V1082" s="61">
        <f t="shared" si="775"/>
        <v>0</v>
      </c>
      <c r="W1082" s="61">
        <f t="shared" si="776"/>
        <v>0</v>
      </c>
      <c r="X1082" t="b">
        <f t="shared" si="777"/>
        <v>1</v>
      </c>
      <c r="AB1082" s="66"/>
      <c r="AC1082" s="66"/>
    </row>
    <row r="1083" spans="3:29" x14ac:dyDescent="0.25">
      <c r="C1083" s="62">
        <f t="shared" si="786"/>
        <v>629</v>
      </c>
      <c r="D1083" s="15">
        <f>D1081+1</f>
        <v>328</v>
      </c>
      <c r="E1083" s="15">
        <v>328</v>
      </c>
      <c r="F1083" s="15">
        <f t="shared" ref="F1083" si="827">D1083+1</f>
        <v>329</v>
      </c>
      <c r="G1083" s="15">
        <v>329</v>
      </c>
      <c r="H1083" s="67">
        <v>3.7795200000000001E-2</v>
      </c>
      <c r="I1083" s="67">
        <f ca="1">OFFSET(AB$455, (ROWS(I$455:I1083)*2)-2,)</f>
        <v>3.7795200000000001E-2</v>
      </c>
      <c r="J1083" s="67">
        <v>3.1927900000000002E-2</v>
      </c>
      <c r="K1083" s="67">
        <v>3.1927900000000002E-2</v>
      </c>
      <c r="L1083" s="67">
        <v>0</v>
      </c>
      <c r="M1083" s="67">
        <v>0</v>
      </c>
      <c r="N1083" s="66">
        <v>-0.22806685000000002</v>
      </c>
      <c r="O1083" s="66">
        <v>-0.22806689999999999</v>
      </c>
      <c r="P1083" s="67" t="s">
        <v>467</v>
      </c>
      <c r="Q1083" s="67" t="s">
        <v>467</v>
      </c>
      <c r="R1083" s="61">
        <f t="shared" si="771"/>
        <v>0</v>
      </c>
      <c r="S1083" s="61">
        <f t="shared" si="772"/>
        <v>0</v>
      </c>
      <c r="T1083" s="61">
        <f t="shared" ca="1" si="773"/>
        <v>0</v>
      </c>
      <c r="U1083" s="61">
        <f t="shared" si="774"/>
        <v>0</v>
      </c>
      <c r="V1083" s="61">
        <f t="shared" si="775"/>
        <v>0</v>
      </c>
      <c r="W1083" s="61">
        <f t="shared" si="776"/>
        <v>4.9999999973682208E-8</v>
      </c>
      <c r="X1083" t="b">
        <f t="shared" si="777"/>
        <v>1</v>
      </c>
      <c r="AB1083" s="66">
        <v>9.2963999999999998E-3</v>
      </c>
      <c r="AC1083" s="66"/>
    </row>
    <row r="1084" spans="3:29" x14ac:dyDescent="0.25">
      <c r="C1084" s="62">
        <f t="shared" si="786"/>
        <v>630</v>
      </c>
      <c r="D1084" s="15">
        <f>D1083</f>
        <v>328</v>
      </c>
      <c r="E1084" s="15">
        <v>328</v>
      </c>
      <c r="F1084" s="15">
        <f t="shared" ref="F1084" si="828">D1084+16</f>
        <v>344</v>
      </c>
      <c r="G1084" s="15">
        <v>344</v>
      </c>
      <c r="H1084" s="67">
        <v>8.1789000000000028E-3</v>
      </c>
      <c r="I1084" s="67">
        <f ca="1">OFFSET(AB$455, (ROWS(I$455:I1084)*2)-2,)</f>
        <v>8.1788999999999994E-3</v>
      </c>
      <c r="J1084" s="67">
        <v>3.4861550000000005E-2</v>
      </c>
      <c r="K1084" s="67">
        <v>3.4861549999999998E-2</v>
      </c>
      <c r="L1084" s="67">
        <v>-1.5963949999999949E-2</v>
      </c>
      <c r="M1084" s="67">
        <v>-1.5963950000000001E-2</v>
      </c>
      <c r="N1084" s="66">
        <v>-0.24696450000000011</v>
      </c>
      <c r="O1084" s="66">
        <v>-0.2469645</v>
      </c>
      <c r="P1084" s="67" t="s">
        <v>468</v>
      </c>
      <c r="Q1084" s="67" t="s">
        <v>468</v>
      </c>
      <c r="R1084" s="61">
        <f t="shared" si="771"/>
        <v>0</v>
      </c>
      <c r="S1084" s="61">
        <f t="shared" si="772"/>
        <v>0</v>
      </c>
      <c r="T1084" s="61">
        <f t="shared" ca="1" si="773"/>
        <v>0</v>
      </c>
      <c r="U1084" s="61">
        <f t="shared" si="774"/>
        <v>0</v>
      </c>
      <c r="V1084" s="61">
        <f t="shared" si="775"/>
        <v>5.2041704279304213E-17</v>
      </c>
      <c r="W1084" s="61">
        <f t="shared" si="776"/>
        <v>0</v>
      </c>
      <c r="X1084" t="b">
        <f t="shared" si="777"/>
        <v>1</v>
      </c>
      <c r="AB1084" s="66"/>
      <c r="AC1084" s="66"/>
    </row>
    <row r="1085" spans="3:29" x14ac:dyDescent="0.25">
      <c r="C1085" s="62">
        <f t="shared" si="786"/>
        <v>631</v>
      </c>
      <c r="D1085" s="15">
        <f>D1083+1</f>
        <v>329</v>
      </c>
      <c r="E1085" s="15">
        <v>329</v>
      </c>
      <c r="F1085" s="15">
        <f t="shared" ref="F1085" si="829">D1085+1</f>
        <v>330</v>
      </c>
      <c r="G1085" s="15">
        <v>330</v>
      </c>
      <c r="H1085" s="67">
        <v>8.796E-3</v>
      </c>
      <c r="I1085" s="67">
        <f ca="1">OFFSET(AB$455, (ROWS(I$455:I1085)*2)-2,)</f>
        <v>8.796E-3</v>
      </c>
      <c r="J1085" s="67">
        <v>3.4861550000000005E-2</v>
      </c>
      <c r="K1085" s="67">
        <v>3.4861549999999998E-2</v>
      </c>
      <c r="L1085" s="67">
        <v>3.1927900000000002E-2</v>
      </c>
      <c r="M1085" s="67">
        <v>3.1927900000000002E-2</v>
      </c>
      <c r="N1085" s="66">
        <v>-0.22806685000000002</v>
      </c>
      <c r="O1085" s="66">
        <v>-0.22806689999999999</v>
      </c>
      <c r="P1085" s="67" t="s">
        <v>467</v>
      </c>
      <c r="Q1085" s="67" t="s">
        <v>467</v>
      </c>
      <c r="R1085" s="61">
        <f t="shared" si="771"/>
        <v>0</v>
      </c>
      <c r="S1085" s="61">
        <f t="shared" si="772"/>
        <v>0</v>
      </c>
      <c r="T1085" s="61">
        <f t="shared" ca="1" si="773"/>
        <v>0</v>
      </c>
      <c r="U1085" s="61">
        <f t="shared" si="774"/>
        <v>0</v>
      </c>
      <c r="V1085" s="61">
        <f t="shared" si="775"/>
        <v>0</v>
      </c>
      <c r="W1085" s="61">
        <f t="shared" si="776"/>
        <v>4.9999999973682208E-8</v>
      </c>
      <c r="X1085" t="b">
        <f t="shared" si="777"/>
        <v>1</v>
      </c>
      <c r="AB1085" s="66">
        <v>9.2963999999999998E-3</v>
      </c>
      <c r="AC1085" s="66"/>
    </row>
    <row r="1086" spans="3:29" x14ac:dyDescent="0.25">
      <c r="C1086" s="62">
        <f t="shared" si="786"/>
        <v>632</v>
      </c>
      <c r="D1086" s="15">
        <f>D1085</f>
        <v>329</v>
      </c>
      <c r="E1086" s="15">
        <v>329</v>
      </c>
      <c r="F1086" s="15">
        <f t="shared" ref="F1086" si="830">D1086+16</f>
        <v>345</v>
      </c>
      <c r="G1086" s="15">
        <v>345</v>
      </c>
      <c r="H1086" s="67">
        <v>8.1789000000000028E-3</v>
      </c>
      <c r="I1086" s="67">
        <f ca="1">OFFSET(AB$455, (ROWS(I$455:I1086)*2)-2,)</f>
        <v>8.1788999999999994E-3</v>
      </c>
      <c r="J1086" s="67">
        <v>3.4861550000000005E-2</v>
      </c>
      <c r="K1086" s="67">
        <v>3.4861549999999998E-2</v>
      </c>
      <c r="L1086" s="67">
        <v>1.5963950000000053E-2</v>
      </c>
      <c r="M1086" s="67">
        <v>1.5963950000000001E-2</v>
      </c>
      <c r="N1086" s="66">
        <v>-0.24696450000000011</v>
      </c>
      <c r="O1086" s="66">
        <v>-0.2469645</v>
      </c>
      <c r="P1086" s="67" t="s">
        <v>468</v>
      </c>
      <c r="Q1086" s="67" t="s">
        <v>468</v>
      </c>
      <c r="R1086" s="61">
        <f t="shared" si="771"/>
        <v>0</v>
      </c>
      <c r="S1086" s="61">
        <f t="shared" si="772"/>
        <v>0</v>
      </c>
      <c r="T1086" s="61">
        <f t="shared" ca="1" si="773"/>
        <v>0</v>
      </c>
      <c r="U1086" s="61">
        <f t="shared" si="774"/>
        <v>0</v>
      </c>
      <c r="V1086" s="61">
        <f t="shared" si="775"/>
        <v>5.2041704279304213E-17</v>
      </c>
      <c r="W1086" s="61">
        <f t="shared" si="776"/>
        <v>0</v>
      </c>
      <c r="X1086" t="b">
        <f t="shared" si="777"/>
        <v>1</v>
      </c>
      <c r="AB1086" s="66"/>
      <c r="AC1086" s="66"/>
    </row>
    <row r="1087" spans="3:29" x14ac:dyDescent="0.25">
      <c r="C1087" s="62">
        <f t="shared" si="786"/>
        <v>633</v>
      </c>
      <c r="D1087" s="15">
        <f>D1085+1</f>
        <v>330</v>
      </c>
      <c r="E1087" s="15">
        <v>330</v>
      </c>
      <c r="F1087" s="15">
        <f t="shared" ref="F1087" si="831">D1087+1</f>
        <v>331</v>
      </c>
      <c r="G1087" s="15">
        <v>331</v>
      </c>
      <c r="H1087" s="67">
        <v>9.2963999999999998E-3</v>
      </c>
      <c r="I1087" s="67">
        <f ca="1">OFFSET(AB$455, (ROWS(I$455:I1087)*2)-2,)</f>
        <v>9.2963999999999998E-3</v>
      </c>
      <c r="J1087" s="67">
        <v>3.7795200000000001E-2</v>
      </c>
      <c r="K1087" s="67">
        <v>3.7795200000000001E-2</v>
      </c>
      <c r="L1087" s="67">
        <v>6.972310000000001E-2</v>
      </c>
      <c r="M1087" s="67">
        <v>6.9723099999999996E-2</v>
      </c>
      <c r="N1087" s="66">
        <v>-0.22806685000000002</v>
      </c>
      <c r="O1087" s="66">
        <v>-0.22806689999999999</v>
      </c>
      <c r="P1087" s="67" t="s">
        <v>467</v>
      </c>
      <c r="Q1087" s="67" t="s">
        <v>467</v>
      </c>
      <c r="R1087" s="61">
        <f t="shared" si="771"/>
        <v>0</v>
      </c>
      <c r="S1087" s="61">
        <f t="shared" si="772"/>
        <v>0</v>
      </c>
      <c r="T1087" s="61">
        <f t="shared" ca="1" si="773"/>
        <v>0</v>
      </c>
      <c r="U1087" s="61">
        <f t="shared" si="774"/>
        <v>0</v>
      </c>
      <c r="V1087" s="61">
        <f t="shared" si="775"/>
        <v>0</v>
      </c>
      <c r="W1087" s="61">
        <f t="shared" si="776"/>
        <v>4.9999999973682208E-8</v>
      </c>
      <c r="X1087" t="b">
        <f t="shared" si="777"/>
        <v>1</v>
      </c>
      <c r="AB1087" s="66">
        <v>3.7795200000000001E-2</v>
      </c>
      <c r="AC1087" s="66"/>
    </row>
    <row r="1088" spans="3:29" x14ac:dyDescent="0.25">
      <c r="C1088" s="62">
        <f t="shared" si="786"/>
        <v>634</v>
      </c>
      <c r="D1088" s="15">
        <f>D1087</f>
        <v>330</v>
      </c>
      <c r="E1088" s="15">
        <v>330</v>
      </c>
      <c r="F1088" s="15">
        <f t="shared" ref="F1088" si="832">D1088+16</f>
        <v>346</v>
      </c>
      <c r="G1088" s="15">
        <v>346</v>
      </c>
      <c r="H1088" s="67">
        <v>9.2963999999999998E-3</v>
      </c>
      <c r="I1088" s="67">
        <f ca="1">OFFSET(AB$455, (ROWS(I$455:I1088)*2)-2,)</f>
        <v>9.2963999999999998E-3</v>
      </c>
      <c r="J1088" s="67">
        <v>3.4861550000000005E-2</v>
      </c>
      <c r="K1088" s="67">
        <v>3.4861549999999998E-2</v>
      </c>
      <c r="L1088" s="67">
        <v>5.0825500000000051E-2</v>
      </c>
      <c r="M1088" s="67">
        <v>5.0825500000000003E-2</v>
      </c>
      <c r="N1088" s="66">
        <v>-0.24696450000000011</v>
      </c>
      <c r="O1088" s="66">
        <v>-0.2469645</v>
      </c>
      <c r="P1088" s="67" t="s">
        <v>468</v>
      </c>
      <c r="Q1088" s="67" t="s">
        <v>468</v>
      </c>
      <c r="R1088" s="61">
        <f t="shared" si="771"/>
        <v>0</v>
      </c>
      <c r="S1088" s="61">
        <f t="shared" si="772"/>
        <v>0</v>
      </c>
      <c r="T1088" s="61">
        <f t="shared" ca="1" si="773"/>
        <v>0</v>
      </c>
      <c r="U1088" s="61">
        <f t="shared" si="774"/>
        <v>0</v>
      </c>
      <c r="V1088" s="61">
        <f t="shared" si="775"/>
        <v>0</v>
      </c>
      <c r="W1088" s="61">
        <f t="shared" si="776"/>
        <v>0</v>
      </c>
      <c r="X1088" t="b">
        <f t="shared" si="777"/>
        <v>1</v>
      </c>
      <c r="AB1088" s="66"/>
      <c r="AC1088" s="66"/>
    </row>
    <row r="1089" spans="3:29" x14ac:dyDescent="0.25">
      <c r="C1089" s="62">
        <f t="shared" si="786"/>
        <v>635</v>
      </c>
      <c r="D1089" s="15">
        <f>D1087+1</f>
        <v>331</v>
      </c>
      <c r="E1089" s="15">
        <v>331</v>
      </c>
      <c r="F1089" s="15">
        <f t="shared" ref="F1089" si="833">D1089+1</f>
        <v>332</v>
      </c>
      <c r="G1089" s="15">
        <v>332</v>
      </c>
      <c r="H1089" s="67">
        <v>9.2963999999999998E-3</v>
      </c>
      <c r="I1089" s="67">
        <f ca="1">OFFSET(AB$455, (ROWS(I$455:I1089)*2)-2,)</f>
        <v>9.2963999999999998E-3</v>
      </c>
      <c r="J1089" s="67">
        <v>3.4861550000000005E-2</v>
      </c>
      <c r="K1089" s="67">
        <v>3.4861549999999998E-2</v>
      </c>
      <c r="L1089" s="67">
        <v>0.10751830000000001</v>
      </c>
      <c r="M1089" s="67">
        <v>0.1075183</v>
      </c>
      <c r="N1089" s="66">
        <v>-0.22806685000000002</v>
      </c>
      <c r="O1089" s="66">
        <v>-0.22806689999999999</v>
      </c>
      <c r="P1089" s="67" t="s">
        <v>467</v>
      </c>
      <c r="Q1089" s="67" t="s">
        <v>467</v>
      </c>
      <c r="R1089" s="61">
        <f t="shared" si="771"/>
        <v>0</v>
      </c>
      <c r="S1089" s="61">
        <f t="shared" si="772"/>
        <v>0</v>
      </c>
      <c r="T1089" s="61">
        <f t="shared" ca="1" si="773"/>
        <v>0</v>
      </c>
      <c r="U1089" s="61">
        <f t="shared" si="774"/>
        <v>0</v>
      </c>
      <c r="V1089" s="61">
        <f t="shared" si="775"/>
        <v>0</v>
      </c>
      <c r="W1089" s="61">
        <f t="shared" si="776"/>
        <v>4.9999999973682208E-8</v>
      </c>
      <c r="X1089" t="b">
        <f t="shared" si="777"/>
        <v>1</v>
      </c>
      <c r="AB1089" s="66">
        <v>8.1788999999999994E-3</v>
      </c>
      <c r="AC1089" s="66"/>
    </row>
    <row r="1090" spans="3:29" x14ac:dyDescent="0.25">
      <c r="C1090" s="62">
        <f t="shared" si="786"/>
        <v>636</v>
      </c>
      <c r="D1090" s="15">
        <f>D1089</f>
        <v>331</v>
      </c>
      <c r="E1090" s="15">
        <v>331</v>
      </c>
      <c r="F1090" s="15">
        <f t="shared" ref="F1090" si="834">D1090+16</f>
        <v>347</v>
      </c>
      <c r="G1090" s="15">
        <v>347</v>
      </c>
      <c r="H1090" s="67">
        <v>9.2963999999999998E-3</v>
      </c>
      <c r="I1090" s="67">
        <f ca="1">OFFSET(AB$455, (ROWS(I$455:I1090)*2)-2,)</f>
        <v>9.2963999999999998E-3</v>
      </c>
      <c r="J1090" s="67">
        <v>3.4861550000000005E-2</v>
      </c>
      <c r="K1090" s="67">
        <v>3.4861549999999998E-2</v>
      </c>
      <c r="L1090" s="67">
        <v>8.8620700000000052E-2</v>
      </c>
      <c r="M1090" s="67">
        <v>8.8620699999999997E-2</v>
      </c>
      <c r="N1090" s="66">
        <v>-0.24696450000000011</v>
      </c>
      <c r="O1090" s="66">
        <v>-0.2469645</v>
      </c>
      <c r="P1090" s="67" t="s">
        <v>468</v>
      </c>
      <c r="Q1090" s="67" t="s">
        <v>468</v>
      </c>
      <c r="R1090" s="61">
        <f t="shared" si="771"/>
        <v>0</v>
      </c>
      <c r="S1090" s="61">
        <f t="shared" si="772"/>
        <v>0</v>
      </c>
      <c r="T1090" s="61">
        <f t="shared" ca="1" si="773"/>
        <v>0</v>
      </c>
      <c r="U1090" s="61">
        <f t="shared" si="774"/>
        <v>0</v>
      </c>
      <c r="V1090" s="61">
        <f t="shared" si="775"/>
        <v>0</v>
      </c>
      <c r="W1090" s="61">
        <f t="shared" si="776"/>
        <v>0</v>
      </c>
      <c r="X1090" t="b">
        <f t="shared" si="777"/>
        <v>1</v>
      </c>
      <c r="AB1090" s="66"/>
      <c r="AC1090" s="66"/>
    </row>
    <row r="1091" spans="3:29" x14ac:dyDescent="0.25">
      <c r="C1091" s="62">
        <f t="shared" si="786"/>
        <v>637</v>
      </c>
      <c r="D1091" s="15">
        <f>D1089+1</f>
        <v>332</v>
      </c>
      <c r="E1091" s="15">
        <v>332</v>
      </c>
      <c r="F1091" s="15">
        <f t="shared" ref="F1091" si="835">D1091+1</f>
        <v>333</v>
      </c>
      <c r="G1091" s="15">
        <v>333</v>
      </c>
      <c r="H1091" s="67">
        <v>3.7795200000000001E-2</v>
      </c>
      <c r="I1091" s="67">
        <f ca="1">OFFSET(AB$455, (ROWS(I$455:I1091)*2)-2,)</f>
        <v>3.7795200000000001E-2</v>
      </c>
      <c r="J1091" s="67">
        <v>3.1927900000000002E-2</v>
      </c>
      <c r="K1091" s="67">
        <v>3.1927900000000002E-2</v>
      </c>
      <c r="L1091" s="67">
        <v>0.13944620000000002</v>
      </c>
      <c r="M1091" s="67">
        <v>0.13944619999999999</v>
      </c>
      <c r="N1091" s="66">
        <v>-0.22806685000000002</v>
      </c>
      <c r="O1091" s="66">
        <v>-0.22806689999999999</v>
      </c>
      <c r="P1091" s="67" t="s">
        <v>467</v>
      </c>
      <c r="Q1091" s="67" t="s">
        <v>467</v>
      </c>
      <c r="R1091" s="61">
        <f t="shared" si="771"/>
        <v>0</v>
      </c>
      <c r="S1091" s="61">
        <f t="shared" si="772"/>
        <v>0</v>
      </c>
      <c r="T1091" s="61">
        <f t="shared" ca="1" si="773"/>
        <v>0</v>
      </c>
      <c r="U1091" s="61">
        <f t="shared" si="774"/>
        <v>0</v>
      </c>
      <c r="V1091" s="61">
        <f t="shared" si="775"/>
        <v>0</v>
      </c>
      <c r="W1091" s="61">
        <f t="shared" si="776"/>
        <v>4.9999999973682208E-8</v>
      </c>
      <c r="X1091" t="b">
        <f t="shared" si="777"/>
        <v>1</v>
      </c>
      <c r="AB1091" s="66">
        <v>8.796E-3</v>
      </c>
      <c r="AC1091" s="66"/>
    </row>
    <row r="1092" spans="3:29" x14ac:dyDescent="0.25">
      <c r="C1092" s="62">
        <f t="shared" si="786"/>
        <v>638</v>
      </c>
      <c r="D1092" s="15">
        <f>D1091</f>
        <v>332</v>
      </c>
      <c r="E1092" s="15">
        <v>332</v>
      </c>
      <c r="F1092" s="15">
        <f t="shared" ref="F1092" si="836">D1092+16</f>
        <v>348</v>
      </c>
      <c r="G1092" s="15">
        <v>348</v>
      </c>
      <c r="H1092" s="67">
        <v>8.1789000000000028E-3</v>
      </c>
      <c r="I1092" s="67">
        <f ca="1">OFFSET(AB$455, (ROWS(I$455:I1092)*2)-2,)</f>
        <v>8.1788999999999994E-3</v>
      </c>
      <c r="J1092" s="67">
        <v>3.4861550000000005E-2</v>
      </c>
      <c r="K1092" s="67">
        <v>3.4861549999999998E-2</v>
      </c>
      <c r="L1092" s="67">
        <v>0.12348225000000006</v>
      </c>
      <c r="M1092" s="67">
        <v>0.1234822</v>
      </c>
      <c r="N1092" s="66">
        <v>-0.24696450000000011</v>
      </c>
      <c r="O1092" s="66">
        <v>-0.2469645</v>
      </c>
      <c r="P1092" s="67" t="s">
        <v>468</v>
      </c>
      <c r="Q1092" s="67" t="s">
        <v>468</v>
      </c>
      <c r="R1092" s="61">
        <f t="shared" si="771"/>
        <v>0</v>
      </c>
      <c r="S1092" s="61">
        <f t="shared" si="772"/>
        <v>0</v>
      </c>
      <c r="T1092" s="61">
        <f t="shared" ca="1" si="773"/>
        <v>0</v>
      </c>
      <c r="U1092" s="61">
        <f t="shared" si="774"/>
        <v>0</v>
      </c>
      <c r="V1092" s="61">
        <f t="shared" si="775"/>
        <v>5.0000000056948934E-8</v>
      </c>
      <c r="W1092" s="61">
        <f t="shared" si="776"/>
        <v>0</v>
      </c>
      <c r="X1092" t="b">
        <f t="shared" si="777"/>
        <v>1</v>
      </c>
      <c r="AB1092" s="66"/>
      <c r="AC1092" s="66"/>
    </row>
    <row r="1093" spans="3:29" x14ac:dyDescent="0.25">
      <c r="C1093" s="62">
        <f t="shared" si="786"/>
        <v>639</v>
      </c>
      <c r="D1093" s="15">
        <f>D1091+1</f>
        <v>333</v>
      </c>
      <c r="E1093" s="15">
        <v>333</v>
      </c>
      <c r="F1093" s="15">
        <f t="shared" ref="F1093" si="837">D1093+1</f>
        <v>334</v>
      </c>
      <c r="G1093" s="15">
        <v>334</v>
      </c>
      <c r="H1093" s="67">
        <v>8.796E-3</v>
      </c>
      <c r="I1093" s="67">
        <f ca="1">OFFSET(AB$455, (ROWS(I$455:I1093)*2)-2,)</f>
        <v>8.796E-3</v>
      </c>
      <c r="J1093" s="67">
        <v>3.4861550000000005E-2</v>
      </c>
      <c r="K1093" s="67">
        <v>3.4861549999999998E-2</v>
      </c>
      <c r="L1093" s="67">
        <v>0.17137410000000003</v>
      </c>
      <c r="M1093" s="67">
        <v>0.1713741</v>
      </c>
      <c r="N1093" s="66">
        <v>-0.22806685000000002</v>
      </c>
      <c r="O1093" s="66">
        <v>-0.22806689999999999</v>
      </c>
      <c r="P1093" s="67" t="s">
        <v>467</v>
      </c>
      <c r="Q1093" s="67" t="s">
        <v>467</v>
      </c>
      <c r="R1093" s="61">
        <f t="shared" si="771"/>
        <v>0</v>
      </c>
      <c r="S1093" s="61">
        <f t="shared" si="772"/>
        <v>0</v>
      </c>
      <c r="T1093" s="61">
        <f t="shared" ca="1" si="773"/>
        <v>0</v>
      </c>
      <c r="U1093" s="61">
        <f t="shared" si="774"/>
        <v>0</v>
      </c>
      <c r="V1093" s="61">
        <f t="shared" si="775"/>
        <v>0</v>
      </c>
      <c r="W1093" s="61">
        <f t="shared" si="776"/>
        <v>4.9999999973682208E-8</v>
      </c>
      <c r="X1093" t="b">
        <f t="shared" si="777"/>
        <v>1</v>
      </c>
      <c r="AB1093" s="66">
        <v>8.1788999999999994E-3</v>
      </c>
      <c r="AC1093" s="66"/>
    </row>
    <row r="1094" spans="3:29" x14ac:dyDescent="0.25">
      <c r="C1094" s="62">
        <f t="shared" si="786"/>
        <v>640</v>
      </c>
      <c r="D1094" s="15">
        <f>D1093</f>
        <v>333</v>
      </c>
      <c r="E1094" s="15">
        <v>333</v>
      </c>
      <c r="F1094" s="15">
        <f t="shared" ref="F1094" si="838">D1094+16</f>
        <v>349</v>
      </c>
      <c r="G1094" s="15">
        <v>349</v>
      </c>
      <c r="H1094" s="67">
        <v>8.1789000000000028E-3</v>
      </c>
      <c r="I1094" s="67">
        <f ca="1">OFFSET(AB$455, (ROWS(I$455:I1094)*2)-2,)</f>
        <v>8.1788999999999994E-3</v>
      </c>
      <c r="J1094" s="67">
        <v>3.4861550000000005E-2</v>
      </c>
      <c r="K1094" s="67">
        <v>3.4861549999999998E-2</v>
      </c>
      <c r="L1094" s="67">
        <v>0.15541015000000005</v>
      </c>
      <c r="M1094" s="67">
        <v>0.1554102</v>
      </c>
      <c r="N1094" s="66">
        <v>-0.24696450000000011</v>
      </c>
      <c r="O1094" s="66">
        <v>-0.2469645</v>
      </c>
      <c r="P1094" s="67" t="s">
        <v>468</v>
      </c>
      <c r="Q1094" s="67" t="s">
        <v>468</v>
      </c>
      <c r="R1094" s="61">
        <f t="shared" si="771"/>
        <v>0</v>
      </c>
      <c r="S1094" s="61">
        <f t="shared" si="772"/>
        <v>0</v>
      </c>
      <c r="T1094" s="61">
        <f t="shared" ca="1" si="773"/>
        <v>0</v>
      </c>
      <c r="U1094" s="61">
        <f t="shared" si="774"/>
        <v>0</v>
      </c>
      <c r="V1094" s="61">
        <f t="shared" si="775"/>
        <v>-4.9999999945926632E-8</v>
      </c>
      <c r="W1094" s="61">
        <f t="shared" si="776"/>
        <v>0</v>
      </c>
      <c r="X1094" t="b">
        <f t="shared" si="777"/>
        <v>1</v>
      </c>
      <c r="AB1094" s="66"/>
      <c r="AC1094" s="66"/>
    </row>
    <row r="1095" spans="3:29" x14ac:dyDescent="0.25">
      <c r="C1095" s="62">
        <f t="shared" si="786"/>
        <v>641</v>
      </c>
      <c r="D1095" s="15">
        <f>D1093+1</f>
        <v>334</v>
      </c>
      <c r="E1095" s="15">
        <v>334</v>
      </c>
      <c r="F1095" s="15">
        <f t="shared" ref="F1095" si="839">D1095+1</f>
        <v>335</v>
      </c>
      <c r="G1095" s="15">
        <v>335</v>
      </c>
      <c r="H1095" s="67">
        <v>9.2963999999999998E-3</v>
      </c>
      <c r="I1095" s="67">
        <f ca="1">OFFSET(AB$455, (ROWS(I$455:I1095)*2)-2,)</f>
        <v>9.2963999999999998E-3</v>
      </c>
      <c r="J1095" s="67">
        <v>3.7795200000000001E-2</v>
      </c>
      <c r="K1095" s="67">
        <v>3.7795200000000001E-2</v>
      </c>
      <c r="L1095" s="67">
        <v>0.20916930000000003</v>
      </c>
      <c r="M1095" s="67">
        <v>0.2091693</v>
      </c>
      <c r="N1095" s="66">
        <v>-0.22806685000000002</v>
      </c>
      <c r="O1095" s="66">
        <v>-0.22806689999999999</v>
      </c>
      <c r="P1095" s="67" t="s">
        <v>467</v>
      </c>
      <c r="Q1095" s="67" t="s">
        <v>467</v>
      </c>
      <c r="R1095" s="61">
        <f t="shared" si="771"/>
        <v>0</v>
      </c>
      <c r="S1095" s="61">
        <f t="shared" si="772"/>
        <v>0</v>
      </c>
      <c r="T1095" s="61">
        <f t="shared" ca="1" si="773"/>
        <v>0</v>
      </c>
      <c r="U1095" s="61">
        <f t="shared" si="774"/>
        <v>0</v>
      </c>
      <c r="V1095" s="61">
        <f t="shared" si="775"/>
        <v>0</v>
      </c>
      <c r="W1095" s="61">
        <f t="shared" si="776"/>
        <v>4.9999999973682208E-8</v>
      </c>
      <c r="X1095" t="b">
        <f t="shared" si="777"/>
        <v>1</v>
      </c>
      <c r="AB1095" s="66">
        <v>9.2963999999999998E-3</v>
      </c>
      <c r="AC1095" s="66"/>
    </row>
    <row r="1096" spans="3:29" x14ac:dyDescent="0.25">
      <c r="C1096" s="62">
        <f t="shared" si="786"/>
        <v>642</v>
      </c>
      <c r="D1096" s="15">
        <f>D1095</f>
        <v>334</v>
      </c>
      <c r="E1096" s="15">
        <v>334</v>
      </c>
      <c r="F1096" s="15">
        <f t="shared" ref="F1096" si="840">D1096+16</f>
        <v>350</v>
      </c>
      <c r="G1096" s="15">
        <v>350</v>
      </c>
      <c r="H1096" s="67">
        <v>9.2963999999999998E-3</v>
      </c>
      <c r="I1096" s="67">
        <f ca="1">OFFSET(AB$455, (ROWS(I$455:I1096)*2)-2,)</f>
        <v>9.2963999999999998E-3</v>
      </c>
      <c r="J1096" s="67">
        <v>3.4861550000000005E-2</v>
      </c>
      <c r="K1096" s="67">
        <v>3.4861549999999998E-2</v>
      </c>
      <c r="L1096" s="67">
        <v>0.19027170000000004</v>
      </c>
      <c r="M1096" s="67">
        <v>0.19027169999999999</v>
      </c>
      <c r="N1096" s="66">
        <v>-0.24696450000000011</v>
      </c>
      <c r="O1096" s="66">
        <v>-0.2469645</v>
      </c>
      <c r="P1096" s="67" t="s">
        <v>468</v>
      </c>
      <c r="Q1096" s="67" t="s">
        <v>468</v>
      </c>
      <c r="R1096" s="61">
        <f t="shared" ref="R1096:R1159" si="841">D1096-E1096</f>
        <v>0</v>
      </c>
      <c r="S1096" s="61">
        <f t="shared" ref="S1096:S1159" si="842">F1096-G1096</f>
        <v>0</v>
      </c>
      <c r="T1096" s="61">
        <f t="shared" ref="T1096:T1159" ca="1" si="843">H1096-I1096</f>
        <v>0</v>
      </c>
      <c r="U1096" s="61">
        <f t="shared" ref="U1096:U1159" si="844">J1096-K1096</f>
        <v>0</v>
      </c>
      <c r="V1096" s="61">
        <f t="shared" ref="V1096:V1159" si="845">L1096-M1096</f>
        <v>0</v>
      </c>
      <c r="W1096" s="61">
        <f t="shared" ref="W1096:W1159" si="846">N1096-O1096</f>
        <v>0</v>
      </c>
      <c r="X1096" t="b">
        <f t="shared" ref="X1096:X1159" si="847">EXACT(Q1096,P1096)</f>
        <v>1</v>
      </c>
      <c r="AB1096" s="66"/>
      <c r="AC1096" s="66"/>
    </row>
    <row r="1097" spans="3:29" x14ac:dyDescent="0.25">
      <c r="C1097" s="62">
        <f t="shared" si="786"/>
        <v>643</v>
      </c>
      <c r="D1097" s="15">
        <f>D1095+1</f>
        <v>335</v>
      </c>
      <c r="E1097" s="15">
        <v>335</v>
      </c>
      <c r="F1097" s="15">
        <f t="shared" ref="F1097" si="848">D1097+1</f>
        <v>336</v>
      </c>
      <c r="G1097" s="15">
        <v>336</v>
      </c>
      <c r="H1097" s="67">
        <v>9.2963999999999998E-3</v>
      </c>
      <c r="I1097" s="67">
        <f ca="1">OFFSET(AB$455, (ROWS(I$455:I1097)*2)-2,)</f>
        <v>9.2963999999999998E-3</v>
      </c>
      <c r="J1097" s="67">
        <v>3.4861550000000005E-2</v>
      </c>
      <c r="K1097" s="67">
        <v>3.4861549999999998E-2</v>
      </c>
      <c r="L1097" s="67">
        <v>0.24696450000000003</v>
      </c>
      <c r="M1097" s="67">
        <v>0.2469645</v>
      </c>
      <c r="N1097" s="66">
        <v>-0.22806685000000002</v>
      </c>
      <c r="O1097" s="66">
        <v>-0.22806689999999999</v>
      </c>
      <c r="P1097" s="67" t="s">
        <v>467</v>
      </c>
      <c r="Q1097" s="67" t="s">
        <v>467</v>
      </c>
      <c r="R1097" s="61">
        <f t="shared" si="841"/>
        <v>0</v>
      </c>
      <c r="S1097" s="61">
        <f t="shared" si="842"/>
        <v>0</v>
      </c>
      <c r="T1097" s="61">
        <f t="shared" ca="1" si="843"/>
        <v>0</v>
      </c>
      <c r="U1097" s="61">
        <f t="shared" si="844"/>
        <v>0</v>
      </c>
      <c r="V1097" s="61">
        <f t="shared" si="845"/>
        <v>0</v>
      </c>
      <c r="W1097" s="61">
        <f t="shared" si="846"/>
        <v>4.9999999973682208E-8</v>
      </c>
      <c r="X1097" t="b">
        <f t="shared" si="847"/>
        <v>1</v>
      </c>
      <c r="AB1097" s="66">
        <v>9.2963999999999998E-3</v>
      </c>
      <c r="AC1097" s="66"/>
    </row>
    <row r="1098" spans="3:29" x14ac:dyDescent="0.25">
      <c r="C1098" s="62">
        <f t="shared" si="786"/>
        <v>644</v>
      </c>
      <c r="D1098" s="15">
        <f>D1097</f>
        <v>335</v>
      </c>
      <c r="E1098" s="15">
        <v>335</v>
      </c>
      <c r="F1098" s="15">
        <f t="shared" ref="F1098" si="849">D1098+16</f>
        <v>351</v>
      </c>
      <c r="G1098" s="15">
        <v>351</v>
      </c>
      <c r="H1098" s="67">
        <v>9.2963999999999998E-3</v>
      </c>
      <c r="I1098" s="67">
        <f ca="1">OFFSET(AB$455, (ROWS(I$455:I1098)*2)-2,)</f>
        <v>9.2963999999999998E-3</v>
      </c>
      <c r="J1098" s="67">
        <v>3.4861550000000005E-2</v>
      </c>
      <c r="K1098" s="67">
        <v>3.4861549999999998E-2</v>
      </c>
      <c r="L1098" s="67">
        <v>0.22806690000000004</v>
      </c>
      <c r="M1098" s="67">
        <v>0.22806689999999999</v>
      </c>
      <c r="N1098" s="66">
        <v>-0.24696450000000011</v>
      </c>
      <c r="O1098" s="66">
        <v>-0.2469645</v>
      </c>
      <c r="P1098" s="67" t="s">
        <v>468</v>
      </c>
      <c r="Q1098" s="67" t="s">
        <v>468</v>
      </c>
      <c r="R1098" s="61">
        <f t="shared" si="841"/>
        <v>0</v>
      </c>
      <c r="S1098" s="61">
        <f t="shared" si="842"/>
        <v>0</v>
      </c>
      <c r="T1098" s="61">
        <f t="shared" ca="1" si="843"/>
        <v>0</v>
      </c>
      <c r="U1098" s="61">
        <f t="shared" si="844"/>
        <v>0</v>
      </c>
      <c r="V1098" s="61">
        <f t="shared" si="845"/>
        <v>0</v>
      </c>
      <c r="W1098" s="61">
        <f t="shared" si="846"/>
        <v>0</v>
      </c>
      <c r="X1098" t="b">
        <f t="shared" si="847"/>
        <v>1</v>
      </c>
      <c r="AB1098" s="66"/>
      <c r="AC1098" s="66"/>
    </row>
    <row r="1099" spans="3:29" x14ac:dyDescent="0.25">
      <c r="C1099" s="62">
        <f t="shared" si="786"/>
        <v>645</v>
      </c>
      <c r="D1099" s="15">
        <f>D1097+1</f>
        <v>336</v>
      </c>
      <c r="E1099" s="15">
        <v>336</v>
      </c>
      <c r="F1099" s="15">
        <f>D1099+16</f>
        <v>352</v>
      </c>
      <c r="G1099" s="15">
        <v>352</v>
      </c>
      <c r="H1099" s="67">
        <v>8.1788999999999994E-3</v>
      </c>
      <c r="I1099" s="67">
        <f ca="1">OFFSET(AB$455, (ROWS(I$455:I1099)*2)-2,)</f>
        <v>8.1788999999999994E-3</v>
      </c>
      <c r="J1099" s="67">
        <v>3.4861550000000005E-2</v>
      </c>
      <c r="K1099" s="67">
        <v>3.4861549999999998E-2</v>
      </c>
      <c r="L1099" s="67">
        <v>0.26292845000000004</v>
      </c>
      <c r="M1099" s="67">
        <v>0.26292840000000001</v>
      </c>
      <c r="N1099" s="66">
        <f>N1098</f>
        <v>-0.24696450000000011</v>
      </c>
      <c r="O1099" s="66">
        <v>-0.2469645</v>
      </c>
      <c r="P1099" s="67" t="s">
        <v>468</v>
      </c>
      <c r="Q1099" s="67" t="s">
        <v>468</v>
      </c>
      <c r="R1099" s="61">
        <f t="shared" si="841"/>
        <v>0</v>
      </c>
      <c r="S1099" s="61">
        <f t="shared" si="842"/>
        <v>0</v>
      </c>
      <c r="T1099" s="61">
        <f t="shared" ca="1" si="843"/>
        <v>0</v>
      </c>
      <c r="U1099" s="61">
        <f t="shared" si="844"/>
        <v>0</v>
      </c>
      <c r="V1099" s="61">
        <f t="shared" si="845"/>
        <v>5.0000000029193359E-8</v>
      </c>
      <c r="W1099" s="61">
        <f t="shared" si="846"/>
        <v>0</v>
      </c>
      <c r="X1099" t="b">
        <f t="shared" si="847"/>
        <v>1</v>
      </c>
      <c r="AB1099" s="66">
        <v>9.2963999999999998E-3</v>
      </c>
      <c r="AC1099" s="66"/>
    </row>
    <row r="1100" spans="3:29" x14ac:dyDescent="0.25">
      <c r="C1100" s="62">
        <f t="shared" si="786"/>
        <v>646</v>
      </c>
      <c r="D1100" s="15">
        <f>D1069+16</f>
        <v>337</v>
      </c>
      <c r="E1100" s="15">
        <v>337</v>
      </c>
      <c r="F1100" s="15">
        <f>D1100+1</f>
        <v>338</v>
      </c>
      <c r="G1100" s="15">
        <v>338</v>
      </c>
      <c r="H1100" s="67">
        <v>8.1789000000000028E-3</v>
      </c>
      <c r="I1100" s="67">
        <f ca="1">OFFSET(AB$455, (ROWS(I$455:I1100)*2)-2,)</f>
        <v>8.1788999999999994E-3</v>
      </c>
      <c r="J1100" s="67">
        <v>3.4861550000000005E-2</v>
      </c>
      <c r="K1100" s="67">
        <v>3.4861549999999998E-2</v>
      </c>
      <c r="L1100" s="67">
        <f>E23+M39+J39/2</f>
        <v>-0.24696449999999998</v>
      </c>
      <c r="M1100" s="67">
        <v>-0.2469645</v>
      </c>
      <c r="N1100" s="66">
        <f>N1097-J39/2-J40/2</f>
        <v>-0.26292840000000001</v>
      </c>
      <c r="O1100" s="66">
        <v>-0.26292840000000001</v>
      </c>
      <c r="P1100" s="67" t="s">
        <v>467</v>
      </c>
      <c r="Q1100" s="67" t="s">
        <v>467</v>
      </c>
      <c r="R1100" s="61">
        <f t="shared" si="841"/>
        <v>0</v>
      </c>
      <c r="S1100" s="61">
        <f t="shared" si="842"/>
        <v>0</v>
      </c>
      <c r="T1100" s="61">
        <f t="shared" ca="1" si="843"/>
        <v>0</v>
      </c>
      <c r="U1100" s="61">
        <f t="shared" si="844"/>
        <v>0</v>
      </c>
      <c r="V1100" s="61">
        <f t="shared" si="845"/>
        <v>0</v>
      </c>
      <c r="W1100" s="61">
        <f t="shared" si="846"/>
        <v>0</v>
      </c>
      <c r="X1100" t="b">
        <f t="shared" si="847"/>
        <v>1</v>
      </c>
      <c r="AB1100" s="66"/>
      <c r="AC1100" s="66"/>
    </row>
    <row r="1101" spans="3:29" x14ac:dyDescent="0.25">
      <c r="C1101" s="62">
        <f t="shared" ref="C1101:C1164" si="850">C1100+1</f>
        <v>647</v>
      </c>
      <c r="D1101" s="15">
        <f>D1100+1</f>
        <v>338</v>
      </c>
      <c r="E1101" s="15">
        <v>338</v>
      </c>
      <c r="F1101" s="15">
        <f t="shared" ref="F1101:F1104" si="851">D1101+1</f>
        <v>339</v>
      </c>
      <c r="G1101" s="15">
        <v>339</v>
      </c>
      <c r="H1101" s="67">
        <v>8.1789000000000028E-3</v>
      </c>
      <c r="I1101" s="67">
        <f ca="1">OFFSET(AB$455, (ROWS(I$455:I1101)*2)-2,)</f>
        <v>8.1788999999999994E-3</v>
      </c>
      <c r="J1101" s="67">
        <f>J1095</f>
        <v>3.7795200000000001E-2</v>
      </c>
      <c r="K1101" s="67">
        <v>3.7795200000000001E-2</v>
      </c>
      <c r="L1101" s="67">
        <f>L1100+J40</f>
        <v>-0.20916929999999997</v>
      </c>
      <c r="M1101" s="67">
        <v>-0.2091693</v>
      </c>
      <c r="N1101" s="66">
        <v>-0.26292840000000001</v>
      </c>
      <c r="O1101" s="66">
        <v>-0.26292840000000001</v>
      </c>
      <c r="P1101" s="67" t="s">
        <v>467</v>
      </c>
      <c r="Q1101" s="67" t="s">
        <v>467</v>
      </c>
      <c r="R1101" s="61">
        <f t="shared" si="841"/>
        <v>0</v>
      </c>
      <c r="S1101" s="61">
        <f t="shared" si="842"/>
        <v>0</v>
      </c>
      <c r="T1101" s="61">
        <f t="shared" ca="1" si="843"/>
        <v>0</v>
      </c>
      <c r="U1101" s="61">
        <f t="shared" si="844"/>
        <v>0</v>
      </c>
      <c r="V1101" s="61">
        <f t="shared" si="845"/>
        <v>0</v>
      </c>
      <c r="W1101" s="61">
        <f t="shared" si="846"/>
        <v>0</v>
      </c>
      <c r="X1101" t="b">
        <f t="shared" si="847"/>
        <v>1</v>
      </c>
      <c r="AB1101" s="66">
        <v>9.2963999999999998E-3</v>
      </c>
      <c r="AC1101" s="66"/>
    </row>
    <row r="1102" spans="3:29" x14ac:dyDescent="0.25">
      <c r="C1102" s="62">
        <f t="shared" si="850"/>
        <v>648</v>
      </c>
      <c r="D1102" s="15">
        <f>D1101+1</f>
        <v>339</v>
      </c>
      <c r="E1102" s="15">
        <v>339</v>
      </c>
      <c r="F1102" s="15">
        <f t="shared" si="851"/>
        <v>340</v>
      </c>
      <c r="G1102" s="15">
        <v>340</v>
      </c>
      <c r="H1102" s="67">
        <v>8.1789000000000028E-3</v>
      </c>
      <c r="I1102" s="67">
        <f ca="1">OFFSET(AB$455, (ROWS(I$455:I1102)*2)-2,)</f>
        <v>8.1788999999999994E-3</v>
      </c>
      <c r="J1102" s="67">
        <f>J1100</f>
        <v>3.4861550000000005E-2</v>
      </c>
      <c r="K1102" s="67">
        <v>3.4861549999999998E-2</v>
      </c>
      <c r="L1102" s="67">
        <f>L1101+J40</f>
        <v>-0.17137409999999997</v>
      </c>
      <c r="M1102" s="67">
        <v>-0.1713741</v>
      </c>
      <c r="N1102" s="66">
        <v>-0.26292840000000001</v>
      </c>
      <c r="O1102" s="66">
        <v>-0.26292840000000001</v>
      </c>
      <c r="P1102" s="67" t="s">
        <v>467</v>
      </c>
      <c r="Q1102" s="67" t="s">
        <v>467</v>
      </c>
      <c r="R1102" s="61">
        <f t="shared" si="841"/>
        <v>0</v>
      </c>
      <c r="S1102" s="61">
        <f t="shared" si="842"/>
        <v>0</v>
      </c>
      <c r="T1102" s="61">
        <f t="shared" ca="1" si="843"/>
        <v>0</v>
      </c>
      <c r="U1102" s="61">
        <f t="shared" si="844"/>
        <v>0</v>
      </c>
      <c r="V1102" s="61">
        <f t="shared" si="845"/>
        <v>0</v>
      </c>
      <c r="W1102" s="61">
        <f t="shared" si="846"/>
        <v>0</v>
      </c>
      <c r="X1102" t="b">
        <f t="shared" si="847"/>
        <v>1</v>
      </c>
      <c r="AB1102" s="66"/>
      <c r="AC1102" s="66"/>
    </row>
    <row r="1103" spans="3:29" x14ac:dyDescent="0.25">
      <c r="C1103" s="62">
        <f t="shared" si="850"/>
        <v>649</v>
      </c>
      <c r="D1103" s="15">
        <f>D1102+1</f>
        <v>340</v>
      </c>
      <c r="E1103" s="15">
        <v>340</v>
      </c>
      <c r="F1103" s="15">
        <f t="shared" si="851"/>
        <v>341</v>
      </c>
      <c r="G1103" s="15">
        <v>341</v>
      </c>
      <c r="H1103" s="67">
        <v>3.1927900000000002E-2</v>
      </c>
      <c r="I1103" s="67">
        <f ca="1">OFFSET(AB$455, (ROWS(I$455:I1103)*2)-2,)</f>
        <v>3.1927900000000002E-2</v>
      </c>
      <c r="J1103" s="67">
        <v>3.1927900000000002E-2</v>
      </c>
      <c r="K1103" s="67">
        <v>3.1927900000000002E-2</v>
      </c>
      <c r="L1103" s="67">
        <f>L1102+J39</f>
        <v>-0.13944619999999996</v>
      </c>
      <c r="M1103" s="67">
        <v>-0.13944619999999999</v>
      </c>
      <c r="N1103" s="66">
        <v>-0.26292840000000001</v>
      </c>
      <c r="O1103" s="66">
        <v>-0.26292840000000001</v>
      </c>
      <c r="P1103" s="67" t="s">
        <v>467</v>
      </c>
      <c r="Q1103" s="67" t="s">
        <v>467</v>
      </c>
      <c r="R1103" s="61">
        <f t="shared" si="841"/>
        <v>0</v>
      </c>
      <c r="S1103" s="61">
        <f t="shared" si="842"/>
        <v>0</v>
      </c>
      <c r="T1103" s="61">
        <f t="shared" ca="1" si="843"/>
        <v>0</v>
      </c>
      <c r="U1103" s="61">
        <f t="shared" si="844"/>
        <v>0</v>
      </c>
      <c r="V1103" s="61">
        <f t="shared" si="845"/>
        <v>0</v>
      </c>
      <c r="W1103" s="61">
        <f t="shared" si="846"/>
        <v>0</v>
      </c>
      <c r="X1103" t="b">
        <f t="shared" si="847"/>
        <v>1</v>
      </c>
      <c r="AB1103" s="66">
        <v>8.1788999999999994E-3</v>
      </c>
      <c r="AC1103" s="66"/>
    </row>
    <row r="1104" spans="3:29" x14ac:dyDescent="0.25">
      <c r="C1104" s="62">
        <f t="shared" si="850"/>
        <v>650</v>
      </c>
      <c r="D1104" s="15">
        <f>D1103+1</f>
        <v>341</v>
      </c>
      <c r="E1104" s="15">
        <v>341</v>
      </c>
      <c r="F1104" s="15">
        <f t="shared" si="851"/>
        <v>342</v>
      </c>
      <c r="G1104" s="15">
        <v>342</v>
      </c>
      <c r="H1104" s="67">
        <v>8.1789000000000028E-3</v>
      </c>
      <c r="I1104" s="67">
        <f ca="1">OFFSET(AB$455, (ROWS(I$455:I1104)*2)-2,)</f>
        <v>8.1788999999999994E-3</v>
      </c>
      <c r="J1104" s="67">
        <v>3.4861550000000005E-2</v>
      </c>
      <c r="K1104" s="67">
        <v>3.4861549999999998E-2</v>
      </c>
      <c r="L1104" s="67">
        <v>-0.1075183</v>
      </c>
      <c r="M1104" s="67">
        <v>-0.1075183</v>
      </c>
      <c r="N1104" s="66">
        <v>-0.26292840000000001</v>
      </c>
      <c r="O1104" s="66">
        <v>-0.26292840000000001</v>
      </c>
      <c r="P1104" s="67" t="s">
        <v>467</v>
      </c>
      <c r="Q1104" s="67" t="s">
        <v>467</v>
      </c>
      <c r="R1104" s="61">
        <f t="shared" si="841"/>
        <v>0</v>
      </c>
      <c r="S1104" s="61">
        <f t="shared" si="842"/>
        <v>0</v>
      </c>
      <c r="T1104" s="61">
        <f t="shared" ca="1" si="843"/>
        <v>0</v>
      </c>
      <c r="U1104" s="61">
        <f t="shared" si="844"/>
        <v>0</v>
      </c>
      <c r="V1104" s="61">
        <f t="shared" si="845"/>
        <v>0</v>
      </c>
      <c r="W1104" s="61">
        <f t="shared" si="846"/>
        <v>0</v>
      </c>
      <c r="X1104" t="b">
        <f t="shared" si="847"/>
        <v>1</v>
      </c>
      <c r="AB1104" s="66"/>
      <c r="AC1104" s="66"/>
    </row>
    <row r="1105" spans="3:29" x14ac:dyDescent="0.25">
      <c r="C1105" s="62">
        <f t="shared" si="850"/>
        <v>651</v>
      </c>
      <c r="D1105" s="15">
        <f>D1104</f>
        <v>341</v>
      </c>
      <c r="E1105" s="15">
        <v>341</v>
      </c>
      <c r="F1105" s="15">
        <f>D1105+12</f>
        <v>353</v>
      </c>
      <c r="G1105" s="15">
        <v>353</v>
      </c>
      <c r="H1105" s="67">
        <v>3.1927900000000002E-2</v>
      </c>
      <c r="I1105" s="67">
        <f ca="1">OFFSET(AB$455, (ROWS(I$455:I1105)*2)-2,)</f>
        <v>3.1927900000000002E-2</v>
      </c>
      <c r="J1105" s="67">
        <v>3.1927900000000002E-2</v>
      </c>
      <c r="K1105" s="67">
        <v>3.1927900000000002E-2</v>
      </c>
      <c r="L1105" s="67">
        <v>-0.12348225</v>
      </c>
      <c r="M1105" s="67">
        <v>-0.1234822</v>
      </c>
      <c r="N1105" s="66">
        <f>N1099-J39</f>
        <v>-0.2788924000000001</v>
      </c>
      <c r="O1105" s="66">
        <v>-0.27889239999999998</v>
      </c>
      <c r="P1105" s="67" t="s">
        <v>468</v>
      </c>
      <c r="Q1105" s="67" t="s">
        <v>468</v>
      </c>
      <c r="R1105" s="61">
        <f t="shared" si="841"/>
        <v>0</v>
      </c>
      <c r="S1105" s="61">
        <f t="shared" si="842"/>
        <v>0</v>
      </c>
      <c r="T1105" s="61">
        <f t="shared" ca="1" si="843"/>
        <v>0</v>
      </c>
      <c r="U1105" s="61">
        <f t="shared" si="844"/>
        <v>0</v>
      </c>
      <c r="V1105" s="61">
        <f t="shared" si="845"/>
        <v>-5.0000000001437783E-8</v>
      </c>
      <c r="W1105" s="61">
        <f t="shared" si="846"/>
        <v>0</v>
      </c>
      <c r="X1105" t="b">
        <f t="shared" si="847"/>
        <v>1</v>
      </c>
      <c r="AB1105" s="66">
        <v>8.1788999999999994E-3</v>
      </c>
      <c r="AC1105" s="66"/>
    </row>
    <row r="1106" spans="3:29" x14ac:dyDescent="0.25">
      <c r="C1106" s="62">
        <f t="shared" si="850"/>
        <v>652</v>
      </c>
      <c r="D1106" s="15">
        <f>D1104+1</f>
        <v>342</v>
      </c>
      <c r="E1106" s="15">
        <v>342</v>
      </c>
      <c r="F1106" s="15">
        <f>D1106+1</f>
        <v>343</v>
      </c>
      <c r="G1106" s="15">
        <v>343</v>
      </c>
      <c r="H1106" s="67">
        <v>8.1789000000000028E-3</v>
      </c>
      <c r="I1106" s="67">
        <f ca="1">OFFSET(AB$455, (ROWS(I$455:I1106)*2)-2,)</f>
        <v>8.1788999999999994E-3</v>
      </c>
      <c r="J1106" s="67">
        <f>J1095</f>
        <v>3.7795200000000001E-2</v>
      </c>
      <c r="K1106" s="67">
        <v>3.7795200000000001E-2</v>
      </c>
      <c r="L1106" s="67">
        <v>-6.9723099999999996E-2</v>
      </c>
      <c r="M1106" s="67">
        <v>-6.9723099999999996E-2</v>
      </c>
      <c r="N1106" s="66">
        <v>-0.26292840000000001</v>
      </c>
      <c r="O1106" s="66">
        <v>-0.26292840000000001</v>
      </c>
      <c r="P1106" s="67" t="s">
        <v>467</v>
      </c>
      <c r="Q1106" s="67" t="s">
        <v>467</v>
      </c>
      <c r="R1106" s="61">
        <f t="shared" si="841"/>
        <v>0</v>
      </c>
      <c r="S1106" s="61">
        <f t="shared" si="842"/>
        <v>0</v>
      </c>
      <c r="T1106" s="61">
        <f t="shared" ca="1" si="843"/>
        <v>0</v>
      </c>
      <c r="U1106" s="61">
        <f t="shared" si="844"/>
        <v>0</v>
      </c>
      <c r="V1106" s="61">
        <f t="shared" si="845"/>
        <v>0</v>
      </c>
      <c r="W1106" s="61">
        <f t="shared" si="846"/>
        <v>0</v>
      </c>
      <c r="X1106" t="b">
        <f t="shared" si="847"/>
        <v>1</v>
      </c>
      <c r="AB1106" s="66"/>
      <c r="AC1106" s="66"/>
    </row>
    <row r="1107" spans="3:29" x14ac:dyDescent="0.25">
      <c r="C1107" s="62">
        <f t="shared" si="850"/>
        <v>653</v>
      </c>
      <c r="D1107" s="15">
        <f>D1106</f>
        <v>342</v>
      </c>
      <c r="E1107" s="15">
        <v>342</v>
      </c>
      <c r="F1107" s="15">
        <f>D1107+12</f>
        <v>354</v>
      </c>
      <c r="G1107" s="15">
        <v>354</v>
      </c>
      <c r="H1107" s="67">
        <v>3.7795200000000001E-2</v>
      </c>
      <c r="I1107" s="67">
        <f ca="1">OFFSET(AB$455, (ROWS(I$455:I1107)*2)-2,)</f>
        <v>3.7795200000000001E-2</v>
      </c>
      <c r="J1107" s="67">
        <v>3.1927900000000002E-2</v>
      </c>
      <c r="K1107" s="67">
        <v>3.1927900000000002E-2</v>
      </c>
      <c r="L1107" s="67">
        <v>-8.8620699999999997E-2</v>
      </c>
      <c r="M1107" s="67">
        <v>-8.8620699999999997E-2</v>
      </c>
      <c r="N1107" s="66">
        <v>-0.2788924000000001</v>
      </c>
      <c r="O1107" s="66">
        <v>-0.27889239999999998</v>
      </c>
      <c r="P1107" s="67" t="s">
        <v>468</v>
      </c>
      <c r="Q1107" s="67" t="s">
        <v>468</v>
      </c>
      <c r="R1107" s="61">
        <f t="shared" si="841"/>
        <v>0</v>
      </c>
      <c r="S1107" s="61">
        <f t="shared" si="842"/>
        <v>0</v>
      </c>
      <c r="T1107" s="61">
        <f t="shared" ca="1" si="843"/>
        <v>0</v>
      </c>
      <c r="U1107" s="61">
        <f t="shared" si="844"/>
        <v>0</v>
      </c>
      <c r="V1107" s="61">
        <f t="shared" si="845"/>
        <v>0</v>
      </c>
      <c r="W1107" s="61">
        <f t="shared" si="846"/>
        <v>0</v>
      </c>
      <c r="X1107" t="b">
        <f t="shared" si="847"/>
        <v>1</v>
      </c>
      <c r="AB1107" s="66">
        <v>3.1927900000000002E-2</v>
      </c>
      <c r="AC1107" s="66"/>
    </row>
    <row r="1108" spans="3:29" x14ac:dyDescent="0.25">
      <c r="C1108" s="62">
        <f t="shared" si="850"/>
        <v>654</v>
      </c>
      <c r="D1108" s="15">
        <f t="shared" ref="D1108" si="852">D1106+1</f>
        <v>343</v>
      </c>
      <c r="E1108" s="15">
        <v>343</v>
      </c>
      <c r="F1108" s="15">
        <f t="shared" ref="F1108" si="853">D1108+1</f>
        <v>344</v>
      </c>
      <c r="G1108" s="15">
        <v>344</v>
      </c>
      <c r="H1108" s="67">
        <v>8.1789000000000028E-3</v>
      </c>
      <c r="I1108" s="67">
        <f ca="1">OFFSET(AB$455, (ROWS(I$455:I1108)*2)-2,)</f>
        <v>8.1788999999999994E-3</v>
      </c>
      <c r="J1108" s="67">
        <f>J1104</f>
        <v>3.4861550000000005E-2</v>
      </c>
      <c r="K1108" s="67">
        <v>3.4861549999999998E-2</v>
      </c>
      <c r="L1108" s="67">
        <v>-3.1927899999999995E-2</v>
      </c>
      <c r="M1108" s="67">
        <v>-3.1927900000000002E-2</v>
      </c>
      <c r="N1108" s="66">
        <v>-0.26292840000000001</v>
      </c>
      <c r="O1108" s="66">
        <v>-0.26292840000000001</v>
      </c>
      <c r="P1108" s="67" t="s">
        <v>467</v>
      </c>
      <c r="Q1108" s="67" t="s">
        <v>467</v>
      </c>
      <c r="R1108" s="61">
        <f t="shared" si="841"/>
        <v>0</v>
      </c>
      <c r="S1108" s="61">
        <f t="shared" si="842"/>
        <v>0</v>
      </c>
      <c r="T1108" s="61">
        <f t="shared" ca="1" si="843"/>
        <v>0</v>
      </c>
      <c r="U1108" s="61">
        <f t="shared" si="844"/>
        <v>0</v>
      </c>
      <c r="V1108" s="61">
        <f t="shared" si="845"/>
        <v>0</v>
      </c>
      <c r="W1108" s="61">
        <f t="shared" si="846"/>
        <v>0</v>
      </c>
      <c r="X1108" t="b">
        <f t="shared" si="847"/>
        <v>1</v>
      </c>
      <c r="AB1108" s="66"/>
      <c r="AC1108" s="66"/>
    </row>
    <row r="1109" spans="3:29" x14ac:dyDescent="0.25">
      <c r="C1109" s="62">
        <f t="shared" si="850"/>
        <v>655</v>
      </c>
      <c r="D1109" s="15">
        <f t="shared" ref="D1109" si="854">D1108</f>
        <v>343</v>
      </c>
      <c r="E1109" s="15">
        <v>343</v>
      </c>
      <c r="F1109" s="15">
        <f t="shared" ref="F1109" si="855">D1109+12</f>
        <v>355</v>
      </c>
      <c r="G1109" s="15">
        <v>355</v>
      </c>
      <c r="H1109" s="67">
        <v>3.7795200000000001E-2</v>
      </c>
      <c r="I1109" s="67">
        <f ca="1">OFFSET(AB$455, (ROWS(I$455:I1109)*2)-2,)</f>
        <v>3.7795200000000001E-2</v>
      </c>
      <c r="J1109" s="67">
        <f>J1107</f>
        <v>3.1927900000000002E-2</v>
      </c>
      <c r="K1109" s="67">
        <v>3.1927900000000002E-2</v>
      </c>
      <c r="L1109" s="67">
        <v>-5.0825499999999996E-2</v>
      </c>
      <c r="M1109" s="67">
        <v>-5.0825500000000003E-2</v>
      </c>
      <c r="N1109" s="66">
        <v>-0.2788924000000001</v>
      </c>
      <c r="O1109" s="66">
        <v>-0.27889239999999998</v>
      </c>
      <c r="P1109" s="67" t="s">
        <v>468</v>
      </c>
      <c r="Q1109" s="67" t="s">
        <v>468</v>
      </c>
      <c r="R1109" s="61">
        <f t="shared" si="841"/>
        <v>0</v>
      </c>
      <c r="S1109" s="61">
        <f t="shared" si="842"/>
        <v>0</v>
      </c>
      <c r="T1109" s="61">
        <f t="shared" ca="1" si="843"/>
        <v>0</v>
      </c>
      <c r="U1109" s="61">
        <f t="shared" si="844"/>
        <v>0</v>
      </c>
      <c r="V1109" s="61">
        <f t="shared" si="845"/>
        <v>0</v>
      </c>
      <c r="W1109" s="61">
        <f t="shared" si="846"/>
        <v>0</v>
      </c>
      <c r="X1109" t="b">
        <f t="shared" si="847"/>
        <v>1</v>
      </c>
      <c r="AB1109" s="66">
        <v>8.1788999999999994E-3</v>
      </c>
      <c r="AC1109" s="66"/>
    </row>
    <row r="1110" spans="3:29" x14ac:dyDescent="0.25">
      <c r="C1110" s="62">
        <f t="shared" si="850"/>
        <v>656</v>
      </c>
      <c r="D1110" s="15">
        <f t="shared" ref="D1110" si="856">D1108+1</f>
        <v>344</v>
      </c>
      <c r="E1110" s="15">
        <v>344</v>
      </c>
      <c r="F1110" s="15">
        <f t="shared" ref="F1110" si="857">D1110+1</f>
        <v>345</v>
      </c>
      <c r="G1110" s="15">
        <v>345</v>
      </c>
      <c r="H1110" s="67">
        <v>3.1927900000000002E-2</v>
      </c>
      <c r="I1110" s="67">
        <f ca="1">OFFSET(AB$455, (ROWS(I$455:I1110)*2)-2,)</f>
        <v>3.1927900000000002E-2</v>
      </c>
      <c r="J1110" s="67">
        <f>J1105</f>
        <v>3.1927900000000002E-2</v>
      </c>
      <c r="K1110" s="67">
        <v>3.1927900000000002E-2</v>
      </c>
      <c r="L1110" s="67">
        <v>0</v>
      </c>
      <c r="M1110" s="67">
        <v>0</v>
      </c>
      <c r="N1110" s="66">
        <v>-0.26292840000000001</v>
      </c>
      <c r="O1110" s="66">
        <v>-0.26292840000000001</v>
      </c>
      <c r="P1110" s="67" t="s">
        <v>467</v>
      </c>
      <c r="Q1110" s="67" t="s">
        <v>467</v>
      </c>
      <c r="R1110" s="61">
        <f t="shared" si="841"/>
        <v>0</v>
      </c>
      <c r="S1110" s="61">
        <f t="shared" si="842"/>
        <v>0</v>
      </c>
      <c r="T1110" s="61">
        <f t="shared" ca="1" si="843"/>
        <v>0</v>
      </c>
      <c r="U1110" s="61">
        <f t="shared" si="844"/>
        <v>0</v>
      </c>
      <c r="V1110" s="61">
        <f t="shared" si="845"/>
        <v>0</v>
      </c>
      <c r="W1110" s="61">
        <f t="shared" si="846"/>
        <v>0</v>
      </c>
      <c r="X1110" t="b">
        <f t="shared" si="847"/>
        <v>1</v>
      </c>
      <c r="AB1110" s="66"/>
      <c r="AC1110" s="66"/>
    </row>
    <row r="1111" spans="3:29" x14ac:dyDescent="0.25">
      <c r="C1111" s="62">
        <f t="shared" si="850"/>
        <v>657</v>
      </c>
      <c r="D1111" s="15">
        <f t="shared" ref="D1111" si="858">D1110</f>
        <v>344</v>
      </c>
      <c r="E1111" s="15">
        <v>344</v>
      </c>
      <c r="F1111" s="15">
        <f t="shared" ref="F1111" si="859">D1111+12</f>
        <v>356</v>
      </c>
      <c r="G1111" s="15">
        <v>356</v>
      </c>
      <c r="H1111" s="67">
        <v>3.1927900000000002E-2</v>
      </c>
      <c r="I1111" s="67">
        <f ca="1">OFFSET(AB$455, (ROWS(I$455:I1111)*2)-2,)</f>
        <v>3.1927900000000002E-2</v>
      </c>
      <c r="J1111" s="67">
        <f>J1110</f>
        <v>3.1927900000000002E-2</v>
      </c>
      <c r="K1111" s="67">
        <v>3.1927900000000002E-2</v>
      </c>
      <c r="L1111" s="67">
        <v>-1.5963949999999994E-2</v>
      </c>
      <c r="M1111" s="67">
        <v>-1.5963950000000001E-2</v>
      </c>
      <c r="N1111" s="66">
        <v>-0.2788924000000001</v>
      </c>
      <c r="O1111" s="66">
        <v>-0.27889239999999998</v>
      </c>
      <c r="P1111" s="67" t="s">
        <v>468</v>
      </c>
      <c r="Q1111" s="67" t="s">
        <v>468</v>
      </c>
      <c r="R1111" s="61">
        <f t="shared" si="841"/>
        <v>0</v>
      </c>
      <c r="S1111" s="61">
        <f t="shared" si="842"/>
        <v>0</v>
      </c>
      <c r="T1111" s="61">
        <f t="shared" ca="1" si="843"/>
        <v>0</v>
      </c>
      <c r="U1111" s="61">
        <f t="shared" si="844"/>
        <v>0</v>
      </c>
      <c r="V1111" s="61">
        <f t="shared" si="845"/>
        <v>0</v>
      </c>
      <c r="W1111" s="61">
        <f t="shared" si="846"/>
        <v>0</v>
      </c>
      <c r="X1111" t="b">
        <f t="shared" si="847"/>
        <v>1</v>
      </c>
      <c r="AB1111" s="66">
        <v>3.7795200000000001E-2</v>
      </c>
      <c r="AC1111" s="66"/>
    </row>
    <row r="1112" spans="3:29" x14ac:dyDescent="0.25">
      <c r="C1112" s="62">
        <f t="shared" si="850"/>
        <v>658</v>
      </c>
      <c r="D1112" s="15">
        <f t="shared" ref="D1112" si="860">D1110+1</f>
        <v>345</v>
      </c>
      <c r="E1112" s="15">
        <v>345</v>
      </c>
      <c r="F1112" s="15">
        <f t="shared" ref="F1112" si="861">D1112+1</f>
        <v>346</v>
      </c>
      <c r="G1112" s="15">
        <v>346</v>
      </c>
      <c r="H1112" s="67">
        <v>8.1789000000000028E-3</v>
      </c>
      <c r="I1112" s="67">
        <f ca="1">OFFSET(AB$455, (ROWS(I$455:I1112)*2)-2,)</f>
        <v>8.1788999999999994E-3</v>
      </c>
      <c r="J1112" s="67">
        <v>3.4861550000000005E-2</v>
      </c>
      <c r="K1112" s="67">
        <v>3.4861549999999998E-2</v>
      </c>
      <c r="L1112" s="67">
        <v>3.1927899999999995E-2</v>
      </c>
      <c r="M1112" s="67">
        <v>3.1927900000000002E-2</v>
      </c>
      <c r="N1112" s="66">
        <v>-0.26292840000000001</v>
      </c>
      <c r="O1112" s="66">
        <v>-0.26292840000000001</v>
      </c>
      <c r="P1112" s="67" t="s">
        <v>467</v>
      </c>
      <c r="Q1112" s="67" t="s">
        <v>467</v>
      </c>
      <c r="R1112" s="61">
        <f t="shared" si="841"/>
        <v>0</v>
      </c>
      <c r="S1112" s="61">
        <f t="shared" si="842"/>
        <v>0</v>
      </c>
      <c r="T1112" s="61">
        <f t="shared" ca="1" si="843"/>
        <v>0</v>
      </c>
      <c r="U1112" s="61">
        <f t="shared" si="844"/>
        <v>0</v>
      </c>
      <c r="V1112" s="61">
        <f t="shared" si="845"/>
        <v>0</v>
      </c>
      <c r="W1112" s="61">
        <f t="shared" si="846"/>
        <v>0</v>
      </c>
      <c r="X1112" t="b">
        <f t="shared" si="847"/>
        <v>1</v>
      </c>
      <c r="AB1112" s="66"/>
      <c r="AC1112" s="66"/>
    </row>
    <row r="1113" spans="3:29" x14ac:dyDescent="0.25">
      <c r="C1113" s="62">
        <f t="shared" si="850"/>
        <v>659</v>
      </c>
      <c r="D1113" s="15">
        <f t="shared" ref="D1113" si="862">D1112</f>
        <v>345</v>
      </c>
      <c r="E1113" s="15">
        <v>345</v>
      </c>
      <c r="F1113" s="15">
        <f t="shared" ref="F1113" si="863">D1113+12</f>
        <v>357</v>
      </c>
      <c r="G1113" s="15">
        <v>357</v>
      </c>
      <c r="H1113" s="67">
        <v>3.1927900000000002E-2</v>
      </c>
      <c r="I1113" s="67">
        <f ca="1">OFFSET(AB$455, (ROWS(I$455:I1113)*2)-2,)</f>
        <v>3.1927900000000002E-2</v>
      </c>
      <c r="J1113" s="67">
        <v>3.1927900000000002E-2</v>
      </c>
      <c r="K1113" s="67">
        <v>3.1927900000000002E-2</v>
      </c>
      <c r="L1113" s="67">
        <v>1.5963949999999991E-2</v>
      </c>
      <c r="M1113" s="67">
        <v>1.5963950000000001E-2</v>
      </c>
      <c r="N1113" s="66">
        <v>-0.2788924000000001</v>
      </c>
      <c r="O1113" s="66">
        <v>-0.27889239999999998</v>
      </c>
      <c r="P1113" s="67" t="s">
        <v>468</v>
      </c>
      <c r="Q1113" s="67" t="s">
        <v>468</v>
      </c>
      <c r="R1113" s="61">
        <f t="shared" si="841"/>
        <v>0</v>
      </c>
      <c r="S1113" s="61">
        <f t="shared" si="842"/>
        <v>0</v>
      </c>
      <c r="T1113" s="61">
        <f t="shared" ca="1" si="843"/>
        <v>0</v>
      </c>
      <c r="U1113" s="61">
        <f t="shared" si="844"/>
        <v>0</v>
      </c>
      <c r="V1113" s="61">
        <f t="shared" si="845"/>
        <v>0</v>
      </c>
      <c r="W1113" s="61">
        <f t="shared" si="846"/>
        <v>0</v>
      </c>
      <c r="X1113" t="b">
        <f t="shared" si="847"/>
        <v>1</v>
      </c>
      <c r="AB1113" s="66">
        <v>8.1788999999999994E-3</v>
      </c>
      <c r="AC1113" s="66"/>
    </row>
    <row r="1114" spans="3:29" x14ac:dyDescent="0.25">
      <c r="C1114" s="62">
        <f t="shared" si="850"/>
        <v>660</v>
      </c>
      <c r="D1114" s="15">
        <f t="shared" ref="D1114" si="864">D1112+1</f>
        <v>346</v>
      </c>
      <c r="E1114" s="15">
        <v>346</v>
      </c>
      <c r="F1114" s="15">
        <f t="shared" ref="F1114" si="865">D1114+1</f>
        <v>347</v>
      </c>
      <c r="G1114" s="15">
        <v>347</v>
      </c>
      <c r="H1114" s="67">
        <v>8.1789000000000028E-3</v>
      </c>
      <c r="I1114" s="67">
        <f ca="1">OFFSET(AB$455, (ROWS(I$455:I1114)*2)-2,)</f>
        <v>8.1788999999999994E-3</v>
      </c>
      <c r="J1114" s="67">
        <v>3.7795200000000001E-2</v>
      </c>
      <c r="K1114" s="67">
        <v>3.7795200000000001E-2</v>
      </c>
      <c r="L1114" s="67">
        <v>6.9723099999999996E-2</v>
      </c>
      <c r="M1114" s="67">
        <v>6.9723099999999996E-2</v>
      </c>
      <c r="N1114" s="66">
        <v>-0.26292840000000001</v>
      </c>
      <c r="O1114" s="66">
        <v>-0.26292840000000001</v>
      </c>
      <c r="P1114" s="67" t="s">
        <v>467</v>
      </c>
      <c r="Q1114" s="67" t="s">
        <v>467</v>
      </c>
      <c r="R1114" s="61">
        <f t="shared" si="841"/>
        <v>0</v>
      </c>
      <c r="S1114" s="61">
        <f t="shared" si="842"/>
        <v>0</v>
      </c>
      <c r="T1114" s="61">
        <f t="shared" ca="1" si="843"/>
        <v>0</v>
      </c>
      <c r="U1114" s="61">
        <f t="shared" si="844"/>
        <v>0</v>
      </c>
      <c r="V1114" s="61">
        <f t="shared" si="845"/>
        <v>0</v>
      </c>
      <c r="W1114" s="61">
        <f t="shared" si="846"/>
        <v>0</v>
      </c>
      <c r="X1114" t="b">
        <f t="shared" si="847"/>
        <v>1</v>
      </c>
      <c r="AB1114" s="66"/>
      <c r="AC1114" s="66"/>
    </row>
    <row r="1115" spans="3:29" x14ac:dyDescent="0.25">
      <c r="C1115" s="62">
        <f t="shared" si="850"/>
        <v>661</v>
      </c>
      <c r="D1115" s="15">
        <f t="shared" ref="D1115" si="866">D1114</f>
        <v>346</v>
      </c>
      <c r="E1115" s="15">
        <v>346</v>
      </c>
      <c r="F1115" s="15">
        <f t="shared" ref="F1115" si="867">D1115+12</f>
        <v>358</v>
      </c>
      <c r="G1115" s="15">
        <v>358</v>
      </c>
      <c r="H1115" s="67">
        <v>3.7795200000000001E-2</v>
      </c>
      <c r="I1115" s="67">
        <f ca="1">OFFSET(AB$455, (ROWS(I$455:I1115)*2)-2,)</f>
        <v>3.7795200000000001E-2</v>
      </c>
      <c r="J1115" s="67">
        <v>3.1927900000000002E-2</v>
      </c>
      <c r="K1115" s="67">
        <v>3.1927900000000002E-2</v>
      </c>
      <c r="L1115" s="67">
        <v>5.0825499999999996E-2</v>
      </c>
      <c r="M1115" s="67">
        <v>5.0825500000000003E-2</v>
      </c>
      <c r="N1115" s="66">
        <v>-0.2788924000000001</v>
      </c>
      <c r="O1115" s="66">
        <v>-0.27889239999999998</v>
      </c>
      <c r="P1115" s="67" t="s">
        <v>468</v>
      </c>
      <c r="Q1115" s="67" t="s">
        <v>468</v>
      </c>
      <c r="R1115" s="61">
        <f t="shared" si="841"/>
        <v>0</v>
      </c>
      <c r="S1115" s="61">
        <f t="shared" si="842"/>
        <v>0</v>
      </c>
      <c r="T1115" s="61">
        <f t="shared" ca="1" si="843"/>
        <v>0</v>
      </c>
      <c r="U1115" s="61">
        <f t="shared" si="844"/>
        <v>0</v>
      </c>
      <c r="V1115" s="61">
        <f t="shared" si="845"/>
        <v>0</v>
      </c>
      <c r="W1115" s="61">
        <f t="shared" si="846"/>
        <v>0</v>
      </c>
      <c r="X1115" t="b">
        <f t="shared" si="847"/>
        <v>1</v>
      </c>
      <c r="AB1115" s="66">
        <v>3.7795200000000001E-2</v>
      </c>
      <c r="AC1115" s="66"/>
    </row>
    <row r="1116" spans="3:29" x14ac:dyDescent="0.25">
      <c r="C1116" s="62">
        <f t="shared" si="850"/>
        <v>662</v>
      </c>
      <c r="D1116" s="15">
        <f t="shared" ref="D1116" si="868">D1114+1</f>
        <v>347</v>
      </c>
      <c r="E1116" s="15">
        <v>347</v>
      </c>
      <c r="F1116" s="15">
        <f t="shared" ref="F1116" si="869">D1116+1</f>
        <v>348</v>
      </c>
      <c r="G1116" s="15">
        <v>348</v>
      </c>
      <c r="H1116" s="67">
        <v>8.1789000000000028E-3</v>
      </c>
      <c r="I1116" s="67">
        <f ca="1">OFFSET(AB$455, (ROWS(I$455:I1116)*2)-2,)</f>
        <v>8.1788999999999994E-3</v>
      </c>
      <c r="J1116" s="67">
        <v>3.4861550000000005E-2</v>
      </c>
      <c r="K1116" s="67">
        <v>3.4861549999999998E-2</v>
      </c>
      <c r="L1116" s="67">
        <v>0.1075183</v>
      </c>
      <c r="M1116" s="67">
        <v>0.1075183</v>
      </c>
      <c r="N1116" s="66">
        <v>-0.26292840000000001</v>
      </c>
      <c r="O1116" s="66">
        <v>-0.26292840000000001</v>
      </c>
      <c r="P1116" s="67" t="s">
        <v>467</v>
      </c>
      <c r="Q1116" s="67" t="s">
        <v>467</v>
      </c>
      <c r="R1116" s="61">
        <f t="shared" si="841"/>
        <v>0</v>
      </c>
      <c r="S1116" s="61">
        <f t="shared" si="842"/>
        <v>0</v>
      </c>
      <c r="T1116" s="61">
        <f t="shared" ca="1" si="843"/>
        <v>0</v>
      </c>
      <c r="U1116" s="61">
        <f t="shared" si="844"/>
        <v>0</v>
      </c>
      <c r="V1116" s="61">
        <f t="shared" si="845"/>
        <v>0</v>
      </c>
      <c r="W1116" s="61">
        <f t="shared" si="846"/>
        <v>0</v>
      </c>
      <c r="X1116" t="b">
        <f t="shared" si="847"/>
        <v>1</v>
      </c>
      <c r="AB1116" s="66"/>
      <c r="AC1116" s="66"/>
    </row>
    <row r="1117" spans="3:29" x14ac:dyDescent="0.25">
      <c r="C1117" s="62">
        <f t="shared" si="850"/>
        <v>663</v>
      </c>
      <c r="D1117" s="15">
        <f t="shared" ref="D1117" si="870">D1116</f>
        <v>347</v>
      </c>
      <c r="E1117" s="15">
        <v>347</v>
      </c>
      <c r="F1117" s="15">
        <f t="shared" ref="F1117" si="871">D1117+12</f>
        <v>359</v>
      </c>
      <c r="G1117" s="15">
        <v>359</v>
      </c>
      <c r="H1117" s="67">
        <v>3.7795200000000001E-2</v>
      </c>
      <c r="I1117" s="67">
        <f ca="1">OFFSET(AB$455, (ROWS(I$455:I1117)*2)-2,)</f>
        <v>3.7795200000000001E-2</v>
      </c>
      <c r="J1117" s="67">
        <v>3.1927900000000002E-2</v>
      </c>
      <c r="K1117" s="67">
        <v>3.1927900000000002E-2</v>
      </c>
      <c r="L1117" s="67">
        <v>8.8620699999999997E-2</v>
      </c>
      <c r="M1117" s="67">
        <v>8.8620699999999997E-2</v>
      </c>
      <c r="N1117" s="66">
        <v>-0.2788924000000001</v>
      </c>
      <c r="O1117" s="66">
        <v>-0.27889239999999998</v>
      </c>
      <c r="P1117" s="67" t="s">
        <v>468</v>
      </c>
      <c r="Q1117" s="67" t="s">
        <v>468</v>
      </c>
      <c r="R1117" s="61">
        <f t="shared" si="841"/>
        <v>0</v>
      </c>
      <c r="S1117" s="61">
        <f t="shared" si="842"/>
        <v>0</v>
      </c>
      <c r="T1117" s="61">
        <f t="shared" ca="1" si="843"/>
        <v>0</v>
      </c>
      <c r="U1117" s="61">
        <f t="shared" si="844"/>
        <v>0</v>
      </c>
      <c r="V1117" s="61">
        <f t="shared" si="845"/>
        <v>0</v>
      </c>
      <c r="W1117" s="61">
        <f t="shared" si="846"/>
        <v>0</v>
      </c>
      <c r="X1117" t="b">
        <f t="shared" si="847"/>
        <v>1</v>
      </c>
      <c r="AB1117" s="66">
        <v>3.1927900000000002E-2</v>
      </c>
      <c r="AC1117" s="66"/>
    </row>
    <row r="1118" spans="3:29" x14ac:dyDescent="0.25">
      <c r="C1118" s="62">
        <f t="shared" si="850"/>
        <v>664</v>
      </c>
      <c r="D1118" s="15">
        <f t="shared" ref="D1118" si="872">D1116+1</f>
        <v>348</v>
      </c>
      <c r="E1118" s="15">
        <v>348</v>
      </c>
      <c r="F1118" s="15">
        <f t="shared" ref="F1118" si="873">D1118+1</f>
        <v>349</v>
      </c>
      <c r="G1118" s="15">
        <v>349</v>
      </c>
      <c r="H1118" s="67">
        <v>3.1927900000000002E-2</v>
      </c>
      <c r="I1118" s="67">
        <f ca="1">OFFSET(AB$455, (ROWS(I$455:I1118)*2)-2,)</f>
        <v>3.1927900000000002E-2</v>
      </c>
      <c r="J1118" s="67">
        <v>3.1927900000000002E-2</v>
      </c>
      <c r="K1118" s="67">
        <v>3.1927900000000002E-2</v>
      </c>
      <c r="L1118" s="67">
        <f>L1116+J39</f>
        <v>0.13944619999999999</v>
      </c>
      <c r="M1118" s="67">
        <v>0.13944619999999999</v>
      </c>
      <c r="N1118" s="66">
        <v>-0.26292840000000001</v>
      </c>
      <c r="O1118" s="66">
        <v>-0.26292840000000001</v>
      </c>
      <c r="P1118" s="67" t="s">
        <v>467</v>
      </c>
      <c r="Q1118" s="67" t="s">
        <v>467</v>
      </c>
      <c r="R1118" s="61">
        <f t="shared" si="841"/>
        <v>0</v>
      </c>
      <c r="S1118" s="61">
        <f t="shared" si="842"/>
        <v>0</v>
      </c>
      <c r="T1118" s="61">
        <f t="shared" ca="1" si="843"/>
        <v>0</v>
      </c>
      <c r="U1118" s="61">
        <f t="shared" si="844"/>
        <v>0</v>
      </c>
      <c r="V1118" s="61">
        <f t="shared" si="845"/>
        <v>0</v>
      </c>
      <c r="W1118" s="61">
        <f t="shared" si="846"/>
        <v>0</v>
      </c>
      <c r="X1118" t="b">
        <f t="shared" si="847"/>
        <v>1</v>
      </c>
      <c r="AB1118" s="66"/>
      <c r="AC1118" s="66"/>
    </row>
    <row r="1119" spans="3:29" x14ac:dyDescent="0.25">
      <c r="C1119" s="62">
        <f t="shared" si="850"/>
        <v>665</v>
      </c>
      <c r="D1119" s="15">
        <f t="shared" ref="D1119" si="874">D1118</f>
        <v>348</v>
      </c>
      <c r="E1119" s="15">
        <v>348</v>
      </c>
      <c r="F1119" s="15">
        <f t="shared" ref="F1119" si="875">D1119+12</f>
        <v>360</v>
      </c>
      <c r="G1119" s="15">
        <v>360</v>
      </c>
      <c r="H1119" s="67">
        <v>3.1927900000000002E-2</v>
      </c>
      <c r="I1119" s="67">
        <f ca="1">OFFSET(AB$455, (ROWS(I$455:I1119)*2)-2,)</f>
        <v>3.1927900000000002E-2</v>
      </c>
      <c r="J1119" s="67">
        <v>3.1927900000000002E-2</v>
      </c>
      <c r="K1119" s="67">
        <v>3.1927900000000002E-2</v>
      </c>
      <c r="L1119" s="67">
        <f>L1117+J39/2+J40/2</f>
        <v>0.12348225</v>
      </c>
      <c r="M1119" s="67">
        <v>0.1234822</v>
      </c>
      <c r="N1119" s="66">
        <v>-0.2788924000000001</v>
      </c>
      <c r="O1119" s="66">
        <v>-0.27889239999999998</v>
      </c>
      <c r="P1119" s="67" t="s">
        <v>468</v>
      </c>
      <c r="Q1119" s="67" t="s">
        <v>468</v>
      </c>
      <c r="R1119" s="61">
        <f t="shared" si="841"/>
        <v>0</v>
      </c>
      <c r="S1119" s="61">
        <f t="shared" si="842"/>
        <v>0</v>
      </c>
      <c r="T1119" s="61">
        <f t="shared" ca="1" si="843"/>
        <v>0</v>
      </c>
      <c r="U1119" s="61">
        <f t="shared" si="844"/>
        <v>0</v>
      </c>
      <c r="V1119" s="61">
        <f t="shared" si="845"/>
        <v>5.0000000001437783E-8</v>
      </c>
      <c r="W1119" s="61">
        <f t="shared" si="846"/>
        <v>0</v>
      </c>
      <c r="X1119" t="b">
        <f t="shared" si="847"/>
        <v>1</v>
      </c>
      <c r="AB1119" s="66">
        <v>3.1927900000000002E-2</v>
      </c>
      <c r="AC1119" s="66"/>
    </row>
    <row r="1120" spans="3:29" x14ac:dyDescent="0.25">
      <c r="C1120" s="62">
        <f t="shared" si="850"/>
        <v>666</v>
      </c>
      <c r="D1120" s="15">
        <v>349</v>
      </c>
      <c r="E1120" s="15">
        <v>349</v>
      </c>
      <c r="F1120" s="15">
        <f>D1120+1</f>
        <v>350</v>
      </c>
      <c r="G1120" s="15">
        <v>350</v>
      </c>
      <c r="H1120" s="67">
        <f>G441</f>
        <v>8.1789000000000028E-3</v>
      </c>
      <c r="I1120" s="67">
        <f ca="1">OFFSET(AB$455, (ROWS(I$455:I1120)*2)-2,)</f>
        <v>8.1788999999999994E-3</v>
      </c>
      <c r="J1120" s="67">
        <f>H441</f>
        <v>3.4861550000000005E-2</v>
      </c>
      <c r="K1120" s="67">
        <v>3.4861549999999998E-2</v>
      </c>
      <c r="L1120" s="67">
        <f>L1118+J39</f>
        <v>0.1713741</v>
      </c>
      <c r="M1120" s="67">
        <v>0.1713741</v>
      </c>
      <c r="N1120" s="66">
        <f>N1118</f>
        <v>-0.26292840000000001</v>
      </c>
      <c r="O1120" s="66">
        <v>-0.26292840000000001</v>
      </c>
      <c r="P1120" s="67" t="s">
        <v>467</v>
      </c>
      <c r="Q1120" s="67" t="s">
        <v>467</v>
      </c>
      <c r="R1120" s="61">
        <f t="shared" si="841"/>
        <v>0</v>
      </c>
      <c r="S1120" s="61">
        <f t="shared" si="842"/>
        <v>0</v>
      </c>
      <c r="T1120" s="61">
        <f t="shared" ca="1" si="843"/>
        <v>0</v>
      </c>
      <c r="U1120" s="61">
        <f t="shared" si="844"/>
        <v>0</v>
      </c>
      <c r="V1120" s="61">
        <f t="shared" si="845"/>
        <v>0</v>
      </c>
      <c r="W1120" s="61">
        <f t="shared" si="846"/>
        <v>0</v>
      </c>
      <c r="X1120" t="b">
        <f t="shared" si="847"/>
        <v>1</v>
      </c>
      <c r="AB1120" s="66"/>
      <c r="AC1120" s="66"/>
    </row>
    <row r="1121" spans="3:29" x14ac:dyDescent="0.25">
      <c r="C1121" s="62">
        <f t="shared" si="850"/>
        <v>667</v>
      </c>
      <c r="D1121" s="15">
        <v>350</v>
      </c>
      <c r="E1121" s="15">
        <v>350</v>
      </c>
      <c r="F1121" s="15">
        <f>D1121+1</f>
        <v>351</v>
      </c>
      <c r="G1121" s="15">
        <v>351</v>
      </c>
      <c r="H1121" s="67">
        <f>G442</f>
        <v>8.1789000000000028E-3</v>
      </c>
      <c r="I1121" s="67">
        <f ca="1">OFFSET(AB$455, (ROWS(I$455:I1121)*2)-2,)</f>
        <v>8.1788999999999994E-3</v>
      </c>
      <c r="J1121" s="67">
        <f>H442</f>
        <v>3.7795200000000001E-2</v>
      </c>
      <c r="K1121" s="67">
        <v>3.7795200000000001E-2</v>
      </c>
      <c r="L1121" s="67">
        <f>L1120+J40</f>
        <v>0.2091693</v>
      </c>
      <c r="M1121" s="67">
        <v>0.2091693</v>
      </c>
      <c r="N1121" s="66">
        <f>N1120</f>
        <v>-0.26292840000000001</v>
      </c>
      <c r="O1121" s="66">
        <v>-0.26292840000000001</v>
      </c>
      <c r="P1121" s="67" t="s">
        <v>467</v>
      </c>
      <c r="Q1121" s="67" t="s">
        <v>467</v>
      </c>
      <c r="R1121" s="61">
        <f t="shared" si="841"/>
        <v>0</v>
      </c>
      <c r="S1121" s="61">
        <f t="shared" si="842"/>
        <v>0</v>
      </c>
      <c r="T1121" s="61">
        <f t="shared" ca="1" si="843"/>
        <v>0</v>
      </c>
      <c r="U1121" s="61">
        <f t="shared" si="844"/>
        <v>0</v>
      </c>
      <c r="V1121" s="61">
        <f t="shared" si="845"/>
        <v>0</v>
      </c>
      <c r="W1121" s="61">
        <f t="shared" si="846"/>
        <v>0</v>
      </c>
      <c r="X1121" t="b">
        <f t="shared" si="847"/>
        <v>1</v>
      </c>
      <c r="AB1121" s="66">
        <v>8.1788999999999994E-3</v>
      </c>
      <c r="AC1121" s="66"/>
    </row>
    <row r="1122" spans="3:29" x14ac:dyDescent="0.25">
      <c r="C1122" s="62">
        <f t="shared" si="850"/>
        <v>668</v>
      </c>
      <c r="D1122" s="15">
        <v>351</v>
      </c>
      <c r="E1122" s="15">
        <v>351</v>
      </c>
      <c r="F1122" s="15">
        <f>D1122+1</f>
        <v>352</v>
      </c>
      <c r="G1122" s="15">
        <v>352</v>
      </c>
      <c r="H1122" s="67">
        <f>H1120</f>
        <v>8.1789000000000028E-3</v>
      </c>
      <c r="I1122" s="67">
        <f ca="1">OFFSET(AB$455, (ROWS(I$455:I1122)*2)-2,)</f>
        <v>8.1788999999999994E-3</v>
      </c>
      <c r="J1122" s="67">
        <f>J1120</f>
        <v>3.4861550000000005E-2</v>
      </c>
      <c r="K1122" s="67">
        <v>3.4861549999999998E-2</v>
      </c>
      <c r="L1122" s="67">
        <f>L1121+J40</f>
        <v>0.2469645</v>
      </c>
      <c r="M1122" s="67">
        <v>0.2469645</v>
      </c>
      <c r="N1122" s="66">
        <f>N1121</f>
        <v>-0.26292840000000001</v>
      </c>
      <c r="O1122" s="66">
        <v>-0.26292840000000001</v>
      </c>
      <c r="P1122" s="67" t="s">
        <v>467</v>
      </c>
      <c r="Q1122" s="67" t="s">
        <v>467</v>
      </c>
      <c r="R1122" s="61">
        <f t="shared" si="841"/>
        <v>0</v>
      </c>
      <c r="S1122" s="61">
        <f t="shared" si="842"/>
        <v>0</v>
      </c>
      <c r="T1122" s="61">
        <f t="shared" ca="1" si="843"/>
        <v>0</v>
      </c>
      <c r="U1122" s="61">
        <f t="shared" si="844"/>
        <v>0</v>
      </c>
      <c r="V1122" s="61">
        <f t="shared" si="845"/>
        <v>0</v>
      </c>
      <c r="W1122" s="61">
        <f t="shared" si="846"/>
        <v>0</v>
      </c>
      <c r="X1122" t="b">
        <f t="shared" si="847"/>
        <v>1</v>
      </c>
      <c r="AB1122" s="66"/>
      <c r="AC1122" s="66"/>
    </row>
    <row r="1123" spans="3:29" x14ac:dyDescent="0.25">
      <c r="C1123" s="62">
        <f t="shared" si="850"/>
        <v>669</v>
      </c>
      <c r="D1123" s="15">
        <v>353</v>
      </c>
      <c r="E1123" s="15">
        <v>353</v>
      </c>
      <c r="F1123" s="15">
        <f>D1123+1</f>
        <v>354</v>
      </c>
      <c r="G1123" s="15">
        <v>354</v>
      </c>
      <c r="H1123" s="67">
        <v>8.1789000000000028E-3</v>
      </c>
      <c r="I1123" s="67">
        <f ca="1">OFFSET(AB$455, (ROWS(I$455:I1123)*2)-2,)</f>
        <v>8.1788999999999994E-3</v>
      </c>
      <c r="J1123" s="67">
        <v>3.4861550000000005E-2</v>
      </c>
      <c r="K1123" s="67">
        <v>3.4861549999999998E-2</v>
      </c>
      <c r="L1123" s="67">
        <v>-0.1075183</v>
      </c>
      <c r="M1123" s="67">
        <v>-0.1075183</v>
      </c>
      <c r="N1123" s="66">
        <f>N1121-J39</f>
        <v>-0.29485630000000002</v>
      </c>
      <c r="O1123" s="66">
        <v>-0.29485630000000002</v>
      </c>
      <c r="P1123" s="67" t="s">
        <v>467</v>
      </c>
      <c r="Q1123" s="67" t="s">
        <v>467</v>
      </c>
      <c r="R1123" s="61">
        <f t="shared" si="841"/>
        <v>0</v>
      </c>
      <c r="S1123" s="61">
        <f t="shared" si="842"/>
        <v>0</v>
      </c>
      <c r="T1123" s="61">
        <f t="shared" ca="1" si="843"/>
        <v>0</v>
      </c>
      <c r="U1123" s="61">
        <f t="shared" si="844"/>
        <v>0</v>
      </c>
      <c r="V1123" s="61">
        <f t="shared" si="845"/>
        <v>0</v>
      </c>
      <c r="W1123" s="61">
        <f t="shared" si="846"/>
        <v>0</v>
      </c>
      <c r="X1123" t="b">
        <f t="shared" si="847"/>
        <v>1</v>
      </c>
      <c r="AB1123" s="66">
        <v>3.1927900000000002E-2</v>
      </c>
      <c r="AC1123" s="66"/>
    </row>
    <row r="1124" spans="3:29" x14ac:dyDescent="0.25">
      <c r="C1124" s="62">
        <f t="shared" si="850"/>
        <v>670</v>
      </c>
      <c r="D1124" s="15">
        <f>D1123</f>
        <v>353</v>
      </c>
      <c r="E1124" s="15">
        <v>353</v>
      </c>
      <c r="F1124" s="15">
        <f>D1124+8</f>
        <v>361</v>
      </c>
      <c r="G1124" s="15">
        <v>361</v>
      </c>
      <c r="H1124" s="67">
        <v>8.1789000000000028E-3</v>
      </c>
      <c r="I1124" s="67">
        <f ca="1">OFFSET(AB$455, (ROWS(I$455:I1124)*2)-2,)</f>
        <v>8.1788999999999994E-3</v>
      </c>
      <c r="J1124" s="67">
        <v>3.4861550000000005E-2</v>
      </c>
      <c r="K1124" s="67">
        <v>3.4861549999999998E-2</v>
      </c>
      <c r="L1124" s="67">
        <v>-0.12348225</v>
      </c>
      <c r="M1124" s="67">
        <v>-0.1234822</v>
      </c>
      <c r="N1124" s="66">
        <f>N1119-J39</f>
        <v>-0.3108203000000001</v>
      </c>
      <c r="O1124" s="66">
        <v>-0.31082029999999999</v>
      </c>
      <c r="P1124" s="67" t="s">
        <v>468</v>
      </c>
      <c r="Q1124" s="67" t="s">
        <v>468</v>
      </c>
      <c r="R1124" s="61">
        <f t="shared" si="841"/>
        <v>0</v>
      </c>
      <c r="S1124" s="61">
        <f t="shared" si="842"/>
        <v>0</v>
      </c>
      <c r="T1124" s="61">
        <f t="shared" ca="1" si="843"/>
        <v>0</v>
      </c>
      <c r="U1124" s="61">
        <f t="shared" si="844"/>
        <v>0</v>
      </c>
      <c r="V1124" s="61">
        <f t="shared" si="845"/>
        <v>-5.0000000001437783E-8</v>
      </c>
      <c r="W1124" s="61">
        <f t="shared" si="846"/>
        <v>0</v>
      </c>
      <c r="X1124" t="b">
        <f t="shared" si="847"/>
        <v>1</v>
      </c>
      <c r="AB1124" s="66"/>
      <c r="AC1124" s="66"/>
    </row>
    <row r="1125" spans="3:29" x14ac:dyDescent="0.25">
      <c r="C1125" s="62">
        <f t="shared" si="850"/>
        <v>671</v>
      </c>
      <c r="D1125" s="15">
        <f>D1123+1</f>
        <v>354</v>
      </c>
      <c r="E1125" s="15">
        <v>354</v>
      </c>
      <c r="F1125" s="15">
        <f>D1125+1</f>
        <v>355</v>
      </c>
      <c r="G1125" s="15">
        <v>355</v>
      </c>
      <c r="H1125" s="67">
        <v>8.1789000000000028E-3</v>
      </c>
      <c r="I1125" s="67">
        <f ca="1">OFFSET(AB$455, (ROWS(I$455:I1125)*2)-2,)</f>
        <v>8.1788999999999994E-3</v>
      </c>
      <c r="J1125" s="67">
        <v>3.7795200000000001E-2</v>
      </c>
      <c r="K1125" s="67">
        <v>3.7795200000000001E-2</v>
      </c>
      <c r="L1125" s="67">
        <v>-6.9723099999999996E-2</v>
      </c>
      <c r="M1125" s="67">
        <v>-6.9723099999999996E-2</v>
      </c>
      <c r="N1125" s="66">
        <v>-0.29485630000000002</v>
      </c>
      <c r="O1125" s="66">
        <v>-0.29485630000000002</v>
      </c>
      <c r="P1125" s="67" t="s">
        <v>467</v>
      </c>
      <c r="Q1125" s="67" t="s">
        <v>467</v>
      </c>
      <c r="R1125" s="61">
        <f t="shared" si="841"/>
        <v>0</v>
      </c>
      <c r="S1125" s="61">
        <f t="shared" si="842"/>
        <v>0</v>
      </c>
      <c r="T1125" s="61">
        <f t="shared" ca="1" si="843"/>
        <v>0</v>
      </c>
      <c r="U1125" s="61">
        <f t="shared" si="844"/>
        <v>0</v>
      </c>
      <c r="V1125" s="61">
        <f t="shared" si="845"/>
        <v>0</v>
      </c>
      <c r="W1125" s="61">
        <f t="shared" si="846"/>
        <v>0</v>
      </c>
      <c r="X1125" t="b">
        <f t="shared" si="847"/>
        <v>1</v>
      </c>
      <c r="AB1125" s="66">
        <v>8.1788999999999994E-3</v>
      </c>
      <c r="AC1125" s="66"/>
    </row>
    <row r="1126" spans="3:29" x14ac:dyDescent="0.25">
      <c r="C1126" s="62">
        <f t="shared" si="850"/>
        <v>672</v>
      </c>
      <c r="D1126" s="15">
        <f>D1125</f>
        <v>354</v>
      </c>
      <c r="E1126" s="15">
        <v>354</v>
      </c>
      <c r="F1126" s="15">
        <f>D1126+8</f>
        <v>362</v>
      </c>
      <c r="G1126" s="15">
        <v>362</v>
      </c>
      <c r="H1126" s="67">
        <v>9.2963999999999998E-3</v>
      </c>
      <c r="I1126" s="67">
        <f ca="1">OFFSET(AB$455, (ROWS(I$455:I1126)*2)-2,)</f>
        <v>9.2963999999999998E-3</v>
      </c>
      <c r="J1126" s="67">
        <v>3.4861550000000005E-2</v>
      </c>
      <c r="K1126" s="67">
        <v>3.4861549999999998E-2</v>
      </c>
      <c r="L1126" s="67">
        <v>-8.8620699999999997E-2</v>
      </c>
      <c r="M1126" s="67">
        <v>-8.8620699999999997E-2</v>
      </c>
      <c r="N1126" s="66">
        <v>-0.3108203000000001</v>
      </c>
      <c r="O1126" s="66">
        <v>-0.31082029999999999</v>
      </c>
      <c r="P1126" s="67" t="s">
        <v>468</v>
      </c>
      <c r="Q1126" s="67" t="s">
        <v>468</v>
      </c>
      <c r="R1126" s="61">
        <f t="shared" si="841"/>
        <v>0</v>
      </c>
      <c r="S1126" s="61">
        <f t="shared" si="842"/>
        <v>0</v>
      </c>
      <c r="T1126" s="61">
        <f t="shared" ca="1" si="843"/>
        <v>0</v>
      </c>
      <c r="U1126" s="61">
        <f t="shared" si="844"/>
        <v>0</v>
      </c>
      <c r="V1126" s="61">
        <f t="shared" si="845"/>
        <v>0</v>
      </c>
      <c r="W1126" s="61">
        <f t="shared" si="846"/>
        <v>0</v>
      </c>
      <c r="X1126" t="b">
        <f t="shared" si="847"/>
        <v>1</v>
      </c>
      <c r="AB1126" s="66"/>
      <c r="AC1126" s="66"/>
    </row>
    <row r="1127" spans="3:29" x14ac:dyDescent="0.25">
      <c r="C1127" s="62">
        <f t="shared" si="850"/>
        <v>673</v>
      </c>
      <c r="D1127" s="15">
        <f t="shared" ref="D1127" si="876">D1125+1</f>
        <v>355</v>
      </c>
      <c r="E1127" s="15">
        <v>355</v>
      </c>
      <c r="F1127" s="15">
        <f t="shared" ref="F1127" si="877">D1127+1</f>
        <v>356</v>
      </c>
      <c r="G1127" s="15">
        <v>356</v>
      </c>
      <c r="H1127" s="67">
        <v>8.1789000000000028E-3</v>
      </c>
      <c r="I1127" s="67">
        <f ca="1">OFFSET(AB$455, (ROWS(I$455:I1127)*2)-2,)</f>
        <v>8.1788999999999994E-3</v>
      </c>
      <c r="J1127" s="67">
        <v>3.4861550000000005E-2</v>
      </c>
      <c r="K1127" s="67">
        <v>3.4861549999999998E-2</v>
      </c>
      <c r="L1127" s="67">
        <v>-3.1927899999999995E-2</v>
      </c>
      <c r="M1127" s="67">
        <v>-3.1927900000000002E-2</v>
      </c>
      <c r="N1127" s="66">
        <v>-0.29485630000000002</v>
      </c>
      <c r="O1127" s="66">
        <v>-0.29485630000000002</v>
      </c>
      <c r="P1127" s="67" t="s">
        <v>467</v>
      </c>
      <c r="Q1127" s="67" t="s">
        <v>467</v>
      </c>
      <c r="R1127" s="61">
        <f t="shared" si="841"/>
        <v>0</v>
      </c>
      <c r="S1127" s="61">
        <f t="shared" si="842"/>
        <v>0</v>
      </c>
      <c r="T1127" s="61">
        <f t="shared" ca="1" si="843"/>
        <v>0</v>
      </c>
      <c r="U1127" s="61">
        <f t="shared" si="844"/>
        <v>0</v>
      </c>
      <c r="V1127" s="61">
        <f t="shared" si="845"/>
        <v>0</v>
      </c>
      <c r="W1127" s="61">
        <f t="shared" si="846"/>
        <v>0</v>
      </c>
      <c r="X1127" t="b">
        <f t="shared" si="847"/>
        <v>1</v>
      </c>
      <c r="AB1127" s="66">
        <v>3.7795200000000001E-2</v>
      </c>
      <c r="AC1127" s="66"/>
    </row>
    <row r="1128" spans="3:29" x14ac:dyDescent="0.25">
      <c r="C1128" s="62">
        <f t="shared" si="850"/>
        <v>674</v>
      </c>
      <c r="D1128" s="15">
        <f t="shared" ref="D1128" si="878">D1127</f>
        <v>355</v>
      </c>
      <c r="E1128" s="15">
        <v>355</v>
      </c>
      <c r="F1128" s="15">
        <f t="shared" ref="F1128" si="879">D1128+8</f>
        <v>363</v>
      </c>
      <c r="G1128" s="15">
        <v>363</v>
      </c>
      <c r="H1128" s="67">
        <v>9.2963999999999998E-3</v>
      </c>
      <c r="I1128" s="67">
        <f ca="1">OFFSET(AB$455, (ROWS(I$455:I1128)*2)-2,)</f>
        <v>9.2963999999999998E-3</v>
      </c>
      <c r="J1128" s="67">
        <v>3.4861550000000005E-2</v>
      </c>
      <c r="K1128" s="67">
        <v>3.4861549999999998E-2</v>
      </c>
      <c r="L1128" s="67">
        <v>-5.0825499999999996E-2</v>
      </c>
      <c r="M1128" s="67">
        <v>-5.0825500000000003E-2</v>
      </c>
      <c r="N1128" s="66">
        <v>-0.3108203000000001</v>
      </c>
      <c r="O1128" s="66">
        <v>-0.31082029999999999</v>
      </c>
      <c r="P1128" s="67" t="s">
        <v>468</v>
      </c>
      <c r="Q1128" s="67" t="s">
        <v>468</v>
      </c>
      <c r="R1128" s="61">
        <f t="shared" si="841"/>
        <v>0</v>
      </c>
      <c r="S1128" s="61">
        <f t="shared" si="842"/>
        <v>0</v>
      </c>
      <c r="T1128" s="61">
        <f t="shared" ca="1" si="843"/>
        <v>0</v>
      </c>
      <c r="U1128" s="61">
        <f t="shared" si="844"/>
        <v>0</v>
      </c>
      <c r="V1128" s="61">
        <f t="shared" si="845"/>
        <v>0</v>
      </c>
      <c r="W1128" s="61">
        <f t="shared" si="846"/>
        <v>0</v>
      </c>
      <c r="X1128" t="b">
        <f t="shared" si="847"/>
        <v>1</v>
      </c>
      <c r="AB1128" s="66"/>
      <c r="AC1128" s="66"/>
    </row>
    <row r="1129" spans="3:29" x14ac:dyDescent="0.25">
      <c r="C1129" s="62">
        <f t="shared" si="850"/>
        <v>675</v>
      </c>
      <c r="D1129" s="15">
        <f t="shared" ref="D1129" si="880">D1127+1</f>
        <v>356</v>
      </c>
      <c r="E1129" s="15">
        <v>356</v>
      </c>
      <c r="F1129" s="15">
        <f t="shared" ref="F1129" si="881">D1129+1</f>
        <v>357</v>
      </c>
      <c r="G1129" s="15">
        <v>357</v>
      </c>
      <c r="H1129" s="67">
        <v>3.1927900000000002E-2</v>
      </c>
      <c r="I1129" s="67">
        <f ca="1">OFFSET(AB$455, (ROWS(I$455:I1129)*2)-2,)</f>
        <v>3.1927900000000002E-2</v>
      </c>
      <c r="J1129" s="67">
        <v>3.1927900000000002E-2</v>
      </c>
      <c r="K1129" s="67">
        <v>3.1927900000000002E-2</v>
      </c>
      <c r="L1129" s="67">
        <v>0</v>
      </c>
      <c r="M1129" s="67">
        <v>0</v>
      </c>
      <c r="N1129" s="66">
        <v>-0.29485630000000002</v>
      </c>
      <c r="O1129" s="66">
        <v>-0.29485630000000002</v>
      </c>
      <c r="P1129" s="67" t="s">
        <v>467</v>
      </c>
      <c r="Q1129" s="67" t="s">
        <v>467</v>
      </c>
      <c r="R1129" s="61">
        <f t="shared" si="841"/>
        <v>0</v>
      </c>
      <c r="S1129" s="61">
        <f t="shared" si="842"/>
        <v>0</v>
      </c>
      <c r="T1129" s="61">
        <f t="shared" ca="1" si="843"/>
        <v>0</v>
      </c>
      <c r="U1129" s="61">
        <f t="shared" si="844"/>
        <v>0</v>
      </c>
      <c r="V1129" s="61">
        <f t="shared" si="845"/>
        <v>0</v>
      </c>
      <c r="W1129" s="61">
        <f t="shared" si="846"/>
        <v>0</v>
      </c>
      <c r="X1129" t="b">
        <f t="shared" si="847"/>
        <v>1</v>
      </c>
      <c r="AB1129" s="66">
        <v>8.1788999999999994E-3</v>
      </c>
      <c r="AC1129" s="66"/>
    </row>
    <row r="1130" spans="3:29" x14ac:dyDescent="0.25">
      <c r="C1130" s="62">
        <f t="shared" si="850"/>
        <v>676</v>
      </c>
      <c r="D1130" s="15">
        <f t="shared" ref="D1130" si="882">D1129</f>
        <v>356</v>
      </c>
      <c r="E1130" s="15">
        <v>356</v>
      </c>
      <c r="F1130" s="15">
        <f t="shared" ref="F1130" si="883">D1130+8</f>
        <v>364</v>
      </c>
      <c r="G1130" s="15">
        <v>364</v>
      </c>
      <c r="H1130" s="67">
        <v>8.1789000000000028E-3</v>
      </c>
      <c r="I1130" s="67">
        <f ca="1">OFFSET(AB$455, (ROWS(I$455:I1130)*2)-2,)</f>
        <v>8.1788999999999994E-3</v>
      </c>
      <c r="J1130" s="67">
        <v>3.4861550000000005E-2</v>
      </c>
      <c r="K1130" s="67">
        <v>3.4861549999999998E-2</v>
      </c>
      <c r="L1130" s="67">
        <v>-1.5963949999999994E-2</v>
      </c>
      <c r="M1130" s="67">
        <v>-1.5963950000000001E-2</v>
      </c>
      <c r="N1130" s="66">
        <v>-0.3108203000000001</v>
      </c>
      <c r="O1130" s="66">
        <v>-0.31082029999999999</v>
      </c>
      <c r="P1130" s="67" t="s">
        <v>468</v>
      </c>
      <c r="Q1130" s="67" t="s">
        <v>468</v>
      </c>
      <c r="R1130" s="61">
        <f t="shared" si="841"/>
        <v>0</v>
      </c>
      <c r="S1130" s="61">
        <f t="shared" si="842"/>
        <v>0</v>
      </c>
      <c r="T1130" s="61">
        <f t="shared" ca="1" si="843"/>
        <v>0</v>
      </c>
      <c r="U1130" s="61">
        <f t="shared" si="844"/>
        <v>0</v>
      </c>
      <c r="V1130" s="61">
        <f t="shared" si="845"/>
        <v>0</v>
      </c>
      <c r="W1130" s="61">
        <f t="shared" si="846"/>
        <v>0</v>
      </c>
      <c r="X1130" t="b">
        <f t="shared" si="847"/>
        <v>1</v>
      </c>
      <c r="AB1130" s="66"/>
      <c r="AC1130" s="66"/>
    </row>
    <row r="1131" spans="3:29" x14ac:dyDescent="0.25">
      <c r="C1131" s="62">
        <f t="shared" si="850"/>
        <v>677</v>
      </c>
      <c r="D1131" s="15">
        <f t="shared" ref="D1131" si="884">D1129+1</f>
        <v>357</v>
      </c>
      <c r="E1131" s="15">
        <v>357</v>
      </c>
      <c r="F1131" s="15">
        <f t="shared" ref="F1131" si="885">D1131+1</f>
        <v>358</v>
      </c>
      <c r="G1131" s="15">
        <v>358</v>
      </c>
      <c r="H1131" s="67">
        <v>8.1789000000000028E-3</v>
      </c>
      <c r="I1131" s="67">
        <f ca="1">OFFSET(AB$455, (ROWS(I$455:I1131)*2)-2,)</f>
        <v>8.1788999999999994E-3</v>
      </c>
      <c r="J1131" s="67">
        <v>3.4861550000000005E-2</v>
      </c>
      <c r="K1131" s="67">
        <v>3.4861549999999998E-2</v>
      </c>
      <c r="L1131" s="67">
        <v>3.1927899999999995E-2</v>
      </c>
      <c r="M1131" s="67">
        <v>3.1927900000000002E-2</v>
      </c>
      <c r="N1131" s="66">
        <v>-0.29485630000000002</v>
      </c>
      <c r="O1131" s="66">
        <v>-0.29485630000000002</v>
      </c>
      <c r="P1131" s="67" t="s">
        <v>467</v>
      </c>
      <c r="Q1131" s="67" t="s">
        <v>467</v>
      </c>
      <c r="R1131" s="61">
        <f t="shared" si="841"/>
        <v>0</v>
      </c>
      <c r="S1131" s="61">
        <f t="shared" si="842"/>
        <v>0</v>
      </c>
      <c r="T1131" s="61">
        <f t="shared" ca="1" si="843"/>
        <v>0</v>
      </c>
      <c r="U1131" s="61">
        <f t="shared" si="844"/>
        <v>0</v>
      </c>
      <c r="V1131" s="61">
        <f t="shared" si="845"/>
        <v>0</v>
      </c>
      <c r="W1131" s="61">
        <f t="shared" si="846"/>
        <v>0</v>
      </c>
      <c r="X1131" t="b">
        <f t="shared" si="847"/>
        <v>1</v>
      </c>
      <c r="AB1131" s="66">
        <v>3.7795200000000001E-2</v>
      </c>
      <c r="AC1131" s="66"/>
    </row>
    <row r="1132" spans="3:29" x14ac:dyDescent="0.25">
      <c r="C1132" s="62">
        <f t="shared" si="850"/>
        <v>678</v>
      </c>
      <c r="D1132" s="15">
        <f t="shared" ref="D1132" si="886">D1131</f>
        <v>357</v>
      </c>
      <c r="E1132" s="15">
        <v>357</v>
      </c>
      <c r="F1132" s="15">
        <f t="shared" ref="F1132" si="887">D1132+8</f>
        <v>365</v>
      </c>
      <c r="G1132" s="15">
        <v>365</v>
      </c>
      <c r="H1132" s="67">
        <v>8.1789000000000028E-3</v>
      </c>
      <c r="I1132" s="67">
        <f ca="1">OFFSET(AB$455, (ROWS(I$455:I1132)*2)-2,)</f>
        <v>8.1788999999999994E-3</v>
      </c>
      <c r="J1132" s="67">
        <v>3.4861550000000005E-2</v>
      </c>
      <c r="K1132" s="67">
        <v>3.4861549999999998E-2</v>
      </c>
      <c r="L1132" s="67">
        <v>1.5963949999999991E-2</v>
      </c>
      <c r="M1132" s="67">
        <v>1.5963950000000001E-2</v>
      </c>
      <c r="N1132" s="66">
        <v>-0.3108203000000001</v>
      </c>
      <c r="O1132" s="66">
        <v>-0.31082029999999999</v>
      </c>
      <c r="P1132" s="67" t="s">
        <v>468</v>
      </c>
      <c r="Q1132" s="67" t="s">
        <v>468</v>
      </c>
      <c r="R1132" s="61">
        <f t="shared" si="841"/>
        <v>0</v>
      </c>
      <c r="S1132" s="61">
        <f t="shared" si="842"/>
        <v>0</v>
      </c>
      <c r="T1132" s="61">
        <f t="shared" ca="1" si="843"/>
        <v>0</v>
      </c>
      <c r="U1132" s="61">
        <f t="shared" si="844"/>
        <v>0</v>
      </c>
      <c r="V1132" s="61">
        <f t="shared" si="845"/>
        <v>0</v>
      </c>
      <c r="W1132" s="61">
        <f t="shared" si="846"/>
        <v>0</v>
      </c>
      <c r="X1132" t="b">
        <f t="shared" si="847"/>
        <v>1</v>
      </c>
      <c r="AB1132" s="66"/>
      <c r="AC1132" s="66"/>
    </row>
    <row r="1133" spans="3:29" x14ac:dyDescent="0.25">
      <c r="C1133" s="62">
        <f t="shared" si="850"/>
        <v>679</v>
      </c>
      <c r="D1133" s="15">
        <f t="shared" ref="D1133" si="888">D1131+1</f>
        <v>358</v>
      </c>
      <c r="E1133" s="15">
        <v>358</v>
      </c>
      <c r="F1133" s="15">
        <f t="shared" ref="F1133" si="889">D1133+1</f>
        <v>359</v>
      </c>
      <c r="G1133" s="15">
        <v>359</v>
      </c>
      <c r="H1133" s="67">
        <v>8.1789000000000028E-3</v>
      </c>
      <c r="I1133" s="67">
        <f ca="1">OFFSET(AB$455, (ROWS(I$455:I1133)*2)-2,)</f>
        <v>8.1788999999999994E-3</v>
      </c>
      <c r="J1133" s="67">
        <v>3.7795200000000001E-2</v>
      </c>
      <c r="K1133" s="67">
        <v>3.7795200000000001E-2</v>
      </c>
      <c r="L1133" s="67">
        <v>6.9723099999999996E-2</v>
      </c>
      <c r="M1133" s="67">
        <v>6.9723099999999996E-2</v>
      </c>
      <c r="N1133" s="66">
        <v>-0.29485630000000002</v>
      </c>
      <c r="O1133" s="66">
        <v>-0.29485630000000002</v>
      </c>
      <c r="P1133" s="67" t="s">
        <v>467</v>
      </c>
      <c r="Q1133" s="67" t="s">
        <v>467</v>
      </c>
      <c r="R1133" s="61">
        <f t="shared" si="841"/>
        <v>0</v>
      </c>
      <c r="S1133" s="61">
        <f t="shared" si="842"/>
        <v>0</v>
      </c>
      <c r="T1133" s="61">
        <f t="shared" ca="1" si="843"/>
        <v>0</v>
      </c>
      <c r="U1133" s="61">
        <f t="shared" si="844"/>
        <v>0</v>
      </c>
      <c r="V1133" s="61">
        <f t="shared" si="845"/>
        <v>0</v>
      </c>
      <c r="W1133" s="61">
        <f t="shared" si="846"/>
        <v>0</v>
      </c>
      <c r="X1133" t="b">
        <f t="shared" si="847"/>
        <v>1</v>
      </c>
      <c r="AB1133" s="66">
        <v>3.1927900000000002E-2</v>
      </c>
      <c r="AC1133" s="66"/>
    </row>
    <row r="1134" spans="3:29" x14ac:dyDescent="0.25">
      <c r="C1134" s="62">
        <f t="shared" si="850"/>
        <v>680</v>
      </c>
      <c r="D1134" s="15">
        <f t="shared" ref="D1134" si="890">D1133</f>
        <v>358</v>
      </c>
      <c r="E1134" s="15">
        <v>358</v>
      </c>
      <c r="F1134" s="15">
        <f t="shared" ref="F1134" si="891">D1134+8</f>
        <v>366</v>
      </c>
      <c r="G1134" s="15">
        <v>366</v>
      </c>
      <c r="H1134" s="67">
        <v>9.2963999999999998E-3</v>
      </c>
      <c r="I1134" s="67">
        <f ca="1">OFFSET(AB$455, (ROWS(I$455:I1134)*2)-2,)</f>
        <v>9.2963999999999998E-3</v>
      </c>
      <c r="J1134" s="67">
        <v>3.4861550000000005E-2</v>
      </c>
      <c r="K1134" s="67">
        <v>3.4861549999999998E-2</v>
      </c>
      <c r="L1134" s="67">
        <v>5.0825499999999996E-2</v>
      </c>
      <c r="M1134" s="67">
        <v>5.0825500000000003E-2</v>
      </c>
      <c r="N1134" s="66">
        <v>-0.3108203000000001</v>
      </c>
      <c r="O1134" s="66">
        <v>-0.31082029999999999</v>
      </c>
      <c r="P1134" s="67" t="s">
        <v>468</v>
      </c>
      <c r="Q1134" s="67" t="s">
        <v>468</v>
      </c>
      <c r="R1134" s="61">
        <f t="shared" si="841"/>
        <v>0</v>
      </c>
      <c r="S1134" s="61">
        <f t="shared" si="842"/>
        <v>0</v>
      </c>
      <c r="T1134" s="61">
        <f t="shared" ca="1" si="843"/>
        <v>0</v>
      </c>
      <c r="U1134" s="61">
        <f t="shared" si="844"/>
        <v>0</v>
      </c>
      <c r="V1134" s="61">
        <f t="shared" si="845"/>
        <v>0</v>
      </c>
      <c r="W1134" s="61">
        <f t="shared" si="846"/>
        <v>0</v>
      </c>
      <c r="X1134" t="b">
        <f t="shared" si="847"/>
        <v>1</v>
      </c>
      <c r="AB1134" s="66"/>
      <c r="AC1134" s="66"/>
    </row>
    <row r="1135" spans="3:29" x14ac:dyDescent="0.25">
      <c r="C1135" s="62">
        <f t="shared" si="850"/>
        <v>681</v>
      </c>
      <c r="D1135" s="15">
        <f t="shared" ref="D1135" si="892">D1133+1</f>
        <v>359</v>
      </c>
      <c r="E1135" s="15">
        <v>359</v>
      </c>
      <c r="F1135" s="15">
        <f t="shared" ref="F1135" si="893">D1135+1</f>
        <v>360</v>
      </c>
      <c r="G1135" s="15">
        <v>360</v>
      </c>
      <c r="H1135" s="67">
        <v>8.1789000000000028E-3</v>
      </c>
      <c r="I1135" s="67">
        <f ca="1">OFFSET(AB$455, (ROWS(I$455:I1135)*2)-2,)</f>
        <v>8.1788999999999994E-3</v>
      </c>
      <c r="J1135" s="67">
        <v>3.4861550000000005E-2</v>
      </c>
      <c r="K1135" s="67">
        <v>3.4861549999999998E-2</v>
      </c>
      <c r="L1135" s="67">
        <v>0.1075183</v>
      </c>
      <c r="M1135" s="67">
        <v>0.1075183</v>
      </c>
      <c r="N1135" s="66">
        <v>-0.29485630000000002</v>
      </c>
      <c r="O1135" s="66">
        <v>-0.29485630000000002</v>
      </c>
      <c r="P1135" s="67" t="s">
        <v>467</v>
      </c>
      <c r="Q1135" s="67" t="s">
        <v>467</v>
      </c>
      <c r="R1135" s="61">
        <f t="shared" si="841"/>
        <v>0</v>
      </c>
      <c r="S1135" s="61">
        <f t="shared" si="842"/>
        <v>0</v>
      </c>
      <c r="T1135" s="61">
        <f t="shared" ca="1" si="843"/>
        <v>0</v>
      </c>
      <c r="U1135" s="61">
        <f t="shared" si="844"/>
        <v>0</v>
      </c>
      <c r="V1135" s="61">
        <f t="shared" si="845"/>
        <v>0</v>
      </c>
      <c r="W1135" s="61">
        <f t="shared" si="846"/>
        <v>0</v>
      </c>
      <c r="X1135" t="b">
        <f t="shared" si="847"/>
        <v>1</v>
      </c>
      <c r="AB1135" s="66">
        <v>3.1927900000000002E-2</v>
      </c>
      <c r="AC1135" s="66"/>
    </row>
    <row r="1136" spans="3:29" x14ac:dyDescent="0.25">
      <c r="C1136" s="62">
        <f t="shared" si="850"/>
        <v>682</v>
      </c>
      <c r="D1136" s="15">
        <f t="shared" ref="D1136" si="894">D1135</f>
        <v>359</v>
      </c>
      <c r="E1136" s="15">
        <v>359</v>
      </c>
      <c r="F1136" s="15">
        <f t="shared" ref="F1136" si="895">D1136+8</f>
        <v>367</v>
      </c>
      <c r="G1136" s="15">
        <v>367</v>
      </c>
      <c r="H1136" s="67">
        <v>9.2963999999999998E-3</v>
      </c>
      <c r="I1136" s="67">
        <f ca="1">OFFSET(AB$455, (ROWS(I$455:I1136)*2)-2,)</f>
        <v>9.2963999999999998E-3</v>
      </c>
      <c r="J1136" s="67">
        <v>3.4861550000000005E-2</v>
      </c>
      <c r="K1136" s="67">
        <v>3.4861549999999998E-2</v>
      </c>
      <c r="L1136" s="67">
        <v>8.8620699999999997E-2</v>
      </c>
      <c r="M1136" s="67">
        <v>8.8620699999999997E-2</v>
      </c>
      <c r="N1136" s="66">
        <v>-0.3108203000000001</v>
      </c>
      <c r="O1136" s="66">
        <v>-0.31082029999999999</v>
      </c>
      <c r="P1136" s="67" t="s">
        <v>468</v>
      </c>
      <c r="Q1136" s="67" t="s">
        <v>468</v>
      </c>
      <c r="R1136" s="61">
        <f t="shared" si="841"/>
        <v>0</v>
      </c>
      <c r="S1136" s="61">
        <f t="shared" si="842"/>
        <v>0</v>
      </c>
      <c r="T1136" s="61">
        <f t="shared" ca="1" si="843"/>
        <v>0</v>
      </c>
      <c r="U1136" s="61">
        <f t="shared" si="844"/>
        <v>0</v>
      </c>
      <c r="V1136" s="61">
        <f t="shared" si="845"/>
        <v>0</v>
      </c>
      <c r="W1136" s="61">
        <f t="shared" si="846"/>
        <v>0</v>
      </c>
      <c r="X1136" t="b">
        <f t="shared" si="847"/>
        <v>1</v>
      </c>
      <c r="AB1136" s="66"/>
      <c r="AC1136" s="66"/>
    </row>
    <row r="1137" spans="3:29" x14ac:dyDescent="0.25">
      <c r="C1137" s="62">
        <f t="shared" si="850"/>
        <v>683</v>
      </c>
      <c r="D1137" s="15">
        <f>D1135+1</f>
        <v>360</v>
      </c>
      <c r="E1137" s="15">
        <v>360</v>
      </c>
      <c r="F1137" s="15">
        <f>E1137+8</f>
        <v>368</v>
      </c>
      <c r="G1137" s="15">
        <v>368</v>
      </c>
      <c r="H1137" s="67">
        <v>8.1789000000000028E-3</v>
      </c>
      <c r="I1137" s="67">
        <f ca="1">OFFSET(AB$455, (ROWS(I$455:I1137)*2)-2,)</f>
        <v>8.1788999999999994E-3</v>
      </c>
      <c r="J1137" s="67">
        <v>3.4861550000000005E-2</v>
      </c>
      <c r="K1137" s="67">
        <v>3.4861549999999998E-2</v>
      </c>
      <c r="L1137" s="67">
        <v>0.12348225</v>
      </c>
      <c r="M1137" s="67">
        <v>0.1234822</v>
      </c>
      <c r="N1137" s="66">
        <f>N1136</f>
        <v>-0.3108203000000001</v>
      </c>
      <c r="O1137" s="66">
        <v>-0.31082029999999999</v>
      </c>
      <c r="P1137" s="67" t="s">
        <v>468</v>
      </c>
      <c r="Q1137" s="67" t="s">
        <v>468</v>
      </c>
      <c r="R1137" s="61">
        <f t="shared" si="841"/>
        <v>0</v>
      </c>
      <c r="S1137" s="61">
        <f t="shared" si="842"/>
        <v>0</v>
      </c>
      <c r="T1137" s="61">
        <f t="shared" ca="1" si="843"/>
        <v>0</v>
      </c>
      <c r="U1137" s="61">
        <f t="shared" si="844"/>
        <v>0</v>
      </c>
      <c r="V1137" s="61">
        <f t="shared" si="845"/>
        <v>5.0000000001437783E-8</v>
      </c>
      <c r="W1137" s="61">
        <f t="shared" si="846"/>
        <v>0</v>
      </c>
      <c r="X1137" t="b">
        <f t="shared" si="847"/>
        <v>1</v>
      </c>
      <c r="AB1137" s="66">
        <v>8.1788999999999994E-3</v>
      </c>
      <c r="AC1137" s="66"/>
    </row>
    <row r="1138" spans="3:29" x14ac:dyDescent="0.25">
      <c r="C1138" s="62">
        <f t="shared" si="850"/>
        <v>684</v>
      </c>
      <c r="D1138" s="15">
        <v>361</v>
      </c>
      <c r="E1138" s="15">
        <v>361</v>
      </c>
      <c r="F1138" s="15">
        <f>D1138+1</f>
        <v>362</v>
      </c>
      <c r="G1138" s="15">
        <v>362</v>
      </c>
      <c r="H1138" s="67">
        <v>9.2963999999999998E-3</v>
      </c>
      <c r="I1138" s="67">
        <f ca="1">OFFSET(AB$455, (ROWS(I$455:I1138)*2)-2,)</f>
        <v>9.2963999999999998E-3</v>
      </c>
      <c r="J1138" s="67">
        <v>3.4861550000000005E-2</v>
      </c>
      <c r="K1138" s="67">
        <v>3.4861549999999998E-2</v>
      </c>
      <c r="L1138" s="67">
        <v>-0.1075183</v>
      </c>
      <c r="M1138" s="67">
        <v>-0.1075183</v>
      </c>
      <c r="N1138" s="66">
        <f>N1135-J39/2-J40/2</f>
        <v>-0.32971785000000003</v>
      </c>
      <c r="O1138" s="66">
        <v>-0.32971790000000001</v>
      </c>
      <c r="P1138" s="67" t="s">
        <v>467</v>
      </c>
      <c r="Q1138" s="67" t="s">
        <v>467</v>
      </c>
      <c r="R1138" s="61">
        <f t="shared" si="841"/>
        <v>0</v>
      </c>
      <c r="S1138" s="61">
        <f t="shared" si="842"/>
        <v>0</v>
      </c>
      <c r="T1138" s="61">
        <f t="shared" ca="1" si="843"/>
        <v>0</v>
      </c>
      <c r="U1138" s="61">
        <f t="shared" si="844"/>
        <v>0</v>
      </c>
      <c r="V1138" s="61">
        <f t="shared" si="845"/>
        <v>0</v>
      </c>
      <c r="W1138" s="61">
        <f t="shared" si="846"/>
        <v>4.9999999973682208E-8</v>
      </c>
      <c r="X1138" t="b">
        <f t="shared" si="847"/>
        <v>1</v>
      </c>
      <c r="AB1138" s="66"/>
      <c r="AC1138" s="66"/>
    </row>
    <row r="1139" spans="3:29" x14ac:dyDescent="0.25">
      <c r="C1139" s="62">
        <f t="shared" si="850"/>
        <v>685</v>
      </c>
      <c r="D1139" s="15">
        <f>D1138</f>
        <v>361</v>
      </c>
      <c r="E1139" s="15">
        <v>361</v>
      </c>
      <c r="F1139" s="15">
        <f>D1139+8</f>
        <v>369</v>
      </c>
      <c r="G1139" s="15">
        <v>369</v>
      </c>
      <c r="H1139" s="67">
        <v>8.1789000000000028E-3</v>
      </c>
      <c r="I1139" s="67">
        <f ca="1">OFFSET(AB$455, (ROWS(I$455:I1139)*2)-2,)</f>
        <v>8.1788999999999994E-3</v>
      </c>
      <c r="J1139" s="67">
        <v>3.7795200000000001E-2</v>
      </c>
      <c r="K1139" s="67">
        <v>3.7795200000000001E-2</v>
      </c>
      <c r="L1139" s="67">
        <v>-0.12348225</v>
      </c>
      <c r="M1139" s="67">
        <v>-0.1234822</v>
      </c>
      <c r="N1139" s="66">
        <f>N1137-J40</f>
        <v>-0.34861550000000008</v>
      </c>
      <c r="O1139" s="66">
        <v>-0.34861550000000002</v>
      </c>
      <c r="P1139" s="67" t="s">
        <v>468</v>
      </c>
      <c r="Q1139" s="67" t="s">
        <v>468</v>
      </c>
      <c r="R1139" s="61">
        <f t="shared" si="841"/>
        <v>0</v>
      </c>
      <c r="S1139" s="61">
        <f t="shared" si="842"/>
        <v>0</v>
      </c>
      <c r="T1139" s="61">
        <f t="shared" ca="1" si="843"/>
        <v>0</v>
      </c>
      <c r="U1139" s="61">
        <f t="shared" si="844"/>
        <v>0</v>
      </c>
      <c r="V1139" s="61">
        <f t="shared" si="845"/>
        <v>-5.0000000001437783E-8</v>
      </c>
      <c r="W1139" s="61">
        <f t="shared" si="846"/>
        <v>0</v>
      </c>
      <c r="X1139" t="b">
        <f t="shared" si="847"/>
        <v>1</v>
      </c>
      <c r="AB1139" s="66">
        <v>3.1927900000000002E-2</v>
      </c>
      <c r="AC1139" s="66"/>
    </row>
    <row r="1140" spans="3:29" x14ac:dyDescent="0.25">
      <c r="C1140" s="62">
        <f t="shared" si="850"/>
        <v>686</v>
      </c>
      <c r="D1140" s="15">
        <f>D1138+1</f>
        <v>362</v>
      </c>
      <c r="E1140" s="15">
        <v>362</v>
      </c>
      <c r="F1140" s="15">
        <f t="shared" ref="F1140" si="896">D1140+1</f>
        <v>363</v>
      </c>
      <c r="G1140" s="15">
        <v>363</v>
      </c>
      <c r="H1140" s="67">
        <v>9.2963999999999998E-3</v>
      </c>
      <c r="I1140" s="67">
        <f ca="1">OFFSET(AB$455, (ROWS(I$455:I1140)*2)-2,)</f>
        <v>9.2963999999999998E-3</v>
      </c>
      <c r="J1140" s="67">
        <v>3.7795200000000001E-2</v>
      </c>
      <c r="K1140" s="67">
        <v>3.7795200000000001E-2</v>
      </c>
      <c r="L1140" s="67">
        <v>-6.9723099999999996E-2</v>
      </c>
      <c r="M1140" s="67">
        <v>-6.9723099999999996E-2</v>
      </c>
      <c r="N1140" s="66">
        <v>-0.32971785000000003</v>
      </c>
      <c r="O1140" s="66">
        <v>-0.32971790000000001</v>
      </c>
      <c r="P1140" s="67" t="s">
        <v>467</v>
      </c>
      <c r="Q1140" s="67" t="s">
        <v>467</v>
      </c>
      <c r="R1140" s="61">
        <f t="shared" si="841"/>
        <v>0</v>
      </c>
      <c r="S1140" s="61">
        <f t="shared" si="842"/>
        <v>0</v>
      </c>
      <c r="T1140" s="61">
        <f t="shared" ca="1" si="843"/>
        <v>0</v>
      </c>
      <c r="U1140" s="61">
        <f t="shared" si="844"/>
        <v>0</v>
      </c>
      <c r="V1140" s="61">
        <f t="shared" si="845"/>
        <v>0</v>
      </c>
      <c r="W1140" s="61">
        <f t="shared" si="846"/>
        <v>4.9999999973682208E-8</v>
      </c>
      <c r="X1140" t="b">
        <f t="shared" si="847"/>
        <v>1</v>
      </c>
      <c r="AB1140" s="66"/>
      <c r="AC1140" s="66"/>
    </row>
    <row r="1141" spans="3:29" x14ac:dyDescent="0.25">
      <c r="C1141" s="62">
        <f t="shared" si="850"/>
        <v>687</v>
      </c>
      <c r="D1141" s="15">
        <f>D1140</f>
        <v>362</v>
      </c>
      <c r="E1141" s="15">
        <v>362</v>
      </c>
      <c r="F1141" s="15">
        <f t="shared" ref="F1141" si="897">D1141+8</f>
        <v>370</v>
      </c>
      <c r="G1141" s="15">
        <v>370</v>
      </c>
      <c r="H1141" s="67">
        <v>9.2963999999999998E-3</v>
      </c>
      <c r="I1141" s="67">
        <f ca="1">OFFSET(AB$455, (ROWS(I$455:I1141)*2)-2,)</f>
        <v>9.2963999999999998E-3</v>
      </c>
      <c r="J1141" s="67">
        <v>3.7795200000000001E-2</v>
      </c>
      <c r="K1141" s="67">
        <v>3.7795200000000001E-2</v>
      </c>
      <c r="L1141" s="67">
        <v>-8.8620699999999997E-2</v>
      </c>
      <c r="M1141" s="67">
        <v>-8.8620699999999997E-2</v>
      </c>
      <c r="N1141" s="66">
        <v>-0.34861550000000008</v>
      </c>
      <c r="O1141" s="66">
        <v>-0.34861550000000002</v>
      </c>
      <c r="P1141" s="67" t="s">
        <v>468</v>
      </c>
      <c r="Q1141" s="67" t="s">
        <v>468</v>
      </c>
      <c r="R1141" s="61">
        <f t="shared" si="841"/>
        <v>0</v>
      </c>
      <c r="S1141" s="61">
        <f t="shared" si="842"/>
        <v>0</v>
      </c>
      <c r="T1141" s="61">
        <f t="shared" ca="1" si="843"/>
        <v>0</v>
      </c>
      <c r="U1141" s="61">
        <f t="shared" si="844"/>
        <v>0</v>
      </c>
      <c r="V1141" s="61">
        <f t="shared" si="845"/>
        <v>0</v>
      </c>
      <c r="W1141" s="61">
        <f t="shared" si="846"/>
        <v>0</v>
      </c>
      <c r="X1141" t="b">
        <f t="shared" si="847"/>
        <v>1</v>
      </c>
      <c r="AB1141" s="66">
        <v>8.1788999999999994E-3</v>
      </c>
      <c r="AC1141" s="66"/>
    </row>
    <row r="1142" spans="3:29" x14ac:dyDescent="0.25">
      <c r="C1142" s="62">
        <f t="shared" si="850"/>
        <v>688</v>
      </c>
      <c r="D1142" s="15">
        <f t="shared" ref="D1142" si="898">D1140+1</f>
        <v>363</v>
      </c>
      <c r="E1142" s="15">
        <v>363</v>
      </c>
      <c r="F1142" s="15">
        <f t="shared" ref="F1142" si="899">D1142+1</f>
        <v>364</v>
      </c>
      <c r="G1142" s="15">
        <v>364</v>
      </c>
      <c r="H1142" s="67">
        <v>9.2963999999999998E-3</v>
      </c>
      <c r="I1142" s="67">
        <f ca="1">OFFSET(AB$455, (ROWS(I$455:I1142)*2)-2,)</f>
        <v>9.2963999999999998E-3</v>
      </c>
      <c r="J1142" s="67">
        <v>3.4861550000000005E-2</v>
      </c>
      <c r="K1142" s="67">
        <v>3.4861549999999998E-2</v>
      </c>
      <c r="L1142" s="67">
        <v>-3.1927899999999995E-2</v>
      </c>
      <c r="M1142" s="67">
        <v>-3.1927900000000002E-2</v>
      </c>
      <c r="N1142" s="66">
        <v>-0.32971785000000003</v>
      </c>
      <c r="O1142" s="66">
        <v>-0.32971790000000001</v>
      </c>
      <c r="P1142" s="67" t="s">
        <v>467</v>
      </c>
      <c r="Q1142" s="67" t="s">
        <v>467</v>
      </c>
      <c r="R1142" s="61">
        <f t="shared" si="841"/>
        <v>0</v>
      </c>
      <c r="S1142" s="61">
        <f t="shared" si="842"/>
        <v>0</v>
      </c>
      <c r="T1142" s="61">
        <f t="shared" ca="1" si="843"/>
        <v>0</v>
      </c>
      <c r="U1142" s="61">
        <f t="shared" si="844"/>
        <v>0</v>
      </c>
      <c r="V1142" s="61">
        <f t="shared" si="845"/>
        <v>0</v>
      </c>
      <c r="W1142" s="61">
        <f t="shared" si="846"/>
        <v>4.9999999973682208E-8</v>
      </c>
      <c r="X1142" t="b">
        <f t="shared" si="847"/>
        <v>1</v>
      </c>
      <c r="AB1142" s="66"/>
      <c r="AC1142" s="66"/>
    </row>
    <row r="1143" spans="3:29" x14ac:dyDescent="0.25">
      <c r="C1143" s="62">
        <f t="shared" si="850"/>
        <v>689</v>
      </c>
      <c r="D1143" s="15">
        <f t="shared" ref="D1143" si="900">D1142</f>
        <v>363</v>
      </c>
      <c r="E1143" s="15">
        <v>363</v>
      </c>
      <c r="F1143" s="15">
        <f t="shared" ref="F1143" si="901">D1143+8</f>
        <v>371</v>
      </c>
      <c r="G1143" s="15">
        <v>371</v>
      </c>
      <c r="H1143" s="67">
        <v>9.2963999999999998E-3</v>
      </c>
      <c r="I1143" s="67">
        <f ca="1">OFFSET(AB$455, (ROWS(I$455:I1143)*2)-2,)</f>
        <v>9.2963999999999998E-3</v>
      </c>
      <c r="J1143" s="67">
        <v>3.7795200000000001E-2</v>
      </c>
      <c r="K1143" s="67">
        <v>3.7795200000000001E-2</v>
      </c>
      <c r="L1143" s="67">
        <v>-5.0825499999999996E-2</v>
      </c>
      <c r="M1143" s="67">
        <v>-5.0825500000000003E-2</v>
      </c>
      <c r="N1143" s="66">
        <v>-0.34861550000000008</v>
      </c>
      <c r="O1143" s="66">
        <v>-0.34861550000000002</v>
      </c>
      <c r="P1143" s="67" t="s">
        <v>468</v>
      </c>
      <c r="Q1143" s="67" t="s">
        <v>468</v>
      </c>
      <c r="R1143" s="61">
        <f t="shared" si="841"/>
        <v>0</v>
      </c>
      <c r="S1143" s="61">
        <f t="shared" si="842"/>
        <v>0</v>
      </c>
      <c r="T1143" s="61">
        <f t="shared" ca="1" si="843"/>
        <v>0</v>
      </c>
      <c r="U1143" s="61">
        <f t="shared" si="844"/>
        <v>0</v>
      </c>
      <c r="V1143" s="61">
        <f t="shared" si="845"/>
        <v>0</v>
      </c>
      <c r="W1143" s="61">
        <f t="shared" si="846"/>
        <v>0</v>
      </c>
      <c r="X1143" t="b">
        <f t="shared" si="847"/>
        <v>1</v>
      </c>
      <c r="AB1143" s="66">
        <v>3.7795200000000001E-2</v>
      </c>
      <c r="AC1143" s="66"/>
    </row>
    <row r="1144" spans="3:29" x14ac:dyDescent="0.25">
      <c r="C1144" s="62">
        <f t="shared" si="850"/>
        <v>690</v>
      </c>
      <c r="D1144" s="15">
        <f t="shared" ref="D1144" si="902">D1142+1</f>
        <v>364</v>
      </c>
      <c r="E1144" s="15">
        <v>364</v>
      </c>
      <c r="F1144" s="15">
        <f t="shared" ref="F1144" si="903">D1144+1</f>
        <v>365</v>
      </c>
      <c r="G1144" s="15">
        <v>365</v>
      </c>
      <c r="H1144" s="67">
        <v>3.7795200000000001E-2</v>
      </c>
      <c r="I1144" s="67">
        <f ca="1">OFFSET(AB$455, (ROWS(I$455:I1144)*2)-2,)</f>
        <v>3.7795200000000001E-2</v>
      </c>
      <c r="J1144" s="67">
        <v>3.1927900000000002E-2</v>
      </c>
      <c r="K1144" s="67">
        <v>3.1927900000000002E-2</v>
      </c>
      <c r="L1144" s="67">
        <v>0</v>
      </c>
      <c r="M1144" s="67">
        <v>0</v>
      </c>
      <c r="N1144" s="66">
        <v>-0.32971785000000003</v>
      </c>
      <c r="O1144" s="66">
        <v>-0.32971790000000001</v>
      </c>
      <c r="P1144" s="67" t="s">
        <v>467</v>
      </c>
      <c r="Q1144" s="67" t="s">
        <v>467</v>
      </c>
      <c r="R1144" s="61">
        <f t="shared" si="841"/>
        <v>0</v>
      </c>
      <c r="S1144" s="61">
        <f t="shared" si="842"/>
        <v>0</v>
      </c>
      <c r="T1144" s="61">
        <f t="shared" ca="1" si="843"/>
        <v>0</v>
      </c>
      <c r="U1144" s="61">
        <f t="shared" si="844"/>
        <v>0</v>
      </c>
      <c r="V1144" s="61">
        <f t="shared" si="845"/>
        <v>0</v>
      </c>
      <c r="W1144" s="61">
        <f t="shared" si="846"/>
        <v>4.9999999973682208E-8</v>
      </c>
      <c r="X1144" t="b">
        <f t="shared" si="847"/>
        <v>1</v>
      </c>
      <c r="AB1144" s="66"/>
      <c r="AC1144" s="66"/>
    </row>
    <row r="1145" spans="3:29" x14ac:dyDescent="0.25">
      <c r="C1145" s="62">
        <f t="shared" si="850"/>
        <v>691</v>
      </c>
      <c r="D1145" s="15">
        <f t="shared" ref="D1145" si="904">D1144</f>
        <v>364</v>
      </c>
      <c r="E1145" s="15">
        <v>364</v>
      </c>
      <c r="F1145" s="15">
        <f t="shared" ref="F1145" si="905">D1145+8</f>
        <v>372</v>
      </c>
      <c r="G1145" s="15">
        <v>372</v>
      </c>
      <c r="H1145" s="67">
        <v>8.1789000000000028E-3</v>
      </c>
      <c r="I1145" s="67">
        <f ca="1">OFFSET(AB$455, (ROWS(I$455:I1145)*2)-2,)</f>
        <v>8.1788999999999994E-3</v>
      </c>
      <c r="J1145" s="67">
        <v>3.7795200000000001E-2</v>
      </c>
      <c r="K1145" s="67">
        <v>3.7795200000000001E-2</v>
      </c>
      <c r="L1145" s="67">
        <v>-1.5963949999999994E-2</v>
      </c>
      <c r="M1145" s="67">
        <v>-1.5963950000000001E-2</v>
      </c>
      <c r="N1145" s="66">
        <v>-0.34861550000000008</v>
      </c>
      <c r="O1145" s="66">
        <v>-0.34861550000000002</v>
      </c>
      <c r="P1145" s="67" t="s">
        <v>468</v>
      </c>
      <c r="Q1145" s="67" t="s">
        <v>468</v>
      </c>
      <c r="R1145" s="61">
        <f t="shared" si="841"/>
        <v>0</v>
      </c>
      <c r="S1145" s="61">
        <f t="shared" si="842"/>
        <v>0</v>
      </c>
      <c r="T1145" s="61">
        <f t="shared" ca="1" si="843"/>
        <v>0</v>
      </c>
      <c r="U1145" s="61">
        <f t="shared" si="844"/>
        <v>0</v>
      </c>
      <c r="V1145" s="61">
        <f t="shared" si="845"/>
        <v>0</v>
      </c>
      <c r="W1145" s="61">
        <f t="shared" si="846"/>
        <v>0</v>
      </c>
      <c r="X1145" t="b">
        <f t="shared" si="847"/>
        <v>1</v>
      </c>
      <c r="AB1145" s="66">
        <v>8.1788999999999994E-3</v>
      </c>
      <c r="AC1145" s="66"/>
    </row>
    <row r="1146" spans="3:29" x14ac:dyDescent="0.25">
      <c r="C1146" s="62">
        <f t="shared" si="850"/>
        <v>692</v>
      </c>
      <c r="D1146" s="15">
        <f t="shared" ref="D1146" si="906">D1144+1</f>
        <v>365</v>
      </c>
      <c r="E1146" s="15">
        <v>365</v>
      </c>
      <c r="F1146" s="15">
        <f t="shared" ref="F1146" si="907">D1146+1</f>
        <v>366</v>
      </c>
      <c r="G1146" s="15">
        <v>366</v>
      </c>
      <c r="H1146" s="67">
        <v>9.2963999999999998E-3</v>
      </c>
      <c r="I1146" s="67">
        <f ca="1">OFFSET(AB$455, (ROWS(I$455:I1146)*2)-2,)</f>
        <v>9.2963999999999998E-3</v>
      </c>
      <c r="J1146" s="67">
        <v>3.4861550000000005E-2</v>
      </c>
      <c r="K1146" s="67">
        <v>3.4861549999999998E-2</v>
      </c>
      <c r="L1146" s="67">
        <v>3.1927899999999995E-2</v>
      </c>
      <c r="M1146" s="67">
        <v>3.1927900000000002E-2</v>
      </c>
      <c r="N1146" s="66">
        <v>-0.32971785000000003</v>
      </c>
      <c r="O1146" s="66">
        <v>-0.32971790000000001</v>
      </c>
      <c r="P1146" s="67" t="s">
        <v>467</v>
      </c>
      <c r="Q1146" s="67" t="s">
        <v>467</v>
      </c>
      <c r="R1146" s="61">
        <f t="shared" si="841"/>
        <v>0</v>
      </c>
      <c r="S1146" s="61">
        <f t="shared" si="842"/>
        <v>0</v>
      </c>
      <c r="T1146" s="61">
        <f t="shared" ca="1" si="843"/>
        <v>0</v>
      </c>
      <c r="U1146" s="61">
        <f t="shared" si="844"/>
        <v>0</v>
      </c>
      <c r="V1146" s="61">
        <f t="shared" si="845"/>
        <v>0</v>
      </c>
      <c r="W1146" s="61">
        <f t="shared" si="846"/>
        <v>4.9999999973682208E-8</v>
      </c>
      <c r="X1146" t="b">
        <f t="shared" si="847"/>
        <v>1</v>
      </c>
      <c r="AB1146" s="66"/>
      <c r="AC1146" s="66"/>
    </row>
    <row r="1147" spans="3:29" x14ac:dyDescent="0.25">
      <c r="C1147" s="62">
        <f t="shared" si="850"/>
        <v>693</v>
      </c>
      <c r="D1147" s="15">
        <f t="shared" ref="D1147" si="908">D1146</f>
        <v>365</v>
      </c>
      <c r="E1147" s="15">
        <v>365</v>
      </c>
      <c r="F1147" s="15">
        <f t="shared" ref="F1147" si="909">D1147+8</f>
        <v>373</v>
      </c>
      <c r="G1147" s="15">
        <v>373</v>
      </c>
      <c r="H1147" s="67">
        <v>8.1789000000000028E-3</v>
      </c>
      <c r="I1147" s="67">
        <f ca="1">OFFSET(AB$455, (ROWS(I$455:I1147)*2)-2,)</f>
        <v>8.1788999999999994E-3</v>
      </c>
      <c r="J1147" s="67">
        <v>3.7795200000000001E-2</v>
      </c>
      <c r="K1147" s="67">
        <v>3.7795200000000001E-2</v>
      </c>
      <c r="L1147" s="67">
        <v>1.5963949999999991E-2</v>
      </c>
      <c r="M1147" s="67">
        <v>1.5963950000000001E-2</v>
      </c>
      <c r="N1147" s="66">
        <v>-0.34861550000000008</v>
      </c>
      <c r="O1147" s="66">
        <v>-0.34861550000000002</v>
      </c>
      <c r="P1147" s="67" t="s">
        <v>468</v>
      </c>
      <c r="Q1147" s="67" t="s">
        <v>468</v>
      </c>
      <c r="R1147" s="61">
        <f t="shared" si="841"/>
        <v>0</v>
      </c>
      <c r="S1147" s="61">
        <f t="shared" si="842"/>
        <v>0</v>
      </c>
      <c r="T1147" s="61">
        <f t="shared" ca="1" si="843"/>
        <v>0</v>
      </c>
      <c r="U1147" s="61">
        <f t="shared" si="844"/>
        <v>0</v>
      </c>
      <c r="V1147" s="61">
        <f t="shared" si="845"/>
        <v>0</v>
      </c>
      <c r="W1147" s="61">
        <f t="shared" si="846"/>
        <v>0</v>
      </c>
      <c r="X1147" t="b">
        <f t="shared" si="847"/>
        <v>1</v>
      </c>
      <c r="AB1147" s="66">
        <v>3.7795200000000001E-2</v>
      </c>
      <c r="AC1147" s="66"/>
    </row>
    <row r="1148" spans="3:29" x14ac:dyDescent="0.25">
      <c r="C1148" s="62">
        <f t="shared" si="850"/>
        <v>694</v>
      </c>
      <c r="D1148" s="15">
        <f t="shared" ref="D1148" si="910">D1146+1</f>
        <v>366</v>
      </c>
      <c r="E1148" s="15">
        <v>366</v>
      </c>
      <c r="F1148" s="15">
        <f t="shared" ref="F1148" si="911">D1148+1</f>
        <v>367</v>
      </c>
      <c r="G1148" s="15">
        <v>367</v>
      </c>
      <c r="H1148" s="67">
        <v>9.2963999999999998E-3</v>
      </c>
      <c r="I1148" s="67">
        <f ca="1">OFFSET(AB$455, (ROWS(I$455:I1148)*2)-2,)</f>
        <v>9.2963999999999998E-3</v>
      </c>
      <c r="J1148" s="67">
        <v>3.7795200000000001E-2</v>
      </c>
      <c r="K1148" s="67">
        <v>3.7795200000000001E-2</v>
      </c>
      <c r="L1148" s="67">
        <v>6.9723099999999996E-2</v>
      </c>
      <c r="M1148" s="67">
        <v>6.9723099999999996E-2</v>
      </c>
      <c r="N1148" s="66">
        <v>-0.32971785000000003</v>
      </c>
      <c r="O1148" s="66">
        <v>-0.32971790000000001</v>
      </c>
      <c r="P1148" s="67" t="s">
        <v>467</v>
      </c>
      <c r="Q1148" s="67" t="s">
        <v>467</v>
      </c>
      <c r="R1148" s="61">
        <f t="shared" si="841"/>
        <v>0</v>
      </c>
      <c r="S1148" s="61">
        <f t="shared" si="842"/>
        <v>0</v>
      </c>
      <c r="T1148" s="61">
        <f t="shared" ca="1" si="843"/>
        <v>0</v>
      </c>
      <c r="U1148" s="61">
        <f t="shared" si="844"/>
        <v>0</v>
      </c>
      <c r="V1148" s="61">
        <f t="shared" si="845"/>
        <v>0</v>
      </c>
      <c r="W1148" s="61">
        <f t="shared" si="846"/>
        <v>4.9999999973682208E-8</v>
      </c>
      <c r="X1148" t="b">
        <f t="shared" si="847"/>
        <v>1</v>
      </c>
      <c r="AB1148" s="66"/>
      <c r="AC1148" s="66"/>
    </row>
    <row r="1149" spans="3:29" x14ac:dyDescent="0.25">
      <c r="C1149" s="62">
        <f t="shared" si="850"/>
        <v>695</v>
      </c>
      <c r="D1149" s="15">
        <f t="shared" ref="D1149" si="912">D1148</f>
        <v>366</v>
      </c>
      <c r="E1149" s="15">
        <v>366</v>
      </c>
      <c r="F1149" s="15">
        <f t="shared" ref="F1149" si="913">D1149+8</f>
        <v>374</v>
      </c>
      <c r="G1149" s="15">
        <v>374</v>
      </c>
      <c r="H1149" s="67">
        <v>9.2963999999999998E-3</v>
      </c>
      <c r="I1149" s="67">
        <f ca="1">OFFSET(AB$455, (ROWS(I$455:I1149)*2)-2,)</f>
        <v>9.2963999999999998E-3</v>
      </c>
      <c r="J1149" s="67">
        <v>3.7795200000000001E-2</v>
      </c>
      <c r="K1149" s="67">
        <v>3.7795200000000001E-2</v>
      </c>
      <c r="L1149" s="67">
        <v>5.0825499999999996E-2</v>
      </c>
      <c r="M1149" s="67">
        <v>5.0825500000000003E-2</v>
      </c>
      <c r="N1149" s="66">
        <v>-0.34861550000000008</v>
      </c>
      <c r="O1149" s="66">
        <v>-0.34861550000000002</v>
      </c>
      <c r="P1149" s="67" t="s">
        <v>468</v>
      </c>
      <c r="Q1149" s="67" t="s">
        <v>468</v>
      </c>
      <c r="R1149" s="61">
        <f t="shared" si="841"/>
        <v>0</v>
      </c>
      <c r="S1149" s="61">
        <f t="shared" si="842"/>
        <v>0</v>
      </c>
      <c r="T1149" s="61">
        <f t="shared" ca="1" si="843"/>
        <v>0</v>
      </c>
      <c r="U1149" s="61">
        <f t="shared" si="844"/>
        <v>0</v>
      </c>
      <c r="V1149" s="61">
        <f t="shared" si="845"/>
        <v>0</v>
      </c>
      <c r="W1149" s="61">
        <f t="shared" si="846"/>
        <v>0</v>
      </c>
      <c r="X1149" t="b">
        <f t="shared" si="847"/>
        <v>1</v>
      </c>
      <c r="AB1149" s="66">
        <v>3.1927900000000002E-2</v>
      </c>
      <c r="AC1149" s="66"/>
    </row>
    <row r="1150" spans="3:29" x14ac:dyDescent="0.25">
      <c r="C1150" s="62">
        <f t="shared" si="850"/>
        <v>696</v>
      </c>
      <c r="D1150" s="15">
        <f t="shared" ref="D1150" si="914">D1148+1</f>
        <v>367</v>
      </c>
      <c r="E1150" s="15">
        <v>367</v>
      </c>
      <c r="F1150" s="15">
        <f t="shared" ref="F1150" si="915">D1150+1</f>
        <v>368</v>
      </c>
      <c r="G1150" s="15">
        <v>368</v>
      </c>
      <c r="H1150" s="67">
        <v>9.2963999999999998E-3</v>
      </c>
      <c r="I1150" s="67">
        <f ca="1">OFFSET(AB$455, (ROWS(I$455:I1150)*2)-2,)</f>
        <v>9.2963999999999998E-3</v>
      </c>
      <c r="J1150" s="67">
        <v>3.4861550000000005E-2</v>
      </c>
      <c r="K1150" s="67">
        <v>3.4861549999999998E-2</v>
      </c>
      <c r="L1150" s="67">
        <v>0.1075183</v>
      </c>
      <c r="M1150" s="67">
        <v>0.1075183</v>
      </c>
      <c r="N1150" s="66">
        <v>-0.32971785000000003</v>
      </c>
      <c r="O1150" s="66">
        <v>-0.32971790000000001</v>
      </c>
      <c r="P1150" s="67" t="s">
        <v>467</v>
      </c>
      <c r="Q1150" s="67" t="s">
        <v>467</v>
      </c>
      <c r="R1150" s="61">
        <f t="shared" si="841"/>
        <v>0</v>
      </c>
      <c r="S1150" s="61">
        <f t="shared" si="842"/>
        <v>0</v>
      </c>
      <c r="T1150" s="61">
        <f t="shared" ca="1" si="843"/>
        <v>0</v>
      </c>
      <c r="U1150" s="61">
        <f t="shared" si="844"/>
        <v>0</v>
      </c>
      <c r="V1150" s="61">
        <f t="shared" si="845"/>
        <v>0</v>
      </c>
      <c r="W1150" s="61">
        <f t="shared" si="846"/>
        <v>4.9999999973682208E-8</v>
      </c>
      <c r="X1150" t="b">
        <f t="shared" si="847"/>
        <v>1</v>
      </c>
      <c r="AB1150" s="66"/>
      <c r="AC1150" s="66"/>
    </row>
    <row r="1151" spans="3:29" x14ac:dyDescent="0.25">
      <c r="C1151" s="62">
        <f t="shared" si="850"/>
        <v>697</v>
      </c>
      <c r="D1151" s="15">
        <f t="shared" ref="D1151" si="916">D1150</f>
        <v>367</v>
      </c>
      <c r="E1151" s="15">
        <v>367</v>
      </c>
      <c r="F1151" s="15">
        <f t="shared" ref="F1151" si="917">D1151+8</f>
        <v>375</v>
      </c>
      <c r="G1151" s="15">
        <v>375</v>
      </c>
      <c r="H1151" s="67">
        <v>9.2963999999999998E-3</v>
      </c>
      <c r="I1151" s="67">
        <f ca="1">OFFSET(AB$455, (ROWS(I$455:I1151)*2)-2,)</f>
        <v>9.2963999999999998E-3</v>
      </c>
      <c r="J1151" s="67">
        <v>3.7795200000000001E-2</v>
      </c>
      <c r="K1151" s="67">
        <v>3.7795200000000001E-2</v>
      </c>
      <c r="L1151" s="67">
        <v>8.8620699999999997E-2</v>
      </c>
      <c r="M1151" s="67">
        <v>8.8620699999999997E-2</v>
      </c>
      <c r="N1151" s="66">
        <v>-0.34861550000000008</v>
      </c>
      <c r="O1151" s="66">
        <v>-0.34861550000000002</v>
      </c>
      <c r="P1151" s="67" t="s">
        <v>468</v>
      </c>
      <c r="Q1151" s="67" t="s">
        <v>468</v>
      </c>
      <c r="R1151" s="61">
        <f t="shared" si="841"/>
        <v>0</v>
      </c>
      <c r="S1151" s="61">
        <f t="shared" si="842"/>
        <v>0</v>
      </c>
      <c r="T1151" s="61">
        <f t="shared" ca="1" si="843"/>
        <v>0</v>
      </c>
      <c r="U1151" s="61">
        <f t="shared" si="844"/>
        <v>0</v>
      </c>
      <c r="V1151" s="61">
        <f t="shared" si="845"/>
        <v>0</v>
      </c>
      <c r="W1151" s="61">
        <f t="shared" si="846"/>
        <v>0</v>
      </c>
      <c r="X1151" t="b">
        <f t="shared" si="847"/>
        <v>1</v>
      </c>
      <c r="AB1151" s="66">
        <v>3.1927900000000002E-2</v>
      </c>
      <c r="AC1151" s="66"/>
    </row>
    <row r="1152" spans="3:29" x14ac:dyDescent="0.25">
      <c r="C1152" s="62">
        <f t="shared" si="850"/>
        <v>698</v>
      </c>
      <c r="D1152" s="15">
        <v>368</v>
      </c>
      <c r="E1152" s="15">
        <v>368</v>
      </c>
      <c r="F1152" s="15">
        <v>376</v>
      </c>
      <c r="G1152" s="15">
        <v>376</v>
      </c>
      <c r="H1152" s="67">
        <v>8.1789000000000028E-3</v>
      </c>
      <c r="I1152" s="67">
        <f ca="1">OFFSET(AB$455, (ROWS(I$455:I1152)*2)-2,)</f>
        <v>8.1788999999999994E-3</v>
      </c>
      <c r="J1152" s="67">
        <v>3.7795200000000001E-2</v>
      </c>
      <c r="K1152" s="67">
        <v>3.7795200000000001E-2</v>
      </c>
      <c r="L1152" s="67">
        <v>0.12348225</v>
      </c>
      <c r="M1152" s="67">
        <v>0.1234822</v>
      </c>
      <c r="N1152" s="66">
        <f>N1151</f>
        <v>-0.34861550000000008</v>
      </c>
      <c r="O1152" s="66">
        <v>-0.34861550000000002</v>
      </c>
      <c r="P1152" s="67" t="s">
        <v>468</v>
      </c>
      <c r="Q1152" s="67" t="s">
        <v>468</v>
      </c>
      <c r="R1152" s="61">
        <f t="shared" si="841"/>
        <v>0</v>
      </c>
      <c r="S1152" s="61">
        <f t="shared" si="842"/>
        <v>0</v>
      </c>
      <c r="T1152" s="61">
        <f t="shared" ca="1" si="843"/>
        <v>0</v>
      </c>
      <c r="U1152" s="61">
        <f t="shared" si="844"/>
        <v>0</v>
      </c>
      <c r="V1152" s="61">
        <f t="shared" si="845"/>
        <v>5.0000000001437783E-8</v>
      </c>
      <c r="W1152" s="61">
        <f t="shared" si="846"/>
        <v>0</v>
      </c>
      <c r="X1152" t="b">
        <f t="shared" si="847"/>
        <v>1</v>
      </c>
      <c r="AB1152" s="66"/>
      <c r="AC1152" s="66"/>
    </row>
    <row r="1153" spans="3:29" x14ac:dyDescent="0.25">
      <c r="C1153" s="62">
        <f t="shared" si="850"/>
        <v>699</v>
      </c>
      <c r="D1153" s="15">
        <f>D1152+1</f>
        <v>369</v>
      </c>
      <c r="E1153" s="15">
        <v>369</v>
      </c>
      <c r="F1153" s="15">
        <f>D1153+1</f>
        <v>370</v>
      </c>
      <c r="G1153" s="15">
        <v>370</v>
      </c>
      <c r="H1153" s="67">
        <v>8.796E-3</v>
      </c>
      <c r="I1153" s="67">
        <f ca="1">OFFSET(AB$455, (ROWS(I$455:I1153)*2)-2,)</f>
        <v>8.796E-3</v>
      </c>
      <c r="J1153" s="67">
        <v>3.4861550000000005E-2</v>
      </c>
      <c r="K1153" s="67">
        <v>3.4861549999999998E-2</v>
      </c>
      <c r="L1153" s="67">
        <v>-0.1075183</v>
      </c>
      <c r="M1153" s="67">
        <v>-0.1075183</v>
      </c>
      <c r="N1153" s="66">
        <f>N1150-J40</f>
        <v>-0.36751305000000001</v>
      </c>
      <c r="O1153" s="66">
        <v>-0.36751309999999998</v>
      </c>
      <c r="P1153" s="67" t="s">
        <v>467</v>
      </c>
      <c r="Q1153" s="67" t="s">
        <v>467</v>
      </c>
      <c r="R1153" s="61">
        <f t="shared" si="841"/>
        <v>0</v>
      </c>
      <c r="S1153" s="61">
        <f t="shared" si="842"/>
        <v>0</v>
      </c>
      <c r="T1153" s="61">
        <f t="shared" ca="1" si="843"/>
        <v>0</v>
      </c>
      <c r="U1153" s="61">
        <f t="shared" si="844"/>
        <v>0</v>
      </c>
      <c r="V1153" s="61">
        <f t="shared" si="845"/>
        <v>0</v>
      </c>
      <c r="W1153" s="61">
        <f t="shared" si="846"/>
        <v>4.9999999973682208E-8</v>
      </c>
      <c r="X1153" t="b">
        <f t="shared" si="847"/>
        <v>1</v>
      </c>
      <c r="AB1153" s="66">
        <v>8.1788999999999994E-3</v>
      </c>
      <c r="AC1153" s="66"/>
    </row>
    <row r="1154" spans="3:29" x14ac:dyDescent="0.25">
      <c r="C1154" s="62">
        <f t="shared" si="850"/>
        <v>700</v>
      </c>
      <c r="D1154" s="15">
        <f>D1153</f>
        <v>369</v>
      </c>
      <c r="E1154" s="15">
        <v>369</v>
      </c>
      <c r="F1154" s="15">
        <f>D1154+8</f>
        <v>377</v>
      </c>
      <c r="G1154" s="15">
        <v>377</v>
      </c>
      <c r="H1154" s="67">
        <v>8.1789000000000028E-3</v>
      </c>
      <c r="I1154" s="67">
        <f ca="1">OFFSET(AB$455, (ROWS(I$455:I1154)*2)-2,)</f>
        <v>8.1788999999999994E-3</v>
      </c>
      <c r="J1154" s="67">
        <v>3.4861550000000005E-2</v>
      </c>
      <c r="K1154" s="67">
        <v>3.4861549999999998E-2</v>
      </c>
      <c r="L1154" s="67">
        <v>-0.12348225</v>
      </c>
      <c r="M1154" s="67">
        <v>-0.1234822</v>
      </c>
      <c r="N1154" s="66">
        <f>N1151-J40</f>
        <v>-0.38641070000000011</v>
      </c>
      <c r="O1154" s="66">
        <v>-0.3864107</v>
      </c>
      <c r="P1154" s="67" t="s">
        <v>468</v>
      </c>
      <c r="Q1154" s="67" t="s">
        <v>468</v>
      </c>
      <c r="R1154" s="61">
        <f t="shared" si="841"/>
        <v>0</v>
      </c>
      <c r="S1154" s="61">
        <f t="shared" si="842"/>
        <v>0</v>
      </c>
      <c r="T1154" s="61">
        <f t="shared" ca="1" si="843"/>
        <v>0</v>
      </c>
      <c r="U1154" s="61">
        <f t="shared" si="844"/>
        <v>0</v>
      </c>
      <c r="V1154" s="61">
        <f t="shared" si="845"/>
        <v>-5.0000000001437783E-8</v>
      </c>
      <c r="W1154" s="61">
        <f t="shared" si="846"/>
        <v>0</v>
      </c>
      <c r="X1154" t="b">
        <f t="shared" si="847"/>
        <v>1</v>
      </c>
      <c r="AB1154" s="66"/>
      <c r="AC1154" s="66"/>
    </row>
    <row r="1155" spans="3:29" x14ac:dyDescent="0.25">
      <c r="C1155" s="62">
        <f t="shared" si="850"/>
        <v>701</v>
      </c>
      <c r="D1155" s="15">
        <f>D1153+1</f>
        <v>370</v>
      </c>
      <c r="E1155" s="15">
        <v>370</v>
      </c>
      <c r="F1155" s="15">
        <f>D1155+1</f>
        <v>371</v>
      </c>
      <c r="G1155" s="15">
        <v>371</v>
      </c>
      <c r="H1155" s="67">
        <v>9.2963999999999998E-3</v>
      </c>
      <c r="I1155" s="67">
        <f ca="1">OFFSET(AB$455, (ROWS(I$455:I1155)*2)-2,)</f>
        <v>9.2963999999999998E-3</v>
      </c>
      <c r="J1155" s="67">
        <v>3.7795200000000001E-2</v>
      </c>
      <c r="K1155" s="67">
        <v>3.7795200000000001E-2</v>
      </c>
      <c r="L1155" s="67">
        <v>-6.9723099999999996E-2</v>
      </c>
      <c r="M1155" s="67">
        <v>-6.9723099999999996E-2</v>
      </c>
      <c r="N1155" s="66">
        <v>-0.36751305000000001</v>
      </c>
      <c r="O1155" s="66">
        <v>-0.36751309999999998</v>
      </c>
      <c r="P1155" s="67" t="s">
        <v>467</v>
      </c>
      <c r="Q1155" s="67" t="s">
        <v>467</v>
      </c>
      <c r="R1155" s="61">
        <f t="shared" si="841"/>
        <v>0</v>
      </c>
      <c r="S1155" s="61">
        <f t="shared" si="842"/>
        <v>0</v>
      </c>
      <c r="T1155" s="61">
        <f t="shared" ca="1" si="843"/>
        <v>0</v>
      </c>
      <c r="U1155" s="61">
        <f t="shared" si="844"/>
        <v>0</v>
      </c>
      <c r="V1155" s="61">
        <f t="shared" si="845"/>
        <v>0</v>
      </c>
      <c r="W1155" s="61">
        <f t="shared" si="846"/>
        <v>4.9999999973682208E-8</v>
      </c>
      <c r="X1155" t="b">
        <f t="shared" si="847"/>
        <v>1</v>
      </c>
      <c r="AB1155" s="66">
        <v>3.1927900000000002E-2</v>
      </c>
      <c r="AC1155" s="66"/>
    </row>
    <row r="1156" spans="3:29" x14ac:dyDescent="0.25">
      <c r="C1156" s="62">
        <f t="shared" si="850"/>
        <v>702</v>
      </c>
      <c r="D1156" s="15">
        <f>D1155</f>
        <v>370</v>
      </c>
      <c r="E1156" s="15">
        <v>370</v>
      </c>
      <c r="F1156" s="15">
        <f>D1156+8</f>
        <v>378</v>
      </c>
      <c r="G1156" s="15">
        <v>378</v>
      </c>
      <c r="H1156" s="67">
        <v>9.2963999999999998E-3</v>
      </c>
      <c r="I1156" s="67">
        <f ca="1">OFFSET(AB$455, (ROWS(I$455:I1156)*2)-2,)</f>
        <v>9.2963999999999998E-3</v>
      </c>
      <c r="J1156" s="67">
        <v>3.4861550000000005E-2</v>
      </c>
      <c r="K1156" s="67">
        <v>3.4861549999999998E-2</v>
      </c>
      <c r="L1156" s="67">
        <v>-8.8620699999999997E-2</v>
      </c>
      <c r="M1156" s="67">
        <v>-8.8620699999999997E-2</v>
      </c>
      <c r="N1156" s="66">
        <v>-0.38641070000000011</v>
      </c>
      <c r="O1156" s="66">
        <v>-0.3864107</v>
      </c>
      <c r="P1156" s="67" t="s">
        <v>468</v>
      </c>
      <c r="Q1156" s="67" t="s">
        <v>468</v>
      </c>
      <c r="R1156" s="61">
        <f t="shared" si="841"/>
        <v>0</v>
      </c>
      <c r="S1156" s="61">
        <f t="shared" si="842"/>
        <v>0</v>
      </c>
      <c r="T1156" s="61">
        <f t="shared" ca="1" si="843"/>
        <v>0</v>
      </c>
      <c r="U1156" s="61">
        <f t="shared" si="844"/>
        <v>0</v>
      </c>
      <c r="V1156" s="61">
        <f t="shared" si="845"/>
        <v>0</v>
      </c>
      <c r="W1156" s="61">
        <f t="shared" si="846"/>
        <v>0</v>
      </c>
      <c r="X1156" t="b">
        <f t="shared" si="847"/>
        <v>1</v>
      </c>
      <c r="AB1156" s="66"/>
      <c r="AC1156" s="66"/>
    </row>
    <row r="1157" spans="3:29" x14ac:dyDescent="0.25">
      <c r="C1157" s="62">
        <f t="shared" si="850"/>
        <v>703</v>
      </c>
      <c r="D1157" s="15">
        <f t="shared" ref="D1157" si="918">D1155+1</f>
        <v>371</v>
      </c>
      <c r="E1157" s="15">
        <v>371</v>
      </c>
      <c r="F1157" s="15">
        <f t="shared" ref="F1157" si="919">D1157+1</f>
        <v>372</v>
      </c>
      <c r="G1157" s="15">
        <v>372</v>
      </c>
      <c r="H1157" s="67">
        <v>9.2963999999999998E-3</v>
      </c>
      <c r="I1157" s="67">
        <f ca="1">OFFSET(AB$455, (ROWS(I$455:I1157)*2)-2,)</f>
        <v>9.2963999999999998E-3</v>
      </c>
      <c r="J1157" s="67">
        <v>3.4861550000000005E-2</v>
      </c>
      <c r="K1157" s="67">
        <v>3.4861549999999998E-2</v>
      </c>
      <c r="L1157" s="67">
        <v>-3.1927899999999995E-2</v>
      </c>
      <c r="M1157" s="67">
        <v>-3.1927900000000002E-2</v>
      </c>
      <c r="N1157" s="66">
        <v>-0.36751305000000001</v>
      </c>
      <c r="O1157" s="66">
        <v>-0.36751309999999998</v>
      </c>
      <c r="P1157" s="67" t="s">
        <v>467</v>
      </c>
      <c r="Q1157" s="67" t="s">
        <v>467</v>
      </c>
      <c r="R1157" s="61">
        <f t="shared" si="841"/>
        <v>0</v>
      </c>
      <c r="S1157" s="61">
        <f t="shared" si="842"/>
        <v>0</v>
      </c>
      <c r="T1157" s="61">
        <f t="shared" ca="1" si="843"/>
        <v>0</v>
      </c>
      <c r="U1157" s="61">
        <f t="shared" si="844"/>
        <v>0</v>
      </c>
      <c r="V1157" s="61">
        <f t="shared" si="845"/>
        <v>0</v>
      </c>
      <c r="W1157" s="61">
        <f t="shared" si="846"/>
        <v>4.9999999973682208E-8</v>
      </c>
      <c r="X1157" t="b">
        <f t="shared" si="847"/>
        <v>1</v>
      </c>
      <c r="AB1157" s="66">
        <v>8.1788999999999994E-3</v>
      </c>
      <c r="AC1157" s="66"/>
    </row>
    <row r="1158" spans="3:29" x14ac:dyDescent="0.25">
      <c r="C1158" s="62">
        <f t="shared" si="850"/>
        <v>704</v>
      </c>
      <c r="D1158" s="15">
        <f t="shared" ref="D1158" si="920">D1157</f>
        <v>371</v>
      </c>
      <c r="E1158" s="15">
        <v>371</v>
      </c>
      <c r="F1158" s="15">
        <f t="shared" ref="F1158" si="921">D1158+8</f>
        <v>379</v>
      </c>
      <c r="G1158" s="15">
        <v>379</v>
      </c>
      <c r="H1158" s="67">
        <v>9.2963999999999998E-3</v>
      </c>
      <c r="I1158" s="67">
        <f ca="1">OFFSET(AB$455, (ROWS(I$455:I1158)*2)-2,)</f>
        <v>9.2963999999999998E-3</v>
      </c>
      <c r="J1158" s="67">
        <v>3.4861550000000005E-2</v>
      </c>
      <c r="K1158" s="67">
        <v>3.4861549999999998E-2</v>
      </c>
      <c r="L1158" s="67">
        <v>-5.0825499999999996E-2</v>
      </c>
      <c r="M1158" s="67">
        <v>-5.0825500000000003E-2</v>
      </c>
      <c r="N1158" s="66">
        <v>-0.38641070000000011</v>
      </c>
      <c r="O1158" s="66">
        <v>-0.3864107</v>
      </c>
      <c r="P1158" s="67" t="s">
        <v>468</v>
      </c>
      <c r="Q1158" s="67" t="s">
        <v>468</v>
      </c>
      <c r="R1158" s="61">
        <f t="shared" si="841"/>
        <v>0</v>
      </c>
      <c r="S1158" s="61">
        <f t="shared" si="842"/>
        <v>0</v>
      </c>
      <c r="T1158" s="61">
        <f t="shared" ca="1" si="843"/>
        <v>0</v>
      </c>
      <c r="U1158" s="61">
        <f t="shared" si="844"/>
        <v>0</v>
      </c>
      <c r="V1158" s="61">
        <f t="shared" si="845"/>
        <v>0</v>
      </c>
      <c r="W1158" s="61">
        <f t="shared" si="846"/>
        <v>0</v>
      </c>
      <c r="X1158" t="b">
        <f t="shared" si="847"/>
        <v>1</v>
      </c>
      <c r="AB1158" s="66"/>
      <c r="AC1158" s="66"/>
    </row>
    <row r="1159" spans="3:29" x14ac:dyDescent="0.25">
      <c r="C1159" s="62">
        <f t="shared" si="850"/>
        <v>705</v>
      </c>
      <c r="D1159" s="15">
        <f t="shared" ref="D1159" si="922">D1157+1</f>
        <v>372</v>
      </c>
      <c r="E1159" s="15">
        <v>372</v>
      </c>
      <c r="F1159" s="15">
        <f t="shared" ref="F1159" si="923">D1159+1</f>
        <v>373</v>
      </c>
      <c r="G1159" s="15">
        <v>373</v>
      </c>
      <c r="H1159" s="67">
        <v>3.7795200000000001E-2</v>
      </c>
      <c r="I1159" s="67">
        <f ca="1">OFFSET(AB$455, (ROWS(I$455:I1159)*2)-2,)</f>
        <v>3.7795200000000001E-2</v>
      </c>
      <c r="J1159" s="67">
        <v>3.1927900000000002E-2</v>
      </c>
      <c r="K1159" s="67">
        <v>3.1927900000000002E-2</v>
      </c>
      <c r="L1159" s="67">
        <v>0</v>
      </c>
      <c r="M1159" s="67">
        <v>0</v>
      </c>
      <c r="N1159" s="66">
        <v>-0.36751305000000001</v>
      </c>
      <c r="O1159" s="66">
        <v>-0.36751309999999998</v>
      </c>
      <c r="P1159" s="67" t="s">
        <v>467</v>
      </c>
      <c r="Q1159" s="67" t="s">
        <v>467</v>
      </c>
      <c r="R1159" s="61">
        <f t="shared" si="841"/>
        <v>0</v>
      </c>
      <c r="S1159" s="61">
        <f t="shared" si="842"/>
        <v>0</v>
      </c>
      <c r="T1159" s="61">
        <f t="shared" ca="1" si="843"/>
        <v>0</v>
      </c>
      <c r="U1159" s="61">
        <f t="shared" si="844"/>
        <v>0</v>
      </c>
      <c r="V1159" s="61">
        <f t="shared" si="845"/>
        <v>0</v>
      </c>
      <c r="W1159" s="61">
        <f t="shared" si="846"/>
        <v>4.9999999973682208E-8</v>
      </c>
      <c r="X1159" t="b">
        <f t="shared" si="847"/>
        <v>1</v>
      </c>
      <c r="AB1159" s="66">
        <v>3.7795200000000001E-2</v>
      </c>
      <c r="AC1159" s="66"/>
    </row>
    <row r="1160" spans="3:29" x14ac:dyDescent="0.25">
      <c r="C1160" s="62">
        <f t="shared" si="850"/>
        <v>706</v>
      </c>
      <c r="D1160" s="15">
        <f t="shared" ref="D1160" si="924">D1159</f>
        <v>372</v>
      </c>
      <c r="E1160" s="15">
        <v>372</v>
      </c>
      <c r="F1160" s="15">
        <f t="shared" ref="F1160" si="925">D1160+8</f>
        <v>380</v>
      </c>
      <c r="G1160" s="15">
        <v>380</v>
      </c>
      <c r="H1160" s="67">
        <v>8.1789000000000028E-3</v>
      </c>
      <c r="I1160" s="67">
        <f ca="1">OFFSET(AB$455, (ROWS(I$455:I1160)*2)-2,)</f>
        <v>8.1788999999999994E-3</v>
      </c>
      <c r="J1160" s="67">
        <v>3.4861550000000005E-2</v>
      </c>
      <c r="K1160" s="67">
        <v>3.4861549999999998E-2</v>
      </c>
      <c r="L1160" s="67">
        <v>-1.5963949999999994E-2</v>
      </c>
      <c r="M1160" s="67">
        <v>-1.5963950000000001E-2</v>
      </c>
      <c r="N1160" s="66">
        <v>-0.38641070000000011</v>
      </c>
      <c r="O1160" s="66">
        <v>-0.3864107</v>
      </c>
      <c r="P1160" s="67" t="s">
        <v>468</v>
      </c>
      <c r="Q1160" s="67" t="s">
        <v>468</v>
      </c>
      <c r="R1160" s="61">
        <f t="shared" ref="R1160:R1174" si="926">D1160-E1160</f>
        <v>0</v>
      </c>
      <c r="S1160" s="61">
        <f t="shared" ref="S1160:S1174" si="927">F1160-G1160</f>
        <v>0</v>
      </c>
      <c r="T1160" s="61">
        <f t="shared" ref="T1160:T1174" ca="1" si="928">H1160-I1160</f>
        <v>0</v>
      </c>
      <c r="U1160" s="61">
        <f t="shared" ref="U1160:U1174" si="929">J1160-K1160</f>
        <v>0</v>
      </c>
      <c r="V1160" s="61">
        <f t="shared" ref="V1160:V1174" si="930">L1160-M1160</f>
        <v>0</v>
      </c>
      <c r="W1160" s="61">
        <f t="shared" ref="W1160:W1174" si="931">N1160-O1160</f>
        <v>0</v>
      </c>
      <c r="X1160" t="b">
        <f t="shared" ref="X1160:X1174" si="932">EXACT(Q1160,P1160)</f>
        <v>1</v>
      </c>
      <c r="AB1160" s="66"/>
      <c r="AC1160" s="66"/>
    </row>
    <row r="1161" spans="3:29" x14ac:dyDescent="0.25">
      <c r="C1161" s="62">
        <f t="shared" si="850"/>
        <v>707</v>
      </c>
      <c r="D1161" s="15">
        <f t="shared" ref="D1161" si="933">D1159+1</f>
        <v>373</v>
      </c>
      <c r="E1161" s="15">
        <v>373</v>
      </c>
      <c r="F1161" s="15">
        <f t="shared" ref="F1161" si="934">D1161+1</f>
        <v>374</v>
      </c>
      <c r="G1161" s="15">
        <v>374</v>
      </c>
      <c r="H1161" s="67">
        <v>8.796E-3</v>
      </c>
      <c r="I1161" s="67">
        <f ca="1">OFFSET(AB$455, (ROWS(I$455:I1161)*2)-2,)</f>
        <v>8.796E-3</v>
      </c>
      <c r="J1161" s="67">
        <v>3.4861550000000005E-2</v>
      </c>
      <c r="K1161" s="67">
        <v>3.4861549999999998E-2</v>
      </c>
      <c r="L1161" s="67">
        <v>3.1927899999999995E-2</v>
      </c>
      <c r="M1161" s="67">
        <v>3.1927900000000002E-2</v>
      </c>
      <c r="N1161" s="66">
        <v>-0.36751305000000001</v>
      </c>
      <c r="O1161" s="66">
        <v>-0.36751309999999998</v>
      </c>
      <c r="P1161" s="67" t="s">
        <v>467</v>
      </c>
      <c r="Q1161" s="67" t="s">
        <v>467</v>
      </c>
      <c r="R1161" s="61">
        <f t="shared" si="926"/>
        <v>0</v>
      </c>
      <c r="S1161" s="61">
        <f t="shared" si="927"/>
        <v>0</v>
      </c>
      <c r="T1161" s="61">
        <f t="shared" ca="1" si="928"/>
        <v>0</v>
      </c>
      <c r="U1161" s="61">
        <f t="shared" si="929"/>
        <v>0</v>
      </c>
      <c r="V1161" s="61">
        <f t="shared" si="930"/>
        <v>0</v>
      </c>
      <c r="W1161" s="61">
        <f t="shared" si="931"/>
        <v>4.9999999973682208E-8</v>
      </c>
      <c r="X1161" t="b">
        <f t="shared" si="932"/>
        <v>1</v>
      </c>
      <c r="AB1161" s="66">
        <v>8.1788999999999994E-3</v>
      </c>
      <c r="AC1161" s="66"/>
    </row>
    <row r="1162" spans="3:29" x14ac:dyDescent="0.25">
      <c r="C1162" s="62">
        <f t="shared" si="850"/>
        <v>708</v>
      </c>
      <c r="D1162" s="15">
        <f t="shared" ref="D1162" si="935">D1161</f>
        <v>373</v>
      </c>
      <c r="E1162" s="15">
        <v>373</v>
      </c>
      <c r="F1162" s="15">
        <f t="shared" ref="F1162" si="936">D1162+8</f>
        <v>381</v>
      </c>
      <c r="G1162" s="15">
        <v>381</v>
      </c>
      <c r="H1162" s="67">
        <v>8.1789000000000028E-3</v>
      </c>
      <c r="I1162" s="67">
        <f ca="1">OFFSET(AB$455, (ROWS(I$455:I1162)*2)-2,)</f>
        <v>8.1788999999999994E-3</v>
      </c>
      <c r="J1162" s="67">
        <v>3.4861550000000005E-2</v>
      </c>
      <c r="K1162" s="67">
        <v>3.4861549999999998E-2</v>
      </c>
      <c r="L1162" s="67">
        <v>1.5963949999999991E-2</v>
      </c>
      <c r="M1162" s="67">
        <v>1.5963950000000001E-2</v>
      </c>
      <c r="N1162" s="66">
        <v>-0.38641070000000011</v>
      </c>
      <c r="O1162" s="66">
        <v>-0.3864107</v>
      </c>
      <c r="P1162" s="67" t="s">
        <v>468</v>
      </c>
      <c r="Q1162" s="67" t="s">
        <v>468</v>
      </c>
      <c r="R1162" s="61">
        <f t="shared" si="926"/>
        <v>0</v>
      </c>
      <c r="S1162" s="61">
        <f t="shared" si="927"/>
        <v>0</v>
      </c>
      <c r="T1162" s="61">
        <f t="shared" ca="1" si="928"/>
        <v>0</v>
      </c>
      <c r="U1162" s="61">
        <f t="shared" si="929"/>
        <v>0</v>
      </c>
      <c r="V1162" s="61">
        <f t="shared" si="930"/>
        <v>0</v>
      </c>
      <c r="W1162" s="61">
        <f t="shared" si="931"/>
        <v>0</v>
      </c>
      <c r="X1162" t="b">
        <f t="shared" si="932"/>
        <v>1</v>
      </c>
      <c r="AB1162" s="66"/>
      <c r="AC1162" s="66"/>
    </row>
    <row r="1163" spans="3:29" x14ac:dyDescent="0.25">
      <c r="C1163" s="62">
        <f t="shared" si="850"/>
        <v>709</v>
      </c>
      <c r="D1163" s="15">
        <f t="shared" ref="D1163" si="937">D1161+1</f>
        <v>374</v>
      </c>
      <c r="E1163" s="15">
        <v>374</v>
      </c>
      <c r="F1163" s="15">
        <f t="shared" ref="F1163" si="938">D1163+1</f>
        <v>375</v>
      </c>
      <c r="G1163" s="15">
        <v>375</v>
      </c>
      <c r="H1163" s="67">
        <v>9.2963999999999998E-3</v>
      </c>
      <c r="I1163" s="67">
        <f ca="1">OFFSET(AB$455, (ROWS(I$455:I1163)*2)-2,)</f>
        <v>9.2963999999999998E-3</v>
      </c>
      <c r="J1163" s="67">
        <v>3.7795200000000001E-2</v>
      </c>
      <c r="K1163" s="67">
        <v>3.7795200000000001E-2</v>
      </c>
      <c r="L1163" s="67">
        <v>6.9723099999999996E-2</v>
      </c>
      <c r="M1163" s="67">
        <v>6.9723099999999996E-2</v>
      </c>
      <c r="N1163" s="66">
        <v>-0.36751305000000001</v>
      </c>
      <c r="O1163" s="66">
        <v>-0.36751309999999998</v>
      </c>
      <c r="P1163" s="67" t="s">
        <v>467</v>
      </c>
      <c r="Q1163" s="67" t="s">
        <v>467</v>
      </c>
      <c r="R1163" s="61">
        <f t="shared" si="926"/>
        <v>0</v>
      </c>
      <c r="S1163" s="61">
        <f t="shared" si="927"/>
        <v>0</v>
      </c>
      <c r="T1163" s="61">
        <f t="shared" ca="1" si="928"/>
        <v>0</v>
      </c>
      <c r="U1163" s="61">
        <f t="shared" si="929"/>
        <v>0</v>
      </c>
      <c r="V1163" s="61">
        <f t="shared" si="930"/>
        <v>0</v>
      </c>
      <c r="W1163" s="61">
        <f t="shared" si="931"/>
        <v>4.9999999973682208E-8</v>
      </c>
      <c r="X1163" t="b">
        <f t="shared" si="932"/>
        <v>1</v>
      </c>
      <c r="AB1163" s="66">
        <v>3.7795200000000001E-2</v>
      </c>
      <c r="AC1163" s="66"/>
    </row>
    <row r="1164" spans="3:29" x14ac:dyDescent="0.25">
      <c r="C1164" s="62">
        <f t="shared" si="850"/>
        <v>710</v>
      </c>
      <c r="D1164" s="15">
        <f t="shared" ref="D1164" si="939">D1163</f>
        <v>374</v>
      </c>
      <c r="E1164" s="15">
        <v>374</v>
      </c>
      <c r="F1164" s="15">
        <f t="shared" ref="F1164" si="940">D1164+8</f>
        <v>382</v>
      </c>
      <c r="G1164" s="15">
        <v>382</v>
      </c>
      <c r="H1164" s="67">
        <v>9.2963999999999998E-3</v>
      </c>
      <c r="I1164" s="67">
        <f ca="1">OFFSET(AB$455, (ROWS(I$455:I1164)*2)-2,)</f>
        <v>9.2963999999999998E-3</v>
      </c>
      <c r="J1164" s="67">
        <v>3.4861550000000005E-2</v>
      </c>
      <c r="K1164" s="67">
        <v>3.4861549999999998E-2</v>
      </c>
      <c r="L1164" s="67">
        <v>5.0825499999999996E-2</v>
      </c>
      <c r="M1164" s="67">
        <v>5.0825500000000003E-2</v>
      </c>
      <c r="N1164" s="66">
        <v>-0.38641070000000011</v>
      </c>
      <c r="O1164" s="66">
        <v>-0.3864107</v>
      </c>
      <c r="P1164" s="67" t="s">
        <v>468</v>
      </c>
      <c r="Q1164" s="67" t="s">
        <v>468</v>
      </c>
      <c r="R1164" s="61">
        <f t="shared" si="926"/>
        <v>0</v>
      </c>
      <c r="S1164" s="61">
        <f t="shared" si="927"/>
        <v>0</v>
      </c>
      <c r="T1164" s="61">
        <f t="shared" ca="1" si="928"/>
        <v>0</v>
      </c>
      <c r="U1164" s="61">
        <f t="shared" si="929"/>
        <v>0</v>
      </c>
      <c r="V1164" s="61">
        <f t="shared" si="930"/>
        <v>0</v>
      </c>
      <c r="W1164" s="61">
        <f t="shared" si="931"/>
        <v>0</v>
      </c>
      <c r="X1164" t="b">
        <f t="shared" si="932"/>
        <v>1</v>
      </c>
      <c r="AB1164" s="66"/>
      <c r="AC1164" s="66"/>
    </row>
    <row r="1165" spans="3:29" x14ac:dyDescent="0.25">
      <c r="C1165" s="62">
        <f t="shared" ref="C1165:D1174" si="941">C1164+1</f>
        <v>711</v>
      </c>
      <c r="D1165" s="15">
        <f t="shared" ref="D1165" si="942">D1163+1</f>
        <v>375</v>
      </c>
      <c r="E1165" s="15">
        <v>375</v>
      </c>
      <c r="F1165" s="15">
        <f t="shared" ref="F1165" si="943">D1165+1</f>
        <v>376</v>
      </c>
      <c r="G1165" s="15">
        <v>376</v>
      </c>
      <c r="H1165" s="67">
        <v>9.2963999999999998E-3</v>
      </c>
      <c r="I1165" s="67">
        <f ca="1">OFFSET(AB$455, (ROWS(I$455:I1165)*2)-2,)</f>
        <v>9.2963999999999998E-3</v>
      </c>
      <c r="J1165" s="67">
        <v>3.4861550000000005E-2</v>
      </c>
      <c r="K1165" s="67">
        <v>3.4861549999999998E-2</v>
      </c>
      <c r="L1165" s="67">
        <v>0.1075183</v>
      </c>
      <c r="M1165" s="67">
        <v>0.1075183</v>
      </c>
      <c r="N1165" s="66">
        <v>-0.36751305000000001</v>
      </c>
      <c r="O1165" s="66">
        <v>-0.36751309999999998</v>
      </c>
      <c r="P1165" s="67" t="s">
        <v>467</v>
      </c>
      <c r="Q1165" s="67" t="s">
        <v>467</v>
      </c>
      <c r="R1165" s="61">
        <f t="shared" si="926"/>
        <v>0</v>
      </c>
      <c r="S1165" s="61">
        <f t="shared" si="927"/>
        <v>0</v>
      </c>
      <c r="T1165" s="61">
        <f t="shared" ca="1" si="928"/>
        <v>0</v>
      </c>
      <c r="U1165" s="61">
        <f t="shared" si="929"/>
        <v>0</v>
      </c>
      <c r="V1165" s="61">
        <f t="shared" si="930"/>
        <v>0</v>
      </c>
      <c r="W1165" s="61">
        <f t="shared" si="931"/>
        <v>4.9999999973682208E-8</v>
      </c>
      <c r="X1165" t="b">
        <f t="shared" si="932"/>
        <v>1</v>
      </c>
      <c r="AB1165" s="66">
        <v>3.1927900000000002E-2</v>
      </c>
      <c r="AC1165" s="66"/>
    </row>
    <row r="1166" spans="3:29" x14ac:dyDescent="0.25">
      <c r="C1166" s="62">
        <f t="shared" si="941"/>
        <v>712</v>
      </c>
      <c r="D1166" s="15">
        <f t="shared" ref="D1166" si="944">D1165</f>
        <v>375</v>
      </c>
      <c r="E1166" s="15">
        <v>375</v>
      </c>
      <c r="F1166" s="15">
        <f t="shared" ref="F1166" si="945">D1166+8</f>
        <v>383</v>
      </c>
      <c r="G1166" s="15">
        <v>383</v>
      </c>
      <c r="H1166" s="67">
        <v>9.2963999999999998E-3</v>
      </c>
      <c r="I1166" s="67">
        <f ca="1">OFFSET(AB$455, (ROWS(I$455:I1166)*2)-2,)</f>
        <v>9.2963999999999998E-3</v>
      </c>
      <c r="J1166" s="67">
        <v>3.4861550000000005E-2</v>
      </c>
      <c r="K1166" s="67">
        <v>3.4861549999999998E-2</v>
      </c>
      <c r="L1166" s="67">
        <v>8.8620699999999997E-2</v>
      </c>
      <c r="M1166" s="67">
        <v>8.8620699999999997E-2</v>
      </c>
      <c r="N1166" s="66">
        <v>-0.38641070000000011</v>
      </c>
      <c r="O1166" s="66">
        <v>-0.3864107</v>
      </c>
      <c r="P1166" s="67" t="s">
        <v>468</v>
      </c>
      <c r="Q1166" s="67" t="s">
        <v>468</v>
      </c>
      <c r="R1166" s="61">
        <f t="shared" si="926"/>
        <v>0</v>
      </c>
      <c r="S1166" s="61">
        <f t="shared" si="927"/>
        <v>0</v>
      </c>
      <c r="T1166" s="61">
        <f t="shared" ca="1" si="928"/>
        <v>0</v>
      </c>
      <c r="U1166" s="61">
        <f t="shared" si="929"/>
        <v>0</v>
      </c>
      <c r="V1166" s="61">
        <f t="shared" si="930"/>
        <v>0</v>
      </c>
      <c r="W1166" s="61">
        <f t="shared" si="931"/>
        <v>0</v>
      </c>
      <c r="X1166" t="b">
        <f t="shared" si="932"/>
        <v>1</v>
      </c>
      <c r="AB1166" s="66"/>
      <c r="AC1166" s="66"/>
    </row>
    <row r="1167" spans="3:29" x14ac:dyDescent="0.25">
      <c r="C1167" s="62">
        <f t="shared" si="941"/>
        <v>713</v>
      </c>
      <c r="D1167" s="15">
        <f>D1165+1</f>
        <v>376</v>
      </c>
      <c r="E1167" s="15">
        <v>376</v>
      </c>
      <c r="F1167" s="15">
        <f>D1167+8</f>
        <v>384</v>
      </c>
      <c r="G1167" s="15">
        <v>384</v>
      </c>
      <c r="H1167" s="67">
        <v>8.1789000000000028E-3</v>
      </c>
      <c r="I1167" s="67">
        <f ca="1">OFFSET(AB$455, (ROWS(I$455:I1167)*2)-2,)</f>
        <v>8.1788999999999994E-3</v>
      </c>
      <c r="J1167" s="67">
        <v>3.4861550000000005E-2</v>
      </c>
      <c r="K1167" s="67">
        <v>3.4861549999999998E-2</v>
      </c>
      <c r="L1167" s="67">
        <v>0.12348225</v>
      </c>
      <c r="M1167" s="67">
        <v>0.1234822</v>
      </c>
      <c r="N1167" s="66">
        <f>N1166</f>
        <v>-0.38641070000000011</v>
      </c>
      <c r="O1167" s="66">
        <v>-0.3864107</v>
      </c>
      <c r="P1167" s="67" t="s">
        <v>468</v>
      </c>
      <c r="Q1167" s="67" t="s">
        <v>468</v>
      </c>
      <c r="R1167" s="61">
        <f t="shared" si="926"/>
        <v>0</v>
      </c>
      <c r="S1167" s="61">
        <f t="shared" si="927"/>
        <v>0</v>
      </c>
      <c r="T1167" s="61">
        <f t="shared" ca="1" si="928"/>
        <v>0</v>
      </c>
      <c r="U1167" s="61">
        <f t="shared" si="929"/>
        <v>0</v>
      </c>
      <c r="V1167" s="61">
        <f t="shared" si="930"/>
        <v>5.0000000001437783E-8</v>
      </c>
      <c r="W1167" s="61">
        <f t="shared" si="931"/>
        <v>0</v>
      </c>
      <c r="X1167" t="b">
        <f t="shared" si="932"/>
        <v>1</v>
      </c>
      <c r="AB1167" s="66">
        <v>3.1927900000000002E-2</v>
      </c>
      <c r="AC1167" s="66"/>
    </row>
    <row r="1168" spans="3:29" x14ac:dyDescent="0.25">
      <c r="C1168" s="62">
        <f t="shared" si="941"/>
        <v>714</v>
      </c>
      <c r="D1168" s="15">
        <f>D1167+1</f>
        <v>377</v>
      </c>
      <c r="E1168" s="15">
        <v>377</v>
      </c>
      <c r="F1168" s="15">
        <f>D1168+1</f>
        <v>378</v>
      </c>
      <c r="G1168" s="15">
        <v>378</v>
      </c>
      <c r="H1168" s="67">
        <f>G441</f>
        <v>8.1789000000000028E-3</v>
      </c>
      <c r="I1168" s="67">
        <f ca="1">OFFSET(AB$455, (ROWS(I$455:I1168)*2)-2,)</f>
        <v>8.1788999999999994E-3</v>
      </c>
      <c r="J1168" s="67">
        <f>H441</f>
        <v>3.4861550000000005E-2</v>
      </c>
      <c r="K1168" s="67">
        <v>3.4861549999999998E-2</v>
      </c>
      <c r="L1168" s="67">
        <f>F23+M39+J39/2</f>
        <v>-0.1075183</v>
      </c>
      <c r="M1168" s="67">
        <v>-0.1075183</v>
      </c>
      <c r="N1168" s="66">
        <f>N1165-J39/2-J40/2</f>
        <v>-0.40237460000000003</v>
      </c>
      <c r="O1168" s="66">
        <v>-0.40237460000000003</v>
      </c>
      <c r="P1168" s="67" t="s">
        <v>467</v>
      </c>
      <c r="Q1168" s="67" t="s">
        <v>467</v>
      </c>
      <c r="R1168" s="61">
        <f t="shared" si="926"/>
        <v>0</v>
      </c>
      <c r="S1168" s="61">
        <f t="shared" si="927"/>
        <v>0</v>
      </c>
      <c r="T1168" s="61">
        <f t="shared" ca="1" si="928"/>
        <v>0</v>
      </c>
      <c r="U1168" s="61">
        <f t="shared" si="929"/>
        <v>0</v>
      </c>
      <c r="V1168" s="61">
        <f t="shared" si="930"/>
        <v>0</v>
      </c>
      <c r="W1168" s="61">
        <f t="shared" si="931"/>
        <v>0</v>
      </c>
      <c r="X1168" t="b">
        <f t="shared" si="932"/>
        <v>1</v>
      </c>
      <c r="AB1168" s="66"/>
      <c r="AC1168" s="66"/>
    </row>
    <row r="1169" spans="3:29" x14ac:dyDescent="0.25">
      <c r="C1169" s="62">
        <f t="shared" si="941"/>
        <v>715</v>
      </c>
      <c r="D1169" s="15">
        <f t="shared" si="941"/>
        <v>378</v>
      </c>
      <c r="E1169" s="15">
        <v>378</v>
      </c>
      <c r="F1169" s="15">
        <f t="shared" ref="F1169:F1174" si="946">D1169+1</f>
        <v>379</v>
      </c>
      <c r="G1169" s="15">
        <v>379</v>
      </c>
      <c r="H1169" s="67">
        <f>G442</f>
        <v>8.1789000000000028E-3</v>
      </c>
      <c r="I1169" s="67">
        <f ca="1">OFFSET(AB$455, (ROWS(I$455:I1169)*2)-2,)</f>
        <v>8.1788999999999994E-3</v>
      </c>
      <c r="J1169" s="67">
        <f>H442</f>
        <v>3.7795200000000001E-2</v>
      </c>
      <c r="K1169" s="67">
        <v>3.7795200000000001E-2</v>
      </c>
      <c r="L1169" s="67">
        <f>L1168+J40</f>
        <v>-6.9723099999999996E-2</v>
      </c>
      <c r="M1169" s="67">
        <v>-6.9723099999999996E-2</v>
      </c>
      <c r="N1169" s="66">
        <v>-0.40237460000000003</v>
      </c>
      <c r="O1169" s="66">
        <v>-0.40237460000000003</v>
      </c>
      <c r="P1169" s="67" t="s">
        <v>467</v>
      </c>
      <c r="Q1169" s="67" t="s">
        <v>467</v>
      </c>
      <c r="R1169" s="61">
        <f t="shared" si="926"/>
        <v>0</v>
      </c>
      <c r="S1169" s="61">
        <f t="shared" si="927"/>
        <v>0</v>
      </c>
      <c r="T1169" s="61">
        <f t="shared" ca="1" si="928"/>
        <v>0</v>
      </c>
      <c r="U1169" s="61">
        <f t="shared" si="929"/>
        <v>0</v>
      </c>
      <c r="V1169" s="61">
        <f t="shared" si="930"/>
        <v>0</v>
      </c>
      <c r="W1169" s="61">
        <f t="shared" si="931"/>
        <v>0</v>
      </c>
      <c r="X1169" t="b">
        <f t="shared" si="932"/>
        <v>1</v>
      </c>
      <c r="AB1169" s="66">
        <v>8.1788999999999994E-3</v>
      </c>
      <c r="AC1169" s="66"/>
    </row>
    <row r="1170" spans="3:29" x14ac:dyDescent="0.25">
      <c r="C1170" s="62">
        <f t="shared" si="941"/>
        <v>716</v>
      </c>
      <c r="D1170" s="15">
        <f t="shared" si="941"/>
        <v>379</v>
      </c>
      <c r="E1170" s="15">
        <v>379</v>
      </c>
      <c r="F1170" s="15">
        <f t="shared" si="946"/>
        <v>380</v>
      </c>
      <c r="G1170" s="15">
        <v>380</v>
      </c>
      <c r="H1170" s="67">
        <f>H1167</f>
        <v>8.1789000000000028E-3</v>
      </c>
      <c r="I1170" s="67">
        <f ca="1">OFFSET(AB$455, (ROWS(I$455:I1170)*2)-2,)</f>
        <v>8.1788999999999994E-3</v>
      </c>
      <c r="J1170" s="67">
        <f>J1168</f>
        <v>3.4861550000000005E-2</v>
      </c>
      <c r="K1170" s="67">
        <v>3.4861549999999998E-2</v>
      </c>
      <c r="L1170" s="67">
        <f>L1169+J40</f>
        <v>-3.1927899999999995E-2</v>
      </c>
      <c r="M1170" s="67">
        <v>-3.1927900000000002E-2</v>
      </c>
      <c r="N1170" s="66">
        <v>-0.40237460000000003</v>
      </c>
      <c r="O1170" s="66">
        <v>-0.40237460000000003</v>
      </c>
      <c r="P1170" s="67" t="s">
        <v>467</v>
      </c>
      <c r="Q1170" s="67" t="s">
        <v>467</v>
      </c>
      <c r="R1170" s="61">
        <f t="shared" si="926"/>
        <v>0</v>
      </c>
      <c r="S1170" s="61">
        <f t="shared" si="927"/>
        <v>0</v>
      </c>
      <c r="T1170" s="61">
        <f t="shared" ca="1" si="928"/>
        <v>0</v>
      </c>
      <c r="U1170" s="61">
        <f t="shared" si="929"/>
        <v>0</v>
      </c>
      <c r="V1170" s="61">
        <f t="shared" si="930"/>
        <v>0</v>
      </c>
      <c r="W1170" s="61">
        <f t="shared" si="931"/>
        <v>0</v>
      </c>
      <c r="X1170" t="b">
        <f t="shared" si="932"/>
        <v>1</v>
      </c>
      <c r="AB1170" s="66"/>
      <c r="AC1170" s="66"/>
    </row>
    <row r="1171" spans="3:29" x14ac:dyDescent="0.25">
      <c r="C1171" s="62">
        <f t="shared" si="941"/>
        <v>717</v>
      </c>
      <c r="D1171" s="15">
        <f t="shared" si="941"/>
        <v>380</v>
      </c>
      <c r="E1171" s="15">
        <v>380</v>
      </c>
      <c r="F1171" s="15">
        <f t="shared" si="946"/>
        <v>381</v>
      </c>
      <c r="G1171" s="15">
        <v>381</v>
      </c>
      <c r="H1171" s="67">
        <f>G439</f>
        <v>3.1927900000000002E-2</v>
      </c>
      <c r="I1171" s="67">
        <f ca="1">OFFSET(AB$455, (ROWS(I$455:I1171)*2)-2,)</f>
        <v>3.1927900000000002E-2</v>
      </c>
      <c r="J1171" s="67">
        <f>H439</f>
        <v>3.1927900000000002E-2</v>
      </c>
      <c r="K1171" s="67">
        <v>3.1927900000000002E-2</v>
      </c>
      <c r="L1171" s="67">
        <f>L1170+J39</f>
        <v>0</v>
      </c>
      <c r="M1171" s="67">
        <v>0</v>
      </c>
      <c r="N1171" s="66">
        <v>-0.40237460000000003</v>
      </c>
      <c r="O1171" s="66">
        <v>-0.40237460000000003</v>
      </c>
      <c r="P1171" s="67" t="s">
        <v>467</v>
      </c>
      <c r="Q1171" s="67" t="s">
        <v>467</v>
      </c>
      <c r="R1171" s="61">
        <f t="shared" si="926"/>
        <v>0</v>
      </c>
      <c r="S1171" s="61">
        <f t="shared" si="927"/>
        <v>0</v>
      </c>
      <c r="T1171" s="61">
        <f t="shared" ca="1" si="928"/>
        <v>0</v>
      </c>
      <c r="U1171" s="61">
        <f t="shared" si="929"/>
        <v>0</v>
      </c>
      <c r="V1171" s="61">
        <f t="shared" si="930"/>
        <v>0</v>
      </c>
      <c r="W1171" s="61">
        <f t="shared" si="931"/>
        <v>0</v>
      </c>
      <c r="X1171" t="b">
        <f t="shared" si="932"/>
        <v>1</v>
      </c>
      <c r="AB1171" s="66">
        <v>3.1927900000000002E-2</v>
      </c>
      <c r="AC1171" s="66"/>
    </row>
    <row r="1172" spans="3:29" x14ac:dyDescent="0.25">
      <c r="C1172" s="62">
        <f t="shared" si="941"/>
        <v>718</v>
      </c>
      <c r="D1172" s="15">
        <f t="shared" si="941"/>
        <v>381</v>
      </c>
      <c r="E1172" s="15">
        <v>381</v>
      </c>
      <c r="F1172" s="15">
        <f t="shared" si="946"/>
        <v>382</v>
      </c>
      <c r="G1172" s="15">
        <v>382</v>
      </c>
      <c r="H1172" s="67">
        <f>H1168</f>
        <v>8.1789000000000028E-3</v>
      </c>
      <c r="I1172" s="67">
        <f ca="1">OFFSET(AB$455, (ROWS(I$455:I1172)*2)-2,)</f>
        <v>8.1788999999999994E-3</v>
      </c>
      <c r="J1172" s="67">
        <f>J1168</f>
        <v>3.4861550000000005E-2</v>
      </c>
      <c r="K1172" s="67">
        <v>3.4861549999999998E-2</v>
      </c>
      <c r="L1172" s="67">
        <f>L1171+J39</f>
        <v>3.1927900000000002E-2</v>
      </c>
      <c r="M1172" s="67">
        <v>3.1927900000000002E-2</v>
      </c>
      <c r="N1172" s="66">
        <v>-0.40237460000000003</v>
      </c>
      <c r="O1172" s="66">
        <v>-0.40237460000000003</v>
      </c>
      <c r="P1172" s="67" t="s">
        <v>467</v>
      </c>
      <c r="Q1172" s="67" t="s">
        <v>467</v>
      </c>
      <c r="R1172" s="61">
        <f t="shared" si="926"/>
        <v>0</v>
      </c>
      <c r="S1172" s="61">
        <f t="shared" si="927"/>
        <v>0</v>
      </c>
      <c r="T1172" s="61">
        <f t="shared" ca="1" si="928"/>
        <v>0</v>
      </c>
      <c r="U1172" s="61">
        <f t="shared" si="929"/>
        <v>0</v>
      </c>
      <c r="V1172" s="61">
        <f t="shared" si="930"/>
        <v>0</v>
      </c>
      <c r="W1172" s="61">
        <f t="shared" si="931"/>
        <v>0</v>
      </c>
      <c r="X1172" t="b">
        <f t="shared" si="932"/>
        <v>1</v>
      </c>
      <c r="AB1172" s="66"/>
      <c r="AC1172" s="66"/>
    </row>
    <row r="1173" spans="3:29" x14ac:dyDescent="0.25">
      <c r="C1173" s="62">
        <f t="shared" si="941"/>
        <v>719</v>
      </c>
      <c r="D1173" s="15">
        <f t="shared" si="941"/>
        <v>382</v>
      </c>
      <c r="E1173" s="15">
        <v>382</v>
      </c>
      <c r="F1173" s="15">
        <f t="shared" si="946"/>
        <v>383</v>
      </c>
      <c r="G1173" s="15">
        <v>383</v>
      </c>
      <c r="H1173" s="67">
        <f>H1169</f>
        <v>8.1789000000000028E-3</v>
      </c>
      <c r="I1173" s="67">
        <f ca="1">OFFSET(AB$455, (ROWS(I$455:I1173)*2)-2,)</f>
        <v>8.1788999999999994E-3</v>
      </c>
      <c r="J1173" s="67">
        <f>J1169</f>
        <v>3.7795200000000001E-2</v>
      </c>
      <c r="K1173" s="67">
        <v>3.7795200000000001E-2</v>
      </c>
      <c r="L1173" s="67">
        <f>L1172+J40</f>
        <v>6.972310000000001E-2</v>
      </c>
      <c r="M1173" s="67">
        <v>6.9723099999999996E-2</v>
      </c>
      <c r="N1173" s="66">
        <v>-0.40237460000000003</v>
      </c>
      <c r="O1173" s="66">
        <v>-0.40237460000000003</v>
      </c>
      <c r="P1173" s="67" t="s">
        <v>467</v>
      </c>
      <c r="Q1173" s="67" t="s">
        <v>467</v>
      </c>
      <c r="R1173" s="61">
        <f t="shared" si="926"/>
        <v>0</v>
      </c>
      <c r="S1173" s="61">
        <f t="shared" si="927"/>
        <v>0</v>
      </c>
      <c r="T1173" s="61">
        <f t="shared" ca="1" si="928"/>
        <v>0</v>
      </c>
      <c r="U1173" s="61">
        <f t="shared" si="929"/>
        <v>0</v>
      </c>
      <c r="V1173" s="61">
        <f t="shared" si="930"/>
        <v>0</v>
      </c>
      <c r="W1173" s="61">
        <f t="shared" si="931"/>
        <v>0</v>
      </c>
      <c r="X1173" t="b">
        <f t="shared" si="932"/>
        <v>1</v>
      </c>
      <c r="AB1173" s="66">
        <v>8.1788999999999994E-3</v>
      </c>
      <c r="AC1173" s="66"/>
    </row>
    <row r="1174" spans="3:29" x14ac:dyDescent="0.25">
      <c r="C1174" s="62">
        <f t="shared" si="941"/>
        <v>720</v>
      </c>
      <c r="D1174" s="15">
        <f t="shared" si="941"/>
        <v>383</v>
      </c>
      <c r="E1174" s="15">
        <v>383</v>
      </c>
      <c r="F1174" s="15">
        <f t="shared" si="946"/>
        <v>384</v>
      </c>
      <c r="G1174" s="15">
        <v>384</v>
      </c>
      <c r="H1174" s="67">
        <f>H1168</f>
        <v>8.1789000000000028E-3</v>
      </c>
      <c r="I1174" s="67">
        <f ca="1">OFFSET(AB$455, (ROWS(I$455:I1174)*2)-2,)</f>
        <v>8.1788999999999994E-3</v>
      </c>
      <c r="J1174" s="67">
        <f>J1168</f>
        <v>3.4861550000000005E-2</v>
      </c>
      <c r="K1174" s="67">
        <v>3.4861549999999998E-2</v>
      </c>
      <c r="L1174" s="67">
        <f>L1173+J40</f>
        <v>0.10751830000000001</v>
      </c>
      <c r="M1174" s="67">
        <v>0.1075183</v>
      </c>
      <c r="N1174" s="66">
        <v>-0.40237460000000003</v>
      </c>
      <c r="O1174" s="66">
        <v>-0.40237460000000003</v>
      </c>
      <c r="P1174" s="67" t="s">
        <v>467</v>
      </c>
      <c r="Q1174" s="67" t="s">
        <v>467</v>
      </c>
      <c r="R1174" s="61">
        <f t="shared" si="926"/>
        <v>0</v>
      </c>
      <c r="S1174" s="61">
        <f t="shared" si="927"/>
        <v>0</v>
      </c>
      <c r="T1174" s="61">
        <f t="shared" ca="1" si="928"/>
        <v>0</v>
      </c>
      <c r="U1174" s="61">
        <f t="shared" si="929"/>
        <v>0</v>
      </c>
      <c r="V1174" s="61">
        <f t="shared" si="930"/>
        <v>0</v>
      </c>
      <c r="W1174" s="61">
        <f t="shared" si="931"/>
        <v>0</v>
      </c>
      <c r="X1174" t="b">
        <f t="shared" si="932"/>
        <v>1</v>
      </c>
      <c r="AB1174" s="66"/>
      <c r="AC1174" s="66"/>
    </row>
    <row r="1175" spans="3:29" x14ac:dyDescent="0.25">
      <c r="AB1175" s="66">
        <v>3.7795200000000001E-2</v>
      </c>
      <c r="AC1175" s="66"/>
    </row>
    <row r="1176" spans="3:29" x14ac:dyDescent="0.25">
      <c r="AB1176" s="66"/>
      <c r="AC1176" s="66"/>
    </row>
    <row r="1177" spans="3:29" x14ac:dyDescent="0.25">
      <c r="AB1177" s="66">
        <v>8.1788999999999994E-3</v>
      </c>
      <c r="AC1177" s="66"/>
    </row>
    <row r="1178" spans="3:29" x14ac:dyDescent="0.25">
      <c r="AB1178" s="66"/>
      <c r="AC1178" s="66"/>
    </row>
    <row r="1179" spans="3:29" x14ac:dyDescent="0.25">
      <c r="AB1179" s="66">
        <v>3.7795200000000001E-2</v>
      </c>
      <c r="AC1179" s="66"/>
    </row>
    <row r="1180" spans="3:29" x14ac:dyDescent="0.25">
      <c r="AB1180" s="66"/>
      <c r="AC1180" s="66"/>
    </row>
    <row r="1181" spans="3:29" x14ac:dyDescent="0.25">
      <c r="AB1181" s="66">
        <v>3.1927900000000002E-2</v>
      </c>
      <c r="AC1181" s="66"/>
    </row>
    <row r="1182" spans="3:29" x14ac:dyDescent="0.25">
      <c r="AB1182" s="66"/>
      <c r="AC1182" s="66"/>
    </row>
    <row r="1183" spans="3:29" x14ac:dyDescent="0.25">
      <c r="AB1183" s="66">
        <v>3.1927900000000002E-2</v>
      </c>
      <c r="AC1183" s="66"/>
    </row>
    <row r="1184" spans="3:29" x14ac:dyDescent="0.25">
      <c r="AB1184" s="66"/>
      <c r="AC1184" s="66"/>
    </row>
    <row r="1185" spans="28:29" x14ac:dyDescent="0.25">
      <c r="AB1185" s="66">
        <v>8.1788999999999994E-3</v>
      </c>
      <c r="AC1185" s="66"/>
    </row>
    <row r="1186" spans="28:29" x14ac:dyDescent="0.25">
      <c r="AB1186" s="66"/>
      <c r="AC1186" s="66"/>
    </row>
    <row r="1187" spans="28:29" x14ac:dyDescent="0.25">
      <c r="AB1187" s="66">
        <v>3.1927900000000002E-2</v>
      </c>
      <c r="AC1187" s="66"/>
    </row>
    <row r="1188" spans="28:29" x14ac:dyDescent="0.25">
      <c r="AB1188" s="66"/>
      <c r="AC1188" s="66"/>
    </row>
    <row r="1189" spans="28:29" x14ac:dyDescent="0.25">
      <c r="AB1189" s="66">
        <v>8.1788999999999994E-3</v>
      </c>
      <c r="AC1189" s="66"/>
    </row>
    <row r="1190" spans="28:29" x14ac:dyDescent="0.25">
      <c r="AB1190" s="66"/>
      <c r="AC1190" s="66"/>
    </row>
    <row r="1191" spans="28:29" x14ac:dyDescent="0.25">
      <c r="AB1191" s="66">
        <v>3.7795200000000001E-2</v>
      </c>
      <c r="AC1191" s="66"/>
    </row>
    <row r="1192" spans="28:29" x14ac:dyDescent="0.25">
      <c r="AB1192" s="66"/>
      <c r="AC1192" s="66"/>
    </row>
    <row r="1193" spans="28:29" x14ac:dyDescent="0.25">
      <c r="AB1193" s="66">
        <v>8.1788999999999994E-3</v>
      </c>
      <c r="AC1193" s="66"/>
    </row>
    <row r="1194" spans="28:29" x14ac:dyDescent="0.25">
      <c r="AB1194" s="66"/>
      <c r="AC1194" s="66"/>
    </row>
    <row r="1195" spans="28:29" x14ac:dyDescent="0.25">
      <c r="AB1195" s="66">
        <v>3.7795200000000001E-2</v>
      </c>
      <c r="AC1195" s="66"/>
    </row>
    <row r="1196" spans="28:29" x14ac:dyDescent="0.25">
      <c r="AB1196" s="66"/>
      <c r="AC1196" s="66"/>
    </row>
    <row r="1197" spans="28:29" x14ac:dyDescent="0.25">
      <c r="AB1197" s="66">
        <v>3.1927900000000002E-2</v>
      </c>
      <c r="AC1197" s="66"/>
    </row>
    <row r="1198" spans="28:29" x14ac:dyDescent="0.25">
      <c r="AB1198" s="66"/>
      <c r="AC1198" s="66"/>
    </row>
    <row r="1199" spans="28:29" x14ac:dyDescent="0.25">
      <c r="AB1199" s="66">
        <v>8.1788999999999994E-3</v>
      </c>
      <c r="AC1199" s="66"/>
    </row>
    <row r="1200" spans="28:29" x14ac:dyDescent="0.25">
      <c r="AB1200" s="66"/>
      <c r="AC1200" s="66"/>
    </row>
    <row r="1201" spans="28:29" x14ac:dyDescent="0.25">
      <c r="AB1201" s="66">
        <v>8.1788999999999994E-3</v>
      </c>
      <c r="AC1201" s="66"/>
    </row>
    <row r="1202" spans="28:29" x14ac:dyDescent="0.25">
      <c r="AB1202" s="66"/>
      <c r="AC1202" s="66"/>
    </row>
    <row r="1203" spans="28:29" x14ac:dyDescent="0.25">
      <c r="AB1203" s="66">
        <v>8.1788999999999994E-3</v>
      </c>
      <c r="AC1203" s="66"/>
    </row>
    <row r="1204" spans="28:29" x14ac:dyDescent="0.25">
      <c r="AB1204" s="66"/>
      <c r="AC1204" s="66"/>
    </row>
    <row r="1205" spans="28:29" x14ac:dyDescent="0.25">
      <c r="AB1205" s="66">
        <v>9.2963999999999998E-3</v>
      </c>
      <c r="AC1205" s="66"/>
    </row>
    <row r="1206" spans="28:29" x14ac:dyDescent="0.25">
      <c r="AB1206" s="66"/>
      <c r="AC1206" s="66"/>
    </row>
    <row r="1207" spans="28:29" x14ac:dyDescent="0.25">
      <c r="AB1207" s="66">
        <v>8.1788999999999994E-3</v>
      </c>
      <c r="AC1207" s="66"/>
    </row>
    <row r="1208" spans="28:29" x14ac:dyDescent="0.25">
      <c r="AB1208" s="66"/>
      <c r="AC1208" s="66"/>
    </row>
    <row r="1209" spans="28:29" x14ac:dyDescent="0.25">
      <c r="AB1209" s="66">
        <v>9.2963999999999998E-3</v>
      </c>
      <c r="AC1209" s="66"/>
    </row>
    <row r="1210" spans="28:29" x14ac:dyDescent="0.25">
      <c r="AB1210" s="66"/>
      <c r="AC1210" s="66"/>
    </row>
    <row r="1211" spans="28:29" x14ac:dyDescent="0.25">
      <c r="AB1211" s="66">
        <v>3.1927900000000002E-2</v>
      </c>
      <c r="AC1211" s="66"/>
    </row>
    <row r="1212" spans="28:29" x14ac:dyDescent="0.25">
      <c r="AB1212" s="66"/>
      <c r="AC1212" s="66"/>
    </row>
    <row r="1213" spans="28:29" x14ac:dyDescent="0.25">
      <c r="AB1213" s="66">
        <v>8.1788999999999994E-3</v>
      </c>
      <c r="AC1213" s="66"/>
    </row>
    <row r="1214" spans="28:29" x14ac:dyDescent="0.25">
      <c r="AB1214" s="66"/>
      <c r="AC1214" s="66"/>
    </row>
    <row r="1215" spans="28:29" x14ac:dyDescent="0.25">
      <c r="AB1215" s="66">
        <v>8.1788999999999994E-3</v>
      </c>
      <c r="AC1215" s="66"/>
    </row>
    <row r="1216" spans="28:29" x14ac:dyDescent="0.25">
      <c r="AB1216" s="66"/>
      <c r="AC1216" s="66"/>
    </row>
    <row r="1217" spans="28:29" x14ac:dyDescent="0.25">
      <c r="AB1217" s="66">
        <v>8.1788999999999994E-3</v>
      </c>
      <c r="AC1217" s="66"/>
    </row>
    <row r="1218" spans="28:29" x14ac:dyDescent="0.25">
      <c r="AB1218" s="66"/>
      <c r="AC1218" s="66"/>
    </row>
    <row r="1219" spans="28:29" x14ac:dyDescent="0.25">
      <c r="AB1219" s="66">
        <v>8.1788999999999994E-3</v>
      </c>
      <c r="AC1219" s="66"/>
    </row>
    <row r="1220" spans="28:29" x14ac:dyDescent="0.25">
      <c r="AB1220" s="66"/>
      <c r="AC1220" s="66"/>
    </row>
    <row r="1221" spans="28:29" x14ac:dyDescent="0.25">
      <c r="AB1221" s="66">
        <v>9.2963999999999998E-3</v>
      </c>
      <c r="AC1221" s="66"/>
    </row>
    <row r="1222" spans="28:29" x14ac:dyDescent="0.25">
      <c r="AB1222" s="66"/>
      <c r="AC1222" s="66"/>
    </row>
    <row r="1223" spans="28:29" x14ac:dyDescent="0.25">
      <c r="AB1223" s="66">
        <v>8.1788999999999994E-3</v>
      </c>
      <c r="AC1223" s="66"/>
    </row>
    <row r="1224" spans="28:29" x14ac:dyDescent="0.25">
      <c r="AB1224" s="66"/>
      <c r="AC1224" s="66"/>
    </row>
    <row r="1225" spans="28:29" x14ac:dyDescent="0.25">
      <c r="AB1225" s="66">
        <v>9.2963999999999998E-3</v>
      </c>
      <c r="AC1225" s="66"/>
    </row>
    <row r="1226" spans="28:29" x14ac:dyDescent="0.25">
      <c r="AB1226" s="66"/>
      <c r="AC1226" s="66"/>
    </row>
    <row r="1227" spans="28:29" x14ac:dyDescent="0.25">
      <c r="AB1227" s="66">
        <v>3.1927900000000002E-2</v>
      </c>
      <c r="AC1227" s="66"/>
    </row>
    <row r="1228" spans="28:29" x14ac:dyDescent="0.25">
      <c r="AB1228" s="66"/>
      <c r="AC1228" s="66"/>
    </row>
    <row r="1229" spans="28:29" x14ac:dyDescent="0.25">
      <c r="AB1229" s="66">
        <v>8.1788999999999994E-3</v>
      </c>
      <c r="AC1229" s="66"/>
    </row>
    <row r="1230" spans="28:29" x14ac:dyDescent="0.25">
      <c r="AB1230" s="66"/>
      <c r="AC1230" s="66"/>
    </row>
    <row r="1231" spans="28:29" x14ac:dyDescent="0.25">
      <c r="AB1231" s="66">
        <v>8.1788999999999994E-3</v>
      </c>
      <c r="AC1231" s="66"/>
    </row>
    <row r="1232" spans="28:29" x14ac:dyDescent="0.25">
      <c r="AB1232" s="66"/>
      <c r="AC1232" s="66"/>
    </row>
    <row r="1233" spans="28:29" x14ac:dyDescent="0.25">
      <c r="AB1233" s="66">
        <v>8.1788999999999994E-3</v>
      </c>
      <c r="AC1233" s="66"/>
    </row>
    <row r="1234" spans="28:29" x14ac:dyDescent="0.25">
      <c r="AB1234" s="66"/>
      <c r="AC1234" s="66"/>
    </row>
    <row r="1235" spans="28:29" x14ac:dyDescent="0.25">
      <c r="AB1235" s="66">
        <v>8.1788999999999994E-3</v>
      </c>
      <c r="AC1235" s="66"/>
    </row>
    <row r="1236" spans="28:29" x14ac:dyDescent="0.25">
      <c r="AB1236" s="66"/>
      <c r="AC1236" s="66"/>
    </row>
    <row r="1237" spans="28:29" x14ac:dyDescent="0.25">
      <c r="AB1237" s="66">
        <v>9.2963999999999998E-3</v>
      </c>
      <c r="AC1237" s="66"/>
    </row>
    <row r="1238" spans="28:29" x14ac:dyDescent="0.25">
      <c r="AB1238" s="66"/>
      <c r="AC1238" s="66"/>
    </row>
    <row r="1239" spans="28:29" x14ac:dyDescent="0.25">
      <c r="AB1239" s="66">
        <v>8.1788999999999994E-3</v>
      </c>
      <c r="AC1239" s="66"/>
    </row>
    <row r="1240" spans="28:29" x14ac:dyDescent="0.25">
      <c r="AB1240" s="66"/>
      <c r="AC1240" s="66"/>
    </row>
    <row r="1241" spans="28:29" x14ac:dyDescent="0.25">
      <c r="AB1241" s="66">
        <v>9.2963999999999998E-3</v>
      </c>
      <c r="AC1241" s="66"/>
    </row>
    <row r="1242" spans="28:29" x14ac:dyDescent="0.25">
      <c r="AB1242" s="66"/>
      <c r="AC1242" s="66"/>
    </row>
    <row r="1243" spans="28:29" x14ac:dyDescent="0.25">
      <c r="AB1243" s="66">
        <v>3.1927900000000002E-2</v>
      </c>
      <c r="AC1243" s="66"/>
    </row>
    <row r="1244" spans="28:29" x14ac:dyDescent="0.25">
      <c r="AB1244" s="66"/>
      <c r="AC1244" s="66"/>
    </row>
    <row r="1245" spans="28:29" x14ac:dyDescent="0.25">
      <c r="AB1245" s="66">
        <v>8.1788999999999994E-3</v>
      </c>
      <c r="AC1245" s="66"/>
    </row>
    <row r="1246" spans="28:29" x14ac:dyDescent="0.25">
      <c r="AB1246" s="66"/>
      <c r="AC1246" s="66"/>
    </row>
    <row r="1247" spans="28:29" x14ac:dyDescent="0.25">
      <c r="AB1247" s="66">
        <v>8.1788999999999994E-3</v>
      </c>
      <c r="AC1247" s="66"/>
    </row>
    <row r="1248" spans="28:29" x14ac:dyDescent="0.25">
      <c r="AB1248" s="66"/>
      <c r="AC1248" s="66"/>
    </row>
    <row r="1249" spans="28:29" x14ac:dyDescent="0.25">
      <c r="AB1249" s="66">
        <v>8.1788999999999994E-3</v>
      </c>
      <c r="AC1249" s="66"/>
    </row>
    <row r="1250" spans="28:29" x14ac:dyDescent="0.25">
      <c r="AB1250" s="66"/>
      <c r="AC1250" s="66"/>
    </row>
    <row r="1251" spans="28:29" x14ac:dyDescent="0.25">
      <c r="AB1251" s="66">
        <v>8.1788999999999994E-3</v>
      </c>
      <c r="AC1251" s="66"/>
    </row>
    <row r="1252" spans="28:29" x14ac:dyDescent="0.25">
      <c r="AB1252" s="66"/>
      <c r="AC1252" s="66"/>
    </row>
    <row r="1253" spans="28:29" x14ac:dyDescent="0.25">
      <c r="AB1253" s="66">
        <v>9.2963999999999998E-3</v>
      </c>
      <c r="AC1253" s="66"/>
    </row>
    <row r="1254" spans="28:29" x14ac:dyDescent="0.25">
      <c r="AB1254" s="66"/>
      <c r="AC1254" s="66"/>
    </row>
    <row r="1255" spans="28:29" x14ac:dyDescent="0.25">
      <c r="AB1255" s="66">
        <v>8.1788999999999994E-3</v>
      </c>
      <c r="AC1255" s="66"/>
    </row>
    <row r="1256" spans="28:29" x14ac:dyDescent="0.25">
      <c r="AB1256" s="66"/>
      <c r="AC1256" s="66"/>
    </row>
    <row r="1257" spans="28:29" x14ac:dyDescent="0.25">
      <c r="AB1257" s="66">
        <v>9.2963999999999998E-3</v>
      </c>
      <c r="AC1257" s="66"/>
    </row>
    <row r="1258" spans="28:29" x14ac:dyDescent="0.25">
      <c r="AB1258" s="66"/>
      <c r="AC1258" s="66"/>
    </row>
    <row r="1259" spans="28:29" x14ac:dyDescent="0.25">
      <c r="AB1259" s="66">
        <v>3.1927900000000002E-2</v>
      </c>
      <c r="AC1259" s="66"/>
    </row>
    <row r="1260" spans="28:29" x14ac:dyDescent="0.25">
      <c r="AB1260" s="66"/>
      <c r="AC1260" s="66"/>
    </row>
    <row r="1261" spans="28:29" x14ac:dyDescent="0.25">
      <c r="AB1261" s="66">
        <v>8.1788999999999994E-3</v>
      </c>
      <c r="AC1261" s="66"/>
    </row>
    <row r="1262" spans="28:29" x14ac:dyDescent="0.25">
      <c r="AB1262" s="66"/>
      <c r="AC1262" s="66"/>
    </row>
    <row r="1263" spans="28:29" x14ac:dyDescent="0.25">
      <c r="AB1263" s="66">
        <v>8.1788999999999994E-3</v>
      </c>
      <c r="AC1263" s="66"/>
    </row>
    <row r="1264" spans="28:29" x14ac:dyDescent="0.25">
      <c r="AB1264" s="66"/>
      <c r="AC1264" s="66"/>
    </row>
    <row r="1265" spans="28:29" x14ac:dyDescent="0.25">
      <c r="AB1265" s="66">
        <v>8.1788999999999994E-3</v>
      </c>
      <c r="AC1265" s="66"/>
    </row>
    <row r="1266" spans="28:29" x14ac:dyDescent="0.25">
      <c r="AB1266" s="66"/>
      <c r="AC1266" s="66"/>
    </row>
    <row r="1267" spans="28:29" x14ac:dyDescent="0.25">
      <c r="AB1267" s="66">
        <v>8.1788999999999994E-3</v>
      </c>
      <c r="AC1267" s="66"/>
    </row>
    <row r="1268" spans="28:29" x14ac:dyDescent="0.25">
      <c r="AB1268" s="66"/>
      <c r="AC1268" s="66"/>
    </row>
    <row r="1269" spans="28:29" x14ac:dyDescent="0.25">
      <c r="AB1269" s="66">
        <v>9.2963999999999998E-3</v>
      </c>
      <c r="AC1269" s="66"/>
    </row>
    <row r="1270" spans="28:29" x14ac:dyDescent="0.25">
      <c r="AB1270" s="66"/>
      <c r="AC1270" s="66"/>
    </row>
    <row r="1271" spans="28:29" x14ac:dyDescent="0.25">
      <c r="AB1271" s="66">
        <v>8.1788999999999994E-3</v>
      </c>
      <c r="AC1271" s="66"/>
    </row>
    <row r="1272" spans="28:29" x14ac:dyDescent="0.25">
      <c r="AB1272" s="66"/>
      <c r="AC1272" s="66"/>
    </row>
    <row r="1273" spans="28:29" x14ac:dyDescent="0.25">
      <c r="AB1273" s="66">
        <v>9.2963999999999998E-3</v>
      </c>
      <c r="AC1273" s="66"/>
    </row>
    <row r="1274" spans="28:29" x14ac:dyDescent="0.25">
      <c r="AB1274" s="66"/>
      <c r="AC1274" s="66"/>
    </row>
    <row r="1275" spans="28:29" x14ac:dyDescent="0.25">
      <c r="AB1275" s="66">
        <v>3.1927900000000002E-2</v>
      </c>
      <c r="AC1275" s="66"/>
    </row>
    <row r="1276" spans="28:29" x14ac:dyDescent="0.25">
      <c r="AB1276" s="66"/>
      <c r="AC1276" s="66"/>
    </row>
    <row r="1277" spans="28:29" x14ac:dyDescent="0.25">
      <c r="AB1277" s="66">
        <v>8.1788999999999994E-3</v>
      </c>
      <c r="AC1277" s="66"/>
    </row>
    <row r="1278" spans="28:29" x14ac:dyDescent="0.25">
      <c r="AB1278" s="66"/>
      <c r="AC1278" s="66"/>
    </row>
    <row r="1279" spans="28:29" x14ac:dyDescent="0.25">
      <c r="AB1279" s="66">
        <v>8.1788999999999994E-3</v>
      </c>
      <c r="AC1279" s="66"/>
    </row>
    <row r="1280" spans="28:29" x14ac:dyDescent="0.25">
      <c r="AB1280" s="66"/>
      <c r="AC1280" s="66"/>
    </row>
    <row r="1281" spans="28:29" x14ac:dyDescent="0.25">
      <c r="AB1281" s="66">
        <v>8.1788999999999994E-3</v>
      </c>
      <c r="AC1281" s="66"/>
    </row>
    <row r="1282" spans="28:29" x14ac:dyDescent="0.25">
      <c r="AB1282" s="66"/>
      <c r="AC1282" s="66"/>
    </row>
    <row r="1283" spans="28:29" x14ac:dyDescent="0.25">
      <c r="AB1283" s="66">
        <v>8.1788999999999994E-3</v>
      </c>
      <c r="AC1283" s="66"/>
    </row>
    <row r="1284" spans="28:29" x14ac:dyDescent="0.25">
      <c r="AB1284" s="66"/>
      <c r="AC1284" s="66"/>
    </row>
    <row r="1285" spans="28:29" x14ac:dyDescent="0.25">
      <c r="AB1285" s="66">
        <v>9.2963999999999998E-3</v>
      </c>
      <c r="AC1285" s="66"/>
    </row>
    <row r="1286" spans="28:29" x14ac:dyDescent="0.25">
      <c r="AB1286" s="66"/>
      <c r="AC1286" s="66"/>
    </row>
    <row r="1287" spans="28:29" x14ac:dyDescent="0.25">
      <c r="AB1287" s="66">
        <v>8.1788999999999994E-3</v>
      </c>
      <c r="AC1287" s="66"/>
    </row>
    <row r="1288" spans="28:29" x14ac:dyDescent="0.25">
      <c r="AB1288" s="66"/>
      <c r="AC1288" s="66"/>
    </row>
    <row r="1289" spans="28:29" x14ac:dyDescent="0.25">
      <c r="AB1289" s="66">
        <v>9.2963999999999998E-3</v>
      </c>
      <c r="AC1289" s="66"/>
    </row>
    <row r="1290" spans="28:29" x14ac:dyDescent="0.25">
      <c r="AB1290" s="66"/>
      <c r="AC1290" s="66"/>
    </row>
    <row r="1291" spans="28:29" x14ac:dyDescent="0.25">
      <c r="AB1291" s="66">
        <v>8.1788999999999994E-3</v>
      </c>
      <c r="AC1291" s="66"/>
    </row>
    <row r="1292" spans="28:29" x14ac:dyDescent="0.25">
      <c r="AB1292" s="66"/>
      <c r="AC1292" s="66"/>
    </row>
    <row r="1293" spans="28:29" x14ac:dyDescent="0.25">
      <c r="AB1293" s="66">
        <v>9.2963999999999998E-3</v>
      </c>
      <c r="AC1293" s="66"/>
    </row>
    <row r="1294" spans="28:29" x14ac:dyDescent="0.25">
      <c r="AB1294" s="66"/>
      <c r="AC1294" s="66"/>
    </row>
    <row r="1295" spans="28:29" x14ac:dyDescent="0.25">
      <c r="AB1295" s="66">
        <v>8.1788999999999994E-3</v>
      </c>
      <c r="AC1295" s="66"/>
    </row>
    <row r="1296" spans="28:29" x14ac:dyDescent="0.25">
      <c r="AB1296" s="66"/>
      <c r="AC1296" s="66"/>
    </row>
    <row r="1297" spans="28:29" x14ac:dyDescent="0.25">
      <c r="AB1297" s="66">
        <v>9.2963999999999998E-3</v>
      </c>
      <c r="AC1297" s="66"/>
    </row>
    <row r="1298" spans="28:29" x14ac:dyDescent="0.25">
      <c r="AB1298" s="66"/>
      <c r="AC1298" s="66"/>
    </row>
    <row r="1299" spans="28:29" x14ac:dyDescent="0.25">
      <c r="AB1299" s="66">
        <v>9.2963999999999998E-3</v>
      </c>
      <c r="AC1299" s="66"/>
    </row>
    <row r="1300" spans="28:29" x14ac:dyDescent="0.25">
      <c r="AB1300" s="66"/>
      <c r="AC1300" s="66"/>
    </row>
    <row r="1301" spans="28:29" x14ac:dyDescent="0.25">
      <c r="AB1301" s="66">
        <v>9.2963999999999998E-3</v>
      </c>
      <c r="AC1301" s="66"/>
    </row>
    <row r="1302" spans="28:29" x14ac:dyDescent="0.25">
      <c r="AB1302" s="66"/>
      <c r="AC1302" s="66"/>
    </row>
    <row r="1303" spans="28:29" x14ac:dyDescent="0.25">
      <c r="AB1303" s="66">
        <v>9.2963999999999998E-3</v>
      </c>
      <c r="AC1303" s="66"/>
    </row>
    <row r="1304" spans="28:29" x14ac:dyDescent="0.25">
      <c r="AB1304" s="66"/>
      <c r="AC1304" s="66"/>
    </row>
    <row r="1305" spans="28:29" x14ac:dyDescent="0.25">
      <c r="AB1305" s="66">
        <v>3.7795200000000001E-2</v>
      </c>
      <c r="AC1305" s="66"/>
    </row>
    <row r="1306" spans="28:29" x14ac:dyDescent="0.25">
      <c r="AB1306" s="66"/>
      <c r="AC1306" s="66"/>
    </row>
    <row r="1307" spans="28:29" x14ac:dyDescent="0.25">
      <c r="AB1307" s="66">
        <v>8.1788999999999994E-3</v>
      </c>
      <c r="AC1307" s="66"/>
    </row>
    <row r="1308" spans="28:29" x14ac:dyDescent="0.25">
      <c r="AB1308" s="66"/>
      <c r="AC1308" s="66"/>
    </row>
    <row r="1309" spans="28:29" x14ac:dyDescent="0.25">
      <c r="AB1309" s="66">
        <v>9.2963999999999998E-3</v>
      </c>
      <c r="AC1309" s="66"/>
    </row>
    <row r="1310" spans="28:29" x14ac:dyDescent="0.25">
      <c r="AB1310" s="66"/>
      <c r="AC1310" s="66"/>
    </row>
    <row r="1311" spans="28:29" x14ac:dyDescent="0.25">
      <c r="AB1311" s="66">
        <v>8.1788999999999994E-3</v>
      </c>
      <c r="AC1311" s="66"/>
    </row>
    <row r="1312" spans="28:29" x14ac:dyDescent="0.25">
      <c r="AB1312" s="66"/>
      <c r="AC1312" s="66"/>
    </row>
    <row r="1313" spans="28:29" x14ac:dyDescent="0.25">
      <c r="AB1313" s="66">
        <v>9.2963999999999998E-3</v>
      </c>
      <c r="AC1313" s="66"/>
    </row>
    <row r="1314" spans="28:29" x14ac:dyDescent="0.25">
      <c r="AB1314" s="66"/>
      <c r="AC1314" s="66"/>
    </row>
    <row r="1315" spans="28:29" x14ac:dyDescent="0.25">
      <c r="AB1315" s="66">
        <v>9.2963999999999998E-3</v>
      </c>
      <c r="AC1315" s="66"/>
    </row>
    <row r="1316" spans="28:29" x14ac:dyDescent="0.25">
      <c r="AB1316" s="66"/>
      <c r="AC1316" s="66"/>
    </row>
    <row r="1317" spans="28:29" x14ac:dyDescent="0.25">
      <c r="AB1317" s="66">
        <v>9.2963999999999998E-3</v>
      </c>
      <c r="AC1317" s="66"/>
    </row>
    <row r="1318" spans="28:29" x14ac:dyDescent="0.25">
      <c r="AB1318" s="66"/>
      <c r="AC1318" s="66"/>
    </row>
    <row r="1319" spans="28:29" x14ac:dyDescent="0.25">
      <c r="AB1319" s="66">
        <v>9.2963999999999998E-3</v>
      </c>
      <c r="AC1319" s="66"/>
    </row>
    <row r="1320" spans="28:29" x14ac:dyDescent="0.25">
      <c r="AB1320" s="66"/>
      <c r="AC1320" s="66"/>
    </row>
    <row r="1321" spans="28:29" x14ac:dyDescent="0.25">
      <c r="AB1321" s="66">
        <v>3.7795200000000001E-2</v>
      </c>
      <c r="AC1321" s="66"/>
    </row>
    <row r="1322" spans="28:29" x14ac:dyDescent="0.25">
      <c r="AB1322" s="66"/>
      <c r="AC1322" s="66"/>
    </row>
    <row r="1323" spans="28:29" x14ac:dyDescent="0.25">
      <c r="AB1323" s="66">
        <v>8.1788999999999994E-3</v>
      </c>
      <c r="AC1323" s="66"/>
    </row>
    <row r="1324" spans="28:29" x14ac:dyDescent="0.25">
      <c r="AB1324" s="66"/>
      <c r="AC1324" s="66"/>
    </row>
    <row r="1325" spans="28:29" x14ac:dyDescent="0.25">
      <c r="AB1325" s="66">
        <v>9.2963999999999998E-3</v>
      </c>
      <c r="AC1325" s="66"/>
    </row>
    <row r="1326" spans="28:29" x14ac:dyDescent="0.25">
      <c r="AB1326" s="66"/>
      <c r="AC1326" s="66"/>
    </row>
    <row r="1327" spans="28:29" x14ac:dyDescent="0.25">
      <c r="AB1327" s="66">
        <v>8.1788999999999994E-3</v>
      </c>
      <c r="AC1327" s="66"/>
    </row>
    <row r="1328" spans="28:29" x14ac:dyDescent="0.25">
      <c r="AB1328" s="66"/>
      <c r="AC1328" s="66"/>
    </row>
    <row r="1329" spans="28:29" x14ac:dyDescent="0.25">
      <c r="AB1329" s="66">
        <v>9.2963999999999998E-3</v>
      </c>
      <c r="AC1329" s="66"/>
    </row>
    <row r="1330" spans="28:29" x14ac:dyDescent="0.25">
      <c r="AB1330" s="66"/>
      <c r="AC1330" s="66"/>
    </row>
    <row r="1331" spans="28:29" x14ac:dyDescent="0.25">
      <c r="AB1331" s="66">
        <v>9.2963999999999998E-3</v>
      </c>
      <c r="AC1331" s="66"/>
    </row>
    <row r="1332" spans="28:29" x14ac:dyDescent="0.25">
      <c r="AB1332" s="66"/>
      <c r="AC1332" s="66"/>
    </row>
    <row r="1333" spans="28:29" x14ac:dyDescent="0.25">
      <c r="AB1333" s="66">
        <v>9.2963999999999998E-3</v>
      </c>
      <c r="AC1333" s="66"/>
    </row>
    <row r="1334" spans="28:29" x14ac:dyDescent="0.25">
      <c r="AB1334" s="66"/>
      <c r="AC1334" s="66"/>
    </row>
    <row r="1335" spans="28:29" x14ac:dyDescent="0.25">
      <c r="AB1335" s="66">
        <v>9.2963999999999998E-3</v>
      </c>
      <c r="AC1335" s="66"/>
    </row>
    <row r="1336" spans="28:29" x14ac:dyDescent="0.25">
      <c r="AB1336" s="66"/>
      <c r="AC1336" s="66"/>
    </row>
    <row r="1337" spans="28:29" x14ac:dyDescent="0.25">
      <c r="AB1337" s="66">
        <v>3.7795200000000001E-2</v>
      </c>
      <c r="AC1337" s="66"/>
    </row>
    <row r="1338" spans="28:29" x14ac:dyDescent="0.25">
      <c r="AB1338" s="66"/>
      <c r="AC1338" s="66"/>
    </row>
    <row r="1339" spans="28:29" x14ac:dyDescent="0.25">
      <c r="AB1339" s="66">
        <v>8.1788999999999994E-3</v>
      </c>
      <c r="AC1339" s="66"/>
    </row>
    <row r="1340" spans="28:29" x14ac:dyDescent="0.25">
      <c r="AB1340" s="66"/>
      <c r="AC1340" s="66"/>
    </row>
    <row r="1341" spans="28:29" x14ac:dyDescent="0.25">
      <c r="AB1341" s="66">
        <v>9.2963999999999998E-3</v>
      </c>
      <c r="AC1341" s="66"/>
    </row>
    <row r="1342" spans="28:29" x14ac:dyDescent="0.25">
      <c r="AB1342" s="66"/>
      <c r="AC1342" s="66"/>
    </row>
    <row r="1343" spans="28:29" x14ac:dyDescent="0.25">
      <c r="AB1343" s="66">
        <v>8.1788999999999994E-3</v>
      </c>
      <c r="AC1343" s="66"/>
    </row>
    <row r="1344" spans="28:29" x14ac:dyDescent="0.25">
      <c r="AB1344" s="66"/>
      <c r="AC1344" s="66"/>
    </row>
    <row r="1345" spans="28:29" x14ac:dyDescent="0.25">
      <c r="AB1345" s="66">
        <v>9.2963999999999998E-3</v>
      </c>
      <c r="AC1345" s="66"/>
    </row>
    <row r="1346" spans="28:29" x14ac:dyDescent="0.25">
      <c r="AB1346" s="66"/>
      <c r="AC1346" s="66"/>
    </row>
    <row r="1347" spans="28:29" x14ac:dyDescent="0.25">
      <c r="AB1347" s="66">
        <v>9.2963999999999998E-3</v>
      </c>
      <c r="AC1347" s="66"/>
    </row>
    <row r="1348" spans="28:29" x14ac:dyDescent="0.25">
      <c r="AB1348" s="66"/>
      <c r="AC1348" s="66"/>
    </row>
    <row r="1349" spans="28:29" x14ac:dyDescent="0.25">
      <c r="AB1349" s="66">
        <v>9.2963999999999998E-3</v>
      </c>
      <c r="AC1349" s="66"/>
    </row>
    <row r="1350" spans="28:29" x14ac:dyDescent="0.25">
      <c r="AB1350" s="66"/>
      <c r="AC1350" s="66"/>
    </row>
    <row r="1351" spans="28:29" x14ac:dyDescent="0.25">
      <c r="AB1351" s="66">
        <v>9.2963999999999998E-3</v>
      </c>
      <c r="AC1351" s="66"/>
    </row>
    <row r="1352" spans="28:29" x14ac:dyDescent="0.25">
      <c r="AB1352" s="66"/>
      <c r="AC1352" s="66"/>
    </row>
    <row r="1353" spans="28:29" x14ac:dyDescent="0.25">
      <c r="AB1353" s="66">
        <v>3.7795200000000001E-2</v>
      </c>
      <c r="AC1353" s="66"/>
    </row>
    <row r="1354" spans="28:29" x14ac:dyDescent="0.25">
      <c r="AB1354" s="66"/>
      <c r="AC1354" s="66"/>
    </row>
    <row r="1355" spans="28:29" x14ac:dyDescent="0.25">
      <c r="AB1355" s="66">
        <v>8.1788999999999994E-3</v>
      </c>
      <c r="AC1355" s="66"/>
    </row>
    <row r="1356" spans="28:29" x14ac:dyDescent="0.25">
      <c r="AB1356" s="66"/>
      <c r="AC1356" s="66"/>
    </row>
    <row r="1357" spans="28:29" x14ac:dyDescent="0.25">
      <c r="AB1357" s="66">
        <v>9.2963999999999998E-3</v>
      </c>
      <c r="AC1357" s="66"/>
    </row>
    <row r="1358" spans="28:29" x14ac:dyDescent="0.25">
      <c r="AB1358" s="66"/>
      <c r="AC1358" s="66"/>
    </row>
    <row r="1359" spans="28:29" x14ac:dyDescent="0.25">
      <c r="AB1359" s="66">
        <v>8.1788999999999994E-3</v>
      </c>
      <c r="AC1359" s="66"/>
    </row>
    <row r="1360" spans="28:29" x14ac:dyDescent="0.25">
      <c r="AB1360" s="66"/>
      <c r="AC1360" s="66"/>
    </row>
    <row r="1361" spans="28:29" x14ac:dyDescent="0.25">
      <c r="AB1361" s="66">
        <v>9.2963999999999998E-3</v>
      </c>
      <c r="AC1361" s="66"/>
    </row>
    <row r="1362" spans="28:29" x14ac:dyDescent="0.25">
      <c r="AB1362" s="66"/>
      <c r="AC1362" s="66"/>
    </row>
    <row r="1363" spans="28:29" x14ac:dyDescent="0.25">
      <c r="AB1363" s="66">
        <v>9.2963999999999998E-3</v>
      </c>
      <c r="AC1363" s="66"/>
    </row>
    <row r="1364" spans="28:29" x14ac:dyDescent="0.25">
      <c r="AB1364" s="66"/>
      <c r="AC1364" s="66"/>
    </row>
    <row r="1365" spans="28:29" x14ac:dyDescent="0.25">
      <c r="AB1365" s="66">
        <v>9.2963999999999998E-3</v>
      </c>
      <c r="AC1365" s="66"/>
    </row>
    <row r="1366" spans="28:29" x14ac:dyDescent="0.25">
      <c r="AB1366" s="66"/>
      <c r="AC1366" s="66"/>
    </row>
    <row r="1367" spans="28:29" x14ac:dyDescent="0.25">
      <c r="AB1367" s="66">
        <v>9.2963999999999998E-3</v>
      </c>
      <c r="AC1367" s="66"/>
    </row>
    <row r="1368" spans="28:29" x14ac:dyDescent="0.25">
      <c r="AB1368" s="66"/>
      <c r="AC1368" s="66"/>
    </row>
    <row r="1369" spans="28:29" x14ac:dyDescent="0.25">
      <c r="AB1369" s="66">
        <v>3.7795200000000001E-2</v>
      </c>
      <c r="AC1369" s="66"/>
    </row>
    <row r="1370" spans="28:29" x14ac:dyDescent="0.25">
      <c r="AB1370" s="66"/>
      <c r="AC1370" s="66"/>
    </row>
    <row r="1371" spans="28:29" x14ac:dyDescent="0.25">
      <c r="AB1371" s="66">
        <v>8.1788999999999994E-3</v>
      </c>
      <c r="AC1371" s="66"/>
    </row>
    <row r="1372" spans="28:29" x14ac:dyDescent="0.25">
      <c r="AB1372" s="66"/>
      <c r="AC1372" s="66"/>
    </row>
    <row r="1373" spans="28:29" x14ac:dyDescent="0.25">
      <c r="AB1373" s="66">
        <v>9.2963999999999998E-3</v>
      </c>
      <c r="AC1373" s="66"/>
    </row>
    <row r="1374" spans="28:29" x14ac:dyDescent="0.25">
      <c r="AB1374" s="66"/>
      <c r="AC1374" s="66"/>
    </row>
    <row r="1375" spans="28:29" x14ac:dyDescent="0.25">
      <c r="AB1375" s="66">
        <v>8.1788999999999994E-3</v>
      </c>
      <c r="AC1375" s="66"/>
    </row>
    <row r="1376" spans="28:29" x14ac:dyDescent="0.25">
      <c r="AB1376" s="66"/>
      <c r="AC1376" s="66"/>
    </row>
    <row r="1377" spans="28:29" x14ac:dyDescent="0.25">
      <c r="AB1377" s="66">
        <v>9.2963999999999998E-3</v>
      </c>
      <c r="AC1377" s="66"/>
    </row>
    <row r="1378" spans="28:29" x14ac:dyDescent="0.25">
      <c r="AB1378" s="66"/>
      <c r="AC1378" s="66"/>
    </row>
    <row r="1379" spans="28:29" x14ac:dyDescent="0.25">
      <c r="AB1379" s="66">
        <v>9.2963999999999998E-3</v>
      </c>
      <c r="AC1379" s="66"/>
    </row>
    <row r="1380" spans="28:29" x14ac:dyDescent="0.25">
      <c r="AB1380" s="66"/>
      <c r="AC1380" s="66"/>
    </row>
    <row r="1381" spans="28:29" x14ac:dyDescent="0.25">
      <c r="AB1381" s="66">
        <v>9.2963999999999998E-3</v>
      </c>
      <c r="AC1381" s="66"/>
    </row>
    <row r="1382" spans="28:29" x14ac:dyDescent="0.25">
      <c r="AB1382" s="66"/>
      <c r="AC1382" s="66"/>
    </row>
    <row r="1383" spans="28:29" x14ac:dyDescent="0.25">
      <c r="AB1383" s="66">
        <v>9.2963999999999998E-3</v>
      </c>
      <c r="AC1383" s="66"/>
    </row>
    <row r="1384" spans="28:29" x14ac:dyDescent="0.25">
      <c r="AB1384" s="66"/>
      <c r="AC1384" s="66"/>
    </row>
    <row r="1385" spans="28:29" x14ac:dyDescent="0.25">
      <c r="AB1385" s="66">
        <v>8.1788999999999994E-3</v>
      </c>
      <c r="AC1385" s="66"/>
    </row>
    <row r="1386" spans="28:29" x14ac:dyDescent="0.25">
      <c r="AB1386" s="66"/>
      <c r="AC1386" s="66"/>
    </row>
    <row r="1387" spans="28:29" x14ac:dyDescent="0.25">
      <c r="AB1387" s="66">
        <v>8.796E-3</v>
      </c>
      <c r="AC1387" s="66"/>
    </row>
    <row r="1388" spans="28:29" x14ac:dyDescent="0.25">
      <c r="AB1388" s="66"/>
      <c r="AC1388" s="66"/>
    </row>
    <row r="1389" spans="28:29" x14ac:dyDescent="0.25">
      <c r="AB1389" s="66">
        <v>8.1788999999999994E-3</v>
      </c>
      <c r="AC1389" s="66"/>
    </row>
    <row r="1390" spans="28:29" x14ac:dyDescent="0.25">
      <c r="AB1390" s="66"/>
      <c r="AC1390" s="66"/>
    </row>
    <row r="1391" spans="28:29" x14ac:dyDescent="0.25">
      <c r="AB1391" s="66">
        <v>9.2963999999999998E-3</v>
      </c>
      <c r="AC1391" s="66"/>
    </row>
    <row r="1392" spans="28:29" x14ac:dyDescent="0.25">
      <c r="AB1392" s="66"/>
      <c r="AC1392" s="66"/>
    </row>
    <row r="1393" spans="28:29" x14ac:dyDescent="0.25">
      <c r="AB1393" s="66">
        <v>9.2963999999999998E-3</v>
      </c>
      <c r="AC1393" s="66"/>
    </row>
    <row r="1394" spans="28:29" x14ac:dyDescent="0.25">
      <c r="AB1394" s="66"/>
      <c r="AC1394" s="66"/>
    </row>
    <row r="1395" spans="28:29" x14ac:dyDescent="0.25">
      <c r="AB1395" s="66">
        <v>9.2963999999999998E-3</v>
      </c>
      <c r="AC1395" s="66"/>
    </row>
    <row r="1396" spans="28:29" x14ac:dyDescent="0.25">
      <c r="AB1396" s="66"/>
      <c r="AC1396" s="66"/>
    </row>
    <row r="1397" spans="28:29" x14ac:dyDescent="0.25">
      <c r="AB1397" s="66">
        <v>9.2963999999999998E-3</v>
      </c>
      <c r="AC1397" s="66"/>
    </row>
    <row r="1398" spans="28:29" x14ac:dyDescent="0.25">
      <c r="AB1398" s="66"/>
      <c r="AC1398" s="66"/>
    </row>
    <row r="1399" spans="28:29" x14ac:dyDescent="0.25">
      <c r="AB1399" s="66">
        <v>3.7795200000000001E-2</v>
      </c>
      <c r="AC1399" s="66"/>
    </row>
    <row r="1400" spans="28:29" x14ac:dyDescent="0.25">
      <c r="AB1400" s="66"/>
      <c r="AC1400" s="66"/>
    </row>
    <row r="1401" spans="28:29" x14ac:dyDescent="0.25">
      <c r="AB1401" s="66">
        <v>8.1788999999999994E-3</v>
      </c>
      <c r="AC1401" s="66"/>
    </row>
    <row r="1402" spans="28:29" x14ac:dyDescent="0.25">
      <c r="AB1402" s="66"/>
      <c r="AC1402" s="66"/>
    </row>
    <row r="1403" spans="28:29" x14ac:dyDescent="0.25">
      <c r="AB1403" s="66">
        <v>8.796E-3</v>
      </c>
      <c r="AC1403" s="66"/>
    </row>
    <row r="1404" spans="28:29" x14ac:dyDescent="0.25">
      <c r="AB1404" s="66"/>
      <c r="AC1404" s="66"/>
    </row>
    <row r="1405" spans="28:29" x14ac:dyDescent="0.25">
      <c r="AB1405" s="66">
        <v>8.1788999999999994E-3</v>
      </c>
      <c r="AC1405" s="66"/>
    </row>
    <row r="1406" spans="28:29" x14ac:dyDescent="0.25">
      <c r="AB1406" s="66"/>
      <c r="AC1406" s="66"/>
    </row>
    <row r="1407" spans="28:29" x14ac:dyDescent="0.25">
      <c r="AB1407" s="66">
        <v>9.2963999999999998E-3</v>
      </c>
      <c r="AC1407" s="66"/>
    </row>
    <row r="1408" spans="28:29" x14ac:dyDescent="0.25">
      <c r="AB1408" s="66"/>
      <c r="AC1408" s="66"/>
    </row>
    <row r="1409" spans="28:29" x14ac:dyDescent="0.25">
      <c r="AB1409" s="66">
        <v>9.2963999999999998E-3</v>
      </c>
      <c r="AC1409" s="66"/>
    </row>
    <row r="1410" spans="28:29" x14ac:dyDescent="0.25">
      <c r="AB1410" s="66"/>
      <c r="AC1410" s="66"/>
    </row>
    <row r="1411" spans="28:29" x14ac:dyDescent="0.25">
      <c r="AB1411" s="66">
        <v>9.2963999999999998E-3</v>
      </c>
      <c r="AC1411" s="66"/>
    </row>
    <row r="1412" spans="28:29" x14ac:dyDescent="0.25">
      <c r="AB1412" s="66"/>
      <c r="AC1412" s="66"/>
    </row>
    <row r="1413" spans="28:29" x14ac:dyDescent="0.25">
      <c r="AB1413" s="66">
        <v>9.2963999999999998E-3</v>
      </c>
      <c r="AC1413" s="66"/>
    </row>
    <row r="1414" spans="28:29" x14ac:dyDescent="0.25">
      <c r="AB1414" s="66"/>
      <c r="AC1414" s="66"/>
    </row>
    <row r="1415" spans="28:29" x14ac:dyDescent="0.25">
      <c r="AB1415" s="66">
        <v>3.7795200000000001E-2</v>
      </c>
      <c r="AC1415" s="66"/>
    </row>
    <row r="1416" spans="28:29" x14ac:dyDescent="0.25">
      <c r="AB1416" s="66"/>
      <c r="AC1416" s="66"/>
    </row>
    <row r="1417" spans="28:29" x14ac:dyDescent="0.25">
      <c r="AB1417" s="66">
        <v>8.1788999999999994E-3</v>
      </c>
      <c r="AC1417" s="66"/>
    </row>
    <row r="1418" spans="28:29" x14ac:dyDescent="0.25">
      <c r="AB1418" s="66"/>
      <c r="AC1418" s="66"/>
    </row>
    <row r="1419" spans="28:29" x14ac:dyDescent="0.25">
      <c r="AB1419" s="66">
        <v>8.796E-3</v>
      </c>
      <c r="AC1419" s="66"/>
    </row>
    <row r="1420" spans="28:29" x14ac:dyDescent="0.25">
      <c r="AB1420" s="66"/>
      <c r="AC1420" s="66"/>
    </row>
    <row r="1421" spans="28:29" x14ac:dyDescent="0.25">
      <c r="AB1421" s="66">
        <v>8.1788999999999994E-3</v>
      </c>
      <c r="AC1421" s="66"/>
    </row>
    <row r="1422" spans="28:29" x14ac:dyDescent="0.25">
      <c r="AB1422" s="66"/>
      <c r="AC1422" s="66"/>
    </row>
    <row r="1423" spans="28:29" x14ac:dyDescent="0.25">
      <c r="AB1423" s="66">
        <v>9.2963999999999998E-3</v>
      </c>
      <c r="AC1423" s="66"/>
    </row>
    <row r="1424" spans="28:29" x14ac:dyDescent="0.25">
      <c r="AB1424" s="66"/>
      <c r="AC1424" s="66"/>
    </row>
    <row r="1425" spans="28:29" x14ac:dyDescent="0.25">
      <c r="AB1425" s="66">
        <v>9.2963999999999998E-3</v>
      </c>
      <c r="AC1425" s="66"/>
    </row>
    <row r="1426" spans="28:29" x14ac:dyDescent="0.25">
      <c r="AB1426" s="66"/>
      <c r="AC1426" s="66"/>
    </row>
    <row r="1427" spans="28:29" x14ac:dyDescent="0.25">
      <c r="AB1427" s="66">
        <v>9.2963999999999998E-3</v>
      </c>
      <c r="AC1427" s="66"/>
    </row>
    <row r="1428" spans="28:29" x14ac:dyDescent="0.25">
      <c r="AB1428" s="66"/>
      <c r="AC1428" s="66"/>
    </row>
    <row r="1429" spans="28:29" x14ac:dyDescent="0.25">
      <c r="AB1429" s="66">
        <v>9.2963999999999998E-3</v>
      </c>
      <c r="AC1429" s="66"/>
    </row>
    <row r="1430" spans="28:29" x14ac:dyDescent="0.25">
      <c r="AB1430" s="66"/>
      <c r="AC1430" s="66"/>
    </row>
    <row r="1431" spans="28:29" x14ac:dyDescent="0.25">
      <c r="AB1431" s="66">
        <v>3.7795200000000001E-2</v>
      </c>
      <c r="AC1431" s="66"/>
    </row>
    <row r="1432" spans="28:29" x14ac:dyDescent="0.25">
      <c r="AB1432" s="66"/>
      <c r="AC1432" s="66"/>
    </row>
    <row r="1433" spans="28:29" x14ac:dyDescent="0.25">
      <c r="AB1433" s="66">
        <v>8.1788999999999994E-3</v>
      </c>
      <c r="AC1433" s="66"/>
    </row>
    <row r="1434" spans="28:29" x14ac:dyDescent="0.25">
      <c r="AB1434" s="66"/>
      <c r="AC1434" s="66"/>
    </row>
    <row r="1435" spans="28:29" x14ac:dyDescent="0.25">
      <c r="AB1435" s="66">
        <v>8.796E-3</v>
      </c>
      <c r="AC1435" s="66"/>
    </row>
    <row r="1436" spans="28:29" x14ac:dyDescent="0.25">
      <c r="AB1436" s="66"/>
      <c r="AC1436" s="66"/>
    </row>
    <row r="1437" spans="28:29" x14ac:dyDescent="0.25">
      <c r="AB1437" s="66">
        <v>8.1788999999999994E-3</v>
      </c>
      <c r="AC1437" s="66"/>
    </row>
    <row r="1438" spans="28:29" x14ac:dyDescent="0.25">
      <c r="AB1438" s="66"/>
      <c r="AC1438" s="66"/>
    </row>
    <row r="1439" spans="28:29" x14ac:dyDescent="0.25">
      <c r="AB1439" s="66">
        <v>9.2963999999999998E-3</v>
      </c>
      <c r="AC1439" s="66"/>
    </row>
    <row r="1440" spans="28:29" x14ac:dyDescent="0.25">
      <c r="AB1440" s="66"/>
      <c r="AC1440" s="66"/>
    </row>
    <row r="1441" spans="28:29" x14ac:dyDescent="0.25">
      <c r="AB1441" s="66">
        <v>9.2963999999999998E-3</v>
      </c>
      <c r="AC1441" s="66"/>
    </row>
    <row r="1442" spans="28:29" x14ac:dyDescent="0.25">
      <c r="AB1442" s="66"/>
      <c r="AC1442" s="66"/>
    </row>
    <row r="1443" spans="28:29" x14ac:dyDescent="0.25">
      <c r="AB1443" s="66">
        <v>9.2963999999999998E-3</v>
      </c>
      <c r="AC1443" s="66"/>
    </row>
    <row r="1444" spans="28:29" x14ac:dyDescent="0.25">
      <c r="AB1444" s="66"/>
      <c r="AC1444" s="66"/>
    </row>
    <row r="1445" spans="28:29" x14ac:dyDescent="0.25">
      <c r="AB1445" s="66">
        <v>9.2963999999999998E-3</v>
      </c>
      <c r="AC1445" s="66"/>
    </row>
    <row r="1446" spans="28:29" x14ac:dyDescent="0.25">
      <c r="AB1446" s="66"/>
      <c r="AC1446" s="66"/>
    </row>
    <row r="1447" spans="28:29" x14ac:dyDescent="0.25">
      <c r="AB1447" s="66">
        <v>3.7795200000000001E-2</v>
      </c>
      <c r="AC1447" s="66"/>
    </row>
    <row r="1448" spans="28:29" x14ac:dyDescent="0.25">
      <c r="AB1448" s="66"/>
      <c r="AC1448" s="66"/>
    </row>
    <row r="1449" spans="28:29" x14ac:dyDescent="0.25">
      <c r="AB1449" s="66">
        <v>8.1788999999999994E-3</v>
      </c>
      <c r="AC1449" s="66"/>
    </row>
    <row r="1450" spans="28:29" x14ac:dyDescent="0.25">
      <c r="AB1450" s="66"/>
      <c r="AC1450" s="66"/>
    </row>
    <row r="1451" spans="28:29" x14ac:dyDescent="0.25">
      <c r="AB1451" s="66">
        <v>8.796E-3</v>
      </c>
      <c r="AC1451" s="66"/>
    </row>
    <row r="1452" spans="28:29" x14ac:dyDescent="0.25">
      <c r="AB1452" s="66"/>
      <c r="AC1452" s="66"/>
    </row>
    <row r="1453" spans="28:29" x14ac:dyDescent="0.25">
      <c r="AB1453" s="66">
        <v>8.1788999999999994E-3</v>
      </c>
      <c r="AC1453" s="66"/>
    </row>
    <row r="1454" spans="28:29" x14ac:dyDescent="0.25">
      <c r="AB1454" s="66"/>
      <c r="AC1454" s="66"/>
    </row>
    <row r="1455" spans="28:29" x14ac:dyDescent="0.25">
      <c r="AB1455" s="66">
        <v>9.2963999999999998E-3</v>
      </c>
      <c r="AC1455" s="66"/>
    </row>
    <row r="1456" spans="28:29" x14ac:dyDescent="0.25">
      <c r="AB1456" s="66"/>
      <c r="AC1456" s="66"/>
    </row>
    <row r="1457" spans="28:29" x14ac:dyDescent="0.25">
      <c r="AB1457" s="66">
        <v>9.2963999999999998E-3</v>
      </c>
      <c r="AC1457" s="66"/>
    </row>
    <row r="1458" spans="28:29" x14ac:dyDescent="0.25">
      <c r="AB1458" s="66"/>
      <c r="AC1458" s="66"/>
    </row>
    <row r="1459" spans="28:29" x14ac:dyDescent="0.25">
      <c r="AB1459" s="66">
        <v>9.2963999999999998E-3</v>
      </c>
      <c r="AC1459" s="66"/>
    </row>
    <row r="1460" spans="28:29" x14ac:dyDescent="0.25">
      <c r="AB1460" s="66"/>
      <c r="AC1460" s="66"/>
    </row>
    <row r="1461" spans="28:29" x14ac:dyDescent="0.25">
      <c r="AB1461" s="66">
        <v>9.2963999999999998E-3</v>
      </c>
      <c r="AC1461" s="66"/>
    </row>
    <row r="1462" spans="28:29" x14ac:dyDescent="0.25">
      <c r="AB1462" s="66"/>
      <c r="AC1462" s="66"/>
    </row>
    <row r="1463" spans="28:29" x14ac:dyDescent="0.25">
      <c r="AB1463" s="66">
        <v>3.7795200000000001E-2</v>
      </c>
      <c r="AC1463" s="66"/>
    </row>
    <row r="1464" spans="28:29" x14ac:dyDescent="0.25">
      <c r="AB1464" s="66"/>
      <c r="AC1464" s="66"/>
    </row>
    <row r="1465" spans="28:29" x14ac:dyDescent="0.25">
      <c r="AB1465" s="66">
        <v>8.1788999999999994E-3</v>
      </c>
      <c r="AC1465" s="66"/>
    </row>
    <row r="1466" spans="28:29" x14ac:dyDescent="0.25">
      <c r="AB1466" s="66"/>
      <c r="AC1466" s="66"/>
    </row>
    <row r="1467" spans="28:29" x14ac:dyDescent="0.25">
      <c r="AB1467" s="66">
        <v>8.796E-3</v>
      </c>
      <c r="AC1467" s="66"/>
    </row>
    <row r="1468" spans="28:29" x14ac:dyDescent="0.25">
      <c r="AB1468" s="66"/>
      <c r="AC1468" s="66"/>
    </row>
    <row r="1469" spans="28:29" x14ac:dyDescent="0.25">
      <c r="AB1469" s="66">
        <v>8.1788999999999994E-3</v>
      </c>
      <c r="AC1469" s="66"/>
    </row>
    <row r="1470" spans="28:29" x14ac:dyDescent="0.25">
      <c r="AB1470" s="66"/>
      <c r="AC1470" s="66"/>
    </row>
    <row r="1471" spans="28:29" x14ac:dyDescent="0.25">
      <c r="AB1471" s="66">
        <v>9.2963999999999998E-3</v>
      </c>
      <c r="AC1471" s="66"/>
    </row>
    <row r="1472" spans="28:29" x14ac:dyDescent="0.25">
      <c r="AB1472" s="66"/>
      <c r="AC1472" s="66"/>
    </row>
    <row r="1473" spans="28:29" x14ac:dyDescent="0.25">
      <c r="AB1473" s="66">
        <v>9.2963999999999998E-3</v>
      </c>
      <c r="AC1473" s="66"/>
    </row>
    <row r="1474" spans="28:29" x14ac:dyDescent="0.25">
      <c r="AB1474" s="66"/>
      <c r="AC1474" s="66"/>
    </row>
    <row r="1475" spans="28:29" x14ac:dyDescent="0.25">
      <c r="AB1475" s="66">
        <v>9.2963999999999998E-3</v>
      </c>
      <c r="AC1475" s="66"/>
    </row>
    <row r="1476" spans="28:29" x14ac:dyDescent="0.25">
      <c r="AB1476" s="66"/>
      <c r="AC1476" s="66"/>
    </row>
    <row r="1477" spans="28:29" x14ac:dyDescent="0.25">
      <c r="AB1477" s="66">
        <v>9.2963999999999998E-3</v>
      </c>
      <c r="AC1477" s="66"/>
    </row>
    <row r="1478" spans="28:29" x14ac:dyDescent="0.25">
      <c r="AB1478" s="66"/>
      <c r="AC1478" s="66"/>
    </row>
    <row r="1479" spans="28:29" x14ac:dyDescent="0.25">
      <c r="AB1479" s="66">
        <v>8.1788999999999994E-3</v>
      </c>
      <c r="AC1479" s="66"/>
    </row>
    <row r="1480" spans="28:29" x14ac:dyDescent="0.25">
      <c r="AB1480" s="66"/>
      <c r="AC1480" s="66"/>
    </row>
    <row r="1481" spans="28:29" x14ac:dyDescent="0.25">
      <c r="AB1481" s="66">
        <v>8.1788999999999994E-3</v>
      </c>
      <c r="AC1481" s="66"/>
    </row>
    <row r="1482" spans="28:29" x14ac:dyDescent="0.25">
      <c r="AB1482" s="66"/>
      <c r="AC1482" s="66"/>
    </row>
    <row r="1483" spans="28:29" x14ac:dyDescent="0.25">
      <c r="AB1483" s="66">
        <v>8.1788999999999994E-3</v>
      </c>
      <c r="AC1483" s="66"/>
    </row>
    <row r="1484" spans="28:29" x14ac:dyDescent="0.25">
      <c r="AB1484" s="66"/>
      <c r="AC1484" s="66"/>
    </row>
    <row r="1485" spans="28:29" x14ac:dyDescent="0.25">
      <c r="AB1485" s="66">
        <v>8.1788999999999994E-3</v>
      </c>
      <c r="AC1485" s="66"/>
    </row>
    <row r="1486" spans="28:29" x14ac:dyDescent="0.25">
      <c r="AB1486" s="66"/>
      <c r="AC1486" s="66"/>
    </row>
    <row r="1487" spans="28:29" x14ac:dyDescent="0.25">
      <c r="AB1487" s="66">
        <v>3.1927900000000002E-2</v>
      </c>
      <c r="AC1487" s="66"/>
    </row>
    <row r="1488" spans="28:29" x14ac:dyDescent="0.25">
      <c r="AB1488" s="66"/>
      <c r="AC1488" s="66"/>
    </row>
    <row r="1489" spans="28:29" x14ac:dyDescent="0.25">
      <c r="AB1489" s="66">
        <v>8.1788999999999994E-3</v>
      </c>
      <c r="AC1489" s="66"/>
    </row>
    <row r="1490" spans="28:29" x14ac:dyDescent="0.25">
      <c r="AB1490" s="66"/>
      <c r="AC1490" s="66"/>
    </row>
    <row r="1491" spans="28:29" x14ac:dyDescent="0.25">
      <c r="AB1491" s="66">
        <v>3.1927900000000002E-2</v>
      </c>
      <c r="AC1491" s="66"/>
    </row>
    <row r="1492" spans="28:29" x14ac:dyDescent="0.25">
      <c r="AB1492" s="66"/>
      <c r="AC1492" s="66"/>
    </row>
    <row r="1493" spans="28:29" x14ac:dyDescent="0.25">
      <c r="AB1493" s="66">
        <v>8.1788999999999994E-3</v>
      </c>
      <c r="AC1493" s="66"/>
    </row>
    <row r="1494" spans="28:29" x14ac:dyDescent="0.25">
      <c r="AB1494" s="66"/>
      <c r="AC1494" s="66"/>
    </row>
    <row r="1495" spans="28:29" x14ac:dyDescent="0.25">
      <c r="AB1495" s="66">
        <v>3.7795200000000001E-2</v>
      </c>
      <c r="AC1495" s="66"/>
    </row>
    <row r="1496" spans="28:29" x14ac:dyDescent="0.25">
      <c r="AB1496" s="66"/>
      <c r="AC1496" s="66"/>
    </row>
    <row r="1497" spans="28:29" x14ac:dyDescent="0.25">
      <c r="AB1497" s="66">
        <v>8.1788999999999994E-3</v>
      </c>
      <c r="AC1497" s="66"/>
    </row>
    <row r="1498" spans="28:29" x14ac:dyDescent="0.25">
      <c r="AB1498" s="66"/>
      <c r="AC1498" s="66"/>
    </row>
    <row r="1499" spans="28:29" x14ac:dyDescent="0.25">
      <c r="AB1499" s="66">
        <v>3.7795200000000001E-2</v>
      </c>
      <c r="AC1499" s="66"/>
    </row>
    <row r="1500" spans="28:29" x14ac:dyDescent="0.25">
      <c r="AB1500" s="66"/>
      <c r="AC1500" s="66"/>
    </row>
    <row r="1501" spans="28:29" x14ac:dyDescent="0.25">
      <c r="AB1501" s="66">
        <v>3.1927900000000002E-2</v>
      </c>
      <c r="AC1501" s="66"/>
    </row>
    <row r="1502" spans="28:29" x14ac:dyDescent="0.25">
      <c r="AB1502" s="66"/>
      <c r="AC1502" s="66"/>
    </row>
    <row r="1503" spans="28:29" x14ac:dyDescent="0.25">
      <c r="AB1503" s="66">
        <v>3.1927900000000002E-2</v>
      </c>
      <c r="AC1503" s="66"/>
    </row>
    <row r="1504" spans="28:29" x14ac:dyDescent="0.25">
      <c r="AB1504" s="66"/>
      <c r="AC1504" s="66"/>
    </row>
    <row r="1505" spans="28:29" x14ac:dyDescent="0.25">
      <c r="AB1505" s="66">
        <v>8.1788999999999994E-3</v>
      </c>
      <c r="AC1505" s="66"/>
    </row>
    <row r="1506" spans="28:29" x14ac:dyDescent="0.25">
      <c r="AB1506" s="66"/>
      <c r="AC1506" s="66"/>
    </row>
    <row r="1507" spans="28:29" x14ac:dyDescent="0.25">
      <c r="AB1507" s="66">
        <v>3.1927900000000002E-2</v>
      </c>
      <c r="AC1507" s="66"/>
    </row>
    <row r="1508" spans="28:29" x14ac:dyDescent="0.25">
      <c r="AB1508" s="66"/>
      <c r="AC1508" s="66"/>
    </row>
    <row r="1509" spans="28:29" x14ac:dyDescent="0.25">
      <c r="AB1509" s="66">
        <v>8.1788999999999994E-3</v>
      </c>
      <c r="AC1509" s="66"/>
    </row>
    <row r="1510" spans="28:29" x14ac:dyDescent="0.25">
      <c r="AB1510" s="66"/>
      <c r="AC1510" s="66"/>
    </row>
    <row r="1511" spans="28:29" x14ac:dyDescent="0.25">
      <c r="AB1511" s="66">
        <v>3.7795200000000001E-2</v>
      </c>
      <c r="AC1511" s="66"/>
    </row>
    <row r="1512" spans="28:29" x14ac:dyDescent="0.25">
      <c r="AB1512" s="66"/>
      <c r="AC1512" s="66"/>
    </row>
    <row r="1513" spans="28:29" x14ac:dyDescent="0.25">
      <c r="AB1513" s="66">
        <v>8.1788999999999994E-3</v>
      </c>
      <c r="AC1513" s="66"/>
    </row>
    <row r="1514" spans="28:29" x14ac:dyDescent="0.25">
      <c r="AB1514" s="66"/>
      <c r="AC1514" s="66"/>
    </row>
    <row r="1515" spans="28:29" x14ac:dyDescent="0.25">
      <c r="AB1515" s="66">
        <v>3.7795200000000001E-2</v>
      </c>
      <c r="AC1515" s="66"/>
    </row>
    <row r="1516" spans="28:29" x14ac:dyDescent="0.25">
      <c r="AB1516" s="66"/>
      <c r="AC1516" s="66"/>
    </row>
    <row r="1517" spans="28:29" x14ac:dyDescent="0.25">
      <c r="AB1517" s="66">
        <v>3.1927900000000002E-2</v>
      </c>
      <c r="AC1517" s="66"/>
    </row>
    <row r="1518" spans="28:29" x14ac:dyDescent="0.25">
      <c r="AB1518" s="66"/>
      <c r="AC1518" s="66"/>
    </row>
    <row r="1519" spans="28:29" x14ac:dyDescent="0.25">
      <c r="AB1519" s="66">
        <v>3.1927900000000002E-2</v>
      </c>
      <c r="AC1519" s="66"/>
    </row>
    <row r="1520" spans="28:29" x14ac:dyDescent="0.25">
      <c r="AB1520" s="66"/>
      <c r="AC1520" s="66"/>
    </row>
    <row r="1521" spans="28:29" x14ac:dyDescent="0.25">
      <c r="AB1521" s="66">
        <v>8.1788999999999994E-3</v>
      </c>
      <c r="AC1521" s="66"/>
    </row>
    <row r="1522" spans="28:29" x14ac:dyDescent="0.25">
      <c r="AB1522" s="66"/>
      <c r="AC1522" s="66"/>
    </row>
    <row r="1523" spans="28:29" x14ac:dyDescent="0.25">
      <c r="AB1523" s="66">
        <v>3.1927900000000002E-2</v>
      </c>
      <c r="AC1523" s="66"/>
    </row>
    <row r="1524" spans="28:29" x14ac:dyDescent="0.25">
      <c r="AB1524" s="66"/>
      <c r="AC1524" s="66"/>
    </row>
    <row r="1525" spans="28:29" x14ac:dyDescent="0.25">
      <c r="AB1525" s="66">
        <v>8.1788999999999994E-3</v>
      </c>
      <c r="AC1525" s="66"/>
    </row>
    <row r="1526" spans="28:29" x14ac:dyDescent="0.25">
      <c r="AB1526" s="66"/>
      <c r="AC1526" s="66"/>
    </row>
    <row r="1527" spans="28:29" x14ac:dyDescent="0.25">
      <c r="AB1527" s="66">
        <v>3.7795200000000001E-2</v>
      </c>
      <c r="AC1527" s="66"/>
    </row>
    <row r="1528" spans="28:29" x14ac:dyDescent="0.25">
      <c r="AB1528" s="66"/>
      <c r="AC1528" s="66"/>
    </row>
    <row r="1529" spans="28:29" x14ac:dyDescent="0.25">
      <c r="AB1529" s="66">
        <v>8.1788999999999994E-3</v>
      </c>
      <c r="AC1529" s="66"/>
    </row>
    <row r="1530" spans="28:29" x14ac:dyDescent="0.25">
      <c r="AB1530" s="66"/>
      <c r="AC1530" s="66"/>
    </row>
    <row r="1531" spans="28:29" x14ac:dyDescent="0.25">
      <c r="AB1531" s="66">
        <v>3.7795200000000001E-2</v>
      </c>
      <c r="AC1531" s="66"/>
    </row>
    <row r="1532" spans="28:29" x14ac:dyDescent="0.25">
      <c r="AB1532" s="66"/>
      <c r="AC1532" s="66"/>
    </row>
    <row r="1533" spans="28:29" x14ac:dyDescent="0.25">
      <c r="AB1533" s="66">
        <v>3.1927900000000002E-2</v>
      </c>
      <c r="AC1533" s="66"/>
    </row>
    <row r="1534" spans="28:29" x14ac:dyDescent="0.25">
      <c r="AB1534" s="66"/>
      <c r="AC1534" s="66"/>
    </row>
    <row r="1535" spans="28:29" x14ac:dyDescent="0.25">
      <c r="AB1535" s="66">
        <v>3.1927900000000002E-2</v>
      </c>
      <c r="AC1535" s="66"/>
    </row>
    <row r="1536" spans="28:29" x14ac:dyDescent="0.25">
      <c r="AB1536" s="66"/>
      <c r="AC1536" s="66"/>
    </row>
    <row r="1537" spans="28:29" x14ac:dyDescent="0.25">
      <c r="AB1537" s="66">
        <v>8.1788999999999994E-3</v>
      </c>
      <c r="AC1537" s="66"/>
    </row>
    <row r="1538" spans="28:29" x14ac:dyDescent="0.25">
      <c r="AB1538" s="66"/>
      <c r="AC1538" s="66"/>
    </row>
    <row r="1539" spans="28:29" x14ac:dyDescent="0.25">
      <c r="AB1539" s="66">
        <v>3.1927900000000002E-2</v>
      </c>
      <c r="AC1539" s="66"/>
    </row>
    <row r="1540" spans="28:29" x14ac:dyDescent="0.25">
      <c r="AB1540" s="66"/>
      <c r="AC1540" s="66"/>
    </row>
    <row r="1541" spans="28:29" x14ac:dyDescent="0.25">
      <c r="AB1541" s="66">
        <v>8.1788999999999994E-3</v>
      </c>
      <c r="AC1541" s="66"/>
    </row>
    <row r="1542" spans="28:29" x14ac:dyDescent="0.25">
      <c r="AB1542" s="66"/>
      <c r="AC1542" s="66"/>
    </row>
    <row r="1543" spans="28:29" x14ac:dyDescent="0.25">
      <c r="AB1543" s="66">
        <v>3.7795200000000001E-2</v>
      </c>
      <c r="AC1543" s="66"/>
    </row>
    <row r="1544" spans="28:29" x14ac:dyDescent="0.25">
      <c r="AB1544" s="66"/>
      <c r="AC1544" s="66"/>
    </row>
    <row r="1545" spans="28:29" x14ac:dyDescent="0.25">
      <c r="AB1545" s="66">
        <v>8.1788999999999994E-3</v>
      </c>
      <c r="AC1545" s="66"/>
    </row>
    <row r="1546" spans="28:29" x14ac:dyDescent="0.25">
      <c r="AB1546" s="66"/>
      <c r="AC1546" s="66"/>
    </row>
    <row r="1547" spans="28:29" x14ac:dyDescent="0.25">
      <c r="AB1547" s="66">
        <v>3.7795200000000001E-2</v>
      </c>
      <c r="AC1547" s="66"/>
    </row>
    <row r="1548" spans="28:29" x14ac:dyDescent="0.25">
      <c r="AB1548" s="66"/>
      <c r="AC1548" s="66"/>
    </row>
    <row r="1549" spans="28:29" x14ac:dyDescent="0.25">
      <c r="AB1549" s="66">
        <v>3.1927900000000002E-2</v>
      </c>
      <c r="AC1549" s="66"/>
    </row>
    <row r="1550" spans="28:29" x14ac:dyDescent="0.25">
      <c r="AB1550" s="66"/>
      <c r="AC1550" s="66"/>
    </row>
    <row r="1551" spans="28:29" x14ac:dyDescent="0.25">
      <c r="AB1551" s="66">
        <v>3.1927900000000002E-2</v>
      </c>
      <c r="AC1551" s="66"/>
    </row>
    <row r="1552" spans="28:29" x14ac:dyDescent="0.25">
      <c r="AB1552" s="66"/>
      <c r="AC1552" s="66"/>
    </row>
    <row r="1553" spans="28:29" x14ac:dyDescent="0.25">
      <c r="AB1553" s="66">
        <v>8.1788999999999994E-3</v>
      </c>
      <c r="AC1553" s="66"/>
    </row>
    <row r="1554" spans="28:29" x14ac:dyDescent="0.25">
      <c r="AB1554" s="66"/>
      <c r="AC1554" s="66"/>
    </row>
    <row r="1555" spans="28:29" x14ac:dyDescent="0.25">
      <c r="AB1555" s="66">
        <v>8.1788999999999994E-3</v>
      </c>
      <c r="AC1555" s="66"/>
    </row>
    <row r="1556" spans="28:29" x14ac:dyDescent="0.25">
      <c r="AB1556" s="66"/>
      <c r="AC1556" s="66"/>
    </row>
    <row r="1557" spans="28:29" x14ac:dyDescent="0.25">
      <c r="AB1557" s="66">
        <v>8.1788999999999994E-3</v>
      </c>
      <c r="AC1557" s="66"/>
    </row>
    <row r="1558" spans="28:29" x14ac:dyDescent="0.25">
      <c r="AB1558" s="66"/>
      <c r="AC1558" s="66"/>
    </row>
    <row r="1559" spans="28:29" x14ac:dyDescent="0.25">
      <c r="AB1559" s="66">
        <v>8.1788999999999994E-3</v>
      </c>
      <c r="AC1559" s="66"/>
    </row>
    <row r="1560" spans="28:29" x14ac:dyDescent="0.25">
      <c r="AB1560" s="66"/>
      <c r="AC1560" s="66"/>
    </row>
    <row r="1561" spans="28:29" x14ac:dyDescent="0.25">
      <c r="AB1561" s="66">
        <v>8.1788999999999994E-3</v>
      </c>
      <c r="AC1561" s="66"/>
    </row>
    <row r="1562" spans="28:29" x14ac:dyDescent="0.25">
      <c r="AB1562" s="66"/>
      <c r="AC1562" s="66"/>
    </row>
    <row r="1563" spans="28:29" x14ac:dyDescent="0.25">
      <c r="AB1563" s="66">
        <v>8.1788999999999994E-3</v>
      </c>
      <c r="AC1563" s="66"/>
    </row>
    <row r="1564" spans="28:29" x14ac:dyDescent="0.25">
      <c r="AB1564" s="66"/>
      <c r="AC1564" s="66"/>
    </row>
    <row r="1565" spans="28:29" x14ac:dyDescent="0.25">
      <c r="AB1565" s="66">
        <v>9.2963999999999998E-3</v>
      </c>
      <c r="AC1565" s="66"/>
    </row>
    <row r="1566" spans="28:29" x14ac:dyDescent="0.25">
      <c r="AB1566" s="66"/>
      <c r="AC1566" s="66"/>
    </row>
    <row r="1567" spans="28:29" x14ac:dyDescent="0.25">
      <c r="AB1567" s="66">
        <v>8.1788999999999994E-3</v>
      </c>
      <c r="AC1567" s="66"/>
    </row>
    <row r="1568" spans="28:29" x14ac:dyDescent="0.25">
      <c r="AB1568" s="66"/>
      <c r="AC1568" s="66"/>
    </row>
    <row r="1569" spans="28:29" x14ac:dyDescent="0.25">
      <c r="AB1569" s="66">
        <v>9.2963999999999998E-3</v>
      </c>
      <c r="AC1569" s="66"/>
    </row>
    <row r="1570" spans="28:29" x14ac:dyDescent="0.25">
      <c r="AB1570" s="66"/>
      <c r="AC1570" s="66"/>
    </row>
    <row r="1571" spans="28:29" x14ac:dyDescent="0.25">
      <c r="AB1571" s="66">
        <v>3.1927900000000002E-2</v>
      </c>
      <c r="AC1571" s="66"/>
    </row>
    <row r="1572" spans="28:29" x14ac:dyDescent="0.25">
      <c r="AB1572" s="66"/>
      <c r="AC1572" s="66"/>
    </row>
    <row r="1573" spans="28:29" x14ac:dyDescent="0.25">
      <c r="AB1573" s="66">
        <v>8.1788999999999994E-3</v>
      </c>
      <c r="AC1573" s="66"/>
    </row>
    <row r="1574" spans="28:29" x14ac:dyDescent="0.25">
      <c r="AB1574" s="66"/>
      <c r="AC1574" s="66"/>
    </row>
    <row r="1575" spans="28:29" x14ac:dyDescent="0.25">
      <c r="AB1575" s="66">
        <v>8.1788999999999994E-3</v>
      </c>
      <c r="AC1575" s="66"/>
    </row>
    <row r="1576" spans="28:29" x14ac:dyDescent="0.25">
      <c r="AB1576" s="66"/>
      <c r="AC1576" s="66"/>
    </row>
    <row r="1577" spans="28:29" x14ac:dyDescent="0.25">
      <c r="AB1577" s="66">
        <v>8.1788999999999994E-3</v>
      </c>
      <c r="AC1577" s="66"/>
    </row>
    <row r="1578" spans="28:29" x14ac:dyDescent="0.25">
      <c r="AB1578" s="66"/>
      <c r="AC1578" s="66"/>
    </row>
    <row r="1579" spans="28:29" x14ac:dyDescent="0.25">
      <c r="AB1579" s="66">
        <v>8.1788999999999994E-3</v>
      </c>
      <c r="AC1579" s="66"/>
    </row>
    <row r="1580" spans="28:29" x14ac:dyDescent="0.25">
      <c r="AB1580" s="66"/>
      <c r="AC1580" s="66"/>
    </row>
    <row r="1581" spans="28:29" x14ac:dyDescent="0.25">
      <c r="AB1581" s="66">
        <v>9.2963999999999998E-3</v>
      </c>
      <c r="AC1581" s="66"/>
    </row>
    <row r="1582" spans="28:29" x14ac:dyDescent="0.25">
      <c r="AB1582" s="66"/>
      <c r="AC1582" s="66"/>
    </row>
    <row r="1583" spans="28:29" x14ac:dyDescent="0.25">
      <c r="AB1583" s="66">
        <v>8.1788999999999994E-3</v>
      </c>
      <c r="AC1583" s="66"/>
    </row>
    <row r="1584" spans="28:29" x14ac:dyDescent="0.25">
      <c r="AB1584" s="66"/>
      <c r="AC1584" s="66"/>
    </row>
    <row r="1585" spans="28:29" x14ac:dyDescent="0.25">
      <c r="AB1585" s="66">
        <v>9.2963999999999998E-3</v>
      </c>
      <c r="AC1585" s="66"/>
    </row>
    <row r="1586" spans="28:29" x14ac:dyDescent="0.25">
      <c r="AB1586" s="66"/>
      <c r="AC1586" s="66"/>
    </row>
    <row r="1587" spans="28:29" x14ac:dyDescent="0.25">
      <c r="AB1587" s="66">
        <v>3.1927900000000002E-2</v>
      </c>
      <c r="AC1587" s="66"/>
    </row>
    <row r="1588" spans="28:29" x14ac:dyDescent="0.25">
      <c r="AB1588" s="66"/>
      <c r="AC1588" s="66"/>
    </row>
    <row r="1589" spans="28:29" x14ac:dyDescent="0.25">
      <c r="AB1589" s="66">
        <v>8.1788999999999994E-3</v>
      </c>
      <c r="AC1589" s="66"/>
    </row>
    <row r="1590" spans="28:29" x14ac:dyDescent="0.25">
      <c r="AB1590" s="66"/>
      <c r="AC1590" s="66"/>
    </row>
    <row r="1591" spans="28:29" x14ac:dyDescent="0.25">
      <c r="AB1591" s="66">
        <v>8.1788999999999994E-3</v>
      </c>
      <c r="AC1591" s="66"/>
    </row>
    <row r="1592" spans="28:29" x14ac:dyDescent="0.25">
      <c r="AB1592" s="66"/>
      <c r="AC1592" s="66"/>
    </row>
    <row r="1593" spans="28:29" x14ac:dyDescent="0.25">
      <c r="AB1593" s="66">
        <v>8.1788999999999994E-3</v>
      </c>
      <c r="AC1593" s="66"/>
    </row>
    <row r="1594" spans="28:29" x14ac:dyDescent="0.25">
      <c r="AB1594" s="66"/>
      <c r="AC1594" s="66"/>
    </row>
    <row r="1595" spans="28:29" x14ac:dyDescent="0.25">
      <c r="AB1595" s="66">
        <v>8.1788999999999994E-3</v>
      </c>
      <c r="AC1595" s="66"/>
    </row>
    <row r="1596" spans="28:29" x14ac:dyDescent="0.25">
      <c r="AB1596" s="66"/>
      <c r="AC1596" s="66"/>
    </row>
    <row r="1597" spans="28:29" x14ac:dyDescent="0.25">
      <c r="AB1597" s="66">
        <v>9.2963999999999998E-3</v>
      </c>
      <c r="AC1597" s="66"/>
    </row>
    <row r="1598" spans="28:29" x14ac:dyDescent="0.25">
      <c r="AB1598" s="66"/>
      <c r="AC1598" s="66"/>
    </row>
    <row r="1599" spans="28:29" x14ac:dyDescent="0.25">
      <c r="AB1599" s="66">
        <v>8.1788999999999994E-3</v>
      </c>
      <c r="AC1599" s="66"/>
    </row>
    <row r="1600" spans="28:29" x14ac:dyDescent="0.25">
      <c r="AB1600" s="66"/>
      <c r="AC1600" s="66"/>
    </row>
    <row r="1601" spans="28:29" x14ac:dyDescent="0.25">
      <c r="AB1601" s="66">
        <v>9.2963999999999998E-3</v>
      </c>
      <c r="AC1601" s="66"/>
    </row>
    <row r="1602" spans="28:29" x14ac:dyDescent="0.25">
      <c r="AB1602" s="66"/>
      <c r="AC1602" s="66"/>
    </row>
    <row r="1603" spans="28:29" x14ac:dyDescent="0.25">
      <c r="AB1603" s="66">
        <v>3.1927900000000002E-2</v>
      </c>
      <c r="AC1603" s="66"/>
    </row>
    <row r="1604" spans="28:29" x14ac:dyDescent="0.25">
      <c r="AB1604" s="66"/>
      <c r="AC1604" s="66"/>
    </row>
    <row r="1605" spans="28:29" x14ac:dyDescent="0.25">
      <c r="AB1605" s="66">
        <v>8.1788999999999994E-3</v>
      </c>
      <c r="AC1605" s="66"/>
    </row>
    <row r="1606" spans="28:29" x14ac:dyDescent="0.25">
      <c r="AB1606" s="66"/>
      <c r="AC1606" s="66"/>
    </row>
    <row r="1607" spans="28:29" x14ac:dyDescent="0.25">
      <c r="AB1607" s="66">
        <v>8.1788999999999994E-3</v>
      </c>
      <c r="AC1607" s="66"/>
    </row>
    <row r="1608" spans="28:29" x14ac:dyDescent="0.25">
      <c r="AB1608" s="66"/>
      <c r="AC1608" s="66"/>
    </row>
    <row r="1609" spans="28:29" x14ac:dyDescent="0.25">
      <c r="AB1609" s="66">
        <v>8.1788999999999994E-3</v>
      </c>
      <c r="AC1609" s="66"/>
    </row>
    <row r="1610" spans="28:29" x14ac:dyDescent="0.25">
      <c r="AB1610" s="66"/>
      <c r="AC1610" s="66"/>
    </row>
    <row r="1611" spans="28:29" x14ac:dyDescent="0.25">
      <c r="AB1611" s="66">
        <v>8.1788999999999994E-3</v>
      </c>
      <c r="AC1611" s="66"/>
    </row>
    <row r="1612" spans="28:29" x14ac:dyDescent="0.25">
      <c r="AB1612" s="66"/>
      <c r="AC1612" s="66"/>
    </row>
    <row r="1613" spans="28:29" x14ac:dyDescent="0.25">
      <c r="AB1613" s="66">
        <v>9.2963999999999998E-3</v>
      </c>
      <c r="AC1613" s="66"/>
    </row>
    <row r="1614" spans="28:29" x14ac:dyDescent="0.25">
      <c r="AB1614" s="66"/>
      <c r="AC1614" s="66"/>
    </row>
    <row r="1615" spans="28:29" x14ac:dyDescent="0.25">
      <c r="AB1615" s="66">
        <v>8.1788999999999994E-3</v>
      </c>
      <c r="AC1615" s="66"/>
    </row>
    <row r="1616" spans="28:29" x14ac:dyDescent="0.25">
      <c r="AB1616" s="66"/>
      <c r="AC1616" s="66"/>
    </row>
    <row r="1617" spans="28:29" x14ac:dyDescent="0.25">
      <c r="AB1617" s="66">
        <v>9.2963999999999998E-3</v>
      </c>
      <c r="AC1617" s="66"/>
    </row>
    <row r="1618" spans="28:29" x14ac:dyDescent="0.25">
      <c r="AB1618" s="66"/>
      <c r="AC1618" s="66"/>
    </row>
    <row r="1619" spans="28:29" x14ac:dyDescent="0.25">
      <c r="AB1619" s="66">
        <v>8.1788999999999994E-3</v>
      </c>
      <c r="AC1619" s="66"/>
    </row>
    <row r="1620" spans="28:29" x14ac:dyDescent="0.25">
      <c r="AB1620" s="66"/>
      <c r="AC1620" s="66"/>
    </row>
    <row r="1621" spans="28:29" x14ac:dyDescent="0.25">
      <c r="AB1621" s="66">
        <v>9.2963999999999998E-3</v>
      </c>
      <c r="AC1621" s="66"/>
    </row>
    <row r="1622" spans="28:29" x14ac:dyDescent="0.25">
      <c r="AB1622" s="66"/>
      <c r="AC1622" s="66"/>
    </row>
    <row r="1623" spans="28:29" x14ac:dyDescent="0.25">
      <c r="AB1623" s="66">
        <v>8.1788999999999994E-3</v>
      </c>
      <c r="AC1623" s="66"/>
    </row>
    <row r="1624" spans="28:29" x14ac:dyDescent="0.25">
      <c r="AB1624" s="66"/>
      <c r="AC1624" s="66"/>
    </row>
    <row r="1625" spans="28:29" x14ac:dyDescent="0.25">
      <c r="AB1625" s="66">
        <v>9.2963999999999998E-3</v>
      </c>
      <c r="AC1625" s="66"/>
    </row>
    <row r="1626" spans="28:29" x14ac:dyDescent="0.25">
      <c r="AB1626" s="66"/>
      <c r="AC1626" s="66"/>
    </row>
    <row r="1627" spans="28:29" x14ac:dyDescent="0.25">
      <c r="AB1627" s="66">
        <v>9.2963999999999998E-3</v>
      </c>
      <c r="AC1627" s="66"/>
    </row>
    <row r="1628" spans="28:29" x14ac:dyDescent="0.25">
      <c r="AB1628" s="66"/>
      <c r="AC1628" s="66"/>
    </row>
    <row r="1629" spans="28:29" x14ac:dyDescent="0.25">
      <c r="AB1629" s="66">
        <v>9.2963999999999998E-3</v>
      </c>
      <c r="AC1629" s="66"/>
    </row>
    <row r="1630" spans="28:29" x14ac:dyDescent="0.25">
      <c r="AB1630" s="66"/>
      <c r="AC1630" s="66"/>
    </row>
    <row r="1631" spans="28:29" x14ac:dyDescent="0.25">
      <c r="AB1631" s="66">
        <v>9.2963999999999998E-3</v>
      </c>
      <c r="AC1631" s="66"/>
    </row>
    <row r="1632" spans="28:29" x14ac:dyDescent="0.25">
      <c r="AB1632" s="66"/>
      <c r="AC1632" s="66"/>
    </row>
    <row r="1633" spans="28:29" x14ac:dyDescent="0.25">
      <c r="AB1633" s="66">
        <v>3.7795200000000001E-2</v>
      </c>
      <c r="AC1633" s="66"/>
    </row>
    <row r="1634" spans="28:29" x14ac:dyDescent="0.25">
      <c r="AB1634" s="66"/>
      <c r="AC1634" s="66"/>
    </row>
    <row r="1635" spans="28:29" x14ac:dyDescent="0.25">
      <c r="AB1635" s="66">
        <v>8.1788999999999994E-3</v>
      </c>
      <c r="AC1635" s="66"/>
    </row>
    <row r="1636" spans="28:29" x14ac:dyDescent="0.25">
      <c r="AB1636" s="66"/>
      <c r="AC1636" s="66"/>
    </row>
    <row r="1637" spans="28:29" x14ac:dyDescent="0.25">
      <c r="AB1637" s="66">
        <v>9.2963999999999998E-3</v>
      </c>
      <c r="AC1637" s="66"/>
    </row>
    <row r="1638" spans="28:29" x14ac:dyDescent="0.25">
      <c r="AB1638" s="66"/>
      <c r="AC1638" s="66"/>
    </row>
    <row r="1639" spans="28:29" x14ac:dyDescent="0.25">
      <c r="AB1639" s="66">
        <v>8.1788999999999994E-3</v>
      </c>
      <c r="AC1639" s="66"/>
    </row>
    <row r="1640" spans="28:29" x14ac:dyDescent="0.25">
      <c r="AB1640" s="66"/>
      <c r="AC1640" s="66"/>
    </row>
    <row r="1641" spans="28:29" x14ac:dyDescent="0.25">
      <c r="AB1641" s="66">
        <v>9.2963999999999998E-3</v>
      </c>
      <c r="AC1641" s="66"/>
    </row>
    <row r="1642" spans="28:29" x14ac:dyDescent="0.25">
      <c r="AB1642" s="66"/>
      <c r="AC1642" s="66"/>
    </row>
    <row r="1643" spans="28:29" x14ac:dyDescent="0.25">
      <c r="AB1643" s="66">
        <v>9.2963999999999998E-3</v>
      </c>
      <c r="AC1643" s="66"/>
    </row>
    <row r="1644" spans="28:29" x14ac:dyDescent="0.25">
      <c r="AB1644" s="66"/>
      <c r="AC1644" s="66"/>
    </row>
    <row r="1645" spans="28:29" x14ac:dyDescent="0.25">
      <c r="AB1645" s="66">
        <v>9.2963999999999998E-3</v>
      </c>
      <c r="AC1645" s="66"/>
    </row>
    <row r="1646" spans="28:29" x14ac:dyDescent="0.25">
      <c r="AB1646" s="66"/>
      <c r="AC1646" s="66"/>
    </row>
    <row r="1647" spans="28:29" x14ac:dyDescent="0.25">
      <c r="AB1647" s="66">
        <v>9.2963999999999998E-3</v>
      </c>
      <c r="AC1647" s="66"/>
    </row>
    <row r="1648" spans="28:29" x14ac:dyDescent="0.25">
      <c r="AB1648" s="66"/>
      <c r="AC1648" s="66"/>
    </row>
    <row r="1649" spans="28:29" x14ac:dyDescent="0.25">
      <c r="AB1649" s="66">
        <v>3.7795200000000001E-2</v>
      </c>
      <c r="AC1649" s="66"/>
    </row>
    <row r="1650" spans="28:29" x14ac:dyDescent="0.25">
      <c r="AB1650" s="66"/>
      <c r="AC1650" s="66"/>
    </row>
    <row r="1651" spans="28:29" x14ac:dyDescent="0.25">
      <c r="AB1651" s="66">
        <v>8.1788999999999994E-3</v>
      </c>
      <c r="AC1651" s="66"/>
    </row>
    <row r="1652" spans="28:29" x14ac:dyDescent="0.25">
      <c r="AB1652" s="66"/>
      <c r="AC1652" s="66"/>
    </row>
    <row r="1653" spans="28:29" x14ac:dyDescent="0.25">
      <c r="AB1653" s="66">
        <v>9.2963999999999998E-3</v>
      </c>
      <c r="AC1653" s="66"/>
    </row>
    <row r="1654" spans="28:29" x14ac:dyDescent="0.25">
      <c r="AB1654" s="66"/>
      <c r="AC1654" s="66"/>
    </row>
    <row r="1655" spans="28:29" x14ac:dyDescent="0.25">
      <c r="AB1655" s="66">
        <v>8.1788999999999994E-3</v>
      </c>
      <c r="AC1655" s="66"/>
    </row>
    <row r="1656" spans="28:29" x14ac:dyDescent="0.25">
      <c r="AB1656" s="66"/>
      <c r="AC1656" s="66"/>
    </row>
    <row r="1657" spans="28:29" x14ac:dyDescent="0.25">
      <c r="AB1657" s="66">
        <v>9.2963999999999998E-3</v>
      </c>
      <c r="AC1657" s="66"/>
    </row>
    <row r="1658" spans="28:29" x14ac:dyDescent="0.25">
      <c r="AB1658" s="66"/>
      <c r="AC1658" s="66"/>
    </row>
    <row r="1659" spans="28:29" x14ac:dyDescent="0.25">
      <c r="AB1659" s="66">
        <v>9.2963999999999998E-3</v>
      </c>
      <c r="AC1659" s="66"/>
    </row>
    <row r="1660" spans="28:29" x14ac:dyDescent="0.25">
      <c r="AB1660" s="66"/>
      <c r="AC1660" s="66"/>
    </row>
    <row r="1661" spans="28:29" x14ac:dyDescent="0.25">
      <c r="AB1661" s="66">
        <v>9.2963999999999998E-3</v>
      </c>
      <c r="AC1661" s="66"/>
    </row>
    <row r="1662" spans="28:29" x14ac:dyDescent="0.25">
      <c r="AB1662" s="66"/>
      <c r="AC1662" s="66"/>
    </row>
    <row r="1663" spans="28:29" x14ac:dyDescent="0.25">
      <c r="AB1663" s="66">
        <v>9.2963999999999998E-3</v>
      </c>
      <c r="AC1663" s="66"/>
    </row>
    <row r="1664" spans="28:29" x14ac:dyDescent="0.25">
      <c r="AB1664" s="66"/>
      <c r="AC1664" s="66"/>
    </row>
    <row r="1665" spans="28:29" x14ac:dyDescent="0.25">
      <c r="AB1665" s="66">
        <v>3.7795200000000001E-2</v>
      </c>
      <c r="AC1665" s="66"/>
    </row>
    <row r="1666" spans="28:29" x14ac:dyDescent="0.25">
      <c r="AB1666" s="66"/>
      <c r="AC1666" s="66"/>
    </row>
    <row r="1667" spans="28:29" x14ac:dyDescent="0.25">
      <c r="AB1667" s="66">
        <v>8.1788999999999994E-3</v>
      </c>
      <c r="AC1667" s="66"/>
    </row>
    <row r="1668" spans="28:29" x14ac:dyDescent="0.25">
      <c r="AB1668" s="66"/>
      <c r="AC1668" s="66"/>
    </row>
    <row r="1669" spans="28:29" x14ac:dyDescent="0.25">
      <c r="AB1669" s="66">
        <v>9.2963999999999998E-3</v>
      </c>
      <c r="AC1669" s="66"/>
    </row>
    <row r="1670" spans="28:29" x14ac:dyDescent="0.25">
      <c r="AB1670" s="66"/>
      <c r="AC1670" s="66"/>
    </row>
    <row r="1671" spans="28:29" x14ac:dyDescent="0.25">
      <c r="AB1671" s="66">
        <v>8.1788999999999994E-3</v>
      </c>
      <c r="AC1671" s="66"/>
    </row>
    <row r="1672" spans="28:29" x14ac:dyDescent="0.25">
      <c r="AB1672" s="66"/>
      <c r="AC1672" s="66"/>
    </row>
    <row r="1673" spans="28:29" x14ac:dyDescent="0.25">
      <c r="AB1673" s="66">
        <v>9.2963999999999998E-3</v>
      </c>
      <c r="AC1673" s="66"/>
    </row>
    <row r="1674" spans="28:29" x14ac:dyDescent="0.25">
      <c r="AB1674" s="66"/>
      <c r="AC1674" s="66"/>
    </row>
    <row r="1675" spans="28:29" x14ac:dyDescent="0.25">
      <c r="AB1675" s="66">
        <v>9.2963999999999998E-3</v>
      </c>
      <c r="AC1675" s="66"/>
    </row>
    <row r="1676" spans="28:29" x14ac:dyDescent="0.25">
      <c r="AB1676" s="66"/>
      <c r="AC1676" s="66"/>
    </row>
    <row r="1677" spans="28:29" x14ac:dyDescent="0.25">
      <c r="AB1677" s="66">
        <v>9.2963999999999998E-3</v>
      </c>
      <c r="AC1677" s="66"/>
    </row>
    <row r="1678" spans="28:29" x14ac:dyDescent="0.25">
      <c r="AB1678" s="66"/>
      <c r="AC1678" s="66"/>
    </row>
    <row r="1679" spans="28:29" x14ac:dyDescent="0.25">
      <c r="AB1679" s="66">
        <v>9.2963999999999998E-3</v>
      </c>
      <c r="AC1679" s="66"/>
    </row>
    <row r="1680" spans="28:29" x14ac:dyDescent="0.25">
      <c r="AB1680" s="66"/>
      <c r="AC1680" s="66"/>
    </row>
    <row r="1681" spans="28:29" x14ac:dyDescent="0.25">
      <c r="AB1681" s="66">
        <v>8.1788999999999994E-3</v>
      </c>
      <c r="AC1681" s="66"/>
    </row>
    <row r="1682" spans="28:29" x14ac:dyDescent="0.25">
      <c r="AB1682" s="66"/>
      <c r="AC1682" s="66"/>
    </row>
    <row r="1683" spans="28:29" x14ac:dyDescent="0.25">
      <c r="AB1683" s="66">
        <v>8.796E-3</v>
      </c>
      <c r="AC1683" s="66"/>
    </row>
    <row r="1684" spans="28:29" x14ac:dyDescent="0.25">
      <c r="AB1684" s="66"/>
      <c r="AC1684" s="66"/>
    </row>
    <row r="1685" spans="28:29" x14ac:dyDescent="0.25">
      <c r="AB1685" s="66">
        <v>8.1788999999999994E-3</v>
      </c>
      <c r="AC1685" s="66"/>
    </row>
    <row r="1686" spans="28:29" x14ac:dyDescent="0.25">
      <c r="AB1686" s="66"/>
      <c r="AC1686" s="66"/>
    </row>
    <row r="1687" spans="28:29" x14ac:dyDescent="0.25">
      <c r="AB1687" s="66">
        <v>9.2963999999999998E-3</v>
      </c>
      <c r="AC1687" s="66"/>
    </row>
    <row r="1688" spans="28:29" x14ac:dyDescent="0.25">
      <c r="AB1688" s="66"/>
      <c r="AC1688" s="66"/>
    </row>
    <row r="1689" spans="28:29" x14ac:dyDescent="0.25">
      <c r="AB1689" s="66">
        <v>9.2963999999999998E-3</v>
      </c>
      <c r="AC1689" s="66"/>
    </row>
    <row r="1690" spans="28:29" x14ac:dyDescent="0.25">
      <c r="AB1690" s="66"/>
      <c r="AC1690" s="66"/>
    </row>
    <row r="1691" spans="28:29" x14ac:dyDescent="0.25">
      <c r="AB1691" s="66">
        <v>9.2963999999999998E-3</v>
      </c>
      <c r="AC1691" s="66"/>
    </row>
    <row r="1692" spans="28:29" x14ac:dyDescent="0.25">
      <c r="AB1692" s="66"/>
      <c r="AC1692" s="66"/>
    </row>
    <row r="1693" spans="28:29" x14ac:dyDescent="0.25">
      <c r="AB1693" s="66">
        <v>9.2963999999999998E-3</v>
      </c>
      <c r="AC1693" s="66"/>
    </row>
    <row r="1694" spans="28:29" x14ac:dyDescent="0.25">
      <c r="AB1694" s="66"/>
      <c r="AC1694" s="66"/>
    </row>
    <row r="1695" spans="28:29" x14ac:dyDescent="0.25">
      <c r="AB1695" s="66">
        <v>3.7795200000000001E-2</v>
      </c>
      <c r="AC1695" s="66"/>
    </row>
    <row r="1696" spans="28:29" x14ac:dyDescent="0.25">
      <c r="AB1696" s="66"/>
      <c r="AC1696" s="66"/>
    </row>
    <row r="1697" spans="28:29" x14ac:dyDescent="0.25">
      <c r="AB1697" s="66">
        <v>8.1788999999999994E-3</v>
      </c>
      <c r="AC1697" s="66"/>
    </row>
    <row r="1698" spans="28:29" x14ac:dyDescent="0.25">
      <c r="AB1698" s="66"/>
      <c r="AC1698" s="66"/>
    </row>
    <row r="1699" spans="28:29" x14ac:dyDescent="0.25">
      <c r="AB1699" s="66">
        <v>8.796E-3</v>
      </c>
      <c r="AC1699" s="66"/>
    </row>
    <row r="1700" spans="28:29" x14ac:dyDescent="0.25">
      <c r="AB1700" s="66"/>
      <c r="AC1700" s="66"/>
    </row>
    <row r="1701" spans="28:29" x14ac:dyDescent="0.25">
      <c r="AB1701" s="66">
        <v>8.1788999999999994E-3</v>
      </c>
      <c r="AC1701" s="66"/>
    </row>
    <row r="1702" spans="28:29" x14ac:dyDescent="0.25">
      <c r="AB1702" s="66"/>
      <c r="AC1702" s="66"/>
    </row>
    <row r="1703" spans="28:29" x14ac:dyDescent="0.25">
      <c r="AB1703" s="66">
        <v>9.2963999999999998E-3</v>
      </c>
      <c r="AC1703" s="66"/>
    </row>
    <row r="1704" spans="28:29" x14ac:dyDescent="0.25">
      <c r="AB1704" s="66"/>
      <c r="AC1704" s="66"/>
    </row>
    <row r="1705" spans="28:29" x14ac:dyDescent="0.25">
      <c r="AB1705" s="66">
        <v>9.2963999999999998E-3</v>
      </c>
      <c r="AC1705" s="66"/>
    </row>
    <row r="1706" spans="28:29" x14ac:dyDescent="0.25">
      <c r="AB1706" s="66"/>
      <c r="AC1706" s="66"/>
    </row>
    <row r="1707" spans="28:29" x14ac:dyDescent="0.25">
      <c r="AB1707" s="66">
        <v>9.2963999999999998E-3</v>
      </c>
      <c r="AC1707" s="66"/>
    </row>
    <row r="1708" spans="28:29" x14ac:dyDescent="0.25">
      <c r="AB1708" s="66"/>
      <c r="AC1708" s="66"/>
    </row>
    <row r="1709" spans="28:29" x14ac:dyDescent="0.25">
      <c r="AB1709" s="66">
        <v>9.2963999999999998E-3</v>
      </c>
      <c r="AC1709" s="66"/>
    </row>
    <row r="1710" spans="28:29" x14ac:dyDescent="0.25">
      <c r="AB1710" s="66"/>
      <c r="AC1710" s="66"/>
    </row>
    <row r="1711" spans="28:29" x14ac:dyDescent="0.25">
      <c r="AB1711" s="66">
        <v>3.7795200000000001E-2</v>
      </c>
      <c r="AC1711" s="66"/>
    </row>
    <row r="1712" spans="28:29" x14ac:dyDescent="0.25">
      <c r="AB1712" s="66"/>
      <c r="AC1712" s="66"/>
    </row>
    <row r="1713" spans="28:29" x14ac:dyDescent="0.25">
      <c r="AB1713" s="66">
        <v>8.1788999999999994E-3</v>
      </c>
      <c r="AC1713" s="66"/>
    </row>
    <row r="1714" spans="28:29" x14ac:dyDescent="0.25">
      <c r="AB1714" s="66"/>
      <c r="AC1714" s="66"/>
    </row>
    <row r="1715" spans="28:29" x14ac:dyDescent="0.25">
      <c r="AB1715" s="66">
        <v>8.796E-3</v>
      </c>
      <c r="AC1715" s="66"/>
    </row>
    <row r="1716" spans="28:29" x14ac:dyDescent="0.25">
      <c r="AB1716" s="66"/>
      <c r="AC1716" s="66"/>
    </row>
    <row r="1717" spans="28:29" x14ac:dyDescent="0.25">
      <c r="AB1717" s="66">
        <v>8.1788999999999994E-3</v>
      </c>
      <c r="AC1717" s="66"/>
    </row>
    <row r="1718" spans="28:29" x14ac:dyDescent="0.25">
      <c r="AB1718" s="66"/>
      <c r="AC1718" s="66"/>
    </row>
    <row r="1719" spans="28:29" x14ac:dyDescent="0.25">
      <c r="AB1719" s="66">
        <v>9.2963999999999998E-3</v>
      </c>
      <c r="AC1719" s="66"/>
    </row>
    <row r="1720" spans="28:29" x14ac:dyDescent="0.25">
      <c r="AB1720" s="66"/>
      <c r="AC1720" s="66"/>
    </row>
    <row r="1721" spans="28:29" x14ac:dyDescent="0.25">
      <c r="AB1721" s="66">
        <v>9.2963999999999998E-3</v>
      </c>
      <c r="AC1721" s="66"/>
    </row>
    <row r="1722" spans="28:29" x14ac:dyDescent="0.25">
      <c r="AB1722" s="66"/>
      <c r="AC1722" s="66"/>
    </row>
    <row r="1723" spans="28:29" x14ac:dyDescent="0.25">
      <c r="AB1723" s="66">
        <v>9.2963999999999998E-3</v>
      </c>
      <c r="AC1723" s="66"/>
    </row>
    <row r="1724" spans="28:29" x14ac:dyDescent="0.25">
      <c r="AB1724" s="66"/>
      <c r="AC1724" s="66"/>
    </row>
    <row r="1725" spans="28:29" x14ac:dyDescent="0.25">
      <c r="AB1725" s="66">
        <v>9.2963999999999998E-3</v>
      </c>
      <c r="AC1725" s="66"/>
    </row>
    <row r="1726" spans="28:29" x14ac:dyDescent="0.25">
      <c r="AB1726" s="66"/>
      <c r="AC1726" s="66"/>
    </row>
    <row r="1727" spans="28:29" x14ac:dyDescent="0.25">
      <c r="AB1727" s="66">
        <v>3.7795200000000001E-2</v>
      </c>
      <c r="AC1727" s="66"/>
    </row>
    <row r="1728" spans="28:29" x14ac:dyDescent="0.25">
      <c r="AB1728" s="66"/>
      <c r="AC1728" s="66"/>
    </row>
    <row r="1729" spans="28:29" x14ac:dyDescent="0.25">
      <c r="AB1729" s="66">
        <v>8.1788999999999994E-3</v>
      </c>
      <c r="AC1729" s="66"/>
    </row>
    <row r="1730" spans="28:29" x14ac:dyDescent="0.25">
      <c r="AB1730" s="66"/>
      <c r="AC1730" s="66"/>
    </row>
    <row r="1731" spans="28:29" x14ac:dyDescent="0.25">
      <c r="AB1731" s="66">
        <v>8.796E-3</v>
      </c>
      <c r="AC1731" s="66"/>
    </row>
    <row r="1732" spans="28:29" x14ac:dyDescent="0.25">
      <c r="AB1732" s="66"/>
      <c r="AC1732" s="66"/>
    </row>
    <row r="1733" spans="28:29" x14ac:dyDescent="0.25">
      <c r="AB1733" s="66">
        <v>8.1788999999999994E-3</v>
      </c>
      <c r="AC1733" s="66"/>
    </row>
    <row r="1734" spans="28:29" x14ac:dyDescent="0.25">
      <c r="AB1734" s="66"/>
      <c r="AC1734" s="66"/>
    </row>
    <row r="1735" spans="28:29" x14ac:dyDescent="0.25">
      <c r="AB1735" s="66">
        <v>9.2963999999999998E-3</v>
      </c>
      <c r="AC1735" s="66"/>
    </row>
    <row r="1736" spans="28:29" x14ac:dyDescent="0.25">
      <c r="AB1736" s="66"/>
      <c r="AC1736" s="66"/>
    </row>
    <row r="1737" spans="28:29" x14ac:dyDescent="0.25">
      <c r="AB1737" s="66">
        <v>9.2963999999999998E-3</v>
      </c>
      <c r="AC1737" s="66"/>
    </row>
    <row r="1738" spans="28:29" x14ac:dyDescent="0.25">
      <c r="AB1738" s="66"/>
      <c r="AC1738" s="66"/>
    </row>
    <row r="1739" spans="28:29" x14ac:dyDescent="0.25">
      <c r="AB1739" s="66">
        <v>9.2963999999999998E-3</v>
      </c>
      <c r="AC1739" s="66"/>
    </row>
    <row r="1740" spans="28:29" x14ac:dyDescent="0.25">
      <c r="AB1740" s="66"/>
      <c r="AC1740" s="66"/>
    </row>
    <row r="1741" spans="28:29" x14ac:dyDescent="0.25">
      <c r="AB1741" s="66">
        <v>9.2963999999999998E-3</v>
      </c>
      <c r="AC1741" s="66"/>
    </row>
    <row r="1742" spans="28:29" x14ac:dyDescent="0.25">
      <c r="AB1742" s="66"/>
      <c r="AC1742" s="66"/>
    </row>
    <row r="1743" spans="28:29" x14ac:dyDescent="0.25">
      <c r="AB1743" s="66">
        <v>8.1788999999999994E-3</v>
      </c>
      <c r="AC1743" s="66"/>
    </row>
    <row r="1744" spans="28:29" x14ac:dyDescent="0.25">
      <c r="AB1744" s="66"/>
      <c r="AC1744" s="66"/>
    </row>
    <row r="1745" spans="28:29" x14ac:dyDescent="0.25">
      <c r="AB1745" s="66">
        <v>8.1788999999999994E-3</v>
      </c>
      <c r="AC1745" s="66"/>
    </row>
    <row r="1746" spans="28:29" x14ac:dyDescent="0.25">
      <c r="AB1746" s="66"/>
      <c r="AC1746" s="66"/>
    </row>
    <row r="1747" spans="28:29" x14ac:dyDescent="0.25">
      <c r="AB1747" s="66">
        <v>8.1788999999999994E-3</v>
      </c>
      <c r="AC1747" s="66"/>
    </row>
    <row r="1748" spans="28:29" x14ac:dyDescent="0.25">
      <c r="AB1748" s="66"/>
      <c r="AC1748" s="66"/>
    </row>
    <row r="1749" spans="28:29" x14ac:dyDescent="0.25">
      <c r="AB1749" s="66">
        <v>8.1788999999999994E-3</v>
      </c>
      <c r="AC1749" s="66"/>
    </row>
    <row r="1750" spans="28:29" x14ac:dyDescent="0.25">
      <c r="AB1750" s="66"/>
      <c r="AC1750" s="66"/>
    </row>
    <row r="1751" spans="28:29" x14ac:dyDescent="0.25">
      <c r="AB1751" s="66">
        <v>3.1927900000000002E-2</v>
      </c>
      <c r="AC1751" s="66"/>
    </row>
    <row r="1752" spans="28:29" x14ac:dyDescent="0.25">
      <c r="AB1752" s="66"/>
      <c r="AC1752" s="66"/>
    </row>
    <row r="1753" spans="28:29" x14ac:dyDescent="0.25">
      <c r="AB1753" s="66">
        <v>8.1788999999999994E-3</v>
      </c>
      <c r="AC1753" s="66"/>
    </row>
    <row r="1754" spans="28:29" x14ac:dyDescent="0.25">
      <c r="AB1754" s="66"/>
      <c r="AC1754" s="66"/>
    </row>
    <row r="1755" spans="28:29" x14ac:dyDescent="0.25">
      <c r="AB1755" s="66">
        <v>3.1927900000000002E-2</v>
      </c>
      <c r="AC1755" s="66"/>
    </row>
    <row r="1756" spans="28:29" x14ac:dyDescent="0.25">
      <c r="AB1756" s="66"/>
      <c r="AC1756" s="66"/>
    </row>
    <row r="1757" spans="28:29" x14ac:dyDescent="0.25">
      <c r="AB1757" s="66">
        <v>8.1788999999999994E-3</v>
      </c>
      <c r="AC1757" s="66"/>
    </row>
    <row r="1758" spans="28:29" x14ac:dyDescent="0.25">
      <c r="AB1758" s="66"/>
      <c r="AC1758" s="66"/>
    </row>
    <row r="1759" spans="28:29" x14ac:dyDescent="0.25">
      <c r="AB1759" s="66">
        <v>3.7795200000000001E-2</v>
      </c>
      <c r="AC1759" s="66"/>
    </row>
    <row r="1760" spans="28:29" x14ac:dyDescent="0.25">
      <c r="AB1760" s="66"/>
      <c r="AC1760" s="66"/>
    </row>
    <row r="1761" spans="28:29" x14ac:dyDescent="0.25">
      <c r="AB1761" s="66">
        <v>8.1788999999999994E-3</v>
      </c>
      <c r="AC1761" s="66"/>
    </row>
    <row r="1762" spans="28:29" x14ac:dyDescent="0.25">
      <c r="AB1762" s="66"/>
      <c r="AC1762" s="66"/>
    </row>
    <row r="1763" spans="28:29" x14ac:dyDescent="0.25">
      <c r="AB1763" s="66">
        <v>3.7795200000000001E-2</v>
      </c>
      <c r="AC1763" s="66"/>
    </row>
    <row r="1764" spans="28:29" x14ac:dyDescent="0.25">
      <c r="AB1764" s="66"/>
      <c r="AC1764" s="66"/>
    </row>
    <row r="1765" spans="28:29" x14ac:dyDescent="0.25">
      <c r="AB1765" s="66">
        <v>3.1927900000000002E-2</v>
      </c>
      <c r="AC1765" s="66"/>
    </row>
    <row r="1766" spans="28:29" x14ac:dyDescent="0.25">
      <c r="AB1766" s="66"/>
      <c r="AC1766" s="66"/>
    </row>
    <row r="1767" spans="28:29" x14ac:dyDescent="0.25">
      <c r="AB1767" s="66">
        <v>3.1927900000000002E-2</v>
      </c>
      <c r="AC1767" s="66"/>
    </row>
    <row r="1768" spans="28:29" x14ac:dyDescent="0.25">
      <c r="AB1768" s="66"/>
      <c r="AC1768" s="66"/>
    </row>
    <row r="1769" spans="28:29" x14ac:dyDescent="0.25">
      <c r="AB1769" s="66">
        <v>8.1788999999999994E-3</v>
      </c>
      <c r="AC1769" s="66"/>
    </row>
    <row r="1770" spans="28:29" x14ac:dyDescent="0.25">
      <c r="AB1770" s="66"/>
      <c r="AC1770" s="66"/>
    </row>
    <row r="1771" spans="28:29" x14ac:dyDescent="0.25">
      <c r="AB1771" s="66">
        <v>3.1927900000000002E-2</v>
      </c>
      <c r="AC1771" s="66"/>
    </row>
    <row r="1772" spans="28:29" x14ac:dyDescent="0.25">
      <c r="AB1772" s="66"/>
      <c r="AC1772" s="66"/>
    </row>
    <row r="1773" spans="28:29" x14ac:dyDescent="0.25">
      <c r="AB1773" s="66">
        <v>8.1788999999999994E-3</v>
      </c>
      <c r="AC1773" s="66"/>
    </row>
    <row r="1774" spans="28:29" x14ac:dyDescent="0.25">
      <c r="AB1774" s="66"/>
      <c r="AC1774" s="66"/>
    </row>
    <row r="1775" spans="28:29" x14ac:dyDescent="0.25">
      <c r="AB1775" s="66">
        <v>3.7795200000000001E-2</v>
      </c>
      <c r="AC1775" s="66"/>
    </row>
    <row r="1776" spans="28:29" x14ac:dyDescent="0.25">
      <c r="AB1776" s="66"/>
      <c r="AC1776" s="66"/>
    </row>
    <row r="1777" spans="28:29" x14ac:dyDescent="0.25">
      <c r="AB1777" s="66">
        <v>8.1788999999999994E-3</v>
      </c>
      <c r="AC1777" s="66"/>
    </row>
    <row r="1778" spans="28:29" x14ac:dyDescent="0.25">
      <c r="AB1778" s="66"/>
      <c r="AC1778" s="66"/>
    </row>
    <row r="1779" spans="28:29" x14ac:dyDescent="0.25">
      <c r="AB1779" s="66">
        <v>3.7795200000000001E-2</v>
      </c>
      <c r="AC1779" s="66"/>
    </row>
    <row r="1780" spans="28:29" x14ac:dyDescent="0.25">
      <c r="AB1780" s="66"/>
      <c r="AC1780" s="66"/>
    </row>
    <row r="1781" spans="28:29" x14ac:dyDescent="0.25">
      <c r="AB1781" s="66">
        <v>3.1927900000000002E-2</v>
      </c>
      <c r="AC1781" s="66"/>
    </row>
    <row r="1782" spans="28:29" x14ac:dyDescent="0.25">
      <c r="AB1782" s="66"/>
      <c r="AC1782" s="66"/>
    </row>
    <row r="1783" spans="28:29" x14ac:dyDescent="0.25">
      <c r="AB1783" s="66">
        <v>3.1927900000000002E-2</v>
      </c>
      <c r="AC1783" s="66"/>
    </row>
    <row r="1784" spans="28:29" x14ac:dyDescent="0.25">
      <c r="AB1784" s="66"/>
      <c r="AC1784" s="66"/>
    </row>
    <row r="1785" spans="28:29" x14ac:dyDescent="0.25">
      <c r="AB1785" s="66">
        <v>8.1788999999999994E-3</v>
      </c>
      <c r="AC1785" s="66"/>
    </row>
    <row r="1786" spans="28:29" x14ac:dyDescent="0.25">
      <c r="AB1786" s="66"/>
      <c r="AC1786" s="66"/>
    </row>
    <row r="1787" spans="28:29" x14ac:dyDescent="0.25">
      <c r="AB1787" s="66">
        <v>8.1788999999999994E-3</v>
      </c>
      <c r="AC1787" s="66"/>
    </row>
    <row r="1788" spans="28:29" x14ac:dyDescent="0.25">
      <c r="AB1788" s="66"/>
      <c r="AC1788" s="66"/>
    </row>
    <row r="1789" spans="28:29" x14ac:dyDescent="0.25">
      <c r="AB1789" s="66">
        <v>8.1788999999999994E-3</v>
      </c>
      <c r="AC1789" s="66"/>
    </row>
    <row r="1790" spans="28:29" x14ac:dyDescent="0.25">
      <c r="AB1790" s="66"/>
      <c r="AC1790" s="66"/>
    </row>
    <row r="1791" spans="28:29" x14ac:dyDescent="0.25">
      <c r="AB1791" s="66">
        <v>8.1788999999999994E-3</v>
      </c>
      <c r="AC1791" s="66"/>
    </row>
    <row r="1792" spans="28:29" x14ac:dyDescent="0.25">
      <c r="AB1792" s="66"/>
      <c r="AC1792" s="66"/>
    </row>
    <row r="1793" spans="28:29" x14ac:dyDescent="0.25">
      <c r="AB1793" s="66">
        <v>8.1788999999999994E-3</v>
      </c>
      <c r="AC1793" s="66"/>
    </row>
    <row r="1794" spans="28:29" x14ac:dyDescent="0.25">
      <c r="AB1794" s="66"/>
      <c r="AC1794" s="66"/>
    </row>
    <row r="1795" spans="28:29" x14ac:dyDescent="0.25">
      <c r="AB1795" s="66">
        <v>8.1788999999999994E-3</v>
      </c>
      <c r="AC1795" s="66"/>
    </row>
    <row r="1796" spans="28:29" x14ac:dyDescent="0.25">
      <c r="AB1796" s="66"/>
      <c r="AC1796" s="66"/>
    </row>
    <row r="1797" spans="28:29" x14ac:dyDescent="0.25">
      <c r="AB1797" s="66">
        <v>9.2963999999999998E-3</v>
      </c>
      <c r="AC1797" s="66"/>
    </row>
    <row r="1798" spans="28:29" x14ac:dyDescent="0.25">
      <c r="AB1798" s="66"/>
      <c r="AC1798" s="66"/>
    </row>
    <row r="1799" spans="28:29" x14ac:dyDescent="0.25">
      <c r="AB1799" s="66">
        <v>8.1788999999999994E-3</v>
      </c>
      <c r="AC1799" s="66"/>
    </row>
    <row r="1800" spans="28:29" x14ac:dyDescent="0.25">
      <c r="AB1800" s="66"/>
      <c r="AC1800" s="66"/>
    </row>
    <row r="1801" spans="28:29" x14ac:dyDescent="0.25">
      <c r="AB1801" s="66">
        <v>9.2963999999999998E-3</v>
      </c>
      <c r="AC1801" s="66"/>
    </row>
    <row r="1802" spans="28:29" x14ac:dyDescent="0.25">
      <c r="AB1802" s="66"/>
      <c r="AC1802" s="66"/>
    </row>
    <row r="1803" spans="28:29" x14ac:dyDescent="0.25">
      <c r="AB1803" s="66">
        <v>3.1927900000000002E-2</v>
      </c>
      <c r="AC1803" s="66"/>
    </row>
    <row r="1804" spans="28:29" x14ac:dyDescent="0.25">
      <c r="AB1804" s="66"/>
      <c r="AC1804" s="66"/>
    </row>
    <row r="1805" spans="28:29" x14ac:dyDescent="0.25">
      <c r="AB1805" s="66">
        <v>8.1788999999999994E-3</v>
      </c>
      <c r="AC1805" s="66"/>
    </row>
    <row r="1806" spans="28:29" x14ac:dyDescent="0.25">
      <c r="AB1806" s="66"/>
      <c r="AC1806" s="66"/>
    </row>
    <row r="1807" spans="28:29" x14ac:dyDescent="0.25">
      <c r="AB1807" s="66">
        <v>8.1788999999999994E-3</v>
      </c>
      <c r="AC1807" s="66"/>
    </row>
    <row r="1808" spans="28:29" x14ac:dyDescent="0.25">
      <c r="AB1808" s="66"/>
      <c r="AC1808" s="66"/>
    </row>
    <row r="1809" spans="28:29" x14ac:dyDescent="0.25">
      <c r="AB1809" s="66">
        <v>8.1788999999999994E-3</v>
      </c>
      <c r="AC1809" s="66"/>
    </row>
    <row r="1810" spans="28:29" x14ac:dyDescent="0.25">
      <c r="AB1810" s="66"/>
      <c r="AC1810" s="66"/>
    </row>
    <row r="1811" spans="28:29" x14ac:dyDescent="0.25">
      <c r="AB1811" s="66">
        <v>8.1788999999999994E-3</v>
      </c>
      <c r="AC1811" s="66"/>
    </row>
    <row r="1812" spans="28:29" x14ac:dyDescent="0.25">
      <c r="AB1812" s="66"/>
      <c r="AC1812" s="66"/>
    </row>
    <row r="1813" spans="28:29" x14ac:dyDescent="0.25">
      <c r="AB1813" s="66">
        <v>9.2963999999999998E-3</v>
      </c>
      <c r="AC1813" s="66"/>
    </row>
    <row r="1814" spans="28:29" x14ac:dyDescent="0.25">
      <c r="AB1814" s="66"/>
      <c r="AC1814" s="66"/>
    </row>
    <row r="1815" spans="28:29" x14ac:dyDescent="0.25">
      <c r="AB1815" s="66">
        <v>8.1788999999999994E-3</v>
      </c>
      <c r="AC1815" s="66"/>
    </row>
    <row r="1816" spans="28:29" x14ac:dyDescent="0.25">
      <c r="AB1816" s="66"/>
      <c r="AC1816" s="66"/>
    </row>
    <row r="1817" spans="28:29" x14ac:dyDescent="0.25">
      <c r="AB1817" s="66">
        <v>9.2963999999999998E-3</v>
      </c>
      <c r="AC1817" s="66"/>
    </row>
    <row r="1818" spans="28:29" x14ac:dyDescent="0.25">
      <c r="AB1818" s="66"/>
      <c r="AC1818" s="66"/>
    </row>
    <row r="1819" spans="28:29" x14ac:dyDescent="0.25">
      <c r="AB1819" s="66">
        <v>8.1788999999999994E-3</v>
      </c>
      <c r="AC1819" s="66"/>
    </row>
    <row r="1820" spans="28:29" x14ac:dyDescent="0.25">
      <c r="AB1820" s="66"/>
      <c r="AC1820" s="66"/>
    </row>
    <row r="1821" spans="28:29" x14ac:dyDescent="0.25">
      <c r="AB1821" s="66">
        <v>9.2963999999999998E-3</v>
      </c>
      <c r="AC1821" s="66"/>
    </row>
    <row r="1822" spans="28:29" x14ac:dyDescent="0.25">
      <c r="AB1822" s="66"/>
      <c r="AC1822" s="66"/>
    </row>
    <row r="1823" spans="28:29" x14ac:dyDescent="0.25">
      <c r="AB1823" s="66">
        <v>8.1788999999999994E-3</v>
      </c>
      <c r="AC1823" s="66"/>
    </row>
    <row r="1824" spans="28:29" x14ac:dyDescent="0.25">
      <c r="AB1824" s="66"/>
      <c r="AC1824" s="66"/>
    </row>
    <row r="1825" spans="28:29" x14ac:dyDescent="0.25">
      <c r="AB1825" s="66">
        <v>9.2963999999999998E-3</v>
      </c>
      <c r="AC1825" s="66"/>
    </row>
    <row r="1826" spans="28:29" x14ac:dyDescent="0.25">
      <c r="AB1826" s="66"/>
      <c r="AC1826" s="66"/>
    </row>
    <row r="1827" spans="28:29" x14ac:dyDescent="0.25">
      <c r="AB1827" s="66">
        <v>9.2963999999999998E-3</v>
      </c>
      <c r="AC1827" s="66"/>
    </row>
    <row r="1828" spans="28:29" x14ac:dyDescent="0.25">
      <c r="AB1828" s="66"/>
      <c r="AC1828" s="66"/>
    </row>
    <row r="1829" spans="28:29" x14ac:dyDescent="0.25">
      <c r="AB1829" s="66">
        <v>9.2963999999999998E-3</v>
      </c>
      <c r="AC1829" s="66"/>
    </row>
    <row r="1830" spans="28:29" x14ac:dyDescent="0.25">
      <c r="AB1830" s="66"/>
      <c r="AC1830" s="66"/>
    </row>
    <row r="1831" spans="28:29" x14ac:dyDescent="0.25">
      <c r="AB1831" s="66">
        <v>9.2963999999999998E-3</v>
      </c>
      <c r="AC1831" s="66"/>
    </row>
    <row r="1832" spans="28:29" x14ac:dyDescent="0.25">
      <c r="AB1832" s="66"/>
      <c r="AC1832" s="66"/>
    </row>
    <row r="1833" spans="28:29" x14ac:dyDescent="0.25">
      <c r="AB1833" s="66">
        <v>3.7795200000000001E-2</v>
      </c>
      <c r="AC1833" s="66"/>
    </row>
    <row r="1834" spans="28:29" x14ac:dyDescent="0.25">
      <c r="AB1834" s="66"/>
      <c r="AC1834" s="66"/>
    </row>
    <row r="1835" spans="28:29" x14ac:dyDescent="0.25">
      <c r="AB1835" s="66">
        <v>8.1788999999999994E-3</v>
      </c>
      <c r="AC1835" s="66"/>
    </row>
    <row r="1836" spans="28:29" x14ac:dyDescent="0.25">
      <c r="AB1836" s="66"/>
      <c r="AC1836" s="66"/>
    </row>
    <row r="1837" spans="28:29" x14ac:dyDescent="0.25">
      <c r="AB1837" s="66">
        <v>9.2963999999999998E-3</v>
      </c>
      <c r="AC1837" s="66"/>
    </row>
    <row r="1838" spans="28:29" x14ac:dyDescent="0.25">
      <c r="AB1838" s="66"/>
      <c r="AC1838" s="66"/>
    </row>
    <row r="1839" spans="28:29" x14ac:dyDescent="0.25">
      <c r="AB1839" s="66">
        <v>8.1788999999999994E-3</v>
      </c>
      <c r="AC1839" s="66"/>
    </row>
    <row r="1840" spans="28:29" x14ac:dyDescent="0.25">
      <c r="AB1840" s="66"/>
      <c r="AC1840" s="66"/>
    </row>
    <row r="1841" spans="28:29" x14ac:dyDescent="0.25">
      <c r="AB1841" s="66">
        <v>9.2963999999999998E-3</v>
      </c>
      <c r="AC1841" s="66"/>
    </row>
    <row r="1842" spans="28:29" x14ac:dyDescent="0.25">
      <c r="AB1842" s="66"/>
      <c r="AC1842" s="66"/>
    </row>
    <row r="1843" spans="28:29" x14ac:dyDescent="0.25">
      <c r="AB1843" s="66">
        <v>9.2963999999999998E-3</v>
      </c>
      <c r="AC1843" s="66"/>
    </row>
    <row r="1844" spans="28:29" x14ac:dyDescent="0.25">
      <c r="AB1844" s="66"/>
      <c r="AC1844" s="66"/>
    </row>
    <row r="1845" spans="28:29" x14ac:dyDescent="0.25">
      <c r="AB1845" s="66">
        <v>9.2963999999999998E-3</v>
      </c>
      <c r="AC1845" s="66"/>
    </row>
    <row r="1846" spans="28:29" x14ac:dyDescent="0.25">
      <c r="AB1846" s="66"/>
      <c r="AC1846" s="66"/>
    </row>
    <row r="1847" spans="28:29" x14ac:dyDescent="0.25">
      <c r="AB1847" s="66">
        <v>9.2963999999999998E-3</v>
      </c>
      <c r="AC1847" s="66"/>
    </row>
    <row r="1848" spans="28:29" x14ac:dyDescent="0.25">
      <c r="AB1848" s="66"/>
      <c r="AC1848" s="66"/>
    </row>
    <row r="1849" spans="28:29" x14ac:dyDescent="0.25">
      <c r="AB1849" s="66">
        <v>8.1788999999999994E-3</v>
      </c>
      <c r="AC1849" s="66"/>
    </row>
    <row r="1850" spans="28:29" x14ac:dyDescent="0.25">
      <c r="AB1850" s="66"/>
      <c r="AC1850" s="66"/>
    </row>
    <row r="1851" spans="28:29" x14ac:dyDescent="0.25">
      <c r="AB1851" s="66">
        <v>8.796E-3</v>
      </c>
      <c r="AC1851" s="66"/>
    </row>
    <row r="1852" spans="28:29" x14ac:dyDescent="0.25">
      <c r="AB1852" s="66"/>
      <c r="AC1852" s="66"/>
    </row>
    <row r="1853" spans="28:29" x14ac:dyDescent="0.25">
      <c r="AB1853" s="66">
        <v>8.1788999999999994E-3</v>
      </c>
      <c r="AC1853" s="66"/>
    </row>
    <row r="1854" spans="28:29" x14ac:dyDescent="0.25">
      <c r="AB1854" s="66"/>
      <c r="AC1854" s="66"/>
    </row>
    <row r="1855" spans="28:29" x14ac:dyDescent="0.25">
      <c r="AB1855" s="66">
        <v>9.2963999999999998E-3</v>
      </c>
      <c r="AC1855" s="66"/>
    </row>
    <row r="1856" spans="28:29" x14ac:dyDescent="0.25">
      <c r="AB1856" s="66"/>
      <c r="AC1856" s="66"/>
    </row>
    <row r="1857" spans="28:29" x14ac:dyDescent="0.25">
      <c r="AB1857" s="66">
        <v>9.2963999999999998E-3</v>
      </c>
      <c r="AC1857" s="66"/>
    </row>
    <row r="1858" spans="28:29" x14ac:dyDescent="0.25">
      <c r="AB1858" s="66"/>
      <c r="AC1858" s="66"/>
    </row>
    <row r="1859" spans="28:29" x14ac:dyDescent="0.25">
      <c r="AB1859" s="66">
        <v>9.2963999999999998E-3</v>
      </c>
      <c r="AC1859" s="66"/>
    </row>
    <row r="1860" spans="28:29" x14ac:dyDescent="0.25">
      <c r="AB1860" s="66"/>
      <c r="AC1860" s="66"/>
    </row>
    <row r="1861" spans="28:29" x14ac:dyDescent="0.25">
      <c r="AB1861" s="66">
        <v>9.2963999999999998E-3</v>
      </c>
      <c r="AC1861" s="66"/>
    </row>
    <row r="1862" spans="28:29" x14ac:dyDescent="0.25">
      <c r="AB1862" s="66"/>
      <c r="AC1862" s="66"/>
    </row>
    <row r="1863" spans="28:29" x14ac:dyDescent="0.25">
      <c r="AB1863" s="66">
        <v>3.7795200000000001E-2</v>
      </c>
      <c r="AC1863" s="66"/>
    </row>
    <row r="1864" spans="28:29" x14ac:dyDescent="0.25">
      <c r="AB1864" s="66"/>
      <c r="AC1864" s="66"/>
    </row>
    <row r="1865" spans="28:29" x14ac:dyDescent="0.25">
      <c r="AB1865" s="66">
        <v>8.1788999999999994E-3</v>
      </c>
      <c r="AC1865" s="66"/>
    </row>
    <row r="1866" spans="28:29" x14ac:dyDescent="0.25">
      <c r="AB1866" s="66"/>
      <c r="AC1866" s="66"/>
    </row>
    <row r="1867" spans="28:29" x14ac:dyDescent="0.25">
      <c r="AB1867" s="66">
        <v>8.796E-3</v>
      </c>
      <c r="AC1867" s="66"/>
    </row>
    <row r="1868" spans="28:29" x14ac:dyDescent="0.25">
      <c r="AB1868" s="66"/>
      <c r="AC1868" s="66"/>
    </row>
    <row r="1869" spans="28:29" x14ac:dyDescent="0.25">
      <c r="AB1869" s="66">
        <v>8.1788999999999994E-3</v>
      </c>
      <c r="AC1869" s="66"/>
    </row>
    <row r="1870" spans="28:29" x14ac:dyDescent="0.25">
      <c r="AB1870" s="66"/>
      <c r="AC1870" s="66"/>
    </row>
    <row r="1871" spans="28:29" x14ac:dyDescent="0.25">
      <c r="AB1871" s="66">
        <v>9.2963999999999998E-3</v>
      </c>
      <c r="AC1871" s="66"/>
    </row>
    <row r="1872" spans="28:29" x14ac:dyDescent="0.25">
      <c r="AB1872" s="66"/>
      <c r="AC1872" s="66"/>
    </row>
    <row r="1873" spans="28:29" x14ac:dyDescent="0.25">
      <c r="AB1873" s="66">
        <v>9.2963999999999998E-3</v>
      </c>
      <c r="AC1873" s="66"/>
    </row>
    <row r="1874" spans="28:29" x14ac:dyDescent="0.25">
      <c r="AB1874" s="66"/>
      <c r="AC1874" s="66"/>
    </row>
    <row r="1875" spans="28:29" x14ac:dyDescent="0.25">
      <c r="AB1875" s="66">
        <v>9.2963999999999998E-3</v>
      </c>
      <c r="AC1875" s="66"/>
    </row>
    <row r="1876" spans="28:29" x14ac:dyDescent="0.25">
      <c r="AB1876" s="66"/>
      <c r="AC1876" s="66"/>
    </row>
    <row r="1877" spans="28:29" x14ac:dyDescent="0.25">
      <c r="AB1877" s="66">
        <v>9.2963999999999998E-3</v>
      </c>
      <c r="AC1877" s="66"/>
    </row>
    <row r="1878" spans="28:29" x14ac:dyDescent="0.25">
      <c r="AB1878" s="66"/>
      <c r="AC1878" s="66"/>
    </row>
    <row r="1879" spans="28:29" x14ac:dyDescent="0.25">
      <c r="AB1879" s="66">
        <v>8.1788999999999994E-3</v>
      </c>
      <c r="AC1879" s="66"/>
    </row>
    <row r="1880" spans="28:29" x14ac:dyDescent="0.25">
      <c r="AB1880" s="66"/>
      <c r="AC1880" s="66"/>
    </row>
    <row r="1881" spans="28:29" x14ac:dyDescent="0.25">
      <c r="AB1881" s="66">
        <v>8.1788999999999994E-3</v>
      </c>
      <c r="AC1881" s="66"/>
    </row>
    <row r="1882" spans="28:29" x14ac:dyDescent="0.25">
      <c r="AB1882" s="66"/>
      <c r="AC1882" s="66"/>
    </row>
    <row r="1883" spans="28:29" x14ac:dyDescent="0.25">
      <c r="AB1883" s="66">
        <v>8.1788999999999994E-3</v>
      </c>
      <c r="AC1883" s="66"/>
    </row>
    <row r="1884" spans="28:29" x14ac:dyDescent="0.25">
      <c r="AB1884" s="66"/>
      <c r="AC1884" s="66"/>
    </row>
    <row r="1885" spans="28:29" x14ac:dyDescent="0.25">
      <c r="AB1885" s="66">
        <v>8.1788999999999994E-3</v>
      </c>
      <c r="AC1885" s="66"/>
    </row>
    <row r="1886" spans="28:29" x14ac:dyDescent="0.25">
      <c r="AB1886" s="66"/>
      <c r="AC1886" s="66"/>
    </row>
    <row r="1887" spans="28:29" x14ac:dyDescent="0.25">
      <c r="AB1887" s="66">
        <v>3.1927900000000002E-2</v>
      </c>
      <c r="AC1887" s="66"/>
    </row>
    <row r="1888" spans="28:29" x14ac:dyDescent="0.25">
      <c r="AB1888" s="66"/>
      <c r="AC1888" s="66"/>
    </row>
    <row r="1889" spans="28:29" x14ac:dyDescent="0.25">
      <c r="AB1889" s="66">
        <v>8.1788999999999994E-3</v>
      </c>
      <c r="AC1889" s="66"/>
    </row>
    <row r="1890" spans="28:29" x14ac:dyDescent="0.25">
      <c r="AB1890" s="66"/>
      <c r="AC1890" s="66"/>
    </row>
    <row r="1891" spans="28:29" x14ac:dyDescent="0.25">
      <c r="AB1891" s="66">
        <v>8.1788999999999994E-3</v>
      </c>
      <c r="AC1891" s="66"/>
    </row>
    <row r="1892" spans="28:29" x14ac:dyDescent="0.25">
      <c r="AB1892" s="66"/>
      <c r="AC1892" s="66"/>
    </row>
    <row r="1893" spans="28:29" x14ac:dyDescent="0.25">
      <c r="AB1893" s="66">
        <v>8.1788999999999994E-3</v>
      </c>
      <c r="AC1893" s="66"/>
    </row>
  </sheetData>
  <mergeCells count="17">
    <mergeCell ref="M4:N4"/>
    <mergeCell ref="Q4:R4"/>
    <mergeCell ref="D50:E50"/>
    <mergeCell ref="F50:G50"/>
    <mergeCell ref="H50:I50"/>
    <mergeCell ref="L50:M50"/>
    <mergeCell ref="N50:O50"/>
    <mergeCell ref="J50:K50"/>
    <mergeCell ref="N453:O453"/>
    <mergeCell ref="P453:Q453"/>
    <mergeCell ref="P50:Q50"/>
    <mergeCell ref="R453:S453"/>
    <mergeCell ref="D453:E453"/>
    <mergeCell ref="F453:G453"/>
    <mergeCell ref="H453:I453"/>
    <mergeCell ref="J453:K453"/>
    <mergeCell ref="L453:M453"/>
  </mergeCells>
  <conditionalFormatting sqref="P52:U435">
    <cfRule type="cellIs" dxfId="8" priority="10" operator="lessThan">
      <formula>-0.0001</formula>
    </cfRule>
    <cfRule type="cellIs" dxfId="7" priority="11" operator="greaterThan">
      <formula>0.0001</formula>
    </cfRule>
    <cfRule type="cellIs" dxfId="6" priority="12" operator="between">
      <formula>-0.0001</formula>
      <formula>0.0001</formula>
    </cfRule>
  </conditionalFormatting>
  <conditionalFormatting sqref="R455:W1174">
    <cfRule type="cellIs" dxfId="5" priority="4" operator="lessThan">
      <formula>-0.0001</formula>
    </cfRule>
    <cfRule type="cellIs" dxfId="4" priority="5" operator="greaterThan">
      <formula>0.0001</formula>
    </cfRule>
    <cfRule type="cellIs" dxfId="3" priority="6" operator="between">
      <formula>-0.0001</formula>
      <formula>0.0001</formula>
    </cfRule>
  </conditionalFormatting>
  <conditionalFormatting sqref="X455:X1174">
    <cfRule type="containsText" dxfId="2" priority="1" operator="containsText" text="VERDADERO">
      <formula>NOT(ISERROR(SEARCH("VERDADERO",X455)))</formula>
    </cfRule>
    <cfRule type="containsText" dxfId="1" priority="2" operator="containsText" text="FALSO">
      <formula>NOT(ISERROR(SEARCH("FALSO",X455)))</formula>
    </cfRule>
    <cfRule type="containsText" dxfId="0" priority="3" operator="containsText" text="FALSO">
      <formula>NOT(ISERROR(SEARCH("FALSO",X455)))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6E6F-DEF7-407B-BF3D-323D32F7AD47}">
  <dimension ref="N4:CG489"/>
  <sheetViews>
    <sheetView topLeftCell="L397" zoomScale="23" zoomScaleNormal="23" workbookViewId="0">
      <selection activeCell="Z135" sqref="Z135:AE137"/>
    </sheetView>
  </sheetViews>
  <sheetFormatPr baseColWidth="10" defaultRowHeight="15" x14ac:dyDescent="0.25"/>
  <sheetData>
    <row r="4" spans="38:61" ht="15.75" thickBot="1" x14ac:dyDescent="0.3"/>
    <row r="5" spans="38:61" x14ac:dyDescent="0.25">
      <c r="AL5" s="46"/>
      <c r="AM5" s="47"/>
      <c r="AN5" s="47"/>
      <c r="AO5" s="47"/>
      <c r="AP5" s="48"/>
      <c r="AQ5" s="48"/>
      <c r="AR5" s="47"/>
      <c r="AS5" s="47"/>
      <c r="AT5" s="47"/>
      <c r="AU5" s="47"/>
      <c r="AV5" s="47"/>
      <c r="AW5" s="49"/>
      <c r="AX5" s="46"/>
      <c r="AY5" s="47"/>
      <c r="AZ5" s="47"/>
      <c r="BA5" s="47"/>
      <c r="BB5" s="48"/>
      <c r="BC5" s="48"/>
      <c r="BD5" s="47"/>
      <c r="BE5" s="47"/>
      <c r="BF5" s="47"/>
      <c r="BG5" s="47"/>
      <c r="BH5" s="47"/>
      <c r="BI5" s="49"/>
    </row>
    <row r="6" spans="38:61" x14ac:dyDescent="0.25">
      <c r="AL6" s="50"/>
      <c r="AM6" s="44"/>
      <c r="AN6" s="44"/>
      <c r="AO6" s="44"/>
      <c r="AP6" s="45"/>
      <c r="AQ6" s="55"/>
      <c r="AR6" s="44"/>
      <c r="AS6" s="44"/>
      <c r="AT6" s="44"/>
      <c r="AU6" s="44"/>
      <c r="AV6" s="44"/>
      <c r="AW6" s="51"/>
      <c r="AX6" s="50"/>
      <c r="AY6" s="44"/>
      <c r="AZ6" s="44"/>
      <c r="BA6" s="44"/>
      <c r="BB6" s="45"/>
      <c r="BC6" s="55"/>
      <c r="BD6" s="44"/>
      <c r="BE6" s="44"/>
      <c r="BF6" s="44"/>
      <c r="BG6" s="44"/>
      <c r="BH6" s="44"/>
      <c r="BI6" s="51"/>
    </row>
    <row r="7" spans="38:61" x14ac:dyDescent="0.25">
      <c r="AL7" s="50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51"/>
      <c r="AX7" s="50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51"/>
    </row>
    <row r="8" spans="38:61" x14ac:dyDescent="0.25">
      <c r="AL8" s="50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51"/>
      <c r="AX8" s="50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51"/>
    </row>
    <row r="9" spans="38:61" x14ac:dyDescent="0.25">
      <c r="AL9" s="50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51"/>
      <c r="AX9" s="50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51"/>
    </row>
    <row r="10" spans="38:61" x14ac:dyDescent="0.25">
      <c r="AL10" s="50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51"/>
      <c r="AX10" s="50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51"/>
    </row>
    <row r="11" spans="38:61" x14ac:dyDescent="0.25">
      <c r="AL11" s="50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51"/>
      <c r="AX11" s="50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51"/>
    </row>
    <row r="12" spans="38:61" x14ac:dyDescent="0.25">
      <c r="AL12" s="50"/>
      <c r="AM12" s="44"/>
      <c r="AN12" s="45"/>
      <c r="AO12" s="45"/>
      <c r="AP12" s="44"/>
      <c r="AQ12" s="44"/>
      <c r="AR12" s="44"/>
      <c r="AS12" s="44"/>
      <c r="AT12" s="44"/>
      <c r="AU12" s="44"/>
      <c r="AV12" s="44"/>
      <c r="AW12" s="51"/>
      <c r="AX12" s="50"/>
      <c r="AY12" s="44"/>
      <c r="AZ12" s="45"/>
      <c r="BA12" s="45"/>
      <c r="BB12" s="44"/>
      <c r="BC12" s="44"/>
      <c r="BD12" s="44"/>
      <c r="BE12" s="44"/>
      <c r="BF12" s="44"/>
      <c r="BG12" s="44"/>
      <c r="BH12" s="44"/>
      <c r="BI12" s="51"/>
    </row>
    <row r="13" spans="38:61" x14ac:dyDescent="0.25">
      <c r="AL13" s="50"/>
      <c r="AM13" s="44"/>
      <c r="AN13" s="45"/>
      <c r="AO13" s="45"/>
      <c r="AP13" s="44"/>
      <c r="AQ13" s="44"/>
      <c r="AR13" s="44"/>
      <c r="AS13" s="44"/>
      <c r="AT13" s="44"/>
      <c r="AU13" s="44"/>
      <c r="AV13" s="44"/>
      <c r="AW13" s="51"/>
      <c r="AX13" s="50"/>
      <c r="AY13" s="44"/>
      <c r="AZ13" s="45"/>
      <c r="BA13" s="45"/>
      <c r="BB13" s="44"/>
      <c r="BC13" s="44"/>
      <c r="BD13" s="44"/>
      <c r="BE13" s="44"/>
      <c r="BF13" s="44"/>
      <c r="BG13" s="44"/>
      <c r="BH13" s="44"/>
      <c r="BI13" s="51"/>
    </row>
    <row r="14" spans="38:61" x14ac:dyDescent="0.25">
      <c r="AL14" s="50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51"/>
      <c r="AX14" s="50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51"/>
    </row>
    <row r="15" spans="38:61" x14ac:dyDescent="0.25">
      <c r="AL15" s="50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51"/>
      <c r="AX15" s="50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51"/>
    </row>
    <row r="16" spans="38:61" ht="15.75" thickBot="1" x14ac:dyDescent="0.3">
      <c r="AL16" s="52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4"/>
      <c r="AX16" s="52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4"/>
    </row>
    <row r="17" spans="14:85" x14ac:dyDescent="0.25">
      <c r="Z17" s="46"/>
      <c r="AA17" s="47"/>
      <c r="AB17" s="47"/>
      <c r="AC17" s="47"/>
      <c r="AD17" s="48"/>
      <c r="AE17" s="48"/>
      <c r="AF17" s="47"/>
      <c r="AG17" s="47"/>
      <c r="AH17" s="47"/>
      <c r="AI17" s="47"/>
      <c r="AJ17" s="47"/>
      <c r="AK17" s="49"/>
      <c r="AL17" s="46"/>
      <c r="AM17" s="47"/>
      <c r="AN17" s="47"/>
      <c r="AO17" s="47"/>
      <c r="AP17" s="48"/>
      <c r="AQ17" s="48"/>
      <c r="AR17" s="47"/>
      <c r="AS17" s="47"/>
      <c r="AT17" s="47"/>
      <c r="AU17" s="47"/>
      <c r="AV17" s="47"/>
      <c r="AW17" s="49"/>
      <c r="AX17" s="46"/>
      <c r="AY17" s="47"/>
      <c r="AZ17" s="47"/>
      <c r="BA17" s="47"/>
      <c r="BB17" s="48"/>
      <c r="BC17" s="48"/>
      <c r="BD17" s="47"/>
      <c r="BE17" s="47"/>
      <c r="BF17" s="47"/>
      <c r="BG17" s="47"/>
      <c r="BH17" s="47"/>
      <c r="BI17" s="49"/>
      <c r="BJ17" s="46"/>
      <c r="BK17" s="47"/>
      <c r="BL17" s="47"/>
      <c r="BM17" s="47"/>
      <c r="BN17" s="48"/>
      <c r="BO17" s="48"/>
      <c r="BP17" s="47"/>
      <c r="BQ17" s="47"/>
      <c r="BR17" s="47"/>
      <c r="BS17" s="47"/>
      <c r="BT17" s="47"/>
      <c r="BU17" s="49"/>
    </row>
    <row r="18" spans="14:85" x14ac:dyDescent="0.25">
      <c r="Z18" s="50"/>
      <c r="AA18" s="44"/>
      <c r="AB18" s="44"/>
      <c r="AC18" s="44"/>
      <c r="AD18" s="45"/>
      <c r="AE18" s="55"/>
      <c r="AF18" s="44"/>
      <c r="AG18" s="44"/>
      <c r="AH18" s="44"/>
      <c r="AI18" s="44"/>
      <c r="AJ18" s="44"/>
      <c r="AK18" s="51"/>
      <c r="AL18" s="50"/>
      <c r="AM18" s="44"/>
      <c r="AN18" s="44"/>
      <c r="AO18" s="44"/>
      <c r="AP18" s="45"/>
      <c r="AQ18" s="55"/>
      <c r="AR18" s="44"/>
      <c r="AS18" s="44"/>
      <c r="AT18" s="44"/>
      <c r="AU18" s="44"/>
      <c r="AV18" s="44"/>
      <c r="AW18" s="51"/>
      <c r="AX18" s="50"/>
      <c r="AY18" s="44"/>
      <c r="AZ18" s="44"/>
      <c r="BA18" s="44"/>
      <c r="BB18" s="45"/>
      <c r="BC18" s="55"/>
      <c r="BD18" s="44"/>
      <c r="BE18" s="44"/>
      <c r="BF18" s="44"/>
      <c r="BG18" s="44"/>
      <c r="BH18" s="44"/>
      <c r="BI18" s="51"/>
      <c r="BJ18" s="50"/>
      <c r="BK18" s="44"/>
      <c r="BL18" s="44"/>
      <c r="BM18" s="44"/>
      <c r="BN18" s="45"/>
      <c r="BO18" s="55"/>
      <c r="BP18" s="44"/>
      <c r="BQ18" s="44"/>
      <c r="BR18" s="44"/>
      <c r="BS18" s="44"/>
      <c r="BT18" s="44"/>
      <c r="BU18" s="51"/>
    </row>
    <row r="19" spans="14:85" x14ac:dyDescent="0.25">
      <c r="Z19" s="50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51"/>
      <c r="AL19" s="50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51"/>
      <c r="AX19" s="50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51"/>
      <c r="BJ19" s="50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51"/>
    </row>
    <row r="20" spans="14:85" x14ac:dyDescent="0.25">
      <c r="Z20" s="50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51"/>
      <c r="AL20" s="50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51"/>
      <c r="AX20" s="50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51"/>
      <c r="BJ20" s="50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51"/>
    </row>
    <row r="21" spans="14:85" x14ac:dyDescent="0.25">
      <c r="Z21" s="50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51"/>
      <c r="AL21" s="50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51"/>
      <c r="AX21" s="50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51"/>
      <c r="BJ21" s="50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51"/>
    </row>
    <row r="22" spans="14:85" x14ac:dyDescent="0.25">
      <c r="Z22" s="50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51"/>
      <c r="AL22" s="50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51"/>
      <c r="AX22" s="50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51"/>
      <c r="BJ22" s="50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51"/>
    </row>
    <row r="23" spans="14:85" x14ac:dyDescent="0.25">
      <c r="Z23" s="50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51"/>
      <c r="AL23" s="50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51"/>
      <c r="AX23" s="50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51"/>
      <c r="BJ23" s="50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51"/>
    </row>
    <row r="24" spans="14:85" x14ac:dyDescent="0.25">
      <c r="Z24" s="50"/>
      <c r="AA24" s="44"/>
      <c r="AB24" s="45"/>
      <c r="AC24" s="45"/>
      <c r="AD24" s="44"/>
      <c r="AE24" s="44"/>
      <c r="AF24" s="44"/>
      <c r="AG24" s="44"/>
      <c r="AH24" s="44"/>
      <c r="AI24" s="44"/>
      <c r="AJ24" s="44"/>
      <c r="AK24" s="51"/>
      <c r="AL24" s="50"/>
      <c r="AM24" s="44"/>
      <c r="AN24" s="45"/>
      <c r="AO24" s="45"/>
      <c r="AP24" s="44"/>
      <c r="AQ24" s="44"/>
      <c r="AR24" s="44"/>
      <c r="AS24" s="44"/>
      <c r="AT24" s="44"/>
      <c r="AU24" s="44"/>
      <c r="AV24" s="44"/>
      <c r="AW24" s="51"/>
      <c r="AX24" s="50"/>
      <c r="AY24" s="44"/>
      <c r="AZ24" s="45"/>
      <c r="BA24" s="45"/>
      <c r="BB24" s="44"/>
      <c r="BC24" s="44"/>
      <c r="BD24" s="44"/>
      <c r="BE24" s="44"/>
      <c r="BF24" s="44"/>
      <c r="BG24" s="44"/>
      <c r="BH24" s="44"/>
      <c r="BI24" s="51"/>
      <c r="BJ24" s="50"/>
      <c r="BK24" s="44"/>
      <c r="BL24" s="45"/>
      <c r="BM24" s="45"/>
      <c r="BN24" s="44"/>
      <c r="BO24" s="44"/>
      <c r="BP24" s="44"/>
      <c r="BQ24" s="44"/>
      <c r="BR24" s="44"/>
      <c r="BS24" s="44"/>
      <c r="BT24" s="44"/>
      <c r="BU24" s="51"/>
    </row>
    <row r="25" spans="14:85" x14ac:dyDescent="0.25">
      <c r="Z25" s="50"/>
      <c r="AA25" s="44"/>
      <c r="AB25" s="45"/>
      <c r="AC25" s="45"/>
      <c r="AD25" s="44"/>
      <c r="AE25" s="44"/>
      <c r="AF25" s="44"/>
      <c r="AG25" s="44"/>
      <c r="AH25" s="44"/>
      <c r="AI25" s="44"/>
      <c r="AJ25" s="44"/>
      <c r="AK25" s="51"/>
      <c r="AL25" s="50"/>
      <c r="AM25" s="44"/>
      <c r="AN25" s="45"/>
      <c r="AO25" s="45"/>
      <c r="AP25" s="44"/>
      <c r="AQ25" s="44"/>
      <c r="AR25" s="44"/>
      <c r="AS25" s="44"/>
      <c r="AT25" s="44"/>
      <c r="AU25" s="44"/>
      <c r="AV25" s="44"/>
      <c r="AW25" s="51"/>
      <c r="AX25" s="50"/>
      <c r="AY25" s="44"/>
      <c r="AZ25" s="45"/>
      <c r="BA25" s="45"/>
      <c r="BB25" s="44"/>
      <c r="BC25" s="44"/>
      <c r="BD25" s="44"/>
      <c r="BE25" s="44"/>
      <c r="BF25" s="44"/>
      <c r="BG25" s="44"/>
      <c r="BH25" s="44"/>
      <c r="BI25" s="51"/>
      <c r="BJ25" s="50"/>
      <c r="BK25" s="44"/>
      <c r="BL25" s="45"/>
      <c r="BM25" s="45"/>
      <c r="BN25" s="44"/>
      <c r="BO25" s="44"/>
      <c r="BP25" s="44"/>
      <c r="BQ25" s="44"/>
      <c r="BR25" s="44"/>
      <c r="BS25" s="44"/>
      <c r="BT25" s="44"/>
      <c r="BU25" s="51"/>
    </row>
    <row r="26" spans="14:85" x14ac:dyDescent="0.25">
      <c r="Z26" s="50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51"/>
      <c r="AL26" s="50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51"/>
      <c r="AX26" s="50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51"/>
      <c r="BJ26" s="50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51"/>
    </row>
    <row r="27" spans="14:85" x14ac:dyDescent="0.25">
      <c r="Z27" s="50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51"/>
      <c r="AL27" s="50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51"/>
      <c r="AX27" s="50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51"/>
      <c r="BJ27" s="50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51"/>
    </row>
    <row r="28" spans="14:85" ht="15.75" thickBot="1" x14ac:dyDescent="0.3">
      <c r="Z28" s="52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4"/>
      <c r="AL28" s="52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4"/>
      <c r="AX28" s="52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4"/>
      <c r="BJ28" s="52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4"/>
    </row>
    <row r="29" spans="14:85" x14ac:dyDescent="0.25">
      <c r="N29" s="46"/>
      <c r="O29" s="47"/>
      <c r="P29" s="47"/>
      <c r="Q29" s="47"/>
      <c r="R29" s="48"/>
      <c r="S29" s="48"/>
      <c r="T29" s="47"/>
      <c r="U29" s="47"/>
      <c r="V29" s="47"/>
      <c r="W29" s="47"/>
      <c r="X29" s="47"/>
      <c r="Y29" s="49"/>
      <c r="Z29" s="46"/>
      <c r="AA29" s="47"/>
      <c r="AB29" s="47"/>
      <c r="AC29" s="47"/>
      <c r="AD29" s="48"/>
      <c r="AE29" s="48"/>
      <c r="AF29" s="47"/>
      <c r="AG29" s="47"/>
      <c r="AH29" s="47"/>
      <c r="AI29" s="47"/>
      <c r="AJ29" s="47"/>
      <c r="AK29" s="49"/>
      <c r="AL29" s="46"/>
      <c r="AM29" s="47"/>
      <c r="AN29" s="47"/>
      <c r="AO29" s="47"/>
      <c r="AP29" s="48"/>
      <c r="AQ29" s="48"/>
      <c r="AR29" s="47"/>
      <c r="AS29" s="47"/>
      <c r="AT29" s="47"/>
      <c r="AU29" s="47"/>
      <c r="AV29" s="47"/>
      <c r="AW29" s="49"/>
      <c r="AX29" s="46"/>
      <c r="AY29" s="47"/>
      <c r="AZ29" s="47"/>
      <c r="BA29" s="47"/>
      <c r="BB29" s="48"/>
      <c r="BC29" s="48"/>
      <c r="BD29" s="47"/>
      <c r="BE29" s="47"/>
      <c r="BF29" s="47"/>
      <c r="BG29" s="47"/>
      <c r="BH29" s="47"/>
      <c r="BI29" s="49"/>
      <c r="BJ29" s="46"/>
      <c r="BK29" s="47"/>
      <c r="BL29" s="47"/>
      <c r="BM29" s="47"/>
      <c r="BN29" s="48"/>
      <c r="BO29" s="48"/>
      <c r="BP29" s="47"/>
      <c r="BQ29" s="47"/>
      <c r="BR29" s="47"/>
      <c r="BS29" s="47"/>
      <c r="BT29" s="47"/>
      <c r="BU29" s="49"/>
      <c r="BV29" s="46"/>
      <c r="BW29" s="47"/>
      <c r="BX29" s="47"/>
      <c r="BY29" s="47"/>
      <c r="BZ29" s="48"/>
      <c r="CA29" s="48"/>
      <c r="CB29" s="47"/>
      <c r="CC29" s="47"/>
      <c r="CD29" s="47"/>
      <c r="CE29" s="47"/>
      <c r="CF29" s="47"/>
      <c r="CG29" s="49"/>
    </row>
    <row r="30" spans="14:85" x14ac:dyDescent="0.25">
      <c r="N30" s="50"/>
      <c r="O30" s="44"/>
      <c r="P30" s="44"/>
      <c r="Q30" s="44"/>
      <c r="R30" s="45"/>
      <c r="S30" s="55"/>
      <c r="T30" s="44"/>
      <c r="U30" s="44"/>
      <c r="V30" s="44"/>
      <c r="W30" s="44"/>
      <c r="X30" s="44"/>
      <c r="Y30" s="51"/>
      <c r="Z30" s="50"/>
      <c r="AA30" s="44"/>
      <c r="AB30" s="44"/>
      <c r="AC30" s="44"/>
      <c r="AD30" s="45"/>
      <c r="AE30" s="55"/>
      <c r="AF30" s="44"/>
      <c r="AG30" s="44"/>
      <c r="AH30" s="44"/>
      <c r="AI30" s="44"/>
      <c r="AJ30" s="44"/>
      <c r="AK30" s="51"/>
      <c r="AL30" s="50"/>
      <c r="AM30" s="44"/>
      <c r="AN30" s="44"/>
      <c r="AO30" s="44"/>
      <c r="AP30" s="45"/>
      <c r="AQ30" s="55"/>
      <c r="AR30" s="44"/>
      <c r="AS30" s="44"/>
      <c r="AT30" s="44"/>
      <c r="AU30" s="44"/>
      <c r="AV30" s="44"/>
      <c r="AW30" s="51"/>
      <c r="AX30" s="50"/>
      <c r="AY30" s="44"/>
      <c r="AZ30" s="44"/>
      <c r="BA30" s="44"/>
      <c r="BB30" s="45"/>
      <c r="BC30" s="55"/>
      <c r="BD30" s="44"/>
      <c r="BE30" s="44"/>
      <c r="BF30" s="44"/>
      <c r="BG30" s="44"/>
      <c r="BH30" s="44"/>
      <c r="BI30" s="51"/>
      <c r="BJ30" s="50"/>
      <c r="BK30" s="44"/>
      <c r="BL30" s="44"/>
      <c r="BM30" s="44"/>
      <c r="BN30" s="45"/>
      <c r="BO30" s="55"/>
      <c r="BP30" s="44"/>
      <c r="BQ30" s="44"/>
      <c r="BR30" s="44"/>
      <c r="BS30" s="44"/>
      <c r="BT30" s="44"/>
      <c r="BU30" s="51"/>
      <c r="BV30" s="50"/>
      <c r="BW30" s="44"/>
      <c r="BX30" s="44"/>
      <c r="BY30" s="44"/>
      <c r="BZ30" s="45"/>
      <c r="CA30" s="55"/>
      <c r="CB30" s="44"/>
      <c r="CC30" s="44"/>
      <c r="CD30" s="44"/>
      <c r="CE30" s="44"/>
      <c r="CF30" s="44"/>
      <c r="CG30" s="51"/>
    </row>
    <row r="31" spans="14:85" x14ac:dyDescent="0.25">
      <c r="N31" s="50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51"/>
      <c r="Z31" s="50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51"/>
      <c r="AL31" s="50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51"/>
      <c r="AX31" s="50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51"/>
      <c r="BJ31" s="50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51"/>
      <c r="BV31" s="50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51"/>
    </row>
    <row r="32" spans="14:85" x14ac:dyDescent="0.25">
      <c r="N32" s="50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51"/>
      <c r="Z32" s="50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51"/>
      <c r="AL32" s="50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51"/>
      <c r="AX32" s="50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51"/>
      <c r="BJ32" s="50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51"/>
      <c r="BV32" s="50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51"/>
    </row>
    <row r="33" spans="14:85" x14ac:dyDescent="0.25">
      <c r="N33" s="50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51"/>
      <c r="Z33" s="50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51"/>
      <c r="AL33" s="50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51"/>
      <c r="AX33" s="50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51"/>
      <c r="BJ33" s="50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51"/>
      <c r="BV33" s="50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51"/>
    </row>
    <row r="34" spans="14:85" x14ac:dyDescent="0.25">
      <c r="N34" s="50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51"/>
      <c r="Z34" s="50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51"/>
      <c r="AL34" s="50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51"/>
      <c r="AX34" s="50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51"/>
      <c r="BJ34" s="50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51"/>
      <c r="BV34" s="50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51"/>
    </row>
    <row r="35" spans="14:85" x14ac:dyDescent="0.25">
      <c r="N35" s="50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51"/>
      <c r="Z35" s="50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51"/>
      <c r="AL35" s="50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51"/>
      <c r="AX35" s="50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51"/>
      <c r="BJ35" s="50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51"/>
      <c r="BV35" s="50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51"/>
    </row>
    <row r="36" spans="14:85" x14ac:dyDescent="0.25">
      <c r="N36" s="50"/>
      <c r="O36" s="44"/>
      <c r="P36" s="45"/>
      <c r="Q36" s="45"/>
      <c r="R36" s="44"/>
      <c r="S36" s="44"/>
      <c r="T36" s="44"/>
      <c r="U36" s="44"/>
      <c r="V36" s="44"/>
      <c r="W36" s="44"/>
      <c r="X36" s="44"/>
      <c r="Y36" s="51"/>
      <c r="Z36" s="50"/>
      <c r="AA36" s="44"/>
      <c r="AB36" s="45"/>
      <c r="AC36" s="45"/>
      <c r="AD36" s="44"/>
      <c r="AE36" s="44"/>
      <c r="AF36" s="44"/>
      <c r="AG36" s="44"/>
      <c r="AH36" s="44"/>
      <c r="AI36" s="44"/>
      <c r="AJ36" s="44"/>
      <c r="AK36" s="51"/>
      <c r="AL36" s="50"/>
      <c r="AM36" s="44"/>
      <c r="AN36" s="45"/>
      <c r="AO36" s="45"/>
      <c r="AP36" s="44"/>
      <c r="AQ36" s="44"/>
      <c r="AR36" s="44"/>
      <c r="AS36" s="44"/>
      <c r="AT36" s="44"/>
      <c r="AU36" s="44"/>
      <c r="AV36" s="44"/>
      <c r="AW36" s="51"/>
      <c r="AX36" s="50"/>
      <c r="AY36" s="44"/>
      <c r="AZ36" s="45"/>
      <c r="BA36" s="45"/>
      <c r="BB36" s="44"/>
      <c r="BC36" s="44"/>
      <c r="BD36" s="44"/>
      <c r="BE36" s="44"/>
      <c r="BF36" s="44"/>
      <c r="BG36" s="44"/>
      <c r="BH36" s="44"/>
      <c r="BI36" s="51"/>
      <c r="BJ36" s="50"/>
      <c r="BK36" s="44"/>
      <c r="BL36" s="45"/>
      <c r="BM36" s="45"/>
      <c r="BN36" s="44"/>
      <c r="BO36" s="44"/>
      <c r="BP36" s="44"/>
      <c r="BQ36" s="44"/>
      <c r="BR36" s="44"/>
      <c r="BS36" s="44"/>
      <c r="BT36" s="44"/>
      <c r="BU36" s="51"/>
      <c r="BV36" s="50"/>
      <c r="BW36" s="44"/>
      <c r="BX36" s="45"/>
      <c r="BY36" s="45"/>
      <c r="BZ36" s="44"/>
      <c r="CA36" s="44"/>
      <c r="CB36" s="44"/>
      <c r="CC36" s="44"/>
      <c r="CD36" s="44"/>
      <c r="CE36" s="44"/>
      <c r="CF36" s="44"/>
      <c r="CG36" s="51"/>
    </row>
    <row r="37" spans="14:85" x14ac:dyDescent="0.25">
      <c r="N37" s="50"/>
      <c r="O37" s="44"/>
      <c r="P37" s="45"/>
      <c r="Q37" s="45"/>
      <c r="R37" s="44"/>
      <c r="S37" s="44"/>
      <c r="T37" s="44"/>
      <c r="U37" s="44"/>
      <c r="V37" s="44"/>
      <c r="W37" s="44"/>
      <c r="X37" s="44"/>
      <c r="Y37" s="51"/>
      <c r="Z37" s="50"/>
      <c r="AA37" s="44"/>
      <c r="AB37" s="45"/>
      <c r="AC37" s="45"/>
      <c r="AD37" s="44"/>
      <c r="AE37" s="44"/>
      <c r="AF37" s="44"/>
      <c r="AG37" s="44"/>
      <c r="AH37" s="44"/>
      <c r="AI37" s="44"/>
      <c r="AJ37" s="44"/>
      <c r="AK37" s="51"/>
      <c r="AL37" s="50"/>
      <c r="AM37" s="44"/>
      <c r="AN37" s="45"/>
      <c r="AO37" s="45"/>
      <c r="AP37" s="44"/>
      <c r="AQ37" s="44"/>
      <c r="AR37" s="44"/>
      <c r="AS37" s="44"/>
      <c r="AT37" s="44"/>
      <c r="AU37" s="44"/>
      <c r="AV37" s="44"/>
      <c r="AW37" s="51"/>
      <c r="AX37" s="50"/>
      <c r="AY37" s="44"/>
      <c r="AZ37" s="45"/>
      <c r="BA37" s="45"/>
      <c r="BB37" s="44"/>
      <c r="BC37" s="44"/>
      <c r="BD37" s="44"/>
      <c r="BE37" s="44"/>
      <c r="BF37" s="44"/>
      <c r="BG37" s="44"/>
      <c r="BH37" s="44"/>
      <c r="BI37" s="51"/>
      <c r="BJ37" s="50"/>
      <c r="BK37" s="44"/>
      <c r="BL37" s="45"/>
      <c r="BM37" s="45"/>
      <c r="BN37" s="44"/>
      <c r="BO37" s="44"/>
      <c r="BP37" s="44"/>
      <c r="BQ37" s="44"/>
      <c r="BR37" s="44"/>
      <c r="BS37" s="44"/>
      <c r="BT37" s="44"/>
      <c r="BU37" s="51"/>
      <c r="BV37" s="50"/>
      <c r="BW37" s="44"/>
      <c r="BX37" s="45"/>
      <c r="BY37" s="45"/>
      <c r="BZ37" s="44"/>
      <c r="CA37" s="44"/>
      <c r="CB37" s="44"/>
      <c r="CC37" s="44"/>
      <c r="CD37" s="44"/>
      <c r="CE37" s="44"/>
      <c r="CF37" s="44"/>
      <c r="CG37" s="51"/>
    </row>
    <row r="38" spans="14:85" x14ac:dyDescent="0.25">
      <c r="N38" s="50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51"/>
      <c r="Z38" s="50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51"/>
      <c r="AL38" s="50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51"/>
      <c r="AX38" s="50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51"/>
      <c r="BJ38" s="50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51"/>
      <c r="BV38" s="50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51"/>
    </row>
    <row r="39" spans="14:85" x14ac:dyDescent="0.25">
      <c r="N39" s="50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51"/>
      <c r="Z39" s="50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51"/>
      <c r="AL39" s="50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51"/>
      <c r="AX39" s="50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51"/>
      <c r="BJ39" s="50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51"/>
      <c r="BV39" s="50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51"/>
    </row>
    <row r="40" spans="14:85" ht="15.75" thickBot="1" x14ac:dyDescent="0.3">
      <c r="N40" s="52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4"/>
      <c r="Z40" s="52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4"/>
      <c r="AL40" s="52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4"/>
      <c r="AX40" s="52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4"/>
      <c r="BJ40" s="52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4"/>
      <c r="BV40" s="52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4"/>
    </row>
    <row r="41" spans="14:85" x14ac:dyDescent="0.25">
      <c r="N41" s="46"/>
      <c r="O41" s="47"/>
      <c r="P41" s="47"/>
      <c r="Q41" s="47"/>
      <c r="R41" s="48"/>
      <c r="S41" s="48"/>
      <c r="T41" s="47"/>
      <c r="U41" s="47"/>
      <c r="V41" s="47"/>
      <c r="W41" s="47"/>
      <c r="X41" s="47"/>
      <c r="Y41" s="49"/>
      <c r="Z41" s="46"/>
      <c r="AA41" s="47"/>
      <c r="AB41" s="47"/>
      <c r="AC41" s="47"/>
      <c r="AD41" s="48"/>
      <c r="AE41" s="48"/>
      <c r="AF41" s="47"/>
      <c r="AG41" s="47"/>
      <c r="AH41" s="47"/>
      <c r="AI41" s="47"/>
      <c r="AJ41" s="47"/>
      <c r="AK41" s="49"/>
      <c r="AL41" s="46"/>
      <c r="AM41" s="47"/>
      <c r="AN41" s="47"/>
      <c r="AO41" s="47"/>
      <c r="AP41" s="48"/>
      <c r="AQ41" s="48"/>
      <c r="AR41" s="47"/>
      <c r="AS41" s="47"/>
      <c r="AT41" s="47"/>
      <c r="AU41" s="47"/>
      <c r="AV41" s="47"/>
      <c r="AW41" s="49"/>
      <c r="AX41" s="46"/>
      <c r="AY41" s="47"/>
      <c r="AZ41" s="47"/>
      <c r="BA41" s="47"/>
      <c r="BB41" s="48"/>
      <c r="BC41" s="48"/>
      <c r="BD41" s="47"/>
      <c r="BE41" s="47"/>
      <c r="BF41" s="47"/>
      <c r="BG41" s="47"/>
      <c r="BH41" s="47"/>
      <c r="BI41" s="49"/>
      <c r="BJ41" s="46"/>
      <c r="BK41" s="47"/>
      <c r="BL41" s="47"/>
      <c r="BM41" s="47"/>
      <c r="BN41" s="48"/>
      <c r="BO41" s="48"/>
      <c r="BP41" s="47"/>
      <c r="BQ41" s="47"/>
      <c r="BR41" s="47"/>
      <c r="BS41" s="47"/>
      <c r="BT41" s="47"/>
      <c r="BU41" s="49"/>
      <c r="BV41" s="46"/>
      <c r="BW41" s="47"/>
      <c r="BX41" s="47"/>
      <c r="BY41" s="47"/>
      <c r="BZ41" s="48"/>
      <c r="CA41" s="48"/>
      <c r="CB41" s="47"/>
      <c r="CC41" s="47"/>
      <c r="CD41" s="47"/>
      <c r="CE41" s="47"/>
      <c r="CF41" s="47"/>
      <c r="CG41" s="49"/>
    </row>
    <row r="42" spans="14:85" x14ac:dyDescent="0.25">
      <c r="N42" s="50"/>
      <c r="O42" s="44"/>
      <c r="P42" s="44"/>
      <c r="Q42" s="44"/>
      <c r="R42" s="45"/>
      <c r="S42" s="55"/>
      <c r="T42" s="44"/>
      <c r="U42" s="44"/>
      <c r="V42" s="44"/>
      <c r="W42" s="44"/>
      <c r="X42" s="44"/>
      <c r="Y42" s="51"/>
      <c r="Z42" s="50"/>
      <c r="AA42" s="44"/>
      <c r="AB42" s="44"/>
      <c r="AC42" s="44"/>
      <c r="AD42" s="45"/>
      <c r="AE42" s="55"/>
      <c r="AF42" s="44"/>
      <c r="AG42" s="44"/>
      <c r="AH42" s="44"/>
      <c r="AI42" s="44"/>
      <c r="AJ42" s="44"/>
      <c r="AK42" s="51"/>
      <c r="AL42" s="50"/>
      <c r="AM42" s="44"/>
      <c r="AN42" s="44"/>
      <c r="AO42" s="44"/>
      <c r="AP42" s="45"/>
      <c r="AQ42" s="55"/>
      <c r="AR42" s="44"/>
      <c r="AS42" s="44"/>
      <c r="AT42" s="44"/>
      <c r="AU42" s="44"/>
      <c r="AV42" s="44"/>
      <c r="AW42" s="51"/>
      <c r="AX42" s="50"/>
      <c r="AY42" s="44"/>
      <c r="AZ42" s="44"/>
      <c r="BA42" s="44"/>
      <c r="BB42" s="45"/>
      <c r="BC42" s="55"/>
      <c r="BD42" s="44"/>
      <c r="BE42" s="44"/>
      <c r="BF42" s="44"/>
      <c r="BG42" s="44"/>
      <c r="BH42" s="44"/>
      <c r="BI42" s="51"/>
      <c r="BJ42" s="50"/>
      <c r="BK42" s="44"/>
      <c r="BL42" s="44"/>
      <c r="BM42" s="44"/>
      <c r="BN42" s="45"/>
      <c r="BO42" s="55"/>
      <c r="BP42" s="44"/>
      <c r="BQ42" s="44"/>
      <c r="BR42" s="44"/>
      <c r="BS42" s="44"/>
      <c r="BT42" s="44"/>
      <c r="BU42" s="51"/>
      <c r="BV42" s="50"/>
      <c r="BW42" s="44"/>
      <c r="BX42" s="44"/>
      <c r="BY42" s="44"/>
      <c r="BZ42" s="45"/>
      <c r="CA42" s="55"/>
      <c r="CB42" s="44"/>
      <c r="CC42" s="44"/>
      <c r="CD42" s="44"/>
      <c r="CE42" s="44"/>
      <c r="CF42" s="44"/>
      <c r="CG42" s="51"/>
    </row>
    <row r="43" spans="14:85" x14ac:dyDescent="0.25">
      <c r="N43" s="50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51"/>
      <c r="Z43" s="50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51"/>
      <c r="AL43" s="50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51"/>
      <c r="AX43" s="50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51"/>
      <c r="BJ43" s="50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51"/>
      <c r="BV43" s="50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51"/>
    </row>
    <row r="44" spans="14:85" x14ac:dyDescent="0.25">
      <c r="N44" s="50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51"/>
      <c r="Z44" s="50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51"/>
      <c r="AL44" s="50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51"/>
      <c r="AX44" s="50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51"/>
      <c r="BJ44" s="50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51"/>
      <c r="BV44" s="50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51"/>
    </row>
    <row r="45" spans="14:85" x14ac:dyDescent="0.25">
      <c r="N45" s="50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51"/>
      <c r="Z45" s="50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51"/>
      <c r="AL45" s="50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51"/>
      <c r="AX45" s="50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51"/>
      <c r="BJ45" s="50"/>
      <c r="BK45" s="44"/>
      <c r="BL45" s="44"/>
      <c r="BM45" s="44"/>
      <c r="BN45" s="44"/>
      <c r="BO45" s="44"/>
      <c r="BP45" s="44"/>
      <c r="BQ45" s="44"/>
      <c r="BR45" s="44"/>
      <c r="BS45" s="44"/>
      <c r="BT45" s="44"/>
      <c r="BU45" s="51"/>
      <c r="BV45" s="50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51"/>
    </row>
    <row r="46" spans="14:85" x14ac:dyDescent="0.25">
      <c r="N46" s="50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51"/>
      <c r="Z46" s="50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51"/>
      <c r="AL46" s="50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51"/>
      <c r="AX46" s="50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51"/>
      <c r="BJ46" s="50"/>
      <c r="BK46" s="44"/>
      <c r="BL46" s="44"/>
      <c r="BM46" s="44"/>
      <c r="BN46" s="44"/>
      <c r="BO46" s="44"/>
      <c r="BP46" s="44"/>
      <c r="BQ46" s="44"/>
      <c r="BR46" s="44"/>
      <c r="BS46" s="44"/>
      <c r="BT46" s="44"/>
      <c r="BU46" s="51"/>
      <c r="BV46" s="50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51"/>
    </row>
    <row r="47" spans="14:85" x14ac:dyDescent="0.25">
      <c r="N47" s="50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51"/>
      <c r="Z47" s="50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51"/>
      <c r="AL47" s="50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51"/>
      <c r="AX47" s="50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51"/>
      <c r="BJ47" s="50"/>
      <c r="BK47" s="44"/>
      <c r="BL47" s="44"/>
      <c r="BM47" s="44"/>
      <c r="BN47" s="44"/>
      <c r="BO47" s="44"/>
      <c r="BP47" s="44"/>
      <c r="BQ47" s="44"/>
      <c r="BR47" s="44"/>
      <c r="BS47" s="44"/>
      <c r="BT47" s="44"/>
      <c r="BU47" s="51"/>
      <c r="BV47" s="50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51"/>
    </row>
    <row r="48" spans="14:85" x14ac:dyDescent="0.25">
      <c r="N48" s="50"/>
      <c r="O48" s="44"/>
      <c r="P48" s="45"/>
      <c r="Q48" s="45"/>
      <c r="R48" s="44"/>
      <c r="S48" s="44"/>
      <c r="T48" s="44"/>
      <c r="U48" s="44"/>
      <c r="V48" s="44"/>
      <c r="W48" s="44"/>
      <c r="X48" s="44"/>
      <c r="Y48" s="51"/>
      <c r="Z48" s="50"/>
      <c r="AA48" s="44"/>
      <c r="AB48" s="45"/>
      <c r="AC48" s="45"/>
      <c r="AD48" s="44"/>
      <c r="AE48" s="44"/>
      <c r="AF48" s="44"/>
      <c r="AG48" s="44"/>
      <c r="AH48" s="44"/>
      <c r="AI48" s="44"/>
      <c r="AJ48" s="44"/>
      <c r="AK48" s="51"/>
      <c r="AL48" s="50"/>
      <c r="AM48" s="44"/>
      <c r="AN48" s="45"/>
      <c r="AO48" s="45"/>
      <c r="AP48" s="44"/>
      <c r="AQ48" s="44"/>
      <c r="AR48" s="44"/>
      <c r="AS48" s="44"/>
      <c r="AT48" s="44"/>
      <c r="AU48" s="44"/>
      <c r="AV48" s="44"/>
      <c r="AW48" s="51"/>
      <c r="AX48" s="50"/>
      <c r="AY48" s="44"/>
      <c r="AZ48" s="45"/>
      <c r="BA48" s="45"/>
      <c r="BB48" s="44"/>
      <c r="BC48" s="44"/>
      <c r="BD48" s="44"/>
      <c r="BE48" s="44"/>
      <c r="BF48" s="44"/>
      <c r="BG48" s="44"/>
      <c r="BH48" s="44"/>
      <c r="BI48" s="51"/>
      <c r="BJ48" s="50"/>
      <c r="BK48" s="44"/>
      <c r="BL48" s="45"/>
      <c r="BM48" s="45"/>
      <c r="BN48" s="44"/>
      <c r="BO48" s="44"/>
      <c r="BP48" s="44"/>
      <c r="BQ48" s="44"/>
      <c r="BR48" s="44"/>
      <c r="BS48" s="44"/>
      <c r="BT48" s="44"/>
      <c r="BU48" s="51"/>
      <c r="BV48" s="50"/>
      <c r="BW48" s="44"/>
      <c r="BX48" s="45"/>
      <c r="BY48" s="45"/>
      <c r="BZ48" s="44"/>
      <c r="CA48" s="44"/>
      <c r="CB48" s="44"/>
      <c r="CC48" s="44"/>
      <c r="CD48" s="44"/>
      <c r="CE48" s="44"/>
      <c r="CF48" s="44"/>
      <c r="CG48" s="51"/>
    </row>
    <row r="49" spans="14:85" x14ac:dyDescent="0.25">
      <c r="N49" s="50"/>
      <c r="O49" s="44"/>
      <c r="P49" s="45"/>
      <c r="Q49" s="45"/>
      <c r="R49" s="44"/>
      <c r="S49" s="44"/>
      <c r="T49" s="44"/>
      <c r="U49" s="44"/>
      <c r="V49" s="44"/>
      <c r="W49" s="44"/>
      <c r="X49" s="44"/>
      <c r="Y49" s="51"/>
      <c r="Z49" s="50"/>
      <c r="AA49" s="44"/>
      <c r="AB49" s="45"/>
      <c r="AC49" s="45"/>
      <c r="AD49" s="44"/>
      <c r="AE49" s="44"/>
      <c r="AF49" s="44"/>
      <c r="AG49" s="44"/>
      <c r="AH49" s="44"/>
      <c r="AI49" s="44"/>
      <c r="AJ49" s="44"/>
      <c r="AK49" s="51"/>
      <c r="AL49" s="50"/>
      <c r="AM49" s="44"/>
      <c r="AN49" s="45"/>
      <c r="AO49" s="45"/>
      <c r="AP49" s="44"/>
      <c r="AQ49" s="44"/>
      <c r="AR49" s="44"/>
      <c r="AS49" s="44"/>
      <c r="AT49" s="44"/>
      <c r="AU49" s="44"/>
      <c r="AV49" s="44"/>
      <c r="AW49" s="51"/>
      <c r="AX49" s="50"/>
      <c r="AY49" s="44"/>
      <c r="AZ49" s="45"/>
      <c r="BA49" s="45"/>
      <c r="BB49" s="44"/>
      <c r="BC49" s="44"/>
      <c r="BD49" s="44"/>
      <c r="BE49" s="44"/>
      <c r="BF49" s="44"/>
      <c r="BG49" s="44"/>
      <c r="BH49" s="44"/>
      <c r="BI49" s="51"/>
      <c r="BJ49" s="50"/>
      <c r="BK49" s="44"/>
      <c r="BL49" s="45"/>
      <c r="BM49" s="45"/>
      <c r="BN49" s="44"/>
      <c r="BO49" s="44"/>
      <c r="BP49" s="44"/>
      <c r="BQ49" s="44"/>
      <c r="BR49" s="44"/>
      <c r="BS49" s="44"/>
      <c r="BT49" s="44"/>
      <c r="BU49" s="51"/>
      <c r="BV49" s="50"/>
      <c r="BW49" s="44"/>
      <c r="BX49" s="45"/>
      <c r="BY49" s="45"/>
      <c r="BZ49" s="44"/>
      <c r="CA49" s="44"/>
      <c r="CB49" s="44"/>
      <c r="CC49" s="44"/>
      <c r="CD49" s="44"/>
      <c r="CE49" s="44"/>
      <c r="CF49" s="44"/>
      <c r="CG49" s="51"/>
    </row>
    <row r="50" spans="14:85" x14ac:dyDescent="0.25">
      <c r="N50" s="50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51"/>
      <c r="Z50" s="50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51"/>
      <c r="AL50" s="50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51"/>
      <c r="AX50" s="50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51"/>
      <c r="BJ50" s="50"/>
      <c r="BK50" s="44"/>
      <c r="BL50" s="44"/>
      <c r="BM50" s="44"/>
      <c r="BN50" s="44"/>
      <c r="BO50" s="44"/>
      <c r="BP50" s="44"/>
      <c r="BQ50" s="44"/>
      <c r="BR50" s="44"/>
      <c r="BS50" s="44"/>
      <c r="BT50" s="44"/>
      <c r="BU50" s="51"/>
      <c r="BV50" s="50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51"/>
    </row>
    <row r="51" spans="14:85" x14ac:dyDescent="0.25">
      <c r="N51" s="50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51"/>
      <c r="Z51" s="50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51"/>
      <c r="AL51" s="50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51"/>
      <c r="AX51" s="50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51"/>
      <c r="BJ51" s="50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51"/>
      <c r="BV51" s="50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51"/>
    </row>
    <row r="52" spans="14:85" ht="15.75" thickBot="1" x14ac:dyDescent="0.3">
      <c r="N52" s="5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4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4"/>
      <c r="AL52" s="52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4"/>
      <c r="AX52" s="52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4"/>
      <c r="BJ52" s="52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4"/>
      <c r="BV52" s="52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4"/>
    </row>
    <row r="53" spans="14:85" x14ac:dyDescent="0.25">
      <c r="Z53" s="46"/>
      <c r="AA53" s="47"/>
      <c r="AB53" s="47"/>
      <c r="AC53" s="47"/>
      <c r="AD53" s="48"/>
      <c r="AE53" s="48"/>
      <c r="AF53" s="47"/>
      <c r="AG53" s="47"/>
      <c r="AH53" s="47"/>
      <c r="AI53" s="47"/>
      <c r="AJ53" s="47"/>
      <c r="AK53" s="49"/>
      <c r="AL53" s="46"/>
      <c r="AM53" s="47"/>
      <c r="AN53" s="47"/>
      <c r="AO53" s="47"/>
      <c r="AP53" s="48"/>
      <c r="AQ53" s="48"/>
      <c r="AR53" s="47"/>
      <c r="AS53" s="47"/>
      <c r="AT53" s="47"/>
      <c r="AU53" s="47"/>
      <c r="AV53" s="47"/>
      <c r="AW53" s="49"/>
      <c r="AX53" s="46"/>
      <c r="AY53" s="47"/>
      <c r="AZ53" s="47"/>
      <c r="BA53" s="47"/>
      <c r="BB53" s="48"/>
      <c r="BC53" s="48"/>
      <c r="BD53" s="47"/>
      <c r="BE53" s="47"/>
      <c r="BF53" s="47"/>
      <c r="BG53" s="47"/>
      <c r="BH53" s="47"/>
      <c r="BI53" s="49"/>
      <c r="BJ53" s="46"/>
      <c r="BK53" s="47"/>
      <c r="BL53" s="47"/>
      <c r="BM53" s="47"/>
      <c r="BN53" s="48"/>
      <c r="BO53" s="48"/>
      <c r="BP53" s="47"/>
      <c r="BQ53" s="47"/>
      <c r="BR53" s="47"/>
      <c r="BS53" s="47"/>
      <c r="BT53" s="47"/>
      <c r="BU53" s="49"/>
    </row>
    <row r="54" spans="14:85" x14ac:dyDescent="0.25">
      <c r="Z54" s="50"/>
      <c r="AA54" s="44"/>
      <c r="AB54" s="44"/>
      <c r="AC54" s="44"/>
      <c r="AD54" s="45"/>
      <c r="AE54" s="55"/>
      <c r="AF54" s="44"/>
      <c r="AG54" s="44"/>
      <c r="AH54" s="44"/>
      <c r="AI54" s="44"/>
      <c r="AJ54" s="44"/>
      <c r="AK54" s="51"/>
      <c r="AL54" s="50"/>
      <c r="AM54" s="44"/>
      <c r="AN54" s="44"/>
      <c r="AO54" s="44"/>
      <c r="AP54" s="45"/>
      <c r="AQ54" s="55"/>
      <c r="AR54" s="44"/>
      <c r="AS54" s="44"/>
      <c r="AT54" s="44"/>
      <c r="AU54" s="44"/>
      <c r="AV54" s="44"/>
      <c r="AW54" s="51"/>
      <c r="AX54" s="50"/>
      <c r="AY54" s="44"/>
      <c r="AZ54" s="44"/>
      <c r="BA54" s="44"/>
      <c r="BB54" s="45"/>
      <c r="BC54" s="55"/>
      <c r="BD54" s="44"/>
      <c r="BE54" s="44"/>
      <c r="BF54" s="44"/>
      <c r="BG54" s="44"/>
      <c r="BH54" s="44"/>
      <c r="BI54" s="51"/>
      <c r="BJ54" s="50"/>
      <c r="BK54" s="44"/>
      <c r="BL54" s="44"/>
      <c r="BM54" s="44"/>
      <c r="BN54" s="45"/>
      <c r="BO54" s="55"/>
      <c r="BP54" s="44"/>
      <c r="BQ54" s="44"/>
      <c r="BR54" s="44"/>
      <c r="BS54" s="44"/>
      <c r="BT54" s="44"/>
      <c r="BU54" s="51"/>
    </row>
    <row r="55" spans="14:85" x14ac:dyDescent="0.25">
      <c r="Z55" s="50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51"/>
      <c r="AL55" s="50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51"/>
      <c r="AX55" s="50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51"/>
      <c r="BJ55" s="50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51"/>
    </row>
    <row r="56" spans="14:85" x14ac:dyDescent="0.25">
      <c r="Z56" s="50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51"/>
      <c r="AL56" s="50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51"/>
      <c r="AX56" s="50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51"/>
      <c r="BJ56" s="50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51"/>
    </row>
    <row r="57" spans="14:85" x14ac:dyDescent="0.25">
      <c r="Z57" s="50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51"/>
      <c r="AL57" s="50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51"/>
      <c r="AX57" s="50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51"/>
      <c r="BJ57" s="50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51"/>
    </row>
    <row r="58" spans="14:85" x14ac:dyDescent="0.25">
      <c r="Z58" s="50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51"/>
      <c r="AL58" s="50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51"/>
      <c r="AX58" s="50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51"/>
      <c r="BJ58" s="50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51"/>
    </row>
    <row r="59" spans="14:85" x14ac:dyDescent="0.25">
      <c r="Z59" s="50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51"/>
      <c r="AL59" s="50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51"/>
      <c r="AX59" s="50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51"/>
      <c r="BJ59" s="50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51"/>
    </row>
    <row r="60" spans="14:85" x14ac:dyDescent="0.25">
      <c r="Z60" s="50"/>
      <c r="AA60" s="44"/>
      <c r="AB60" s="45"/>
      <c r="AC60" s="45"/>
      <c r="AD60" s="44"/>
      <c r="AE60" s="44"/>
      <c r="AF60" s="44"/>
      <c r="AG60" s="44"/>
      <c r="AH60" s="44"/>
      <c r="AI60" s="44"/>
      <c r="AJ60" s="44"/>
      <c r="AK60" s="51"/>
      <c r="AL60" s="50"/>
      <c r="AM60" s="44"/>
      <c r="AN60" s="45"/>
      <c r="AO60" s="45"/>
      <c r="AP60" s="44"/>
      <c r="AQ60" s="44"/>
      <c r="AR60" s="44"/>
      <c r="AS60" s="44"/>
      <c r="AT60" s="44"/>
      <c r="AU60" s="44"/>
      <c r="AV60" s="44"/>
      <c r="AW60" s="51"/>
      <c r="AX60" s="50"/>
      <c r="AY60" s="44"/>
      <c r="AZ60" s="45"/>
      <c r="BA60" s="45"/>
      <c r="BB60" s="44"/>
      <c r="BC60" s="44"/>
      <c r="BD60" s="44"/>
      <c r="BE60" s="44"/>
      <c r="BF60" s="44"/>
      <c r="BG60" s="44"/>
      <c r="BH60" s="44"/>
      <c r="BI60" s="51"/>
      <c r="BJ60" s="50"/>
      <c r="BK60" s="44"/>
      <c r="BL60" s="45"/>
      <c r="BM60" s="45"/>
      <c r="BN60" s="44"/>
      <c r="BO60" s="44"/>
      <c r="BP60" s="44"/>
      <c r="BQ60" s="44"/>
      <c r="BR60" s="44"/>
      <c r="BS60" s="44"/>
      <c r="BT60" s="44"/>
      <c r="BU60" s="51"/>
    </row>
    <row r="61" spans="14:85" x14ac:dyDescent="0.25">
      <c r="Z61" s="50"/>
      <c r="AA61" s="44"/>
      <c r="AB61" s="45"/>
      <c r="AC61" s="45"/>
      <c r="AD61" s="44"/>
      <c r="AE61" s="44"/>
      <c r="AF61" s="44"/>
      <c r="AG61" s="44"/>
      <c r="AH61" s="44"/>
      <c r="AI61" s="44"/>
      <c r="AJ61" s="44"/>
      <c r="AK61" s="51"/>
      <c r="AL61" s="50"/>
      <c r="AM61" s="44"/>
      <c r="AN61" s="45"/>
      <c r="AO61" s="45"/>
      <c r="AP61" s="44"/>
      <c r="AQ61" s="44"/>
      <c r="AR61" s="44"/>
      <c r="AS61" s="44"/>
      <c r="AT61" s="44"/>
      <c r="AU61" s="44"/>
      <c r="AV61" s="44"/>
      <c r="AW61" s="51"/>
      <c r="AX61" s="50"/>
      <c r="AY61" s="44"/>
      <c r="AZ61" s="45"/>
      <c r="BA61" s="45"/>
      <c r="BB61" s="44"/>
      <c r="BC61" s="44"/>
      <c r="BD61" s="44"/>
      <c r="BE61" s="44"/>
      <c r="BF61" s="44"/>
      <c r="BG61" s="44"/>
      <c r="BH61" s="44"/>
      <c r="BI61" s="51"/>
      <c r="BJ61" s="50"/>
      <c r="BK61" s="44"/>
      <c r="BL61" s="45"/>
      <c r="BM61" s="45"/>
      <c r="BN61" s="44"/>
      <c r="BO61" s="44"/>
      <c r="BP61" s="44"/>
      <c r="BQ61" s="44"/>
      <c r="BR61" s="44"/>
      <c r="BS61" s="44"/>
      <c r="BT61" s="44"/>
      <c r="BU61" s="51"/>
    </row>
    <row r="62" spans="14:85" x14ac:dyDescent="0.25">
      <c r="Z62" s="50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51"/>
      <c r="AL62" s="50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51"/>
      <c r="AX62" s="50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51"/>
      <c r="BJ62" s="50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51"/>
    </row>
    <row r="63" spans="14:85" x14ac:dyDescent="0.25">
      <c r="Z63" s="50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51"/>
      <c r="AL63" s="50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51"/>
      <c r="AX63" s="50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51"/>
      <c r="BJ63" s="50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51"/>
    </row>
    <row r="64" spans="14:85" ht="15.75" thickBot="1" x14ac:dyDescent="0.3">
      <c r="Z64" s="52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4"/>
      <c r="AL64" s="52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4"/>
      <c r="AX64" s="52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4"/>
      <c r="BJ64" s="52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4"/>
    </row>
    <row r="65" spans="38:61" x14ac:dyDescent="0.25">
      <c r="AL65" s="46"/>
      <c r="AM65" s="47"/>
      <c r="AN65" s="47"/>
      <c r="AO65" s="47"/>
      <c r="AP65" s="48"/>
      <c r="AQ65" s="48"/>
      <c r="AR65" s="47"/>
      <c r="AS65" s="47"/>
      <c r="AT65" s="47"/>
      <c r="AU65" s="47"/>
      <c r="AV65" s="47"/>
      <c r="AW65" s="49"/>
      <c r="AX65" s="46"/>
      <c r="AY65" s="47"/>
      <c r="AZ65" s="47"/>
      <c r="BA65" s="47"/>
      <c r="BB65" s="48"/>
      <c r="BC65" s="48"/>
      <c r="BD65" s="47"/>
      <c r="BE65" s="47"/>
      <c r="BF65" s="47"/>
      <c r="BG65" s="47"/>
      <c r="BH65" s="47"/>
      <c r="BI65" s="49"/>
    </row>
    <row r="66" spans="38:61" x14ac:dyDescent="0.25">
      <c r="AL66" s="50"/>
      <c r="AM66" s="44"/>
      <c r="AN66" s="44"/>
      <c r="AO66" s="44"/>
      <c r="AP66" s="45"/>
      <c r="AQ66" s="55"/>
      <c r="AR66" s="44"/>
      <c r="AS66" s="44"/>
      <c r="AT66" s="44"/>
      <c r="AU66" s="44"/>
      <c r="AV66" s="44"/>
      <c r="AW66" s="51"/>
      <c r="AX66" s="50"/>
      <c r="AY66" s="44"/>
      <c r="AZ66" s="44"/>
      <c r="BA66" s="44"/>
      <c r="BB66" s="45"/>
      <c r="BC66" s="55"/>
      <c r="BD66" s="44"/>
      <c r="BE66" s="44"/>
      <c r="BF66" s="44"/>
      <c r="BG66" s="44"/>
      <c r="BH66" s="44"/>
      <c r="BI66" s="51"/>
    </row>
    <row r="67" spans="38:61" x14ac:dyDescent="0.25">
      <c r="AL67" s="50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51"/>
      <c r="AX67" s="50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51"/>
    </row>
    <row r="68" spans="38:61" x14ac:dyDescent="0.25">
      <c r="AL68" s="50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51"/>
      <c r="AX68" s="50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51"/>
    </row>
    <row r="69" spans="38:61" x14ac:dyDescent="0.25">
      <c r="AL69" s="50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51"/>
      <c r="AX69" s="50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51"/>
    </row>
    <row r="70" spans="38:61" x14ac:dyDescent="0.25">
      <c r="AL70" s="50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51"/>
      <c r="AX70" s="50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51"/>
    </row>
    <row r="71" spans="38:61" x14ac:dyDescent="0.25">
      <c r="AL71" s="50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51"/>
      <c r="AX71" s="50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51"/>
    </row>
    <row r="72" spans="38:61" x14ac:dyDescent="0.25">
      <c r="AL72" s="50"/>
      <c r="AM72" s="44"/>
      <c r="AN72" s="45"/>
      <c r="AO72" s="45"/>
      <c r="AP72" s="44"/>
      <c r="AQ72" s="44"/>
      <c r="AR72" s="44"/>
      <c r="AS72" s="44"/>
      <c r="AT72" s="44"/>
      <c r="AU72" s="44"/>
      <c r="AV72" s="44"/>
      <c r="AW72" s="51"/>
      <c r="AX72" s="50"/>
      <c r="AY72" s="44"/>
      <c r="AZ72" s="45"/>
      <c r="BA72" s="45"/>
      <c r="BB72" s="44"/>
      <c r="BC72" s="44"/>
      <c r="BD72" s="44"/>
      <c r="BE72" s="44"/>
      <c r="BF72" s="44"/>
      <c r="BG72" s="44"/>
      <c r="BH72" s="44"/>
      <c r="BI72" s="51"/>
    </row>
    <row r="73" spans="38:61" x14ac:dyDescent="0.25">
      <c r="AL73" s="50"/>
      <c r="AM73" s="44"/>
      <c r="AN73" s="45"/>
      <c r="AO73" s="45"/>
      <c r="AP73" s="44"/>
      <c r="AQ73" s="44"/>
      <c r="AR73" s="44"/>
      <c r="AS73" s="44"/>
      <c r="AT73" s="44"/>
      <c r="AU73" s="44"/>
      <c r="AV73" s="44"/>
      <c r="AW73" s="51"/>
      <c r="AX73" s="50"/>
      <c r="AY73" s="44"/>
      <c r="AZ73" s="45"/>
      <c r="BA73" s="45"/>
      <c r="BB73" s="44"/>
      <c r="BC73" s="44"/>
      <c r="BD73" s="44"/>
      <c r="BE73" s="44"/>
      <c r="BF73" s="44"/>
      <c r="BG73" s="44"/>
      <c r="BH73" s="44"/>
      <c r="BI73" s="51"/>
    </row>
    <row r="74" spans="38:61" x14ac:dyDescent="0.25">
      <c r="AL74" s="50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51"/>
      <c r="AX74" s="50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51"/>
    </row>
    <row r="75" spans="38:61" x14ac:dyDescent="0.25">
      <c r="AL75" s="50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51"/>
      <c r="AX75" s="50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51"/>
    </row>
    <row r="76" spans="38:61" ht="15.75" thickBot="1" x14ac:dyDescent="0.3">
      <c r="AL76" s="52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4"/>
      <c r="AX76" s="52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4"/>
    </row>
    <row r="88" spans="20:25" ht="15.75" thickBot="1" x14ac:dyDescent="0.3"/>
    <row r="89" spans="20:25" x14ac:dyDescent="0.25">
      <c r="T89" s="111" t="s">
        <v>441</v>
      </c>
      <c r="U89" s="112"/>
      <c r="V89" s="112"/>
      <c r="W89" s="112"/>
      <c r="X89" s="112"/>
      <c r="Y89" s="113"/>
    </row>
    <row r="90" spans="20:25" x14ac:dyDescent="0.25">
      <c r="T90" s="114"/>
      <c r="U90" s="115"/>
      <c r="V90" s="115"/>
      <c r="W90" s="115"/>
      <c r="X90" s="115"/>
      <c r="Y90" s="116"/>
    </row>
    <row r="91" spans="20:25" x14ac:dyDescent="0.25">
      <c r="T91" s="114"/>
      <c r="U91" s="115"/>
      <c r="V91" s="115"/>
      <c r="W91" s="115"/>
      <c r="X91" s="115"/>
      <c r="Y91" s="116"/>
    </row>
    <row r="92" spans="20:25" ht="15.75" thickBot="1" x14ac:dyDescent="0.3">
      <c r="T92" s="117"/>
      <c r="U92" s="118"/>
      <c r="V92" s="118"/>
      <c r="W92" s="118"/>
      <c r="X92" s="118"/>
      <c r="Y92" s="119"/>
    </row>
    <row r="104" spans="38:61" ht="15.75" thickBot="1" x14ac:dyDescent="0.3"/>
    <row r="105" spans="38:61" ht="15" customHeight="1" x14ac:dyDescent="0.25">
      <c r="AL105" s="168">
        <v>1</v>
      </c>
      <c r="AM105" s="169"/>
      <c r="AN105" s="170"/>
      <c r="AO105" s="157">
        <v>2</v>
      </c>
      <c r="AP105" s="158"/>
      <c r="AQ105" s="159"/>
      <c r="AR105" s="151">
        <v>3</v>
      </c>
      <c r="AS105" s="152"/>
      <c r="AT105" s="153"/>
      <c r="AU105" s="151">
        <v>4</v>
      </c>
      <c r="AV105" s="152"/>
      <c r="AW105" s="152"/>
      <c r="AX105" s="160">
        <f>AU105+1</f>
        <v>5</v>
      </c>
      <c r="AY105" s="161"/>
      <c r="AZ105" s="161"/>
      <c r="BA105" s="164">
        <f>AX105+1</f>
        <v>6</v>
      </c>
      <c r="BB105" s="164"/>
      <c r="BC105" s="164"/>
      <c r="BD105" s="161">
        <f>BA105+1</f>
        <v>7</v>
      </c>
      <c r="BE105" s="161"/>
      <c r="BF105" s="161"/>
      <c r="BG105" s="161">
        <f>BD105+1</f>
        <v>8</v>
      </c>
      <c r="BH105" s="161"/>
      <c r="BI105" s="166"/>
    </row>
    <row r="106" spans="38:61" ht="15" customHeight="1" x14ac:dyDescent="0.25">
      <c r="AL106" s="171"/>
      <c r="AM106" s="172"/>
      <c r="AN106" s="173"/>
      <c r="AO106" s="149"/>
      <c r="AP106" s="143"/>
      <c r="AQ106" s="144"/>
      <c r="AR106" s="123"/>
      <c r="AS106" s="124"/>
      <c r="AT106" s="125"/>
      <c r="AU106" s="123"/>
      <c r="AV106" s="124"/>
      <c r="AW106" s="124"/>
      <c r="AX106" s="162"/>
      <c r="AY106" s="163"/>
      <c r="AZ106" s="163"/>
      <c r="BA106" s="165"/>
      <c r="BB106" s="165"/>
      <c r="BC106" s="165"/>
      <c r="BD106" s="163"/>
      <c r="BE106" s="163"/>
      <c r="BF106" s="163"/>
      <c r="BG106" s="163"/>
      <c r="BH106" s="163"/>
      <c r="BI106" s="167"/>
    </row>
    <row r="107" spans="38:61" ht="15" customHeight="1" x14ac:dyDescent="0.25">
      <c r="AL107" s="174"/>
      <c r="AM107" s="175"/>
      <c r="AN107" s="176"/>
      <c r="AO107" s="150"/>
      <c r="AP107" s="146"/>
      <c r="AQ107" s="147"/>
      <c r="AR107" s="126"/>
      <c r="AS107" s="127"/>
      <c r="AT107" s="128"/>
      <c r="AU107" s="126"/>
      <c r="AV107" s="127"/>
      <c r="AW107" s="127"/>
      <c r="AX107" s="162"/>
      <c r="AY107" s="163"/>
      <c r="AZ107" s="163"/>
      <c r="BA107" s="165"/>
      <c r="BB107" s="165"/>
      <c r="BC107" s="165"/>
      <c r="BD107" s="163"/>
      <c r="BE107" s="163"/>
      <c r="BF107" s="163"/>
      <c r="BG107" s="163"/>
      <c r="BH107" s="163"/>
      <c r="BI107" s="167"/>
    </row>
    <row r="108" spans="38:61" ht="15" customHeight="1" x14ac:dyDescent="0.25">
      <c r="AL108" s="132">
        <v>9</v>
      </c>
      <c r="AM108" s="121"/>
      <c r="AN108" s="122"/>
      <c r="AO108" s="120">
        <f>AL108+1</f>
        <v>10</v>
      </c>
      <c r="AP108" s="121"/>
      <c r="AQ108" s="122"/>
      <c r="AR108" s="120">
        <f>AO108+1</f>
        <v>11</v>
      </c>
      <c r="AS108" s="121"/>
      <c r="AT108" s="122"/>
      <c r="AU108" s="120">
        <f>AR108+1</f>
        <v>12</v>
      </c>
      <c r="AV108" s="121"/>
      <c r="AW108" s="121"/>
      <c r="AX108" s="133">
        <f>AU108+1</f>
        <v>13</v>
      </c>
      <c r="AY108" s="124"/>
      <c r="AZ108" s="125"/>
      <c r="BA108" s="123">
        <f>AX108+1</f>
        <v>14</v>
      </c>
      <c r="BB108" s="124"/>
      <c r="BC108" s="125"/>
      <c r="BD108" s="123">
        <f>BA108+1</f>
        <v>15</v>
      </c>
      <c r="BE108" s="124"/>
      <c r="BF108" s="125"/>
      <c r="BG108" s="123">
        <f>BD108+1</f>
        <v>16</v>
      </c>
      <c r="BH108" s="124"/>
      <c r="BI108" s="130"/>
    </row>
    <row r="109" spans="38:61" ht="15" customHeight="1" x14ac:dyDescent="0.25">
      <c r="AL109" s="133"/>
      <c r="AM109" s="124"/>
      <c r="AN109" s="125"/>
      <c r="AO109" s="123"/>
      <c r="AP109" s="124"/>
      <c r="AQ109" s="125"/>
      <c r="AR109" s="123"/>
      <c r="AS109" s="124"/>
      <c r="AT109" s="125"/>
      <c r="AU109" s="123"/>
      <c r="AV109" s="124"/>
      <c r="AW109" s="124"/>
      <c r="AX109" s="133"/>
      <c r="AY109" s="124"/>
      <c r="AZ109" s="125"/>
      <c r="BA109" s="123"/>
      <c r="BB109" s="124"/>
      <c r="BC109" s="125"/>
      <c r="BD109" s="123"/>
      <c r="BE109" s="124"/>
      <c r="BF109" s="125"/>
      <c r="BG109" s="123"/>
      <c r="BH109" s="124"/>
      <c r="BI109" s="130"/>
    </row>
    <row r="110" spans="38:61" ht="15" customHeight="1" x14ac:dyDescent="0.25">
      <c r="AL110" s="155"/>
      <c r="AM110" s="127"/>
      <c r="AN110" s="128"/>
      <c r="AO110" s="126"/>
      <c r="AP110" s="127"/>
      <c r="AQ110" s="128"/>
      <c r="AR110" s="126"/>
      <c r="AS110" s="127"/>
      <c r="AT110" s="128"/>
      <c r="AU110" s="126"/>
      <c r="AV110" s="127"/>
      <c r="AW110" s="127"/>
      <c r="AX110" s="155"/>
      <c r="AY110" s="127"/>
      <c r="AZ110" s="128"/>
      <c r="BA110" s="126"/>
      <c r="BB110" s="127"/>
      <c r="BC110" s="128"/>
      <c r="BD110" s="126"/>
      <c r="BE110" s="127"/>
      <c r="BF110" s="128"/>
      <c r="BG110" s="126"/>
      <c r="BH110" s="127"/>
      <c r="BI110" s="131"/>
    </row>
    <row r="111" spans="38:61" ht="15" customHeight="1" x14ac:dyDescent="0.25">
      <c r="AL111" s="139">
        <v>17</v>
      </c>
      <c r="AM111" s="140"/>
      <c r="AN111" s="141"/>
      <c r="AO111" s="148">
        <f>AL111+1</f>
        <v>18</v>
      </c>
      <c r="AP111" s="140"/>
      <c r="AQ111" s="141"/>
      <c r="AR111" s="120">
        <f>AO111+1</f>
        <v>19</v>
      </c>
      <c r="AS111" s="121"/>
      <c r="AT111" s="122"/>
      <c r="AU111" s="120">
        <f>AR111+1</f>
        <v>20</v>
      </c>
      <c r="AV111" s="121"/>
      <c r="AW111" s="121"/>
      <c r="AX111" s="139">
        <f>AU111+1</f>
        <v>21</v>
      </c>
      <c r="AY111" s="140"/>
      <c r="AZ111" s="141"/>
      <c r="BA111" s="148">
        <f>AX111+1</f>
        <v>22</v>
      </c>
      <c r="BB111" s="140"/>
      <c r="BC111" s="141"/>
      <c r="BD111" s="120">
        <f>BA111+1</f>
        <v>23</v>
      </c>
      <c r="BE111" s="121"/>
      <c r="BF111" s="122"/>
      <c r="BG111" s="120">
        <f>BD111+1</f>
        <v>24</v>
      </c>
      <c r="BH111" s="121"/>
      <c r="BI111" s="129"/>
    </row>
    <row r="112" spans="38:61" ht="15" customHeight="1" x14ac:dyDescent="0.25">
      <c r="AL112" s="142"/>
      <c r="AM112" s="143"/>
      <c r="AN112" s="144"/>
      <c r="AO112" s="149"/>
      <c r="AP112" s="143"/>
      <c r="AQ112" s="144"/>
      <c r="AR112" s="123"/>
      <c r="AS112" s="124"/>
      <c r="AT112" s="125"/>
      <c r="AU112" s="123"/>
      <c r="AV112" s="124"/>
      <c r="AW112" s="124"/>
      <c r="AX112" s="142"/>
      <c r="AY112" s="143"/>
      <c r="AZ112" s="144"/>
      <c r="BA112" s="149"/>
      <c r="BB112" s="143"/>
      <c r="BC112" s="144"/>
      <c r="BD112" s="123"/>
      <c r="BE112" s="124"/>
      <c r="BF112" s="125"/>
      <c r="BG112" s="123"/>
      <c r="BH112" s="124"/>
      <c r="BI112" s="130"/>
    </row>
    <row r="113" spans="26:73" ht="15" customHeight="1" x14ac:dyDescent="0.25">
      <c r="AL113" s="145"/>
      <c r="AM113" s="146"/>
      <c r="AN113" s="147"/>
      <c r="AO113" s="150"/>
      <c r="AP113" s="146"/>
      <c r="AQ113" s="147"/>
      <c r="AR113" s="126"/>
      <c r="AS113" s="127"/>
      <c r="AT113" s="128"/>
      <c r="AU113" s="126"/>
      <c r="AV113" s="127"/>
      <c r="AW113" s="127"/>
      <c r="AX113" s="145"/>
      <c r="AY113" s="146"/>
      <c r="AZ113" s="147"/>
      <c r="BA113" s="150"/>
      <c r="BB113" s="146"/>
      <c r="BC113" s="147"/>
      <c r="BD113" s="126"/>
      <c r="BE113" s="127"/>
      <c r="BF113" s="128"/>
      <c r="BG113" s="126"/>
      <c r="BH113" s="127"/>
      <c r="BI113" s="131"/>
    </row>
    <row r="114" spans="26:73" ht="15" customHeight="1" x14ac:dyDescent="0.25">
      <c r="AL114" s="132">
        <v>25</v>
      </c>
      <c r="AM114" s="121"/>
      <c r="AN114" s="122"/>
      <c r="AO114" s="120">
        <f>AL114+1</f>
        <v>26</v>
      </c>
      <c r="AP114" s="121"/>
      <c r="AQ114" s="122"/>
      <c r="AR114" s="120">
        <f>AO114+1</f>
        <v>27</v>
      </c>
      <c r="AS114" s="121"/>
      <c r="AT114" s="122"/>
      <c r="AU114" s="120">
        <f>AR114+1</f>
        <v>28</v>
      </c>
      <c r="AV114" s="121"/>
      <c r="AW114" s="122"/>
      <c r="AX114" s="120">
        <f>AU114+1</f>
        <v>29</v>
      </c>
      <c r="AY114" s="121"/>
      <c r="AZ114" s="122"/>
      <c r="BA114" s="120">
        <f>AX114+1</f>
        <v>30</v>
      </c>
      <c r="BB114" s="121"/>
      <c r="BC114" s="122"/>
      <c r="BD114" s="120">
        <f>BA114+1</f>
        <v>31</v>
      </c>
      <c r="BE114" s="121"/>
      <c r="BF114" s="122"/>
      <c r="BG114" s="120">
        <f>BD114+1</f>
        <v>32</v>
      </c>
      <c r="BH114" s="121"/>
      <c r="BI114" s="122"/>
    </row>
    <row r="115" spans="26:73" ht="15" customHeight="1" x14ac:dyDescent="0.25">
      <c r="AL115" s="133"/>
      <c r="AM115" s="124"/>
      <c r="AN115" s="125"/>
      <c r="AO115" s="123"/>
      <c r="AP115" s="124"/>
      <c r="AQ115" s="125"/>
      <c r="AR115" s="123"/>
      <c r="AS115" s="124"/>
      <c r="AT115" s="125"/>
      <c r="AU115" s="123"/>
      <c r="AV115" s="124"/>
      <c r="AW115" s="125"/>
      <c r="AX115" s="123"/>
      <c r="AY115" s="124"/>
      <c r="AZ115" s="125"/>
      <c r="BA115" s="123"/>
      <c r="BB115" s="124"/>
      <c r="BC115" s="125"/>
      <c r="BD115" s="123"/>
      <c r="BE115" s="124"/>
      <c r="BF115" s="125"/>
      <c r="BG115" s="123"/>
      <c r="BH115" s="124"/>
      <c r="BI115" s="125"/>
    </row>
    <row r="116" spans="26:73" ht="15.75" customHeight="1" thickBot="1" x14ac:dyDescent="0.3">
      <c r="AL116" s="134"/>
      <c r="AM116" s="135"/>
      <c r="AN116" s="136"/>
      <c r="AO116" s="126"/>
      <c r="AP116" s="127"/>
      <c r="AQ116" s="128"/>
      <c r="AR116" s="126"/>
      <c r="AS116" s="127"/>
      <c r="AT116" s="128"/>
      <c r="AU116" s="126"/>
      <c r="AV116" s="127"/>
      <c r="AW116" s="128"/>
      <c r="AX116" s="126"/>
      <c r="AY116" s="127"/>
      <c r="AZ116" s="128"/>
      <c r="BA116" s="126"/>
      <c r="BB116" s="127"/>
      <c r="BC116" s="128"/>
      <c r="BD116" s="126"/>
      <c r="BE116" s="127"/>
      <c r="BF116" s="128"/>
      <c r="BG116" s="126"/>
      <c r="BH116" s="127"/>
      <c r="BI116" s="128"/>
    </row>
    <row r="117" spans="26:73" ht="15" customHeight="1" x14ac:dyDescent="0.25">
      <c r="Z117" s="156">
        <v>33</v>
      </c>
      <c r="AA117" s="152"/>
      <c r="AB117" s="153"/>
      <c r="AC117" s="157">
        <f>Z117+1</f>
        <v>34</v>
      </c>
      <c r="AD117" s="158"/>
      <c r="AE117" s="159"/>
      <c r="AF117" s="151">
        <f>AC117+1</f>
        <v>35</v>
      </c>
      <c r="AG117" s="152"/>
      <c r="AH117" s="153"/>
      <c r="AI117" s="151">
        <f>AF117+1</f>
        <v>36</v>
      </c>
      <c r="AJ117" s="152"/>
      <c r="AK117" s="154"/>
      <c r="AL117" s="156">
        <f>AI117+1</f>
        <v>37</v>
      </c>
      <c r="AM117" s="152"/>
      <c r="AN117" s="153"/>
      <c r="AO117" s="157">
        <f>AL117+1</f>
        <v>38</v>
      </c>
      <c r="AP117" s="158"/>
      <c r="AQ117" s="159"/>
      <c r="AR117" s="151">
        <f>AO117+1</f>
        <v>39</v>
      </c>
      <c r="AS117" s="152"/>
      <c r="AT117" s="153"/>
      <c r="AU117" s="151">
        <f>AR117+1</f>
        <v>40</v>
      </c>
      <c r="AV117" s="152"/>
      <c r="AW117" s="154"/>
      <c r="AX117" s="156">
        <f>AU117+1</f>
        <v>41</v>
      </c>
      <c r="AY117" s="152"/>
      <c r="AZ117" s="153"/>
      <c r="BA117" s="157">
        <f>AX117+1</f>
        <v>42</v>
      </c>
      <c r="BB117" s="158"/>
      <c r="BC117" s="159"/>
      <c r="BD117" s="151">
        <f>BA117+1</f>
        <v>43</v>
      </c>
      <c r="BE117" s="152"/>
      <c r="BF117" s="153"/>
      <c r="BG117" s="151">
        <f>BD117+1</f>
        <v>44</v>
      </c>
      <c r="BH117" s="152"/>
      <c r="BI117" s="154"/>
      <c r="BJ117" s="156">
        <f>BG117+1</f>
        <v>45</v>
      </c>
      <c r="BK117" s="152"/>
      <c r="BL117" s="153"/>
      <c r="BM117" s="157">
        <f>BJ117+1</f>
        <v>46</v>
      </c>
      <c r="BN117" s="158"/>
      <c r="BO117" s="159"/>
      <c r="BP117" s="151">
        <f>BM117+1</f>
        <v>47</v>
      </c>
      <c r="BQ117" s="152"/>
      <c r="BR117" s="153"/>
      <c r="BS117" s="151">
        <f>BP117+1</f>
        <v>48</v>
      </c>
      <c r="BT117" s="152"/>
      <c r="BU117" s="154"/>
    </row>
    <row r="118" spans="26:73" ht="15" customHeight="1" x14ac:dyDescent="0.25">
      <c r="Z118" s="133"/>
      <c r="AA118" s="124"/>
      <c r="AB118" s="125"/>
      <c r="AC118" s="149"/>
      <c r="AD118" s="143"/>
      <c r="AE118" s="144"/>
      <c r="AF118" s="123"/>
      <c r="AG118" s="124"/>
      <c r="AH118" s="125"/>
      <c r="AI118" s="123"/>
      <c r="AJ118" s="124"/>
      <c r="AK118" s="130"/>
      <c r="AL118" s="133"/>
      <c r="AM118" s="124"/>
      <c r="AN118" s="125"/>
      <c r="AO118" s="149"/>
      <c r="AP118" s="143"/>
      <c r="AQ118" s="144"/>
      <c r="AR118" s="123"/>
      <c r="AS118" s="124"/>
      <c r="AT118" s="125"/>
      <c r="AU118" s="123"/>
      <c r="AV118" s="124"/>
      <c r="AW118" s="130"/>
      <c r="AX118" s="133"/>
      <c r="AY118" s="124"/>
      <c r="AZ118" s="125"/>
      <c r="BA118" s="149"/>
      <c r="BB118" s="143"/>
      <c r="BC118" s="144"/>
      <c r="BD118" s="123"/>
      <c r="BE118" s="124"/>
      <c r="BF118" s="125"/>
      <c r="BG118" s="123"/>
      <c r="BH118" s="124"/>
      <c r="BI118" s="130"/>
      <c r="BJ118" s="133"/>
      <c r="BK118" s="124"/>
      <c r="BL118" s="125"/>
      <c r="BM118" s="149"/>
      <c r="BN118" s="143"/>
      <c r="BO118" s="144"/>
      <c r="BP118" s="123"/>
      <c r="BQ118" s="124"/>
      <c r="BR118" s="125"/>
      <c r="BS118" s="123"/>
      <c r="BT118" s="124"/>
      <c r="BU118" s="130"/>
    </row>
    <row r="119" spans="26:73" ht="15" customHeight="1" x14ac:dyDescent="0.25">
      <c r="Z119" s="155"/>
      <c r="AA119" s="127"/>
      <c r="AB119" s="128"/>
      <c r="AC119" s="150"/>
      <c r="AD119" s="146"/>
      <c r="AE119" s="147"/>
      <c r="AF119" s="126"/>
      <c r="AG119" s="127"/>
      <c r="AH119" s="128"/>
      <c r="AI119" s="126"/>
      <c r="AJ119" s="127"/>
      <c r="AK119" s="131"/>
      <c r="AL119" s="155"/>
      <c r="AM119" s="127"/>
      <c r="AN119" s="128"/>
      <c r="AO119" s="150"/>
      <c r="AP119" s="146"/>
      <c r="AQ119" s="147"/>
      <c r="AR119" s="126"/>
      <c r="AS119" s="127"/>
      <c r="AT119" s="128"/>
      <c r="AU119" s="126"/>
      <c r="AV119" s="127"/>
      <c r="AW119" s="131"/>
      <c r="AX119" s="155"/>
      <c r="AY119" s="127"/>
      <c r="AZ119" s="128"/>
      <c r="BA119" s="150"/>
      <c r="BB119" s="146"/>
      <c r="BC119" s="147"/>
      <c r="BD119" s="126"/>
      <c r="BE119" s="127"/>
      <c r="BF119" s="128"/>
      <c r="BG119" s="126"/>
      <c r="BH119" s="127"/>
      <c r="BI119" s="131"/>
      <c r="BJ119" s="155"/>
      <c r="BK119" s="127"/>
      <c r="BL119" s="128"/>
      <c r="BM119" s="150"/>
      <c r="BN119" s="146"/>
      <c r="BO119" s="147"/>
      <c r="BP119" s="126"/>
      <c r="BQ119" s="127"/>
      <c r="BR119" s="128"/>
      <c r="BS119" s="126"/>
      <c r="BT119" s="127"/>
      <c r="BU119" s="131"/>
    </row>
    <row r="120" spans="26:73" ht="15" customHeight="1" x14ac:dyDescent="0.25">
      <c r="Z120" s="132">
        <v>49</v>
      </c>
      <c r="AA120" s="121"/>
      <c r="AB120" s="122"/>
      <c r="AC120" s="120">
        <f>Z120+1</f>
        <v>50</v>
      </c>
      <c r="AD120" s="121"/>
      <c r="AE120" s="122"/>
      <c r="AF120" s="120">
        <f>AC120+1</f>
        <v>51</v>
      </c>
      <c r="AG120" s="121"/>
      <c r="AH120" s="122"/>
      <c r="AI120" s="120">
        <f>AF120+1</f>
        <v>52</v>
      </c>
      <c r="AJ120" s="121"/>
      <c r="AK120" s="129"/>
      <c r="AL120" s="132">
        <f>AI120+1</f>
        <v>53</v>
      </c>
      <c r="AM120" s="121"/>
      <c r="AN120" s="122"/>
      <c r="AO120" s="120">
        <f>AL120+1</f>
        <v>54</v>
      </c>
      <c r="AP120" s="121"/>
      <c r="AQ120" s="122"/>
      <c r="AR120" s="120">
        <f>AO120+1</f>
        <v>55</v>
      </c>
      <c r="AS120" s="121"/>
      <c r="AT120" s="122"/>
      <c r="AU120" s="120">
        <f>AR120+1</f>
        <v>56</v>
      </c>
      <c r="AV120" s="121"/>
      <c r="AW120" s="129"/>
      <c r="AX120" s="132">
        <f>AU120+1</f>
        <v>57</v>
      </c>
      <c r="AY120" s="121"/>
      <c r="AZ120" s="122"/>
      <c r="BA120" s="120">
        <f>AX120+1</f>
        <v>58</v>
      </c>
      <c r="BB120" s="121"/>
      <c r="BC120" s="122"/>
      <c r="BD120" s="120">
        <f>BA120+1</f>
        <v>59</v>
      </c>
      <c r="BE120" s="121"/>
      <c r="BF120" s="122"/>
      <c r="BG120" s="120">
        <f>BD120+1</f>
        <v>60</v>
      </c>
      <c r="BH120" s="121"/>
      <c r="BI120" s="129"/>
      <c r="BJ120" s="132">
        <f>BG120+1</f>
        <v>61</v>
      </c>
      <c r="BK120" s="121"/>
      <c r="BL120" s="122"/>
      <c r="BM120" s="120">
        <f>BJ120+1</f>
        <v>62</v>
      </c>
      <c r="BN120" s="121"/>
      <c r="BO120" s="122"/>
      <c r="BP120" s="120">
        <f>BM120+1</f>
        <v>63</v>
      </c>
      <c r="BQ120" s="121"/>
      <c r="BR120" s="122"/>
      <c r="BS120" s="120">
        <f>BP120+1</f>
        <v>64</v>
      </c>
      <c r="BT120" s="121"/>
      <c r="BU120" s="129"/>
    </row>
    <row r="121" spans="26:73" ht="15" customHeight="1" x14ac:dyDescent="0.25">
      <c r="Z121" s="133"/>
      <c r="AA121" s="124"/>
      <c r="AB121" s="125"/>
      <c r="AC121" s="123"/>
      <c r="AD121" s="124"/>
      <c r="AE121" s="125"/>
      <c r="AF121" s="123"/>
      <c r="AG121" s="124"/>
      <c r="AH121" s="125"/>
      <c r="AI121" s="123"/>
      <c r="AJ121" s="124"/>
      <c r="AK121" s="130"/>
      <c r="AL121" s="133"/>
      <c r="AM121" s="124"/>
      <c r="AN121" s="125"/>
      <c r="AO121" s="123"/>
      <c r="AP121" s="124"/>
      <c r="AQ121" s="125"/>
      <c r="AR121" s="123"/>
      <c r="AS121" s="124"/>
      <c r="AT121" s="125"/>
      <c r="AU121" s="123"/>
      <c r="AV121" s="124"/>
      <c r="AW121" s="130"/>
      <c r="AX121" s="133"/>
      <c r="AY121" s="124"/>
      <c r="AZ121" s="125"/>
      <c r="BA121" s="123"/>
      <c r="BB121" s="124"/>
      <c r="BC121" s="125"/>
      <c r="BD121" s="123"/>
      <c r="BE121" s="124"/>
      <c r="BF121" s="125"/>
      <c r="BG121" s="123"/>
      <c r="BH121" s="124"/>
      <c r="BI121" s="130"/>
      <c r="BJ121" s="133"/>
      <c r="BK121" s="124"/>
      <c r="BL121" s="125"/>
      <c r="BM121" s="123"/>
      <c r="BN121" s="124"/>
      <c r="BO121" s="125"/>
      <c r="BP121" s="123"/>
      <c r="BQ121" s="124"/>
      <c r="BR121" s="125"/>
      <c r="BS121" s="123"/>
      <c r="BT121" s="124"/>
      <c r="BU121" s="130"/>
    </row>
    <row r="122" spans="26:73" ht="15" customHeight="1" x14ac:dyDescent="0.25">
      <c r="Z122" s="155"/>
      <c r="AA122" s="127"/>
      <c r="AB122" s="128"/>
      <c r="AC122" s="126"/>
      <c r="AD122" s="127"/>
      <c r="AE122" s="128"/>
      <c r="AF122" s="126"/>
      <c r="AG122" s="127"/>
      <c r="AH122" s="128"/>
      <c r="AI122" s="126"/>
      <c r="AJ122" s="127"/>
      <c r="AK122" s="131"/>
      <c r="AL122" s="155"/>
      <c r="AM122" s="127"/>
      <c r="AN122" s="128"/>
      <c r="AO122" s="126"/>
      <c r="AP122" s="127"/>
      <c r="AQ122" s="128"/>
      <c r="AR122" s="126"/>
      <c r="AS122" s="127"/>
      <c r="AT122" s="128"/>
      <c r="AU122" s="126"/>
      <c r="AV122" s="127"/>
      <c r="AW122" s="131"/>
      <c r="AX122" s="155"/>
      <c r="AY122" s="127"/>
      <c r="AZ122" s="128"/>
      <c r="BA122" s="126"/>
      <c r="BB122" s="127"/>
      <c r="BC122" s="128"/>
      <c r="BD122" s="126"/>
      <c r="BE122" s="127"/>
      <c r="BF122" s="128"/>
      <c r="BG122" s="126"/>
      <c r="BH122" s="127"/>
      <c r="BI122" s="131"/>
      <c r="BJ122" s="155"/>
      <c r="BK122" s="127"/>
      <c r="BL122" s="128"/>
      <c r="BM122" s="126"/>
      <c r="BN122" s="127"/>
      <c r="BO122" s="128"/>
      <c r="BP122" s="126"/>
      <c r="BQ122" s="127"/>
      <c r="BR122" s="128"/>
      <c r="BS122" s="126"/>
      <c r="BT122" s="127"/>
      <c r="BU122" s="131"/>
    </row>
    <row r="123" spans="26:73" ht="15" customHeight="1" x14ac:dyDescent="0.25">
      <c r="Z123" s="139">
        <v>65</v>
      </c>
      <c r="AA123" s="140"/>
      <c r="AB123" s="141"/>
      <c r="AC123" s="148">
        <f>Z123+1</f>
        <v>66</v>
      </c>
      <c r="AD123" s="140"/>
      <c r="AE123" s="141"/>
      <c r="AF123" s="120">
        <f>AC123+1</f>
        <v>67</v>
      </c>
      <c r="AG123" s="121"/>
      <c r="AH123" s="122"/>
      <c r="AI123" s="120">
        <f>AF123+1</f>
        <v>68</v>
      </c>
      <c r="AJ123" s="121"/>
      <c r="AK123" s="129"/>
      <c r="AL123" s="139">
        <f>AI123+1</f>
        <v>69</v>
      </c>
      <c r="AM123" s="140"/>
      <c r="AN123" s="141"/>
      <c r="AO123" s="148">
        <f>AL123+1</f>
        <v>70</v>
      </c>
      <c r="AP123" s="140"/>
      <c r="AQ123" s="141"/>
      <c r="AR123" s="120">
        <f>AO123+1</f>
        <v>71</v>
      </c>
      <c r="AS123" s="121"/>
      <c r="AT123" s="122"/>
      <c r="AU123" s="120">
        <f>AR123+1</f>
        <v>72</v>
      </c>
      <c r="AV123" s="121"/>
      <c r="AW123" s="129"/>
      <c r="AX123" s="139">
        <f>AU123+1</f>
        <v>73</v>
      </c>
      <c r="AY123" s="140"/>
      <c r="AZ123" s="141"/>
      <c r="BA123" s="148">
        <f>AX123+1</f>
        <v>74</v>
      </c>
      <c r="BB123" s="140"/>
      <c r="BC123" s="141"/>
      <c r="BD123" s="120">
        <f>BA123+1</f>
        <v>75</v>
      </c>
      <c r="BE123" s="121"/>
      <c r="BF123" s="122"/>
      <c r="BG123" s="120">
        <f>BD123+1</f>
        <v>76</v>
      </c>
      <c r="BH123" s="121"/>
      <c r="BI123" s="129"/>
      <c r="BJ123" s="139">
        <f>BG123+1</f>
        <v>77</v>
      </c>
      <c r="BK123" s="140"/>
      <c r="BL123" s="141"/>
      <c r="BM123" s="148">
        <f>BJ123+1</f>
        <v>78</v>
      </c>
      <c r="BN123" s="140"/>
      <c r="BO123" s="141"/>
      <c r="BP123" s="120">
        <f>BM123+1</f>
        <v>79</v>
      </c>
      <c r="BQ123" s="121"/>
      <c r="BR123" s="122"/>
      <c r="BS123" s="120">
        <f>BP123+1</f>
        <v>80</v>
      </c>
      <c r="BT123" s="121"/>
      <c r="BU123" s="129"/>
    </row>
    <row r="124" spans="26:73" ht="15" customHeight="1" x14ac:dyDescent="0.25">
      <c r="Z124" s="142"/>
      <c r="AA124" s="143"/>
      <c r="AB124" s="144"/>
      <c r="AC124" s="149"/>
      <c r="AD124" s="143"/>
      <c r="AE124" s="144"/>
      <c r="AF124" s="123"/>
      <c r="AG124" s="124"/>
      <c r="AH124" s="125"/>
      <c r="AI124" s="123"/>
      <c r="AJ124" s="124"/>
      <c r="AK124" s="130"/>
      <c r="AL124" s="142"/>
      <c r="AM124" s="143"/>
      <c r="AN124" s="144"/>
      <c r="AO124" s="149"/>
      <c r="AP124" s="143"/>
      <c r="AQ124" s="144"/>
      <c r="AR124" s="123"/>
      <c r="AS124" s="124"/>
      <c r="AT124" s="125"/>
      <c r="AU124" s="123"/>
      <c r="AV124" s="124"/>
      <c r="AW124" s="130"/>
      <c r="AX124" s="142"/>
      <c r="AY124" s="143"/>
      <c r="AZ124" s="144"/>
      <c r="BA124" s="149"/>
      <c r="BB124" s="143"/>
      <c r="BC124" s="144"/>
      <c r="BD124" s="123"/>
      <c r="BE124" s="124"/>
      <c r="BF124" s="125"/>
      <c r="BG124" s="123"/>
      <c r="BH124" s="124"/>
      <c r="BI124" s="130"/>
      <c r="BJ124" s="142"/>
      <c r="BK124" s="143"/>
      <c r="BL124" s="144"/>
      <c r="BM124" s="149"/>
      <c r="BN124" s="143"/>
      <c r="BO124" s="144"/>
      <c r="BP124" s="123"/>
      <c r="BQ124" s="124"/>
      <c r="BR124" s="125"/>
      <c r="BS124" s="123"/>
      <c r="BT124" s="124"/>
      <c r="BU124" s="130"/>
    </row>
    <row r="125" spans="26:73" ht="15" customHeight="1" x14ac:dyDescent="0.25">
      <c r="Z125" s="145"/>
      <c r="AA125" s="146"/>
      <c r="AB125" s="147"/>
      <c r="AC125" s="150"/>
      <c r="AD125" s="146"/>
      <c r="AE125" s="147"/>
      <c r="AF125" s="126"/>
      <c r="AG125" s="127"/>
      <c r="AH125" s="128"/>
      <c r="AI125" s="126"/>
      <c r="AJ125" s="127"/>
      <c r="AK125" s="131"/>
      <c r="AL125" s="145"/>
      <c r="AM125" s="146"/>
      <c r="AN125" s="147"/>
      <c r="AO125" s="150"/>
      <c r="AP125" s="146"/>
      <c r="AQ125" s="147"/>
      <c r="AR125" s="126"/>
      <c r="AS125" s="127"/>
      <c r="AT125" s="128"/>
      <c r="AU125" s="126"/>
      <c r="AV125" s="127"/>
      <c r="AW125" s="131"/>
      <c r="AX125" s="145"/>
      <c r="AY125" s="146"/>
      <c r="AZ125" s="147"/>
      <c r="BA125" s="150"/>
      <c r="BB125" s="146"/>
      <c r="BC125" s="147"/>
      <c r="BD125" s="126"/>
      <c r="BE125" s="127"/>
      <c r="BF125" s="128"/>
      <c r="BG125" s="126"/>
      <c r="BH125" s="127"/>
      <c r="BI125" s="131"/>
      <c r="BJ125" s="145"/>
      <c r="BK125" s="146"/>
      <c r="BL125" s="147"/>
      <c r="BM125" s="150"/>
      <c r="BN125" s="146"/>
      <c r="BO125" s="147"/>
      <c r="BP125" s="126"/>
      <c r="BQ125" s="127"/>
      <c r="BR125" s="128"/>
      <c r="BS125" s="126"/>
      <c r="BT125" s="127"/>
      <c r="BU125" s="131"/>
    </row>
    <row r="126" spans="26:73" ht="15" customHeight="1" x14ac:dyDescent="0.25">
      <c r="Z126" s="132">
        <v>81</v>
      </c>
      <c r="AA126" s="121"/>
      <c r="AB126" s="122"/>
      <c r="AC126" s="120">
        <f>Z126+1</f>
        <v>82</v>
      </c>
      <c r="AD126" s="121"/>
      <c r="AE126" s="122"/>
      <c r="AF126" s="120">
        <f>AC126+1</f>
        <v>83</v>
      </c>
      <c r="AG126" s="121"/>
      <c r="AH126" s="122"/>
      <c r="AI126" s="120">
        <f>AF126+1</f>
        <v>84</v>
      </c>
      <c r="AJ126" s="121"/>
      <c r="AK126" s="129"/>
      <c r="AL126" s="132">
        <f>AI126+1</f>
        <v>85</v>
      </c>
      <c r="AM126" s="121"/>
      <c r="AN126" s="122"/>
      <c r="AO126" s="120">
        <f>AL126+1</f>
        <v>86</v>
      </c>
      <c r="AP126" s="121"/>
      <c r="AQ126" s="122"/>
      <c r="AR126" s="120">
        <f>AO126+1</f>
        <v>87</v>
      </c>
      <c r="AS126" s="121"/>
      <c r="AT126" s="122"/>
      <c r="AU126" s="120">
        <f>AR126+1</f>
        <v>88</v>
      </c>
      <c r="AV126" s="121"/>
      <c r="AW126" s="129"/>
      <c r="AX126" s="132">
        <f>AU126+1</f>
        <v>89</v>
      </c>
      <c r="AY126" s="121"/>
      <c r="AZ126" s="122"/>
      <c r="BA126" s="120">
        <f>AX126+1</f>
        <v>90</v>
      </c>
      <c r="BB126" s="121"/>
      <c r="BC126" s="122"/>
      <c r="BD126" s="120">
        <f>BA126+1</f>
        <v>91</v>
      </c>
      <c r="BE126" s="121"/>
      <c r="BF126" s="122"/>
      <c r="BG126" s="120">
        <f>BD126+1</f>
        <v>92</v>
      </c>
      <c r="BH126" s="121"/>
      <c r="BI126" s="129"/>
      <c r="BJ126" s="132">
        <f>BG126+1</f>
        <v>93</v>
      </c>
      <c r="BK126" s="121"/>
      <c r="BL126" s="122"/>
      <c r="BM126" s="120">
        <f>BJ126+1</f>
        <v>94</v>
      </c>
      <c r="BN126" s="121"/>
      <c r="BO126" s="122"/>
      <c r="BP126" s="120">
        <f>BM126+1</f>
        <v>95</v>
      </c>
      <c r="BQ126" s="121"/>
      <c r="BR126" s="122"/>
      <c r="BS126" s="120">
        <f>BP126+1</f>
        <v>96</v>
      </c>
      <c r="BT126" s="121"/>
      <c r="BU126" s="129"/>
    </row>
    <row r="127" spans="26:73" ht="15" customHeight="1" x14ac:dyDescent="0.25">
      <c r="Z127" s="133"/>
      <c r="AA127" s="124"/>
      <c r="AB127" s="125"/>
      <c r="AC127" s="123"/>
      <c r="AD127" s="124"/>
      <c r="AE127" s="125"/>
      <c r="AF127" s="123"/>
      <c r="AG127" s="124"/>
      <c r="AH127" s="125"/>
      <c r="AI127" s="123"/>
      <c r="AJ127" s="124"/>
      <c r="AK127" s="130"/>
      <c r="AL127" s="133"/>
      <c r="AM127" s="124"/>
      <c r="AN127" s="125"/>
      <c r="AO127" s="123"/>
      <c r="AP127" s="124"/>
      <c r="AQ127" s="125"/>
      <c r="AR127" s="123"/>
      <c r="AS127" s="124"/>
      <c r="AT127" s="125"/>
      <c r="AU127" s="123"/>
      <c r="AV127" s="124"/>
      <c r="AW127" s="130"/>
      <c r="AX127" s="133"/>
      <c r="AY127" s="124"/>
      <c r="AZ127" s="125"/>
      <c r="BA127" s="123"/>
      <c r="BB127" s="124"/>
      <c r="BC127" s="125"/>
      <c r="BD127" s="123"/>
      <c r="BE127" s="124"/>
      <c r="BF127" s="125"/>
      <c r="BG127" s="123"/>
      <c r="BH127" s="124"/>
      <c r="BI127" s="130"/>
      <c r="BJ127" s="133"/>
      <c r="BK127" s="124"/>
      <c r="BL127" s="125"/>
      <c r="BM127" s="123"/>
      <c r="BN127" s="124"/>
      <c r="BO127" s="125"/>
      <c r="BP127" s="123"/>
      <c r="BQ127" s="124"/>
      <c r="BR127" s="125"/>
      <c r="BS127" s="123"/>
      <c r="BT127" s="124"/>
      <c r="BU127" s="130"/>
    </row>
    <row r="128" spans="26:73" ht="15.75" customHeight="1" thickBot="1" x14ac:dyDescent="0.3">
      <c r="Z128" s="134"/>
      <c r="AA128" s="135"/>
      <c r="AB128" s="136"/>
      <c r="AC128" s="137"/>
      <c r="AD128" s="135"/>
      <c r="AE128" s="136"/>
      <c r="AF128" s="137"/>
      <c r="AG128" s="135"/>
      <c r="AH128" s="136"/>
      <c r="AI128" s="137"/>
      <c r="AJ128" s="135"/>
      <c r="AK128" s="138"/>
      <c r="AL128" s="134"/>
      <c r="AM128" s="135"/>
      <c r="AN128" s="136"/>
      <c r="AO128" s="137"/>
      <c r="AP128" s="135"/>
      <c r="AQ128" s="136"/>
      <c r="AR128" s="137"/>
      <c r="AS128" s="135"/>
      <c r="AT128" s="136"/>
      <c r="AU128" s="137"/>
      <c r="AV128" s="135"/>
      <c r="AW128" s="138"/>
      <c r="AX128" s="134"/>
      <c r="AY128" s="135"/>
      <c r="AZ128" s="136"/>
      <c r="BA128" s="137"/>
      <c r="BB128" s="135"/>
      <c r="BC128" s="136"/>
      <c r="BD128" s="137"/>
      <c r="BE128" s="135"/>
      <c r="BF128" s="136"/>
      <c r="BG128" s="137"/>
      <c r="BH128" s="135"/>
      <c r="BI128" s="138"/>
      <c r="BJ128" s="134"/>
      <c r="BK128" s="135"/>
      <c r="BL128" s="136"/>
      <c r="BM128" s="137"/>
      <c r="BN128" s="135"/>
      <c r="BO128" s="136"/>
      <c r="BP128" s="137"/>
      <c r="BQ128" s="135"/>
      <c r="BR128" s="136"/>
      <c r="BS128" s="137"/>
      <c r="BT128" s="135"/>
      <c r="BU128" s="138"/>
    </row>
    <row r="129" spans="14:85" x14ac:dyDescent="0.25">
      <c r="N129" s="156">
        <v>97</v>
      </c>
      <c r="O129" s="152"/>
      <c r="P129" s="153"/>
      <c r="Q129" s="157">
        <f>N129+1</f>
        <v>98</v>
      </c>
      <c r="R129" s="158"/>
      <c r="S129" s="159"/>
      <c r="T129" s="151">
        <f>Q129+1</f>
        <v>99</v>
      </c>
      <c r="U129" s="152"/>
      <c r="V129" s="153"/>
      <c r="W129" s="151">
        <f>T129+1</f>
        <v>100</v>
      </c>
      <c r="X129" s="152"/>
      <c r="Y129" s="154"/>
      <c r="Z129" s="156">
        <f>W129+1</f>
        <v>101</v>
      </c>
      <c r="AA129" s="152"/>
      <c r="AB129" s="153"/>
      <c r="AC129" s="157">
        <f>Z129+1</f>
        <v>102</v>
      </c>
      <c r="AD129" s="158"/>
      <c r="AE129" s="159"/>
      <c r="AF129" s="151">
        <f>AC129+1</f>
        <v>103</v>
      </c>
      <c r="AG129" s="152"/>
      <c r="AH129" s="153"/>
      <c r="AI129" s="151">
        <f>AF129+1</f>
        <v>104</v>
      </c>
      <c r="AJ129" s="152"/>
      <c r="AK129" s="154"/>
      <c r="AL129" s="156">
        <f>AI129+1</f>
        <v>105</v>
      </c>
      <c r="AM129" s="152"/>
      <c r="AN129" s="153"/>
      <c r="AO129" s="157">
        <f>AL129+1</f>
        <v>106</v>
      </c>
      <c r="AP129" s="158"/>
      <c r="AQ129" s="159"/>
      <c r="AR129" s="151">
        <f>AO129+1</f>
        <v>107</v>
      </c>
      <c r="AS129" s="152"/>
      <c r="AT129" s="153"/>
      <c r="AU129" s="151">
        <f>AR129+1</f>
        <v>108</v>
      </c>
      <c r="AV129" s="152"/>
      <c r="AW129" s="154"/>
      <c r="AX129" s="156">
        <f>AU129+1</f>
        <v>109</v>
      </c>
      <c r="AY129" s="152"/>
      <c r="AZ129" s="153"/>
      <c r="BA129" s="157">
        <f>AX129+1</f>
        <v>110</v>
      </c>
      <c r="BB129" s="158"/>
      <c r="BC129" s="159"/>
      <c r="BD129" s="151">
        <f>BA129+1</f>
        <v>111</v>
      </c>
      <c r="BE129" s="152"/>
      <c r="BF129" s="153"/>
      <c r="BG129" s="151">
        <f>BD129+1</f>
        <v>112</v>
      </c>
      <c r="BH129" s="152"/>
      <c r="BI129" s="154"/>
      <c r="BJ129" s="156">
        <f>BG129+1</f>
        <v>113</v>
      </c>
      <c r="BK129" s="152"/>
      <c r="BL129" s="153"/>
      <c r="BM129" s="157">
        <f>BJ129+1</f>
        <v>114</v>
      </c>
      <c r="BN129" s="158"/>
      <c r="BO129" s="159"/>
      <c r="BP129" s="151">
        <f>BM129+1</f>
        <v>115</v>
      </c>
      <c r="BQ129" s="152"/>
      <c r="BR129" s="153"/>
      <c r="BS129" s="151">
        <f>BP129+1</f>
        <v>116</v>
      </c>
      <c r="BT129" s="152"/>
      <c r="BU129" s="154"/>
      <c r="BV129" s="156">
        <f>BS129+1</f>
        <v>117</v>
      </c>
      <c r="BW129" s="152"/>
      <c r="BX129" s="153"/>
      <c r="BY129" s="157">
        <f>BV129+1</f>
        <v>118</v>
      </c>
      <c r="BZ129" s="158"/>
      <c r="CA129" s="159"/>
      <c r="CB129" s="151">
        <f>BY129+1</f>
        <v>119</v>
      </c>
      <c r="CC129" s="152"/>
      <c r="CD129" s="153"/>
      <c r="CE129" s="151">
        <f>CB129+1</f>
        <v>120</v>
      </c>
      <c r="CF129" s="152"/>
      <c r="CG129" s="154"/>
    </row>
    <row r="130" spans="14:85" x14ac:dyDescent="0.25">
      <c r="N130" s="133"/>
      <c r="O130" s="124"/>
      <c r="P130" s="125"/>
      <c r="Q130" s="149"/>
      <c r="R130" s="143"/>
      <c r="S130" s="144"/>
      <c r="T130" s="123"/>
      <c r="U130" s="124"/>
      <c r="V130" s="125"/>
      <c r="W130" s="123"/>
      <c r="X130" s="124"/>
      <c r="Y130" s="130"/>
      <c r="Z130" s="133"/>
      <c r="AA130" s="124"/>
      <c r="AB130" s="125"/>
      <c r="AC130" s="149"/>
      <c r="AD130" s="143"/>
      <c r="AE130" s="144"/>
      <c r="AF130" s="123"/>
      <c r="AG130" s="124"/>
      <c r="AH130" s="125"/>
      <c r="AI130" s="123"/>
      <c r="AJ130" s="124"/>
      <c r="AK130" s="130"/>
      <c r="AL130" s="133"/>
      <c r="AM130" s="124"/>
      <c r="AN130" s="125"/>
      <c r="AO130" s="149"/>
      <c r="AP130" s="143"/>
      <c r="AQ130" s="144"/>
      <c r="AR130" s="123"/>
      <c r="AS130" s="124"/>
      <c r="AT130" s="125"/>
      <c r="AU130" s="123"/>
      <c r="AV130" s="124"/>
      <c r="AW130" s="130"/>
      <c r="AX130" s="133"/>
      <c r="AY130" s="124"/>
      <c r="AZ130" s="125"/>
      <c r="BA130" s="149"/>
      <c r="BB130" s="143"/>
      <c r="BC130" s="144"/>
      <c r="BD130" s="123"/>
      <c r="BE130" s="124"/>
      <c r="BF130" s="125"/>
      <c r="BG130" s="123"/>
      <c r="BH130" s="124"/>
      <c r="BI130" s="130"/>
      <c r="BJ130" s="133"/>
      <c r="BK130" s="124"/>
      <c r="BL130" s="125"/>
      <c r="BM130" s="149"/>
      <c r="BN130" s="143"/>
      <c r="BO130" s="144"/>
      <c r="BP130" s="123"/>
      <c r="BQ130" s="124"/>
      <c r="BR130" s="125"/>
      <c r="BS130" s="123"/>
      <c r="BT130" s="124"/>
      <c r="BU130" s="130"/>
      <c r="BV130" s="133"/>
      <c r="BW130" s="124"/>
      <c r="BX130" s="125"/>
      <c r="BY130" s="149"/>
      <c r="BZ130" s="143"/>
      <c r="CA130" s="144"/>
      <c r="CB130" s="123"/>
      <c r="CC130" s="124"/>
      <c r="CD130" s="125"/>
      <c r="CE130" s="123"/>
      <c r="CF130" s="124"/>
      <c r="CG130" s="130"/>
    </row>
    <row r="131" spans="14:85" x14ac:dyDescent="0.25">
      <c r="N131" s="155"/>
      <c r="O131" s="127"/>
      <c r="P131" s="128"/>
      <c r="Q131" s="150"/>
      <c r="R131" s="146"/>
      <c r="S131" s="147"/>
      <c r="T131" s="126"/>
      <c r="U131" s="127"/>
      <c r="V131" s="128"/>
      <c r="W131" s="126"/>
      <c r="X131" s="127"/>
      <c r="Y131" s="131"/>
      <c r="Z131" s="155"/>
      <c r="AA131" s="127"/>
      <c r="AB131" s="128"/>
      <c r="AC131" s="150"/>
      <c r="AD131" s="146"/>
      <c r="AE131" s="147"/>
      <c r="AF131" s="126"/>
      <c r="AG131" s="127"/>
      <c r="AH131" s="128"/>
      <c r="AI131" s="126"/>
      <c r="AJ131" s="127"/>
      <c r="AK131" s="131"/>
      <c r="AL131" s="155"/>
      <c r="AM131" s="127"/>
      <c r="AN131" s="128"/>
      <c r="AO131" s="150"/>
      <c r="AP131" s="146"/>
      <c r="AQ131" s="147"/>
      <c r="AR131" s="126"/>
      <c r="AS131" s="127"/>
      <c r="AT131" s="128"/>
      <c r="AU131" s="126"/>
      <c r="AV131" s="127"/>
      <c r="AW131" s="131"/>
      <c r="AX131" s="155"/>
      <c r="AY131" s="127"/>
      <c r="AZ131" s="128"/>
      <c r="BA131" s="150"/>
      <c r="BB131" s="146"/>
      <c r="BC131" s="147"/>
      <c r="BD131" s="126"/>
      <c r="BE131" s="127"/>
      <c r="BF131" s="128"/>
      <c r="BG131" s="126"/>
      <c r="BH131" s="127"/>
      <c r="BI131" s="131"/>
      <c r="BJ131" s="155"/>
      <c r="BK131" s="127"/>
      <c r="BL131" s="128"/>
      <c r="BM131" s="150"/>
      <c r="BN131" s="146"/>
      <c r="BO131" s="147"/>
      <c r="BP131" s="126"/>
      <c r="BQ131" s="127"/>
      <c r="BR131" s="128"/>
      <c r="BS131" s="126"/>
      <c r="BT131" s="127"/>
      <c r="BU131" s="131"/>
      <c r="BV131" s="155"/>
      <c r="BW131" s="127"/>
      <c r="BX131" s="128"/>
      <c r="BY131" s="150"/>
      <c r="BZ131" s="146"/>
      <c r="CA131" s="147"/>
      <c r="CB131" s="126"/>
      <c r="CC131" s="127"/>
      <c r="CD131" s="128"/>
      <c r="CE131" s="126"/>
      <c r="CF131" s="127"/>
      <c r="CG131" s="131"/>
    </row>
    <row r="132" spans="14:85" x14ac:dyDescent="0.25">
      <c r="N132" s="132">
        <v>121</v>
      </c>
      <c r="O132" s="121"/>
      <c r="P132" s="122"/>
      <c r="Q132" s="120">
        <f>N132+1</f>
        <v>122</v>
      </c>
      <c r="R132" s="121"/>
      <c r="S132" s="122"/>
      <c r="T132" s="120">
        <f>Q132+1</f>
        <v>123</v>
      </c>
      <c r="U132" s="121"/>
      <c r="V132" s="122"/>
      <c r="W132" s="120">
        <f>T132+1</f>
        <v>124</v>
      </c>
      <c r="X132" s="121"/>
      <c r="Y132" s="129"/>
      <c r="Z132" s="132">
        <f>W132+1</f>
        <v>125</v>
      </c>
      <c r="AA132" s="121"/>
      <c r="AB132" s="122"/>
      <c r="AC132" s="120">
        <f>Z132+1</f>
        <v>126</v>
      </c>
      <c r="AD132" s="121"/>
      <c r="AE132" s="122"/>
      <c r="AF132" s="120">
        <f>AC132+1</f>
        <v>127</v>
      </c>
      <c r="AG132" s="121"/>
      <c r="AH132" s="122"/>
      <c r="AI132" s="120">
        <f>AF132+1</f>
        <v>128</v>
      </c>
      <c r="AJ132" s="121"/>
      <c r="AK132" s="129"/>
      <c r="AL132" s="132">
        <f>AI132+1</f>
        <v>129</v>
      </c>
      <c r="AM132" s="121"/>
      <c r="AN132" s="122"/>
      <c r="AO132" s="120">
        <f>AL132+1</f>
        <v>130</v>
      </c>
      <c r="AP132" s="121"/>
      <c r="AQ132" s="122"/>
      <c r="AR132" s="120">
        <f>AO132+1</f>
        <v>131</v>
      </c>
      <c r="AS132" s="121"/>
      <c r="AT132" s="122"/>
      <c r="AU132" s="120">
        <f>AR132+1</f>
        <v>132</v>
      </c>
      <c r="AV132" s="121"/>
      <c r="AW132" s="129"/>
      <c r="AX132" s="132">
        <f>AU132+1</f>
        <v>133</v>
      </c>
      <c r="AY132" s="121"/>
      <c r="AZ132" s="122"/>
      <c r="BA132" s="120">
        <f>AX132+1</f>
        <v>134</v>
      </c>
      <c r="BB132" s="121"/>
      <c r="BC132" s="122"/>
      <c r="BD132" s="120">
        <f>BA132+1</f>
        <v>135</v>
      </c>
      <c r="BE132" s="121"/>
      <c r="BF132" s="122"/>
      <c r="BG132" s="120">
        <f>BD132+1</f>
        <v>136</v>
      </c>
      <c r="BH132" s="121"/>
      <c r="BI132" s="129"/>
      <c r="BJ132" s="132">
        <f>BG132+1</f>
        <v>137</v>
      </c>
      <c r="BK132" s="121"/>
      <c r="BL132" s="122"/>
      <c r="BM132" s="120">
        <f>BJ132+1</f>
        <v>138</v>
      </c>
      <c r="BN132" s="121"/>
      <c r="BO132" s="122"/>
      <c r="BP132" s="120">
        <f>BM132+1</f>
        <v>139</v>
      </c>
      <c r="BQ132" s="121"/>
      <c r="BR132" s="122"/>
      <c r="BS132" s="120">
        <f>BP132+1</f>
        <v>140</v>
      </c>
      <c r="BT132" s="121"/>
      <c r="BU132" s="129"/>
      <c r="BV132" s="132">
        <f>BS132+1</f>
        <v>141</v>
      </c>
      <c r="BW132" s="121"/>
      <c r="BX132" s="122"/>
      <c r="BY132" s="120">
        <f>BV132+1</f>
        <v>142</v>
      </c>
      <c r="BZ132" s="121"/>
      <c r="CA132" s="122"/>
      <c r="CB132" s="120">
        <f>BY132+1</f>
        <v>143</v>
      </c>
      <c r="CC132" s="121"/>
      <c r="CD132" s="122"/>
      <c r="CE132" s="120">
        <f>CB132+1</f>
        <v>144</v>
      </c>
      <c r="CF132" s="121"/>
      <c r="CG132" s="129"/>
    </row>
    <row r="133" spans="14:85" x14ac:dyDescent="0.25">
      <c r="N133" s="133"/>
      <c r="O133" s="124"/>
      <c r="P133" s="125"/>
      <c r="Q133" s="123"/>
      <c r="R133" s="124"/>
      <c r="S133" s="125"/>
      <c r="T133" s="123"/>
      <c r="U133" s="124"/>
      <c r="V133" s="125"/>
      <c r="W133" s="123"/>
      <c r="X133" s="124"/>
      <c r="Y133" s="130"/>
      <c r="Z133" s="133"/>
      <c r="AA133" s="124"/>
      <c r="AB133" s="125"/>
      <c r="AC133" s="123"/>
      <c r="AD133" s="124"/>
      <c r="AE133" s="125"/>
      <c r="AF133" s="123"/>
      <c r="AG133" s="124"/>
      <c r="AH133" s="125"/>
      <c r="AI133" s="123"/>
      <c r="AJ133" s="124"/>
      <c r="AK133" s="130"/>
      <c r="AL133" s="133"/>
      <c r="AM133" s="124"/>
      <c r="AN133" s="125"/>
      <c r="AO133" s="123"/>
      <c r="AP133" s="124"/>
      <c r="AQ133" s="125"/>
      <c r="AR133" s="123"/>
      <c r="AS133" s="124"/>
      <c r="AT133" s="125"/>
      <c r="AU133" s="123"/>
      <c r="AV133" s="124"/>
      <c r="AW133" s="130"/>
      <c r="AX133" s="133"/>
      <c r="AY133" s="124"/>
      <c r="AZ133" s="125"/>
      <c r="BA133" s="123"/>
      <c r="BB133" s="124"/>
      <c r="BC133" s="125"/>
      <c r="BD133" s="123"/>
      <c r="BE133" s="124"/>
      <c r="BF133" s="125"/>
      <c r="BG133" s="123"/>
      <c r="BH133" s="124"/>
      <c r="BI133" s="130"/>
      <c r="BJ133" s="133"/>
      <c r="BK133" s="124"/>
      <c r="BL133" s="125"/>
      <c r="BM133" s="123"/>
      <c r="BN133" s="124"/>
      <c r="BO133" s="125"/>
      <c r="BP133" s="123"/>
      <c r="BQ133" s="124"/>
      <c r="BR133" s="125"/>
      <c r="BS133" s="123"/>
      <c r="BT133" s="124"/>
      <c r="BU133" s="130"/>
      <c r="BV133" s="133"/>
      <c r="BW133" s="124"/>
      <c r="BX133" s="125"/>
      <c r="BY133" s="123"/>
      <c r="BZ133" s="124"/>
      <c r="CA133" s="125"/>
      <c r="CB133" s="123"/>
      <c r="CC133" s="124"/>
      <c r="CD133" s="125"/>
      <c r="CE133" s="123"/>
      <c r="CF133" s="124"/>
      <c r="CG133" s="130"/>
    </row>
    <row r="134" spans="14:85" x14ac:dyDescent="0.25">
      <c r="N134" s="155"/>
      <c r="O134" s="127"/>
      <c r="P134" s="128"/>
      <c r="Q134" s="126"/>
      <c r="R134" s="127"/>
      <c r="S134" s="128"/>
      <c r="T134" s="126"/>
      <c r="U134" s="127"/>
      <c r="V134" s="128"/>
      <c r="W134" s="126"/>
      <c r="X134" s="127"/>
      <c r="Y134" s="131"/>
      <c r="Z134" s="155"/>
      <c r="AA134" s="127"/>
      <c r="AB134" s="128"/>
      <c r="AC134" s="126"/>
      <c r="AD134" s="127"/>
      <c r="AE134" s="128"/>
      <c r="AF134" s="126"/>
      <c r="AG134" s="127"/>
      <c r="AH134" s="128"/>
      <c r="AI134" s="126"/>
      <c r="AJ134" s="127"/>
      <c r="AK134" s="131"/>
      <c r="AL134" s="155"/>
      <c r="AM134" s="127"/>
      <c r="AN134" s="128"/>
      <c r="AO134" s="126"/>
      <c r="AP134" s="127"/>
      <c r="AQ134" s="128"/>
      <c r="AR134" s="126"/>
      <c r="AS134" s="127"/>
      <c r="AT134" s="128"/>
      <c r="AU134" s="126"/>
      <c r="AV134" s="127"/>
      <c r="AW134" s="131"/>
      <c r="AX134" s="155"/>
      <c r="AY134" s="127"/>
      <c r="AZ134" s="128"/>
      <c r="BA134" s="126"/>
      <c r="BB134" s="127"/>
      <c r="BC134" s="128"/>
      <c r="BD134" s="126"/>
      <c r="BE134" s="127"/>
      <c r="BF134" s="128"/>
      <c r="BG134" s="126"/>
      <c r="BH134" s="127"/>
      <c r="BI134" s="131"/>
      <c r="BJ134" s="155"/>
      <c r="BK134" s="127"/>
      <c r="BL134" s="128"/>
      <c r="BM134" s="126"/>
      <c r="BN134" s="127"/>
      <c r="BO134" s="128"/>
      <c r="BP134" s="126"/>
      <c r="BQ134" s="127"/>
      <c r="BR134" s="128"/>
      <c r="BS134" s="126"/>
      <c r="BT134" s="127"/>
      <c r="BU134" s="131"/>
      <c r="BV134" s="155"/>
      <c r="BW134" s="127"/>
      <c r="BX134" s="128"/>
      <c r="BY134" s="126"/>
      <c r="BZ134" s="127"/>
      <c r="CA134" s="128"/>
      <c r="CB134" s="126"/>
      <c r="CC134" s="127"/>
      <c r="CD134" s="128"/>
      <c r="CE134" s="126"/>
      <c r="CF134" s="127"/>
      <c r="CG134" s="131"/>
    </row>
    <row r="135" spans="14:85" ht="15" customHeight="1" x14ac:dyDescent="0.25">
      <c r="N135" s="139">
        <v>145</v>
      </c>
      <c r="O135" s="140"/>
      <c r="P135" s="141"/>
      <c r="Q135" s="148">
        <f>N135+1</f>
        <v>146</v>
      </c>
      <c r="R135" s="140"/>
      <c r="S135" s="141"/>
      <c r="T135" s="120">
        <f>Q135+1</f>
        <v>147</v>
      </c>
      <c r="U135" s="121"/>
      <c r="V135" s="122"/>
      <c r="W135" s="120">
        <f>T135+1</f>
        <v>148</v>
      </c>
      <c r="X135" s="121"/>
      <c r="Y135" s="129"/>
      <c r="Z135" s="139">
        <f>W135+1</f>
        <v>149</v>
      </c>
      <c r="AA135" s="140"/>
      <c r="AB135" s="141"/>
      <c r="AC135" s="148">
        <f>Z135+1</f>
        <v>150</v>
      </c>
      <c r="AD135" s="140"/>
      <c r="AE135" s="141"/>
      <c r="AF135" s="120">
        <f>AC135+1</f>
        <v>151</v>
      </c>
      <c r="AG135" s="121"/>
      <c r="AH135" s="122"/>
      <c r="AI135" s="120">
        <f>AF135+1</f>
        <v>152</v>
      </c>
      <c r="AJ135" s="121"/>
      <c r="AK135" s="129"/>
      <c r="AL135" s="139">
        <f>AI135+1</f>
        <v>153</v>
      </c>
      <c r="AM135" s="140"/>
      <c r="AN135" s="141"/>
      <c r="AO135" s="148">
        <f>AL135+1</f>
        <v>154</v>
      </c>
      <c r="AP135" s="140"/>
      <c r="AQ135" s="141"/>
      <c r="AR135" s="120">
        <f>AO135+1</f>
        <v>155</v>
      </c>
      <c r="AS135" s="121"/>
      <c r="AT135" s="122"/>
      <c r="AU135" s="120">
        <f>AR135+1</f>
        <v>156</v>
      </c>
      <c r="AV135" s="121"/>
      <c r="AW135" s="129"/>
      <c r="AX135" s="139">
        <f>AU135+1</f>
        <v>157</v>
      </c>
      <c r="AY135" s="140"/>
      <c r="AZ135" s="141"/>
      <c r="BA135" s="148">
        <f>AX135+1</f>
        <v>158</v>
      </c>
      <c r="BB135" s="140"/>
      <c r="BC135" s="141"/>
      <c r="BD135" s="120">
        <f>BA135+1</f>
        <v>159</v>
      </c>
      <c r="BE135" s="121"/>
      <c r="BF135" s="122"/>
      <c r="BG135" s="120">
        <f>BD135+1</f>
        <v>160</v>
      </c>
      <c r="BH135" s="121"/>
      <c r="BI135" s="129"/>
      <c r="BJ135" s="139">
        <f>BG135+1</f>
        <v>161</v>
      </c>
      <c r="BK135" s="140"/>
      <c r="BL135" s="141"/>
      <c r="BM135" s="148">
        <f>BJ135+1</f>
        <v>162</v>
      </c>
      <c r="BN135" s="140"/>
      <c r="BO135" s="141"/>
      <c r="BP135" s="120">
        <f>BM135+1</f>
        <v>163</v>
      </c>
      <c r="BQ135" s="121"/>
      <c r="BR135" s="122"/>
      <c r="BS135" s="120">
        <f>BP135+1</f>
        <v>164</v>
      </c>
      <c r="BT135" s="121"/>
      <c r="BU135" s="129"/>
      <c r="BV135" s="139">
        <f>BS135+1</f>
        <v>165</v>
      </c>
      <c r="BW135" s="140"/>
      <c r="BX135" s="141"/>
      <c r="BY135" s="148">
        <f>BV135+1</f>
        <v>166</v>
      </c>
      <c r="BZ135" s="140"/>
      <c r="CA135" s="141"/>
      <c r="CB135" s="120">
        <f>BY135+1</f>
        <v>167</v>
      </c>
      <c r="CC135" s="121"/>
      <c r="CD135" s="122"/>
      <c r="CE135" s="120">
        <f>CB135+1</f>
        <v>168</v>
      </c>
      <c r="CF135" s="121"/>
      <c r="CG135" s="129"/>
    </row>
    <row r="136" spans="14:85" ht="15" customHeight="1" x14ac:dyDescent="0.25">
      <c r="N136" s="142"/>
      <c r="O136" s="143"/>
      <c r="P136" s="144"/>
      <c r="Q136" s="149"/>
      <c r="R136" s="143"/>
      <c r="S136" s="144"/>
      <c r="T136" s="123"/>
      <c r="U136" s="124"/>
      <c r="V136" s="125"/>
      <c r="W136" s="123"/>
      <c r="X136" s="124"/>
      <c r="Y136" s="130"/>
      <c r="Z136" s="142"/>
      <c r="AA136" s="143"/>
      <c r="AB136" s="144"/>
      <c r="AC136" s="149"/>
      <c r="AD136" s="143"/>
      <c r="AE136" s="144"/>
      <c r="AF136" s="123"/>
      <c r="AG136" s="124"/>
      <c r="AH136" s="125"/>
      <c r="AI136" s="123"/>
      <c r="AJ136" s="124"/>
      <c r="AK136" s="130"/>
      <c r="AL136" s="142"/>
      <c r="AM136" s="143"/>
      <c r="AN136" s="144"/>
      <c r="AO136" s="149"/>
      <c r="AP136" s="143"/>
      <c r="AQ136" s="144"/>
      <c r="AR136" s="123"/>
      <c r="AS136" s="124"/>
      <c r="AT136" s="125"/>
      <c r="AU136" s="123"/>
      <c r="AV136" s="124"/>
      <c r="AW136" s="130"/>
      <c r="AX136" s="142"/>
      <c r="AY136" s="143"/>
      <c r="AZ136" s="144"/>
      <c r="BA136" s="149"/>
      <c r="BB136" s="143"/>
      <c r="BC136" s="144"/>
      <c r="BD136" s="123"/>
      <c r="BE136" s="124"/>
      <c r="BF136" s="125"/>
      <c r="BG136" s="123"/>
      <c r="BH136" s="124"/>
      <c r="BI136" s="130"/>
      <c r="BJ136" s="142"/>
      <c r="BK136" s="143"/>
      <c r="BL136" s="144"/>
      <c r="BM136" s="149"/>
      <c r="BN136" s="143"/>
      <c r="BO136" s="144"/>
      <c r="BP136" s="123"/>
      <c r="BQ136" s="124"/>
      <c r="BR136" s="125"/>
      <c r="BS136" s="123"/>
      <c r="BT136" s="124"/>
      <c r="BU136" s="130"/>
      <c r="BV136" s="142"/>
      <c r="BW136" s="143"/>
      <c r="BX136" s="144"/>
      <c r="BY136" s="149"/>
      <c r="BZ136" s="143"/>
      <c r="CA136" s="144"/>
      <c r="CB136" s="123"/>
      <c r="CC136" s="124"/>
      <c r="CD136" s="125"/>
      <c r="CE136" s="123"/>
      <c r="CF136" s="124"/>
      <c r="CG136" s="130"/>
    </row>
    <row r="137" spans="14:85" ht="15" customHeight="1" x14ac:dyDescent="0.25">
      <c r="N137" s="145"/>
      <c r="O137" s="146"/>
      <c r="P137" s="147"/>
      <c r="Q137" s="150"/>
      <c r="R137" s="146"/>
      <c r="S137" s="147"/>
      <c r="T137" s="126"/>
      <c r="U137" s="127"/>
      <c r="V137" s="128"/>
      <c r="W137" s="126"/>
      <c r="X137" s="127"/>
      <c r="Y137" s="131"/>
      <c r="Z137" s="145"/>
      <c r="AA137" s="146"/>
      <c r="AB137" s="147"/>
      <c r="AC137" s="150"/>
      <c r="AD137" s="146"/>
      <c r="AE137" s="147"/>
      <c r="AF137" s="126"/>
      <c r="AG137" s="127"/>
      <c r="AH137" s="128"/>
      <c r="AI137" s="126"/>
      <c r="AJ137" s="127"/>
      <c r="AK137" s="131"/>
      <c r="AL137" s="145"/>
      <c r="AM137" s="146"/>
      <c r="AN137" s="147"/>
      <c r="AO137" s="150"/>
      <c r="AP137" s="146"/>
      <c r="AQ137" s="147"/>
      <c r="AR137" s="126"/>
      <c r="AS137" s="127"/>
      <c r="AT137" s="128"/>
      <c r="AU137" s="126"/>
      <c r="AV137" s="127"/>
      <c r="AW137" s="131"/>
      <c r="AX137" s="145"/>
      <c r="AY137" s="146"/>
      <c r="AZ137" s="147"/>
      <c r="BA137" s="150"/>
      <c r="BB137" s="146"/>
      <c r="BC137" s="147"/>
      <c r="BD137" s="126"/>
      <c r="BE137" s="127"/>
      <c r="BF137" s="128"/>
      <c r="BG137" s="126"/>
      <c r="BH137" s="127"/>
      <c r="BI137" s="131"/>
      <c r="BJ137" s="145"/>
      <c r="BK137" s="146"/>
      <c r="BL137" s="147"/>
      <c r="BM137" s="150"/>
      <c r="BN137" s="146"/>
      <c r="BO137" s="147"/>
      <c r="BP137" s="126"/>
      <c r="BQ137" s="127"/>
      <c r="BR137" s="128"/>
      <c r="BS137" s="126"/>
      <c r="BT137" s="127"/>
      <c r="BU137" s="131"/>
      <c r="BV137" s="145"/>
      <c r="BW137" s="146"/>
      <c r="BX137" s="147"/>
      <c r="BY137" s="150"/>
      <c r="BZ137" s="146"/>
      <c r="CA137" s="147"/>
      <c r="CB137" s="126"/>
      <c r="CC137" s="127"/>
      <c r="CD137" s="128"/>
      <c r="CE137" s="126"/>
      <c r="CF137" s="127"/>
      <c r="CG137" s="131"/>
    </row>
    <row r="138" spans="14:85" x14ac:dyDescent="0.25">
      <c r="N138" s="132">
        <v>169</v>
      </c>
      <c r="O138" s="121"/>
      <c r="P138" s="122"/>
      <c r="Q138" s="120">
        <f>N138+1</f>
        <v>170</v>
      </c>
      <c r="R138" s="121"/>
      <c r="S138" s="122"/>
      <c r="T138" s="120">
        <f>Q138+1</f>
        <v>171</v>
      </c>
      <c r="U138" s="121"/>
      <c r="V138" s="122"/>
      <c r="W138" s="120">
        <f>T138+1</f>
        <v>172</v>
      </c>
      <c r="X138" s="121"/>
      <c r="Y138" s="129"/>
      <c r="Z138" s="132">
        <f>W138+1</f>
        <v>173</v>
      </c>
      <c r="AA138" s="121"/>
      <c r="AB138" s="122"/>
      <c r="AC138" s="120">
        <f>Z138+1</f>
        <v>174</v>
      </c>
      <c r="AD138" s="121"/>
      <c r="AE138" s="122"/>
      <c r="AF138" s="120">
        <f>AC138+1</f>
        <v>175</v>
      </c>
      <c r="AG138" s="121"/>
      <c r="AH138" s="122"/>
      <c r="AI138" s="120">
        <f>AF138+1</f>
        <v>176</v>
      </c>
      <c r="AJ138" s="121"/>
      <c r="AK138" s="129"/>
      <c r="AL138" s="132">
        <f>AI138+1</f>
        <v>177</v>
      </c>
      <c r="AM138" s="121"/>
      <c r="AN138" s="122"/>
      <c r="AO138" s="120">
        <f>AL138+1</f>
        <v>178</v>
      </c>
      <c r="AP138" s="121"/>
      <c r="AQ138" s="122"/>
      <c r="AR138" s="120">
        <f>AO138+1</f>
        <v>179</v>
      </c>
      <c r="AS138" s="121"/>
      <c r="AT138" s="122"/>
      <c r="AU138" s="120">
        <f>AR138+1</f>
        <v>180</v>
      </c>
      <c r="AV138" s="121"/>
      <c r="AW138" s="129"/>
      <c r="AX138" s="132">
        <f>AU138+1</f>
        <v>181</v>
      </c>
      <c r="AY138" s="121"/>
      <c r="AZ138" s="122"/>
      <c r="BA138" s="120">
        <f>AX138+1</f>
        <v>182</v>
      </c>
      <c r="BB138" s="121"/>
      <c r="BC138" s="122"/>
      <c r="BD138" s="120">
        <f>BA138+1</f>
        <v>183</v>
      </c>
      <c r="BE138" s="121"/>
      <c r="BF138" s="122"/>
      <c r="BG138" s="120">
        <f>BD138+1</f>
        <v>184</v>
      </c>
      <c r="BH138" s="121"/>
      <c r="BI138" s="129"/>
      <c r="BJ138" s="132">
        <f>BG138+1</f>
        <v>185</v>
      </c>
      <c r="BK138" s="121"/>
      <c r="BL138" s="122"/>
      <c r="BM138" s="120">
        <f>BJ138+1</f>
        <v>186</v>
      </c>
      <c r="BN138" s="121"/>
      <c r="BO138" s="122"/>
      <c r="BP138" s="120">
        <f>BM138+1</f>
        <v>187</v>
      </c>
      <c r="BQ138" s="121"/>
      <c r="BR138" s="122"/>
      <c r="BS138" s="120">
        <f>BP138+1</f>
        <v>188</v>
      </c>
      <c r="BT138" s="121"/>
      <c r="BU138" s="129"/>
      <c r="BV138" s="132">
        <f>BS138+1</f>
        <v>189</v>
      </c>
      <c r="BW138" s="121"/>
      <c r="BX138" s="122"/>
      <c r="BY138" s="120">
        <f>BV138+1</f>
        <v>190</v>
      </c>
      <c r="BZ138" s="121"/>
      <c r="CA138" s="122"/>
      <c r="CB138" s="120">
        <f>BY138+1</f>
        <v>191</v>
      </c>
      <c r="CC138" s="121"/>
      <c r="CD138" s="122"/>
      <c r="CE138" s="120">
        <f>CB138+1</f>
        <v>192</v>
      </c>
      <c r="CF138" s="121"/>
      <c r="CG138" s="129"/>
    </row>
    <row r="139" spans="14:85" x14ac:dyDescent="0.25">
      <c r="N139" s="133"/>
      <c r="O139" s="124"/>
      <c r="P139" s="125"/>
      <c r="Q139" s="123"/>
      <c r="R139" s="124"/>
      <c r="S139" s="125"/>
      <c r="T139" s="123"/>
      <c r="U139" s="124"/>
      <c r="V139" s="125"/>
      <c r="W139" s="123"/>
      <c r="X139" s="124"/>
      <c r="Y139" s="130"/>
      <c r="Z139" s="133"/>
      <c r="AA139" s="124"/>
      <c r="AB139" s="125"/>
      <c r="AC139" s="123"/>
      <c r="AD139" s="124"/>
      <c r="AE139" s="125"/>
      <c r="AF139" s="123"/>
      <c r="AG139" s="124"/>
      <c r="AH139" s="125"/>
      <c r="AI139" s="123"/>
      <c r="AJ139" s="124"/>
      <c r="AK139" s="130"/>
      <c r="AL139" s="133"/>
      <c r="AM139" s="124"/>
      <c r="AN139" s="125"/>
      <c r="AO139" s="123"/>
      <c r="AP139" s="124"/>
      <c r="AQ139" s="125"/>
      <c r="AR139" s="123"/>
      <c r="AS139" s="124"/>
      <c r="AT139" s="125"/>
      <c r="AU139" s="123"/>
      <c r="AV139" s="124"/>
      <c r="AW139" s="130"/>
      <c r="AX139" s="133"/>
      <c r="AY139" s="124"/>
      <c r="AZ139" s="125"/>
      <c r="BA139" s="123"/>
      <c r="BB139" s="124"/>
      <c r="BC139" s="125"/>
      <c r="BD139" s="123"/>
      <c r="BE139" s="124"/>
      <c r="BF139" s="125"/>
      <c r="BG139" s="123"/>
      <c r="BH139" s="124"/>
      <c r="BI139" s="130"/>
      <c r="BJ139" s="133"/>
      <c r="BK139" s="124"/>
      <c r="BL139" s="125"/>
      <c r="BM139" s="123"/>
      <c r="BN139" s="124"/>
      <c r="BO139" s="125"/>
      <c r="BP139" s="123"/>
      <c r="BQ139" s="124"/>
      <c r="BR139" s="125"/>
      <c r="BS139" s="123"/>
      <c r="BT139" s="124"/>
      <c r="BU139" s="130"/>
      <c r="BV139" s="133"/>
      <c r="BW139" s="124"/>
      <c r="BX139" s="125"/>
      <c r="BY139" s="123"/>
      <c r="BZ139" s="124"/>
      <c r="CA139" s="125"/>
      <c r="CB139" s="123"/>
      <c r="CC139" s="124"/>
      <c r="CD139" s="125"/>
      <c r="CE139" s="123"/>
      <c r="CF139" s="124"/>
      <c r="CG139" s="130"/>
    </row>
    <row r="140" spans="14:85" ht="15.75" thickBot="1" x14ac:dyDescent="0.3">
      <c r="N140" s="134"/>
      <c r="O140" s="135"/>
      <c r="P140" s="136"/>
      <c r="Q140" s="137"/>
      <c r="R140" s="135"/>
      <c r="S140" s="136"/>
      <c r="T140" s="137"/>
      <c r="U140" s="135"/>
      <c r="V140" s="136"/>
      <c r="W140" s="137"/>
      <c r="X140" s="135"/>
      <c r="Y140" s="138"/>
      <c r="Z140" s="134"/>
      <c r="AA140" s="135"/>
      <c r="AB140" s="136"/>
      <c r="AC140" s="137"/>
      <c r="AD140" s="135"/>
      <c r="AE140" s="136"/>
      <c r="AF140" s="137"/>
      <c r="AG140" s="135"/>
      <c r="AH140" s="136"/>
      <c r="AI140" s="137"/>
      <c r="AJ140" s="135"/>
      <c r="AK140" s="138"/>
      <c r="AL140" s="134"/>
      <c r="AM140" s="135"/>
      <c r="AN140" s="136"/>
      <c r="AO140" s="137"/>
      <c r="AP140" s="135"/>
      <c r="AQ140" s="136"/>
      <c r="AR140" s="137"/>
      <c r="AS140" s="135"/>
      <c r="AT140" s="136"/>
      <c r="AU140" s="137"/>
      <c r="AV140" s="135"/>
      <c r="AW140" s="138"/>
      <c r="AX140" s="134"/>
      <c r="AY140" s="135"/>
      <c r="AZ140" s="136"/>
      <c r="BA140" s="137"/>
      <c r="BB140" s="135"/>
      <c r="BC140" s="136"/>
      <c r="BD140" s="137"/>
      <c r="BE140" s="135"/>
      <c r="BF140" s="136"/>
      <c r="BG140" s="137"/>
      <c r="BH140" s="135"/>
      <c r="BI140" s="138"/>
      <c r="BJ140" s="134"/>
      <c r="BK140" s="135"/>
      <c r="BL140" s="136"/>
      <c r="BM140" s="137"/>
      <c r="BN140" s="135"/>
      <c r="BO140" s="136"/>
      <c r="BP140" s="137"/>
      <c r="BQ140" s="135"/>
      <c r="BR140" s="136"/>
      <c r="BS140" s="137"/>
      <c r="BT140" s="135"/>
      <c r="BU140" s="138"/>
      <c r="BV140" s="134"/>
      <c r="BW140" s="135"/>
      <c r="BX140" s="136"/>
      <c r="BY140" s="137"/>
      <c r="BZ140" s="135"/>
      <c r="CA140" s="136"/>
      <c r="CB140" s="137"/>
      <c r="CC140" s="135"/>
      <c r="CD140" s="136"/>
      <c r="CE140" s="137"/>
      <c r="CF140" s="135"/>
      <c r="CG140" s="138"/>
    </row>
    <row r="141" spans="14:85" x14ac:dyDescent="0.25">
      <c r="N141" s="156">
        <v>193</v>
      </c>
      <c r="O141" s="152"/>
      <c r="P141" s="153"/>
      <c r="Q141" s="157">
        <f>N141+1</f>
        <v>194</v>
      </c>
      <c r="R141" s="158"/>
      <c r="S141" s="159"/>
      <c r="T141" s="151">
        <f>Q141+1</f>
        <v>195</v>
      </c>
      <c r="U141" s="152"/>
      <c r="V141" s="153"/>
      <c r="W141" s="151">
        <f>T141+1</f>
        <v>196</v>
      </c>
      <c r="X141" s="152"/>
      <c r="Y141" s="154"/>
      <c r="Z141" s="156">
        <f>W141+1</f>
        <v>197</v>
      </c>
      <c r="AA141" s="152"/>
      <c r="AB141" s="153"/>
      <c r="AC141" s="157">
        <f>Z141+1</f>
        <v>198</v>
      </c>
      <c r="AD141" s="158"/>
      <c r="AE141" s="159"/>
      <c r="AF141" s="151">
        <f>AC141+1</f>
        <v>199</v>
      </c>
      <c r="AG141" s="152"/>
      <c r="AH141" s="153"/>
      <c r="AI141" s="151">
        <f>AF141+1</f>
        <v>200</v>
      </c>
      <c r="AJ141" s="152"/>
      <c r="AK141" s="154"/>
      <c r="AL141" s="156">
        <f>AI141+1</f>
        <v>201</v>
      </c>
      <c r="AM141" s="152"/>
      <c r="AN141" s="153"/>
      <c r="AO141" s="157">
        <f>AL141+1</f>
        <v>202</v>
      </c>
      <c r="AP141" s="158"/>
      <c r="AQ141" s="159"/>
      <c r="AR141" s="151">
        <f>AO141+1</f>
        <v>203</v>
      </c>
      <c r="AS141" s="152"/>
      <c r="AT141" s="153"/>
      <c r="AU141" s="151">
        <f>AR141+1</f>
        <v>204</v>
      </c>
      <c r="AV141" s="152"/>
      <c r="AW141" s="154"/>
      <c r="AX141" s="156">
        <f>AU141+1</f>
        <v>205</v>
      </c>
      <c r="AY141" s="152"/>
      <c r="AZ141" s="153"/>
      <c r="BA141" s="157">
        <f>AX141+1</f>
        <v>206</v>
      </c>
      <c r="BB141" s="158"/>
      <c r="BC141" s="159"/>
      <c r="BD141" s="151">
        <f>BA141+1</f>
        <v>207</v>
      </c>
      <c r="BE141" s="152"/>
      <c r="BF141" s="153"/>
      <c r="BG141" s="151">
        <f>BD141+1</f>
        <v>208</v>
      </c>
      <c r="BH141" s="152"/>
      <c r="BI141" s="154"/>
      <c r="BJ141" s="156">
        <f>BG141+1</f>
        <v>209</v>
      </c>
      <c r="BK141" s="152"/>
      <c r="BL141" s="153"/>
      <c r="BM141" s="157">
        <f>BJ141+1</f>
        <v>210</v>
      </c>
      <c r="BN141" s="158"/>
      <c r="BO141" s="159"/>
      <c r="BP141" s="151">
        <f>BM141+1</f>
        <v>211</v>
      </c>
      <c r="BQ141" s="152"/>
      <c r="BR141" s="153"/>
      <c r="BS141" s="151">
        <f>BP141+1</f>
        <v>212</v>
      </c>
      <c r="BT141" s="152"/>
      <c r="BU141" s="154"/>
      <c r="BV141" s="156">
        <f>BS141+1</f>
        <v>213</v>
      </c>
      <c r="BW141" s="152"/>
      <c r="BX141" s="153"/>
      <c r="BY141" s="157">
        <f>BV141+1</f>
        <v>214</v>
      </c>
      <c r="BZ141" s="158"/>
      <c r="CA141" s="159"/>
      <c r="CB141" s="151">
        <f>BY141+1</f>
        <v>215</v>
      </c>
      <c r="CC141" s="152"/>
      <c r="CD141" s="153"/>
      <c r="CE141" s="151">
        <f>CB141+1</f>
        <v>216</v>
      </c>
      <c r="CF141" s="152"/>
      <c r="CG141" s="154"/>
    </row>
    <row r="142" spans="14:85" x14ac:dyDescent="0.25">
      <c r="N142" s="133"/>
      <c r="O142" s="124"/>
      <c r="P142" s="125"/>
      <c r="Q142" s="149"/>
      <c r="R142" s="143"/>
      <c r="S142" s="144"/>
      <c r="T142" s="123"/>
      <c r="U142" s="124"/>
      <c r="V142" s="125"/>
      <c r="W142" s="123"/>
      <c r="X142" s="124"/>
      <c r="Y142" s="130"/>
      <c r="Z142" s="133"/>
      <c r="AA142" s="124"/>
      <c r="AB142" s="125"/>
      <c r="AC142" s="149"/>
      <c r="AD142" s="143"/>
      <c r="AE142" s="144"/>
      <c r="AF142" s="123"/>
      <c r="AG142" s="124"/>
      <c r="AH142" s="125"/>
      <c r="AI142" s="123"/>
      <c r="AJ142" s="124"/>
      <c r="AK142" s="130"/>
      <c r="AL142" s="133"/>
      <c r="AM142" s="124"/>
      <c r="AN142" s="125"/>
      <c r="AO142" s="149"/>
      <c r="AP142" s="143"/>
      <c r="AQ142" s="144"/>
      <c r="AR142" s="123"/>
      <c r="AS142" s="124"/>
      <c r="AT142" s="125"/>
      <c r="AU142" s="123"/>
      <c r="AV142" s="124"/>
      <c r="AW142" s="130"/>
      <c r="AX142" s="133"/>
      <c r="AY142" s="124"/>
      <c r="AZ142" s="125"/>
      <c r="BA142" s="149"/>
      <c r="BB142" s="143"/>
      <c r="BC142" s="144"/>
      <c r="BD142" s="123"/>
      <c r="BE142" s="124"/>
      <c r="BF142" s="125"/>
      <c r="BG142" s="123"/>
      <c r="BH142" s="124"/>
      <c r="BI142" s="130"/>
      <c r="BJ142" s="133"/>
      <c r="BK142" s="124"/>
      <c r="BL142" s="125"/>
      <c r="BM142" s="149"/>
      <c r="BN142" s="143"/>
      <c r="BO142" s="144"/>
      <c r="BP142" s="123"/>
      <c r="BQ142" s="124"/>
      <c r="BR142" s="125"/>
      <c r="BS142" s="123"/>
      <c r="BT142" s="124"/>
      <c r="BU142" s="130"/>
      <c r="BV142" s="133"/>
      <c r="BW142" s="124"/>
      <c r="BX142" s="125"/>
      <c r="BY142" s="149"/>
      <c r="BZ142" s="143"/>
      <c r="CA142" s="144"/>
      <c r="CB142" s="123"/>
      <c r="CC142" s="124"/>
      <c r="CD142" s="125"/>
      <c r="CE142" s="123"/>
      <c r="CF142" s="124"/>
      <c r="CG142" s="130"/>
    </row>
    <row r="143" spans="14:85" x14ac:dyDescent="0.25">
      <c r="N143" s="155"/>
      <c r="O143" s="127"/>
      <c r="P143" s="128"/>
      <c r="Q143" s="150"/>
      <c r="R143" s="146"/>
      <c r="S143" s="147"/>
      <c r="T143" s="126"/>
      <c r="U143" s="127"/>
      <c r="V143" s="128"/>
      <c r="W143" s="126"/>
      <c r="X143" s="127"/>
      <c r="Y143" s="131"/>
      <c r="Z143" s="155"/>
      <c r="AA143" s="127"/>
      <c r="AB143" s="128"/>
      <c r="AC143" s="150"/>
      <c r="AD143" s="146"/>
      <c r="AE143" s="147"/>
      <c r="AF143" s="126"/>
      <c r="AG143" s="127"/>
      <c r="AH143" s="128"/>
      <c r="AI143" s="126"/>
      <c r="AJ143" s="127"/>
      <c r="AK143" s="131"/>
      <c r="AL143" s="155"/>
      <c r="AM143" s="127"/>
      <c r="AN143" s="128"/>
      <c r="AO143" s="150"/>
      <c r="AP143" s="146"/>
      <c r="AQ143" s="147"/>
      <c r="AR143" s="126"/>
      <c r="AS143" s="127"/>
      <c r="AT143" s="128"/>
      <c r="AU143" s="126"/>
      <c r="AV143" s="127"/>
      <c r="AW143" s="131"/>
      <c r="AX143" s="155"/>
      <c r="AY143" s="127"/>
      <c r="AZ143" s="128"/>
      <c r="BA143" s="150"/>
      <c r="BB143" s="146"/>
      <c r="BC143" s="147"/>
      <c r="BD143" s="126"/>
      <c r="BE143" s="127"/>
      <c r="BF143" s="128"/>
      <c r="BG143" s="126"/>
      <c r="BH143" s="127"/>
      <c r="BI143" s="131"/>
      <c r="BJ143" s="155"/>
      <c r="BK143" s="127"/>
      <c r="BL143" s="128"/>
      <c r="BM143" s="150"/>
      <c r="BN143" s="146"/>
      <c r="BO143" s="147"/>
      <c r="BP143" s="126"/>
      <c r="BQ143" s="127"/>
      <c r="BR143" s="128"/>
      <c r="BS143" s="126"/>
      <c r="BT143" s="127"/>
      <c r="BU143" s="131"/>
      <c r="BV143" s="155"/>
      <c r="BW143" s="127"/>
      <c r="BX143" s="128"/>
      <c r="BY143" s="150"/>
      <c r="BZ143" s="146"/>
      <c r="CA143" s="147"/>
      <c r="CB143" s="126"/>
      <c r="CC143" s="127"/>
      <c r="CD143" s="128"/>
      <c r="CE143" s="126"/>
      <c r="CF143" s="127"/>
      <c r="CG143" s="131"/>
    </row>
    <row r="144" spans="14:85" x14ac:dyDescent="0.25">
      <c r="N144" s="132">
        <v>217</v>
      </c>
      <c r="O144" s="121"/>
      <c r="P144" s="122"/>
      <c r="Q144" s="120">
        <f>N144+1</f>
        <v>218</v>
      </c>
      <c r="R144" s="121"/>
      <c r="S144" s="122"/>
      <c r="T144" s="120">
        <f>Q144+1</f>
        <v>219</v>
      </c>
      <c r="U144" s="121"/>
      <c r="V144" s="122"/>
      <c r="W144" s="120">
        <f>T144+1</f>
        <v>220</v>
      </c>
      <c r="X144" s="121"/>
      <c r="Y144" s="129"/>
      <c r="Z144" s="132">
        <f>W144+1</f>
        <v>221</v>
      </c>
      <c r="AA144" s="121"/>
      <c r="AB144" s="122"/>
      <c r="AC144" s="120">
        <f>Z144+1</f>
        <v>222</v>
      </c>
      <c r="AD144" s="121"/>
      <c r="AE144" s="122"/>
      <c r="AF144" s="120">
        <f>AC144+1</f>
        <v>223</v>
      </c>
      <c r="AG144" s="121"/>
      <c r="AH144" s="122"/>
      <c r="AI144" s="120">
        <f>AF144+1</f>
        <v>224</v>
      </c>
      <c r="AJ144" s="121"/>
      <c r="AK144" s="129"/>
      <c r="AL144" s="132">
        <f>AI144+1</f>
        <v>225</v>
      </c>
      <c r="AM144" s="121"/>
      <c r="AN144" s="122"/>
      <c r="AO144" s="120">
        <f>AL144+1</f>
        <v>226</v>
      </c>
      <c r="AP144" s="121"/>
      <c r="AQ144" s="122"/>
      <c r="AR144" s="120">
        <f>AO144+1</f>
        <v>227</v>
      </c>
      <c r="AS144" s="121"/>
      <c r="AT144" s="122"/>
      <c r="AU144" s="120">
        <f>AR144+1</f>
        <v>228</v>
      </c>
      <c r="AV144" s="121"/>
      <c r="AW144" s="129"/>
      <c r="AX144" s="132">
        <f>AU144+1</f>
        <v>229</v>
      </c>
      <c r="AY144" s="121"/>
      <c r="AZ144" s="122"/>
      <c r="BA144" s="120">
        <f>AX144+1</f>
        <v>230</v>
      </c>
      <c r="BB144" s="121"/>
      <c r="BC144" s="122"/>
      <c r="BD144" s="120">
        <f>BA144+1</f>
        <v>231</v>
      </c>
      <c r="BE144" s="121"/>
      <c r="BF144" s="122"/>
      <c r="BG144" s="120">
        <f>BD144+1</f>
        <v>232</v>
      </c>
      <c r="BH144" s="121"/>
      <c r="BI144" s="129"/>
      <c r="BJ144" s="132">
        <f>BG144+1</f>
        <v>233</v>
      </c>
      <c r="BK144" s="121"/>
      <c r="BL144" s="122"/>
      <c r="BM144" s="120">
        <f>BJ144+1</f>
        <v>234</v>
      </c>
      <c r="BN144" s="121"/>
      <c r="BO144" s="122"/>
      <c r="BP144" s="120">
        <f>BM144+1</f>
        <v>235</v>
      </c>
      <c r="BQ144" s="121"/>
      <c r="BR144" s="122"/>
      <c r="BS144" s="120">
        <f>BP144+1</f>
        <v>236</v>
      </c>
      <c r="BT144" s="121"/>
      <c r="BU144" s="129"/>
      <c r="BV144" s="132">
        <f>BS144+1</f>
        <v>237</v>
      </c>
      <c r="BW144" s="121"/>
      <c r="BX144" s="122"/>
      <c r="BY144" s="120">
        <f>BV144+1</f>
        <v>238</v>
      </c>
      <c r="BZ144" s="121"/>
      <c r="CA144" s="122"/>
      <c r="CB144" s="120">
        <f>BY144+1</f>
        <v>239</v>
      </c>
      <c r="CC144" s="121"/>
      <c r="CD144" s="122"/>
      <c r="CE144" s="120">
        <f>CB144+1</f>
        <v>240</v>
      </c>
      <c r="CF144" s="121"/>
      <c r="CG144" s="129"/>
    </row>
    <row r="145" spans="14:85" x14ac:dyDescent="0.25">
      <c r="N145" s="133"/>
      <c r="O145" s="124"/>
      <c r="P145" s="125"/>
      <c r="Q145" s="123"/>
      <c r="R145" s="124"/>
      <c r="S145" s="125"/>
      <c r="T145" s="123"/>
      <c r="U145" s="124"/>
      <c r="V145" s="125"/>
      <c r="W145" s="123"/>
      <c r="X145" s="124"/>
      <c r="Y145" s="130"/>
      <c r="Z145" s="133"/>
      <c r="AA145" s="124"/>
      <c r="AB145" s="125"/>
      <c r="AC145" s="123"/>
      <c r="AD145" s="124"/>
      <c r="AE145" s="125"/>
      <c r="AF145" s="123"/>
      <c r="AG145" s="124"/>
      <c r="AH145" s="125"/>
      <c r="AI145" s="123"/>
      <c r="AJ145" s="124"/>
      <c r="AK145" s="130"/>
      <c r="AL145" s="133"/>
      <c r="AM145" s="124"/>
      <c r="AN145" s="125"/>
      <c r="AO145" s="123"/>
      <c r="AP145" s="124"/>
      <c r="AQ145" s="125"/>
      <c r="AR145" s="123"/>
      <c r="AS145" s="124"/>
      <c r="AT145" s="125"/>
      <c r="AU145" s="123"/>
      <c r="AV145" s="124"/>
      <c r="AW145" s="130"/>
      <c r="AX145" s="133"/>
      <c r="AY145" s="124"/>
      <c r="AZ145" s="125"/>
      <c r="BA145" s="123"/>
      <c r="BB145" s="124"/>
      <c r="BC145" s="125"/>
      <c r="BD145" s="123"/>
      <c r="BE145" s="124"/>
      <c r="BF145" s="125"/>
      <c r="BG145" s="123"/>
      <c r="BH145" s="124"/>
      <c r="BI145" s="130"/>
      <c r="BJ145" s="133"/>
      <c r="BK145" s="124"/>
      <c r="BL145" s="125"/>
      <c r="BM145" s="123"/>
      <c r="BN145" s="124"/>
      <c r="BO145" s="125"/>
      <c r="BP145" s="123"/>
      <c r="BQ145" s="124"/>
      <c r="BR145" s="125"/>
      <c r="BS145" s="123"/>
      <c r="BT145" s="124"/>
      <c r="BU145" s="130"/>
      <c r="BV145" s="133"/>
      <c r="BW145" s="124"/>
      <c r="BX145" s="125"/>
      <c r="BY145" s="123"/>
      <c r="BZ145" s="124"/>
      <c r="CA145" s="125"/>
      <c r="CB145" s="123"/>
      <c r="CC145" s="124"/>
      <c r="CD145" s="125"/>
      <c r="CE145" s="123"/>
      <c r="CF145" s="124"/>
      <c r="CG145" s="130"/>
    </row>
    <row r="146" spans="14:85" x14ac:dyDescent="0.25">
      <c r="N146" s="155"/>
      <c r="O146" s="127"/>
      <c r="P146" s="128"/>
      <c r="Q146" s="126"/>
      <c r="R146" s="127"/>
      <c r="S146" s="128"/>
      <c r="T146" s="126"/>
      <c r="U146" s="127"/>
      <c r="V146" s="128"/>
      <c r="W146" s="126"/>
      <c r="X146" s="127"/>
      <c r="Y146" s="131"/>
      <c r="Z146" s="155"/>
      <c r="AA146" s="127"/>
      <c r="AB146" s="128"/>
      <c r="AC146" s="126"/>
      <c r="AD146" s="127"/>
      <c r="AE146" s="128"/>
      <c r="AF146" s="126"/>
      <c r="AG146" s="127"/>
      <c r="AH146" s="128"/>
      <c r="AI146" s="126"/>
      <c r="AJ146" s="127"/>
      <c r="AK146" s="131"/>
      <c r="AL146" s="155"/>
      <c r="AM146" s="127"/>
      <c r="AN146" s="128"/>
      <c r="AO146" s="126"/>
      <c r="AP146" s="127"/>
      <c r="AQ146" s="128"/>
      <c r="AR146" s="126"/>
      <c r="AS146" s="127"/>
      <c r="AT146" s="128"/>
      <c r="AU146" s="126"/>
      <c r="AV146" s="127"/>
      <c r="AW146" s="131"/>
      <c r="AX146" s="155"/>
      <c r="AY146" s="127"/>
      <c r="AZ146" s="128"/>
      <c r="BA146" s="126"/>
      <c r="BB146" s="127"/>
      <c r="BC146" s="128"/>
      <c r="BD146" s="126"/>
      <c r="BE146" s="127"/>
      <c r="BF146" s="128"/>
      <c r="BG146" s="126"/>
      <c r="BH146" s="127"/>
      <c r="BI146" s="131"/>
      <c r="BJ146" s="155"/>
      <c r="BK146" s="127"/>
      <c r="BL146" s="128"/>
      <c r="BM146" s="126"/>
      <c r="BN146" s="127"/>
      <c r="BO146" s="128"/>
      <c r="BP146" s="126"/>
      <c r="BQ146" s="127"/>
      <c r="BR146" s="128"/>
      <c r="BS146" s="126"/>
      <c r="BT146" s="127"/>
      <c r="BU146" s="131"/>
      <c r="BV146" s="155"/>
      <c r="BW146" s="127"/>
      <c r="BX146" s="128"/>
      <c r="BY146" s="126"/>
      <c r="BZ146" s="127"/>
      <c r="CA146" s="128"/>
      <c r="CB146" s="126"/>
      <c r="CC146" s="127"/>
      <c r="CD146" s="128"/>
      <c r="CE146" s="126"/>
      <c r="CF146" s="127"/>
      <c r="CG146" s="131"/>
    </row>
    <row r="147" spans="14:85" x14ac:dyDescent="0.25">
      <c r="N147" s="139">
        <v>241</v>
      </c>
      <c r="O147" s="140"/>
      <c r="P147" s="141"/>
      <c r="Q147" s="148">
        <f>N147+1</f>
        <v>242</v>
      </c>
      <c r="R147" s="140"/>
      <c r="S147" s="141"/>
      <c r="T147" s="120">
        <f>Q147+1</f>
        <v>243</v>
      </c>
      <c r="U147" s="121"/>
      <c r="V147" s="122"/>
      <c r="W147" s="120">
        <f>T147+1</f>
        <v>244</v>
      </c>
      <c r="X147" s="121"/>
      <c r="Y147" s="129"/>
      <c r="Z147" s="139">
        <f>W147+1</f>
        <v>245</v>
      </c>
      <c r="AA147" s="140"/>
      <c r="AB147" s="141"/>
      <c r="AC147" s="148">
        <f>Z147+1</f>
        <v>246</v>
      </c>
      <c r="AD147" s="140"/>
      <c r="AE147" s="141"/>
      <c r="AF147" s="120">
        <f>AC147+1</f>
        <v>247</v>
      </c>
      <c r="AG147" s="121"/>
      <c r="AH147" s="122"/>
      <c r="AI147" s="120">
        <f>AF147+1</f>
        <v>248</v>
      </c>
      <c r="AJ147" s="121"/>
      <c r="AK147" s="129"/>
      <c r="AL147" s="139">
        <f>AI147+1</f>
        <v>249</v>
      </c>
      <c r="AM147" s="140"/>
      <c r="AN147" s="141"/>
      <c r="AO147" s="148">
        <f>AL147+1</f>
        <v>250</v>
      </c>
      <c r="AP147" s="140"/>
      <c r="AQ147" s="141"/>
      <c r="AR147" s="120">
        <f>AO147+1</f>
        <v>251</v>
      </c>
      <c r="AS147" s="121"/>
      <c r="AT147" s="122"/>
      <c r="AU147" s="120">
        <f>AR147+1</f>
        <v>252</v>
      </c>
      <c r="AV147" s="121"/>
      <c r="AW147" s="129"/>
      <c r="AX147" s="139">
        <f>AU147+1</f>
        <v>253</v>
      </c>
      <c r="AY147" s="140"/>
      <c r="AZ147" s="141"/>
      <c r="BA147" s="148">
        <f>AX147+1</f>
        <v>254</v>
      </c>
      <c r="BB147" s="140"/>
      <c r="BC147" s="141"/>
      <c r="BD147" s="120">
        <f>BA147+1</f>
        <v>255</v>
      </c>
      <c r="BE147" s="121"/>
      <c r="BF147" s="122"/>
      <c r="BG147" s="120">
        <f>BD147+1</f>
        <v>256</v>
      </c>
      <c r="BH147" s="121"/>
      <c r="BI147" s="129"/>
      <c r="BJ147" s="139">
        <f>BG147+1</f>
        <v>257</v>
      </c>
      <c r="BK147" s="140"/>
      <c r="BL147" s="141"/>
      <c r="BM147" s="148">
        <f>BJ147+1</f>
        <v>258</v>
      </c>
      <c r="BN147" s="140"/>
      <c r="BO147" s="141"/>
      <c r="BP147" s="120">
        <f>BM147+1</f>
        <v>259</v>
      </c>
      <c r="BQ147" s="121"/>
      <c r="BR147" s="122"/>
      <c r="BS147" s="120">
        <f>BP147+1</f>
        <v>260</v>
      </c>
      <c r="BT147" s="121"/>
      <c r="BU147" s="129"/>
      <c r="BV147" s="139">
        <f>BS147+1</f>
        <v>261</v>
      </c>
      <c r="BW147" s="140"/>
      <c r="BX147" s="141"/>
      <c r="BY147" s="148">
        <f>BV147+1</f>
        <v>262</v>
      </c>
      <c r="BZ147" s="140"/>
      <c r="CA147" s="141"/>
      <c r="CB147" s="120">
        <f>BY147+1</f>
        <v>263</v>
      </c>
      <c r="CC147" s="121"/>
      <c r="CD147" s="122"/>
      <c r="CE147" s="120">
        <f>CB147+1</f>
        <v>264</v>
      </c>
      <c r="CF147" s="121"/>
      <c r="CG147" s="129"/>
    </row>
    <row r="148" spans="14:85" x14ac:dyDescent="0.25">
      <c r="N148" s="142"/>
      <c r="O148" s="143"/>
      <c r="P148" s="144"/>
      <c r="Q148" s="149"/>
      <c r="R148" s="143"/>
      <c r="S148" s="144"/>
      <c r="T148" s="123"/>
      <c r="U148" s="124"/>
      <c r="V148" s="125"/>
      <c r="W148" s="123"/>
      <c r="X148" s="124"/>
      <c r="Y148" s="130"/>
      <c r="Z148" s="142"/>
      <c r="AA148" s="143"/>
      <c r="AB148" s="144"/>
      <c r="AC148" s="149"/>
      <c r="AD148" s="143"/>
      <c r="AE148" s="144"/>
      <c r="AF148" s="123"/>
      <c r="AG148" s="124"/>
      <c r="AH148" s="125"/>
      <c r="AI148" s="123"/>
      <c r="AJ148" s="124"/>
      <c r="AK148" s="130"/>
      <c r="AL148" s="142"/>
      <c r="AM148" s="143"/>
      <c r="AN148" s="144"/>
      <c r="AO148" s="149"/>
      <c r="AP148" s="143"/>
      <c r="AQ148" s="144"/>
      <c r="AR148" s="123"/>
      <c r="AS148" s="124"/>
      <c r="AT148" s="125"/>
      <c r="AU148" s="123"/>
      <c r="AV148" s="124"/>
      <c r="AW148" s="130"/>
      <c r="AX148" s="142"/>
      <c r="AY148" s="143"/>
      <c r="AZ148" s="144"/>
      <c r="BA148" s="149"/>
      <c r="BB148" s="143"/>
      <c r="BC148" s="144"/>
      <c r="BD148" s="123"/>
      <c r="BE148" s="124"/>
      <c r="BF148" s="125"/>
      <c r="BG148" s="123"/>
      <c r="BH148" s="124"/>
      <c r="BI148" s="130"/>
      <c r="BJ148" s="142"/>
      <c r="BK148" s="143"/>
      <c r="BL148" s="144"/>
      <c r="BM148" s="149"/>
      <c r="BN148" s="143"/>
      <c r="BO148" s="144"/>
      <c r="BP148" s="123"/>
      <c r="BQ148" s="124"/>
      <c r="BR148" s="125"/>
      <c r="BS148" s="123"/>
      <c r="BT148" s="124"/>
      <c r="BU148" s="130"/>
      <c r="BV148" s="142"/>
      <c r="BW148" s="143"/>
      <c r="BX148" s="144"/>
      <c r="BY148" s="149"/>
      <c r="BZ148" s="143"/>
      <c r="CA148" s="144"/>
      <c r="CB148" s="123"/>
      <c r="CC148" s="124"/>
      <c r="CD148" s="125"/>
      <c r="CE148" s="123"/>
      <c r="CF148" s="124"/>
      <c r="CG148" s="130"/>
    </row>
    <row r="149" spans="14:85" x14ac:dyDescent="0.25">
      <c r="N149" s="145"/>
      <c r="O149" s="146"/>
      <c r="P149" s="147"/>
      <c r="Q149" s="150"/>
      <c r="R149" s="146"/>
      <c r="S149" s="147"/>
      <c r="T149" s="126"/>
      <c r="U149" s="127"/>
      <c r="V149" s="128"/>
      <c r="W149" s="126"/>
      <c r="X149" s="127"/>
      <c r="Y149" s="131"/>
      <c r="Z149" s="145"/>
      <c r="AA149" s="146"/>
      <c r="AB149" s="147"/>
      <c r="AC149" s="150"/>
      <c r="AD149" s="146"/>
      <c r="AE149" s="147"/>
      <c r="AF149" s="126"/>
      <c r="AG149" s="127"/>
      <c r="AH149" s="128"/>
      <c r="AI149" s="126"/>
      <c r="AJ149" s="127"/>
      <c r="AK149" s="131"/>
      <c r="AL149" s="145"/>
      <c r="AM149" s="146"/>
      <c r="AN149" s="147"/>
      <c r="AO149" s="150"/>
      <c r="AP149" s="146"/>
      <c r="AQ149" s="147"/>
      <c r="AR149" s="126"/>
      <c r="AS149" s="127"/>
      <c r="AT149" s="128"/>
      <c r="AU149" s="126"/>
      <c r="AV149" s="127"/>
      <c r="AW149" s="131"/>
      <c r="AX149" s="145"/>
      <c r="AY149" s="146"/>
      <c r="AZ149" s="147"/>
      <c r="BA149" s="150"/>
      <c r="BB149" s="146"/>
      <c r="BC149" s="147"/>
      <c r="BD149" s="126"/>
      <c r="BE149" s="127"/>
      <c r="BF149" s="128"/>
      <c r="BG149" s="126"/>
      <c r="BH149" s="127"/>
      <c r="BI149" s="131"/>
      <c r="BJ149" s="145"/>
      <c r="BK149" s="146"/>
      <c r="BL149" s="147"/>
      <c r="BM149" s="150"/>
      <c r="BN149" s="146"/>
      <c r="BO149" s="147"/>
      <c r="BP149" s="126"/>
      <c r="BQ149" s="127"/>
      <c r="BR149" s="128"/>
      <c r="BS149" s="126"/>
      <c r="BT149" s="127"/>
      <c r="BU149" s="131"/>
      <c r="BV149" s="145"/>
      <c r="BW149" s="146"/>
      <c r="BX149" s="147"/>
      <c r="BY149" s="150"/>
      <c r="BZ149" s="146"/>
      <c r="CA149" s="147"/>
      <c r="CB149" s="126"/>
      <c r="CC149" s="127"/>
      <c r="CD149" s="128"/>
      <c r="CE149" s="126"/>
      <c r="CF149" s="127"/>
      <c r="CG149" s="131"/>
    </row>
    <row r="150" spans="14:85" x14ac:dyDescent="0.25">
      <c r="N150" s="132">
        <v>265</v>
      </c>
      <c r="O150" s="121"/>
      <c r="P150" s="122"/>
      <c r="Q150" s="120">
        <f>N150+1</f>
        <v>266</v>
      </c>
      <c r="R150" s="121"/>
      <c r="S150" s="122"/>
      <c r="T150" s="120">
        <f>Q150+1</f>
        <v>267</v>
      </c>
      <c r="U150" s="121"/>
      <c r="V150" s="122"/>
      <c r="W150" s="120">
        <f>T150+1</f>
        <v>268</v>
      </c>
      <c r="X150" s="121"/>
      <c r="Y150" s="129"/>
      <c r="Z150" s="132">
        <f>W150+1</f>
        <v>269</v>
      </c>
      <c r="AA150" s="121"/>
      <c r="AB150" s="122"/>
      <c r="AC150" s="120">
        <f>Z150+1</f>
        <v>270</v>
      </c>
      <c r="AD150" s="121"/>
      <c r="AE150" s="122"/>
      <c r="AF150" s="120">
        <f>AC150+1</f>
        <v>271</v>
      </c>
      <c r="AG150" s="121"/>
      <c r="AH150" s="122"/>
      <c r="AI150" s="120">
        <f>AF150+1</f>
        <v>272</v>
      </c>
      <c r="AJ150" s="121"/>
      <c r="AK150" s="129"/>
      <c r="AL150" s="132">
        <f>AI150+1</f>
        <v>273</v>
      </c>
      <c r="AM150" s="121"/>
      <c r="AN150" s="122"/>
      <c r="AO150" s="120">
        <f>AL150+1</f>
        <v>274</v>
      </c>
      <c r="AP150" s="121"/>
      <c r="AQ150" s="122"/>
      <c r="AR150" s="120">
        <f>AO150+1</f>
        <v>275</v>
      </c>
      <c r="AS150" s="121"/>
      <c r="AT150" s="122"/>
      <c r="AU150" s="120">
        <f>AR150+1</f>
        <v>276</v>
      </c>
      <c r="AV150" s="121"/>
      <c r="AW150" s="129"/>
      <c r="AX150" s="132">
        <f>AU150+1</f>
        <v>277</v>
      </c>
      <c r="AY150" s="121"/>
      <c r="AZ150" s="122"/>
      <c r="BA150" s="120">
        <f>AX150+1</f>
        <v>278</v>
      </c>
      <c r="BB150" s="121"/>
      <c r="BC150" s="122"/>
      <c r="BD150" s="120">
        <f>BA150+1</f>
        <v>279</v>
      </c>
      <c r="BE150" s="121"/>
      <c r="BF150" s="122"/>
      <c r="BG150" s="120">
        <f>BD150+1</f>
        <v>280</v>
      </c>
      <c r="BH150" s="121"/>
      <c r="BI150" s="129"/>
      <c r="BJ150" s="132">
        <f>BG150+1</f>
        <v>281</v>
      </c>
      <c r="BK150" s="121"/>
      <c r="BL150" s="122"/>
      <c r="BM150" s="120">
        <f>BJ150+1</f>
        <v>282</v>
      </c>
      <c r="BN150" s="121"/>
      <c r="BO150" s="122"/>
      <c r="BP150" s="120">
        <f>BM150+1</f>
        <v>283</v>
      </c>
      <c r="BQ150" s="121"/>
      <c r="BR150" s="122"/>
      <c r="BS150" s="120">
        <f>BP150+1</f>
        <v>284</v>
      </c>
      <c r="BT150" s="121"/>
      <c r="BU150" s="129"/>
      <c r="BV150" s="132">
        <f>BS150+1</f>
        <v>285</v>
      </c>
      <c r="BW150" s="121"/>
      <c r="BX150" s="122"/>
      <c r="BY150" s="120">
        <f>BV150+1</f>
        <v>286</v>
      </c>
      <c r="BZ150" s="121"/>
      <c r="CA150" s="122"/>
      <c r="CB150" s="120">
        <f>BY150+1</f>
        <v>287</v>
      </c>
      <c r="CC150" s="121"/>
      <c r="CD150" s="122"/>
      <c r="CE150" s="120">
        <f>CB150+1</f>
        <v>288</v>
      </c>
      <c r="CF150" s="121"/>
      <c r="CG150" s="129"/>
    </row>
    <row r="151" spans="14:85" x14ac:dyDescent="0.25">
      <c r="N151" s="133"/>
      <c r="O151" s="124"/>
      <c r="P151" s="125"/>
      <c r="Q151" s="123"/>
      <c r="R151" s="124"/>
      <c r="S151" s="125"/>
      <c r="T151" s="123"/>
      <c r="U151" s="124"/>
      <c r="V151" s="125"/>
      <c r="W151" s="123"/>
      <c r="X151" s="124"/>
      <c r="Y151" s="130"/>
      <c r="Z151" s="133"/>
      <c r="AA151" s="124"/>
      <c r="AB151" s="125"/>
      <c r="AC151" s="123"/>
      <c r="AD151" s="124"/>
      <c r="AE151" s="125"/>
      <c r="AF151" s="123"/>
      <c r="AG151" s="124"/>
      <c r="AH151" s="125"/>
      <c r="AI151" s="123"/>
      <c r="AJ151" s="124"/>
      <c r="AK151" s="130"/>
      <c r="AL151" s="133"/>
      <c r="AM151" s="124"/>
      <c r="AN151" s="125"/>
      <c r="AO151" s="123"/>
      <c r="AP151" s="124"/>
      <c r="AQ151" s="125"/>
      <c r="AR151" s="123"/>
      <c r="AS151" s="124"/>
      <c r="AT151" s="125"/>
      <c r="AU151" s="123"/>
      <c r="AV151" s="124"/>
      <c r="AW151" s="130"/>
      <c r="AX151" s="133"/>
      <c r="AY151" s="124"/>
      <c r="AZ151" s="125"/>
      <c r="BA151" s="123"/>
      <c r="BB151" s="124"/>
      <c r="BC151" s="125"/>
      <c r="BD151" s="123"/>
      <c r="BE151" s="124"/>
      <c r="BF151" s="125"/>
      <c r="BG151" s="123"/>
      <c r="BH151" s="124"/>
      <c r="BI151" s="130"/>
      <c r="BJ151" s="133"/>
      <c r="BK151" s="124"/>
      <c r="BL151" s="125"/>
      <c r="BM151" s="123"/>
      <c r="BN151" s="124"/>
      <c r="BO151" s="125"/>
      <c r="BP151" s="123"/>
      <c r="BQ151" s="124"/>
      <c r="BR151" s="125"/>
      <c r="BS151" s="123"/>
      <c r="BT151" s="124"/>
      <c r="BU151" s="130"/>
      <c r="BV151" s="133"/>
      <c r="BW151" s="124"/>
      <c r="BX151" s="125"/>
      <c r="BY151" s="123"/>
      <c r="BZ151" s="124"/>
      <c r="CA151" s="125"/>
      <c r="CB151" s="123"/>
      <c r="CC151" s="124"/>
      <c r="CD151" s="125"/>
      <c r="CE151" s="123"/>
      <c r="CF151" s="124"/>
      <c r="CG151" s="130"/>
    </row>
    <row r="152" spans="14:85" ht="15.75" thickBot="1" x14ac:dyDescent="0.3">
      <c r="N152" s="134"/>
      <c r="O152" s="135"/>
      <c r="P152" s="136"/>
      <c r="Q152" s="137"/>
      <c r="R152" s="135"/>
      <c r="S152" s="136"/>
      <c r="T152" s="137"/>
      <c r="U152" s="135"/>
      <c r="V152" s="136"/>
      <c r="W152" s="137"/>
      <c r="X152" s="135"/>
      <c r="Y152" s="138"/>
      <c r="Z152" s="134"/>
      <c r="AA152" s="135"/>
      <c r="AB152" s="136"/>
      <c r="AC152" s="137"/>
      <c r="AD152" s="135"/>
      <c r="AE152" s="136"/>
      <c r="AF152" s="137"/>
      <c r="AG152" s="135"/>
      <c r="AH152" s="136"/>
      <c r="AI152" s="137"/>
      <c r="AJ152" s="135"/>
      <c r="AK152" s="138"/>
      <c r="AL152" s="134"/>
      <c r="AM152" s="135"/>
      <c r="AN152" s="136"/>
      <c r="AO152" s="137"/>
      <c r="AP152" s="135"/>
      <c r="AQ152" s="136"/>
      <c r="AR152" s="137"/>
      <c r="AS152" s="135"/>
      <c r="AT152" s="136"/>
      <c r="AU152" s="137"/>
      <c r="AV152" s="135"/>
      <c r="AW152" s="138"/>
      <c r="AX152" s="134"/>
      <c r="AY152" s="135"/>
      <c r="AZ152" s="136"/>
      <c r="BA152" s="137"/>
      <c r="BB152" s="135"/>
      <c r="BC152" s="136"/>
      <c r="BD152" s="137"/>
      <c r="BE152" s="135"/>
      <c r="BF152" s="136"/>
      <c r="BG152" s="137"/>
      <c r="BH152" s="135"/>
      <c r="BI152" s="138"/>
      <c r="BJ152" s="134"/>
      <c r="BK152" s="135"/>
      <c r="BL152" s="136"/>
      <c r="BM152" s="137"/>
      <c r="BN152" s="135"/>
      <c r="BO152" s="136"/>
      <c r="BP152" s="137"/>
      <c r="BQ152" s="135"/>
      <c r="BR152" s="136"/>
      <c r="BS152" s="137"/>
      <c r="BT152" s="135"/>
      <c r="BU152" s="138"/>
      <c r="BV152" s="134"/>
      <c r="BW152" s="135"/>
      <c r="BX152" s="136"/>
      <c r="BY152" s="137"/>
      <c r="BZ152" s="135"/>
      <c r="CA152" s="136"/>
      <c r="CB152" s="137"/>
      <c r="CC152" s="135"/>
      <c r="CD152" s="136"/>
      <c r="CE152" s="137"/>
      <c r="CF152" s="135"/>
      <c r="CG152" s="138"/>
    </row>
    <row r="153" spans="14:85" x14ac:dyDescent="0.25">
      <c r="Z153" s="156">
        <v>289</v>
      </c>
      <c r="AA153" s="152"/>
      <c r="AB153" s="153"/>
      <c r="AC153" s="157">
        <f>Z153+1</f>
        <v>290</v>
      </c>
      <c r="AD153" s="158"/>
      <c r="AE153" s="159"/>
      <c r="AF153" s="151">
        <f>AC153+1</f>
        <v>291</v>
      </c>
      <c r="AG153" s="152"/>
      <c r="AH153" s="153"/>
      <c r="AI153" s="151">
        <f>AF153+1</f>
        <v>292</v>
      </c>
      <c r="AJ153" s="152"/>
      <c r="AK153" s="154"/>
      <c r="AL153" s="156">
        <f>AI153+1</f>
        <v>293</v>
      </c>
      <c r="AM153" s="152"/>
      <c r="AN153" s="153"/>
      <c r="AO153" s="157">
        <f>AL153+1</f>
        <v>294</v>
      </c>
      <c r="AP153" s="158"/>
      <c r="AQ153" s="159"/>
      <c r="AR153" s="151">
        <f>AO153+1</f>
        <v>295</v>
      </c>
      <c r="AS153" s="152"/>
      <c r="AT153" s="153"/>
      <c r="AU153" s="151">
        <f>AR153+1</f>
        <v>296</v>
      </c>
      <c r="AV153" s="152"/>
      <c r="AW153" s="154"/>
      <c r="AX153" s="156">
        <f>AU153+1</f>
        <v>297</v>
      </c>
      <c r="AY153" s="152"/>
      <c r="AZ153" s="153"/>
      <c r="BA153" s="157">
        <f>AX153+1</f>
        <v>298</v>
      </c>
      <c r="BB153" s="158"/>
      <c r="BC153" s="159"/>
      <c r="BD153" s="151">
        <f>BA153+1</f>
        <v>299</v>
      </c>
      <c r="BE153" s="152"/>
      <c r="BF153" s="153"/>
      <c r="BG153" s="151">
        <f>BD153+1</f>
        <v>300</v>
      </c>
      <c r="BH153" s="152"/>
      <c r="BI153" s="154"/>
      <c r="BJ153" s="156">
        <f>BG153+1</f>
        <v>301</v>
      </c>
      <c r="BK153" s="152"/>
      <c r="BL153" s="153"/>
      <c r="BM153" s="157">
        <f>BJ153+1</f>
        <v>302</v>
      </c>
      <c r="BN153" s="158"/>
      <c r="BO153" s="159"/>
      <c r="BP153" s="151">
        <f>BM153+1</f>
        <v>303</v>
      </c>
      <c r="BQ153" s="152"/>
      <c r="BR153" s="153"/>
      <c r="BS153" s="151">
        <f>BP153+1</f>
        <v>304</v>
      </c>
      <c r="BT153" s="152"/>
      <c r="BU153" s="154"/>
    </row>
    <row r="154" spans="14:85" x14ac:dyDescent="0.25">
      <c r="Z154" s="133"/>
      <c r="AA154" s="124"/>
      <c r="AB154" s="125"/>
      <c r="AC154" s="149"/>
      <c r="AD154" s="143"/>
      <c r="AE154" s="144"/>
      <c r="AF154" s="123"/>
      <c r="AG154" s="124"/>
      <c r="AH154" s="125"/>
      <c r="AI154" s="123"/>
      <c r="AJ154" s="124"/>
      <c r="AK154" s="130"/>
      <c r="AL154" s="133"/>
      <c r="AM154" s="124"/>
      <c r="AN154" s="125"/>
      <c r="AO154" s="149"/>
      <c r="AP154" s="143"/>
      <c r="AQ154" s="144"/>
      <c r="AR154" s="123"/>
      <c r="AS154" s="124"/>
      <c r="AT154" s="125"/>
      <c r="AU154" s="123"/>
      <c r="AV154" s="124"/>
      <c r="AW154" s="130"/>
      <c r="AX154" s="133"/>
      <c r="AY154" s="124"/>
      <c r="AZ154" s="125"/>
      <c r="BA154" s="149"/>
      <c r="BB154" s="143"/>
      <c r="BC154" s="144"/>
      <c r="BD154" s="123"/>
      <c r="BE154" s="124"/>
      <c r="BF154" s="125"/>
      <c r="BG154" s="123"/>
      <c r="BH154" s="124"/>
      <c r="BI154" s="130"/>
      <c r="BJ154" s="133"/>
      <c r="BK154" s="124"/>
      <c r="BL154" s="125"/>
      <c r="BM154" s="149"/>
      <c r="BN154" s="143"/>
      <c r="BO154" s="144"/>
      <c r="BP154" s="123"/>
      <c r="BQ154" s="124"/>
      <c r="BR154" s="125"/>
      <c r="BS154" s="123"/>
      <c r="BT154" s="124"/>
      <c r="BU154" s="130"/>
    </row>
    <row r="155" spans="14:85" x14ac:dyDescent="0.25">
      <c r="Z155" s="155"/>
      <c r="AA155" s="127"/>
      <c r="AB155" s="128"/>
      <c r="AC155" s="150"/>
      <c r="AD155" s="146"/>
      <c r="AE155" s="147"/>
      <c r="AF155" s="126"/>
      <c r="AG155" s="127"/>
      <c r="AH155" s="128"/>
      <c r="AI155" s="126"/>
      <c r="AJ155" s="127"/>
      <c r="AK155" s="131"/>
      <c r="AL155" s="155"/>
      <c r="AM155" s="127"/>
      <c r="AN155" s="128"/>
      <c r="AO155" s="150"/>
      <c r="AP155" s="146"/>
      <c r="AQ155" s="147"/>
      <c r="AR155" s="126"/>
      <c r="AS155" s="127"/>
      <c r="AT155" s="128"/>
      <c r="AU155" s="126"/>
      <c r="AV155" s="127"/>
      <c r="AW155" s="131"/>
      <c r="AX155" s="155"/>
      <c r="AY155" s="127"/>
      <c r="AZ155" s="128"/>
      <c r="BA155" s="150"/>
      <c r="BB155" s="146"/>
      <c r="BC155" s="147"/>
      <c r="BD155" s="126"/>
      <c r="BE155" s="127"/>
      <c r="BF155" s="128"/>
      <c r="BG155" s="126"/>
      <c r="BH155" s="127"/>
      <c r="BI155" s="131"/>
      <c r="BJ155" s="155"/>
      <c r="BK155" s="127"/>
      <c r="BL155" s="128"/>
      <c r="BM155" s="150"/>
      <c r="BN155" s="146"/>
      <c r="BO155" s="147"/>
      <c r="BP155" s="126"/>
      <c r="BQ155" s="127"/>
      <c r="BR155" s="128"/>
      <c r="BS155" s="126"/>
      <c r="BT155" s="127"/>
      <c r="BU155" s="131"/>
    </row>
    <row r="156" spans="14:85" x14ac:dyDescent="0.25">
      <c r="Z156" s="132">
        <v>305</v>
      </c>
      <c r="AA156" s="121"/>
      <c r="AB156" s="122"/>
      <c r="AC156" s="120">
        <f>Z156+1</f>
        <v>306</v>
      </c>
      <c r="AD156" s="121"/>
      <c r="AE156" s="122"/>
      <c r="AF156" s="120">
        <f>AC156+1</f>
        <v>307</v>
      </c>
      <c r="AG156" s="121"/>
      <c r="AH156" s="122"/>
      <c r="AI156" s="120">
        <f>AF156+1</f>
        <v>308</v>
      </c>
      <c r="AJ156" s="121"/>
      <c r="AK156" s="129"/>
      <c r="AL156" s="132">
        <f>AI156+1</f>
        <v>309</v>
      </c>
      <c r="AM156" s="121"/>
      <c r="AN156" s="122"/>
      <c r="AO156" s="120">
        <f>AL156+1</f>
        <v>310</v>
      </c>
      <c r="AP156" s="121"/>
      <c r="AQ156" s="122"/>
      <c r="AR156" s="120">
        <f>AO156+1</f>
        <v>311</v>
      </c>
      <c r="AS156" s="121"/>
      <c r="AT156" s="122"/>
      <c r="AU156" s="120">
        <f>AR156+1</f>
        <v>312</v>
      </c>
      <c r="AV156" s="121"/>
      <c r="AW156" s="129"/>
      <c r="AX156" s="132">
        <f>AU156+1</f>
        <v>313</v>
      </c>
      <c r="AY156" s="121"/>
      <c r="AZ156" s="122"/>
      <c r="BA156" s="120">
        <f>AX156+1</f>
        <v>314</v>
      </c>
      <c r="BB156" s="121"/>
      <c r="BC156" s="122"/>
      <c r="BD156" s="120">
        <f>BA156+1</f>
        <v>315</v>
      </c>
      <c r="BE156" s="121"/>
      <c r="BF156" s="122"/>
      <c r="BG156" s="120">
        <f>BD156+1</f>
        <v>316</v>
      </c>
      <c r="BH156" s="121"/>
      <c r="BI156" s="129"/>
      <c r="BJ156" s="132">
        <f>BG156+1</f>
        <v>317</v>
      </c>
      <c r="BK156" s="121"/>
      <c r="BL156" s="122"/>
      <c r="BM156" s="120">
        <f>BJ156+1</f>
        <v>318</v>
      </c>
      <c r="BN156" s="121"/>
      <c r="BO156" s="122"/>
      <c r="BP156" s="120">
        <f>BM156+1</f>
        <v>319</v>
      </c>
      <c r="BQ156" s="121"/>
      <c r="BR156" s="122"/>
      <c r="BS156" s="120">
        <f>BP156+1</f>
        <v>320</v>
      </c>
      <c r="BT156" s="121"/>
      <c r="BU156" s="129"/>
    </row>
    <row r="157" spans="14:85" x14ac:dyDescent="0.25">
      <c r="Z157" s="133"/>
      <c r="AA157" s="124"/>
      <c r="AB157" s="125"/>
      <c r="AC157" s="123"/>
      <c r="AD157" s="124"/>
      <c r="AE157" s="125"/>
      <c r="AF157" s="123"/>
      <c r="AG157" s="124"/>
      <c r="AH157" s="125"/>
      <c r="AI157" s="123"/>
      <c r="AJ157" s="124"/>
      <c r="AK157" s="130"/>
      <c r="AL157" s="133"/>
      <c r="AM157" s="124"/>
      <c r="AN157" s="125"/>
      <c r="AO157" s="123"/>
      <c r="AP157" s="124"/>
      <c r="AQ157" s="125"/>
      <c r="AR157" s="123"/>
      <c r="AS157" s="124"/>
      <c r="AT157" s="125"/>
      <c r="AU157" s="123"/>
      <c r="AV157" s="124"/>
      <c r="AW157" s="130"/>
      <c r="AX157" s="133"/>
      <c r="AY157" s="124"/>
      <c r="AZ157" s="125"/>
      <c r="BA157" s="123"/>
      <c r="BB157" s="124"/>
      <c r="BC157" s="125"/>
      <c r="BD157" s="123"/>
      <c r="BE157" s="124"/>
      <c r="BF157" s="125"/>
      <c r="BG157" s="123"/>
      <c r="BH157" s="124"/>
      <c r="BI157" s="130"/>
      <c r="BJ157" s="133"/>
      <c r="BK157" s="124"/>
      <c r="BL157" s="125"/>
      <c r="BM157" s="123"/>
      <c r="BN157" s="124"/>
      <c r="BO157" s="125"/>
      <c r="BP157" s="123"/>
      <c r="BQ157" s="124"/>
      <c r="BR157" s="125"/>
      <c r="BS157" s="123"/>
      <c r="BT157" s="124"/>
      <c r="BU157" s="130"/>
    </row>
    <row r="158" spans="14:85" x14ac:dyDescent="0.25">
      <c r="Z158" s="155"/>
      <c r="AA158" s="127"/>
      <c r="AB158" s="128"/>
      <c r="AC158" s="126"/>
      <c r="AD158" s="127"/>
      <c r="AE158" s="128"/>
      <c r="AF158" s="126"/>
      <c r="AG158" s="127"/>
      <c r="AH158" s="128"/>
      <c r="AI158" s="126"/>
      <c r="AJ158" s="127"/>
      <c r="AK158" s="131"/>
      <c r="AL158" s="155"/>
      <c r="AM158" s="127"/>
      <c r="AN158" s="128"/>
      <c r="AO158" s="126"/>
      <c r="AP158" s="127"/>
      <c r="AQ158" s="128"/>
      <c r="AR158" s="126"/>
      <c r="AS158" s="127"/>
      <c r="AT158" s="128"/>
      <c r="AU158" s="126"/>
      <c r="AV158" s="127"/>
      <c r="AW158" s="131"/>
      <c r="AX158" s="155"/>
      <c r="AY158" s="127"/>
      <c r="AZ158" s="128"/>
      <c r="BA158" s="126"/>
      <c r="BB158" s="127"/>
      <c r="BC158" s="128"/>
      <c r="BD158" s="126"/>
      <c r="BE158" s="127"/>
      <c r="BF158" s="128"/>
      <c r="BG158" s="126"/>
      <c r="BH158" s="127"/>
      <c r="BI158" s="131"/>
      <c r="BJ158" s="155"/>
      <c r="BK158" s="127"/>
      <c r="BL158" s="128"/>
      <c r="BM158" s="126"/>
      <c r="BN158" s="127"/>
      <c r="BO158" s="128"/>
      <c r="BP158" s="126"/>
      <c r="BQ158" s="127"/>
      <c r="BR158" s="128"/>
      <c r="BS158" s="126"/>
      <c r="BT158" s="127"/>
      <c r="BU158" s="131"/>
    </row>
    <row r="159" spans="14:85" x14ac:dyDescent="0.25">
      <c r="Z159" s="139">
        <v>321</v>
      </c>
      <c r="AA159" s="140"/>
      <c r="AB159" s="141"/>
      <c r="AC159" s="148">
        <f>Z159+1</f>
        <v>322</v>
      </c>
      <c r="AD159" s="140"/>
      <c r="AE159" s="141"/>
      <c r="AF159" s="120">
        <f>AC159+1</f>
        <v>323</v>
      </c>
      <c r="AG159" s="121"/>
      <c r="AH159" s="122"/>
      <c r="AI159" s="120">
        <f>AF159+1</f>
        <v>324</v>
      </c>
      <c r="AJ159" s="121"/>
      <c r="AK159" s="129"/>
      <c r="AL159" s="139">
        <f>AI159+1</f>
        <v>325</v>
      </c>
      <c r="AM159" s="140"/>
      <c r="AN159" s="141"/>
      <c r="AO159" s="148">
        <f>AL159+1</f>
        <v>326</v>
      </c>
      <c r="AP159" s="140"/>
      <c r="AQ159" s="141"/>
      <c r="AR159" s="120">
        <f>AO159+1</f>
        <v>327</v>
      </c>
      <c r="AS159" s="121"/>
      <c r="AT159" s="122"/>
      <c r="AU159" s="120">
        <f>AR159+1</f>
        <v>328</v>
      </c>
      <c r="AV159" s="121"/>
      <c r="AW159" s="129"/>
      <c r="AX159" s="139">
        <f>AU159+1</f>
        <v>329</v>
      </c>
      <c r="AY159" s="140"/>
      <c r="AZ159" s="141"/>
      <c r="BA159" s="148">
        <f>AX159+1</f>
        <v>330</v>
      </c>
      <c r="BB159" s="140"/>
      <c r="BC159" s="141"/>
      <c r="BD159" s="120">
        <f>BA159+1</f>
        <v>331</v>
      </c>
      <c r="BE159" s="121"/>
      <c r="BF159" s="122"/>
      <c r="BG159" s="120">
        <f>BD159+1</f>
        <v>332</v>
      </c>
      <c r="BH159" s="121"/>
      <c r="BI159" s="129"/>
      <c r="BJ159" s="139">
        <f>BG159+1</f>
        <v>333</v>
      </c>
      <c r="BK159" s="140"/>
      <c r="BL159" s="141"/>
      <c r="BM159" s="148">
        <f>BJ159+1</f>
        <v>334</v>
      </c>
      <c r="BN159" s="140"/>
      <c r="BO159" s="141"/>
      <c r="BP159" s="120">
        <f>BM159+1</f>
        <v>335</v>
      </c>
      <c r="BQ159" s="121"/>
      <c r="BR159" s="122"/>
      <c r="BS159" s="120">
        <f>BP159+1</f>
        <v>336</v>
      </c>
      <c r="BT159" s="121"/>
      <c r="BU159" s="129"/>
    </row>
    <row r="160" spans="14:85" x14ac:dyDescent="0.25">
      <c r="Z160" s="142"/>
      <c r="AA160" s="143"/>
      <c r="AB160" s="144"/>
      <c r="AC160" s="149"/>
      <c r="AD160" s="143"/>
      <c r="AE160" s="144"/>
      <c r="AF160" s="123"/>
      <c r="AG160" s="124"/>
      <c r="AH160" s="125"/>
      <c r="AI160" s="123"/>
      <c r="AJ160" s="124"/>
      <c r="AK160" s="130"/>
      <c r="AL160" s="142"/>
      <c r="AM160" s="143"/>
      <c r="AN160" s="144"/>
      <c r="AO160" s="149"/>
      <c r="AP160" s="143"/>
      <c r="AQ160" s="144"/>
      <c r="AR160" s="123"/>
      <c r="AS160" s="124"/>
      <c r="AT160" s="125"/>
      <c r="AU160" s="123"/>
      <c r="AV160" s="124"/>
      <c r="AW160" s="130"/>
      <c r="AX160" s="142"/>
      <c r="AY160" s="143"/>
      <c r="AZ160" s="144"/>
      <c r="BA160" s="149"/>
      <c r="BB160" s="143"/>
      <c r="BC160" s="144"/>
      <c r="BD160" s="123"/>
      <c r="BE160" s="124"/>
      <c r="BF160" s="125"/>
      <c r="BG160" s="123"/>
      <c r="BH160" s="124"/>
      <c r="BI160" s="130"/>
      <c r="BJ160" s="142"/>
      <c r="BK160" s="143"/>
      <c r="BL160" s="144"/>
      <c r="BM160" s="149"/>
      <c r="BN160" s="143"/>
      <c r="BO160" s="144"/>
      <c r="BP160" s="123"/>
      <c r="BQ160" s="124"/>
      <c r="BR160" s="125"/>
      <c r="BS160" s="123"/>
      <c r="BT160" s="124"/>
      <c r="BU160" s="130"/>
    </row>
    <row r="161" spans="26:73" x14ac:dyDescent="0.25">
      <c r="Z161" s="145"/>
      <c r="AA161" s="146"/>
      <c r="AB161" s="147"/>
      <c r="AC161" s="150"/>
      <c r="AD161" s="146"/>
      <c r="AE161" s="147"/>
      <c r="AF161" s="126"/>
      <c r="AG161" s="127"/>
      <c r="AH161" s="128"/>
      <c r="AI161" s="126"/>
      <c r="AJ161" s="127"/>
      <c r="AK161" s="131"/>
      <c r="AL161" s="145"/>
      <c r="AM161" s="146"/>
      <c r="AN161" s="147"/>
      <c r="AO161" s="150"/>
      <c r="AP161" s="146"/>
      <c r="AQ161" s="147"/>
      <c r="AR161" s="126"/>
      <c r="AS161" s="127"/>
      <c r="AT161" s="128"/>
      <c r="AU161" s="126"/>
      <c r="AV161" s="127"/>
      <c r="AW161" s="131"/>
      <c r="AX161" s="145"/>
      <c r="AY161" s="146"/>
      <c r="AZ161" s="147"/>
      <c r="BA161" s="150"/>
      <c r="BB161" s="146"/>
      <c r="BC161" s="147"/>
      <c r="BD161" s="126"/>
      <c r="BE161" s="127"/>
      <c r="BF161" s="128"/>
      <c r="BG161" s="126"/>
      <c r="BH161" s="127"/>
      <c r="BI161" s="131"/>
      <c r="BJ161" s="145"/>
      <c r="BK161" s="146"/>
      <c r="BL161" s="147"/>
      <c r="BM161" s="150"/>
      <c r="BN161" s="146"/>
      <c r="BO161" s="147"/>
      <c r="BP161" s="126"/>
      <c r="BQ161" s="127"/>
      <c r="BR161" s="128"/>
      <c r="BS161" s="126"/>
      <c r="BT161" s="127"/>
      <c r="BU161" s="131"/>
    </row>
    <row r="162" spans="26:73" x14ac:dyDescent="0.25">
      <c r="Z162" s="132">
        <v>337</v>
      </c>
      <c r="AA162" s="121"/>
      <c r="AB162" s="122"/>
      <c r="AC162" s="120">
        <f>Z162+1</f>
        <v>338</v>
      </c>
      <c r="AD162" s="121"/>
      <c r="AE162" s="122"/>
      <c r="AF162" s="120">
        <f>AC162+1</f>
        <v>339</v>
      </c>
      <c r="AG162" s="121"/>
      <c r="AH162" s="122"/>
      <c r="AI162" s="120">
        <f>AF162+1</f>
        <v>340</v>
      </c>
      <c r="AJ162" s="121"/>
      <c r="AK162" s="129"/>
      <c r="AL162" s="132">
        <f>AI162+1</f>
        <v>341</v>
      </c>
      <c r="AM162" s="121"/>
      <c r="AN162" s="122"/>
      <c r="AO162" s="120">
        <f>AL162+1</f>
        <v>342</v>
      </c>
      <c r="AP162" s="121"/>
      <c r="AQ162" s="122"/>
      <c r="AR162" s="120">
        <f>AO162+1</f>
        <v>343</v>
      </c>
      <c r="AS162" s="121"/>
      <c r="AT162" s="122"/>
      <c r="AU162" s="120">
        <f>AR162+1</f>
        <v>344</v>
      </c>
      <c r="AV162" s="121"/>
      <c r="AW162" s="129"/>
      <c r="AX162" s="132">
        <f>AU162+1</f>
        <v>345</v>
      </c>
      <c r="AY162" s="121"/>
      <c r="AZ162" s="122"/>
      <c r="BA162" s="120">
        <f>AX162+1</f>
        <v>346</v>
      </c>
      <c r="BB162" s="121"/>
      <c r="BC162" s="122"/>
      <c r="BD162" s="120">
        <f>BA162+1</f>
        <v>347</v>
      </c>
      <c r="BE162" s="121"/>
      <c r="BF162" s="122"/>
      <c r="BG162" s="120">
        <f>BD162+1</f>
        <v>348</v>
      </c>
      <c r="BH162" s="121"/>
      <c r="BI162" s="129"/>
      <c r="BJ162" s="132">
        <f>BG162+1</f>
        <v>349</v>
      </c>
      <c r="BK162" s="121"/>
      <c r="BL162" s="122"/>
      <c r="BM162" s="120">
        <f>BJ162+1</f>
        <v>350</v>
      </c>
      <c r="BN162" s="121"/>
      <c r="BO162" s="122"/>
      <c r="BP162" s="120">
        <f>BM162+1</f>
        <v>351</v>
      </c>
      <c r="BQ162" s="121"/>
      <c r="BR162" s="122"/>
      <c r="BS162" s="120">
        <f>BP162+1</f>
        <v>352</v>
      </c>
      <c r="BT162" s="121"/>
      <c r="BU162" s="129"/>
    </row>
    <row r="163" spans="26:73" x14ac:dyDescent="0.25">
      <c r="Z163" s="133"/>
      <c r="AA163" s="124"/>
      <c r="AB163" s="125"/>
      <c r="AC163" s="123"/>
      <c r="AD163" s="124"/>
      <c r="AE163" s="125"/>
      <c r="AF163" s="123"/>
      <c r="AG163" s="124"/>
      <c r="AH163" s="125"/>
      <c r="AI163" s="123"/>
      <c r="AJ163" s="124"/>
      <c r="AK163" s="130"/>
      <c r="AL163" s="133"/>
      <c r="AM163" s="124"/>
      <c r="AN163" s="125"/>
      <c r="AO163" s="123"/>
      <c r="AP163" s="124"/>
      <c r="AQ163" s="125"/>
      <c r="AR163" s="123"/>
      <c r="AS163" s="124"/>
      <c r="AT163" s="125"/>
      <c r="AU163" s="123"/>
      <c r="AV163" s="124"/>
      <c r="AW163" s="130"/>
      <c r="AX163" s="133"/>
      <c r="AY163" s="124"/>
      <c r="AZ163" s="125"/>
      <c r="BA163" s="123"/>
      <c r="BB163" s="124"/>
      <c r="BC163" s="125"/>
      <c r="BD163" s="123"/>
      <c r="BE163" s="124"/>
      <c r="BF163" s="125"/>
      <c r="BG163" s="123"/>
      <c r="BH163" s="124"/>
      <c r="BI163" s="130"/>
      <c r="BJ163" s="133"/>
      <c r="BK163" s="124"/>
      <c r="BL163" s="125"/>
      <c r="BM163" s="123"/>
      <c r="BN163" s="124"/>
      <c r="BO163" s="125"/>
      <c r="BP163" s="123"/>
      <c r="BQ163" s="124"/>
      <c r="BR163" s="125"/>
      <c r="BS163" s="123"/>
      <c r="BT163" s="124"/>
      <c r="BU163" s="130"/>
    </row>
    <row r="164" spans="26:73" ht="15.75" thickBot="1" x14ac:dyDescent="0.3">
      <c r="Z164" s="134"/>
      <c r="AA164" s="135"/>
      <c r="AB164" s="136"/>
      <c r="AC164" s="137"/>
      <c r="AD164" s="135"/>
      <c r="AE164" s="136"/>
      <c r="AF164" s="137"/>
      <c r="AG164" s="135"/>
      <c r="AH164" s="136"/>
      <c r="AI164" s="137"/>
      <c r="AJ164" s="135"/>
      <c r="AK164" s="138"/>
      <c r="AL164" s="134"/>
      <c r="AM164" s="135"/>
      <c r="AN164" s="136"/>
      <c r="AO164" s="137"/>
      <c r="AP164" s="135"/>
      <c r="AQ164" s="136"/>
      <c r="AR164" s="137"/>
      <c r="AS164" s="135"/>
      <c r="AT164" s="136"/>
      <c r="AU164" s="137"/>
      <c r="AV164" s="135"/>
      <c r="AW164" s="138"/>
      <c r="AX164" s="134"/>
      <c r="AY164" s="135"/>
      <c r="AZ164" s="136"/>
      <c r="BA164" s="137"/>
      <c r="BB164" s="135"/>
      <c r="BC164" s="136"/>
      <c r="BD164" s="137"/>
      <c r="BE164" s="135"/>
      <c r="BF164" s="136"/>
      <c r="BG164" s="137"/>
      <c r="BH164" s="135"/>
      <c r="BI164" s="138"/>
      <c r="BJ164" s="134"/>
      <c r="BK164" s="135"/>
      <c r="BL164" s="136"/>
      <c r="BM164" s="137"/>
      <c r="BN164" s="135"/>
      <c r="BO164" s="136"/>
      <c r="BP164" s="137"/>
      <c r="BQ164" s="135"/>
      <c r="BR164" s="136"/>
      <c r="BS164" s="137"/>
      <c r="BT164" s="135"/>
      <c r="BU164" s="138"/>
    </row>
    <row r="165" spans="26:73" x14ac:dyDescent="0.25">
      <c r="AL165" s="156">
        <v>353</v>
      </c>
      <c r="AM165" s="152"/>
      <c r="AN165" s="153"/>
      <c r="AO165" s="157">
        <f>AL165+1</f>
        <v>354</v>
      </c>
      <c r="AP165" s="158"/>
      <c r="AQ165" s="159"/>
      <c r="AR165" s="151">
        <f>AO165+1</f>
        <v>355</v>
      </c>
      <c r="AS165" s="152"/>
      <c r="AT165" s="153"/>
      <c r="AU165" s="151">
        <f>AR165+1</f>
        <v>356</v>
      </c>
      <c r="AV165" s="152"/>
      <c r="AW165" s="154"/>
      <c r="AX165" s="156">
        <f>AU165+1</f>
        <v>357</v>
      </c>
      <c r="AY165" s="152"/>
      <c r="AZ165" s="153"/>
      <c r="BA165" s="157">
        <f>AX165+1</f>
        <v>358</v>
      </c>
      <c r="BB165" s="158"/>
      <c r="BC165" s="159"/>
      <c r="BD165" s="151">
        <f>BA165+1</f>
        <v>359</v>
      </c>
      <c r="BE165" s="152"/>
      <c r="BF165" s="153"/>
      <c r="BG165" s="151">
        <f>BD165+1</f>
        <v>360</v>
      </c>
      <c r="BH165" s="152"/>
      <c r="BI165" s="154"/>
    </row>
    <row r="166" spans="26:73" x14ac:dyDescent="0.25">
      <c r="AL166" s="133"/>
      <c r="AM166" s="124"/>
      <c r="AN166" s="125"/>
      <c r="AO166" s="149"/>
      <c r="AP166" s="143"/>
      <c r="AQ166" s="144"/>
      <c r="AR166" s="123"/>
      <c r="AS166" s="124"/>
      <c r="AT166" s="125"/>
      <c r="AU166" s="123"/>
      <c r="AV166" s="124"/>
      <c r="AW166" s="130"/>
      <c r="AX166" s="133"/>
      <c r="AY166" s="124"/>
      <c r="AZ166" s="125"/>
      <c r="BA166" s="149"/>
      <c r="BB166" s="143"/>
      <c r="BC166" s="144"/>
      <c r="BD166" s="123"/>
      <c r="BE166" s="124"/>
      <c r="BF166" s="125"/>
      <c r="BG166" s="123"/>
      <c r="BH166" s="124"/>
      <c r="BI166" s="130"/>
    </row>
    <row r="167" spans="26:73" x14ac:dyDescent="0.25">
      <c r="AL167" s="155"/>
      <c r="AM167" s="127"/>
      <c r="AN167" s="128"/>
      <c r="AO167" s="150"/>
      <c r="AP167" s="146"/>
      <c r="AQ167" s="147"/>
      <c r="AR167" s="126"/>
      <c r="AS167" s="127"/>
      <c r="AT167" s="128"/>
      <c r="AU167" s="126"/>
      <c r="AV167" s="127"/>
      <c r="AW167" s="131"/>
      <c r="AX167" s="155"/>
      <c r="AY167" s="127"/>
      <c r="AZ167" s="128"/>
      <c r="BA167" s="150"/>
      <c r="BB167" s="146"/>
      <c r="BC167" s="147"/>
      <c r="BD167" s="126"/>
      <c r="BE167" s="127"/>
      <c r="BF167" s="128"/>
      <c r="BG167" s="126"/>
      <c r="BH167" s="127"/>
      <c r="BI167" s="131"/>
    </row>
    <row r="168" spans="26:73" x14ac:dyDescent="0.25">
      <c r="AL168" s="132">
        <v>361</v>
      </c>
      <c r="AM168" s="121"/>
      <c r="AN168" s="122"/>
      <c r="AO168" s="120">
        <f>AL168+1</f>
        <v>362</v>
      </c>
      <c r="AP168" s="121"/>
      <c r="AQ168" s="122"/>
      <c r="AR168" s="120">
        <f>AO168+1</f>
        <v>363</v>
      </c>
      <c r="AS168" s="121"/>
      <c r="AT168" s="122"/>
      <c r="AU168" s="120">
        <f>AR168+1</f>
        <v>364</v>
      </c>
      <c r="AV168" s="121"/>
      <c r="AW168" s="129"/>
      <c r="AX168" s="132">
        <f>AU168+1</f>
        <v>365</v>
      </c>
      <c r="AY168" s="121"/>
      <c r="AZ168" s="122"/>
      <c r="BA168" s="120">
        <f>AX168+1</f>
        <v>366</v>
      </c>
      <c r="BB168" s="121"/>
      <c r="BC168" s="122"/>
      <c r="BD168" s="120">
        <f>BA168+1</f>
        <v>367</v>
      </c>
      <c r="BE168" s="121"/>
      <c r="BF168" s="122"/>
      <c r="BG168" s="120">
        <f>BD168+1</f>
        <v>368</v>
      </c>
      <c r="BH168" s="121"/>
      <c r="BI168" s="129"/>
    </row>
    <row r="169" spans="26:73" x14ac:dyDescent="0.25">
      <c r="AL169" s="133"/>
      <c r="AM169" s="124"/>
      <c r="AN169" s="125"/>
      <c r="AO169" s="123"/>
      <c r="AP169" s="124"/>
      <c r="AQ169" s="125"/>
      <c r="AR169" s="123"/>
      <c r="AS169" s="124"/>
      <c r="AT169" s="125"/>
      <c r="AU169" s="123"/>
      <c r="AV169" s="124"/>
      <c r="AW169" s="130"/>
      <c r="AX169" s="133"/>
      <c r="AY169" s="124"/>
      <c r="AZ169" s="125"/>
      <c r="BA169" s="123"/>
      <c r="BB169" s="124"/>
      <c r="BC169" s="125"/>
      <c r="BD169" s="123"/>
      <c r="BE169" s="124"/>
      <c r="BF169" s="125"/>
      <c r="BG169" s="123"/>
      <c r="BH169" s="124"/>
      <c r="BI169" s="130"/>
    </row>
    <row r="170" spans="26:73" x14ac:dyDescent="0.25">
      <c r="AL170" s="155"/>
      <c r="AM170" s="127"/>
      <c r="AN170" s="128"/>
      <c r="AO170" s="126"/>
      <c r="AP170" s="127"/>
      <c r="AQ170" s="128"/>
      <c r="AR170" s="126"/>
      <c r="AS170" s="127"/>
      <c r="AT170" s="128"/>
      <c r="AU170" s="126"/>
      <c r="AV170" s="127"/>
      <c r="AW170" s="131"/>
      <c r="AX170" s="155"/>
      <c r="AY170" s="127"/>
      <c r="AZ170" s="128"/>
      <c r="BA170" s="126"/>
      <c r="BB170" s="127"/>
      <c r="BC170" s="128"/>
      <c r="BD170" s="126"/>
      <c r="BE170" s="127"/>
      <c r="BF170" s="128"/>
      <c r="BG170" s="126"/>
      <c r="BH170" s="127"/>
      <c r="BI170" s="131"/>
    </row>
    <row r="171" spans="26:73" ht="15" customHeight="1" x14ac:dyDescent="0.25">
      <c r="AL171" s="139">
        <v>369</v>
      </c>
      <c r="AM171" s="140"/>
      <c r="AN171" s="141"/>
      <c r="AO171" s="148">
        <f>AL171+1</f>
        <v>370</v>
      </c>
      <c r="AP171" s="140"/>
      <c r="AQ171" s="141"/>
      <c r="AR171" s="120">
        <f>AO171+1</f>
        <v>371</v>
      </c>
      <c r="AS171" s="121"/>
      <c r="AT171" s="122"/>
      <c r="AU171" s="120">
        <f>AR171+1</f>
        <v>372</v>
      </c>
      <c r="AV171" s="121"/>
      <c r="AW171" s="129"/>
      <c r="AX171" s="139">
        <f>AU171+1</f>
        <v>373</v>
      </c>
      <c r="AY171" s="140"/>
      <c r="AZ171" s="141"/>
      <c r="BA171" s="148">
        <f>AX171+1</f>
        <v>374</v>
      </c>
      <c r="BB171" s="140"/>
      <c r="BC171" s="141"/>
      <c r="BD171" s="120">
        <f>BA171+1</f>
        <v>375</v>
      </c>
      <c r="BE171" s="121"/>
      <c r="BF171" s="122"/>
      <c r="BG171" s="120">
        <f>BD171+1</f>
        <v>376</v>
      </c>
      <c r="BH171" s="121"/>
      <c r="BI171" s="129"/>
    </row>
    <row r="172" spans="26:73" ht="15" customHeight="1" x14ac:dyDescent="0.25">
      <c r="AL172" s="142"/>
      <c r="AM172" s="143"/>
      <c r="AN172" s="144"/>
      <c r="AO172" s="149"/>
      <c r="AP172" s="143"/>
      <c r="AQ172" s="144"/>
      <c r="AR172" s="123"/>
      <c r="AS172" s="124"/>
      <c r="AT172" s="125"/>
      <c r="AU172" s="123"/>
      <c r="AV172" s="124"/>
      <c r="AW172" s="130"/>
      <c r="AX172" s="142"/>
      <c r="AY172" s="143"/>
      <c r="AZ172" s="144"/>
      <c r="BA172" s="149"/>
      <c r="BB172" s="143"/>
      <c r="BC172" s="144"/>
      <c r="BD172" s="123"/>
      <c r="BE172" s="124"/>
      <c r="BF172" s="125"/>
      <c r="BG172" s="123"/>
      <c r="BH172" s="124"/>
      <c r="BI172" s="130"/>
    </row>
    <row r="173" spans="26:73" ht="15" customHeight="1" x14ac:dyDescent="0.25">
      <c r="AL173" s="145"/>
      <c r="AM173" s="146"/>
      <c r="AN173" s="147"/>
      <c r="AO173" s="150"/>
      <c r="AP173" s="146"/>
      <c r="AQ173" s="147"/>
      <c r="AR173" s="126"/>
      <c r="AS173" s="127"/>
      <c r="AT173" s="128"/>
      <c r="AU173" s="126"/>
      <c r="AV173" s="127"/>
      <c r="AW173" s="131"/>
      <c r="AX173" s="145"/>
      <c r="AY173" s="146"/>
      <c r="AZ173" s="147"/>
      <c r="BA173" s="150"/>
      <c r="BB173" s="146"/>
      <c r="BC173" s="147"/>
      <c r="BD173" s="126"/>
      <c r="BE173" s="127"/>
      <c r="BF173" s="128"/>
      <c r="BG173" s="126"/>
      <c r="BH173" s="127"/>
      <c r="BI173" s="131"/>
    </row>
    <row r="174" spans="26:73" x14ac:dyDescent="0.25">
      <c r="AL174" s="132">
        <v>377</v>
      </c>
      <c r="AM174" s="121"/>
      <c r="AN174" s="122"/>
      <c r="AO174" s="120">
        <f>AL174+1</f>
        <v>378</v>
      </c>
      <c r="AP174" s="121"/>
      <c r="AQ174" s="122"/>
      <c r="AR174" s="120">
        <f>AO174+1</f>
        <v>379</v>
      </c>
      <c r="AS174" s="121"/>
      <c r="AT174" s="122"/>
      <c r="AU174" s="120">
        <f>AR174+1</f>
        <v>380</v>
      </c>
      <c r="AV174" s="121"/>
      <c r="AW174" s="129"/>
      <c r="AX174" s="132">
        <f>AU174+1</f>
        <v>381</v>
      </c>
      <c r="AY174" s="121"/>
      <c r="AZ174" s="122"/>
      <c r="BA174" s="120">
        <f>AX174+1</f>
        <v>382</v>
      </c>
      <c r="BB174" s="121"/>
      <c r="BC174" s="122"/>
      <c r="BD174" s="120">
        <f>BA174+1</f>
        <v>383</v>
      </c>
      <c r="BE174" s="121"/>
      <c r="BF174" s="122"/>
      <c r="BG174" s="120">
        <f>BD174+1</f>
        <v>384</v>
      </c>
      <c r="BH174" s="121"/>
      <c r="BI174" s="129"/>
    </row>
    <row r="175" spans="26:73" x14ac:dyDescent="0.25">
      <c r="AL175" s="133"/>
      <c r="AM175" s="124"/>
      <c r="AN175" s="125"/>
      <c r="AO175" s="123"/>
      <c r="AP175" s="124"/>
      <c r="AQ175" s="125"/>
      <c r="AR175" s="123"/>
      <c r="AS175" s="124"/>
      <c r="AT175" s="125"/>
      <c r="AU175" s="123"/>
      <c r="AV175" s="124"/>
      <c r="AW175" s="130"/>
      <c r="AX175" s="133"/>
      <c r="AY175" s="124"/>
      <c r="AZ175" s="125"/>
      <c r="BA175" s="123"/>
      <c r="BB175" s="124"/>
      <c r="BC175" s="125"/>
      <c r="BD175" s="123"/>
      <c r="BE175" s="124"/>
      <c r="BF175" s="125"/>
      <c r="BG175" s="123"/>
      <c r="BH175" s="124"/>
      <c r="BI175" s="130"/>
    </row>
    <row r="176" spans="26:73" ht="15.75" thickBot="1" x14ac:dyDescent="0.3">
      <c r="AL176" s="134"/>
      <c r="AM176" s="135"/>
      <c r="AN176" s="136"/>
      <c r="AO176" s="137"/>
      <c r="AP176" s="135"/>
      <c r="AQ176" s="136"/>
      <c r="AR176" s="137"/>
      <c r="AS176" s="135"/>
      <c r="AT176" s="136"/>
      <c r="AU176" s="137"/>
      <c r="AV176" s="135"/>
      <c r="AW176" s="138"/>
      <c r="AX176" s="134"/>
      <c r="AY176" s="135"/>
      <c r="AZ176" s="136"/>
      <c r="BA176" s="137"/>
      <c r="BB176" s="135"/>
      <c r="BC176" s="136"/>
      <c r="BD176" s="137"/>
      <c r="BE176" s="135"/>
      <c r="BF176" s="136"/>
      <c r="BG176" s="137"/>
      <c r="BH176" s="135"/>
      <c r="BI176" s="138"/>
    </row>
    <row r="193" spans="22:61" ht="15.75" thickBot="1" x14ac:dyDescent="0.3"/>
    <row r="194" spans="22:61" x14ac:dyDescent="0.25">
      <c r="V194" s="111" t="s">
        <v>442</v>
      </c>
      <c r="W194" s="112"/>
      <c r="X194" s="112"/>
      <c r="Y194" s="112"/>
      <c r="Z194" s="112"/>
      <c r="AA194" s="113"/>
    </row>
    <row r="195" spans="22:61" x14ac:dyDescent="0.25">
      <c r="V195" s="114"/>
      <c r="W195" s="115"/>
      <c r="X195" s="115"/>
      <c r="Y195" s="115"/>
      <c r="Z195" s="115"/>
      <c r="AA195" s="116"/>
    </row>
    <row r="196" spans="22:61" x14ac:dyDescent="0.25">
      <c r="V196" s="114"/>
      <c r="W196" s="115"/>
      <c r="X196" s="115"/>
      <c r="Y196" s="115"/>
      <c r="Z196" s="115"/>
      <c r="AA196" s="116"/>
    </row>
    <row r="197" spans="22:61" ht="15.75" thickBot="1" x14ac:dyDescent="0.3">
      <c r="V197" s="117"/>
      <c r="W197" s="118"/>
      <c r="X197" s="118"/>
      <c r="Y197" s="118"/>
      <c r="Z197" s="118"/>
      <c r="AA197" s="119"/>
    </row>
    <row r="207" spans="22:61" ht="15.75" thickBot="1" x14ac:dyDescent="0.3"/>
    <row r="208" spans="22:61" x14ac:dyDescent="0.25">
      <c r="AL208" s="103">
        <v>1</v>
      </c>
      <c r="AM208" s="104"/>
      <c r="AN208" s="101">
        <f>AL208+1</f>
        <v>2</v>
      </c>
      <c r="AO208" s="104"/>
      <c r="AP208" s="105">
        <f>AN208+1</f>
        <v>3</v>
      </c>
      <c r="AQ208" s="106"/>
      <c r="AR208" s="107">
        <f>AP208+1</f>
        <v>4</v>
      </c>
      <c r="AS208" s="108"/>
      <c r="AT208" s="101">
        <f>AR208+1</f>
        <v>5</v>
      </c>
      <c r="AU208" s="104"/>
      <c r="AV208" s="101">
        <f>AT208+1</f>
        <v>6</v>
      </c>
      <c r="AW208" s="102"/>
      <c r="AX208" s="103">
        <f>AV208+1</f>
        <v>7</v>
      </c>
      <c r="AY208" s="104"/>
      <c r="AZ208" s="101">
        <f>AX208+1</f>
        <v>8</v>
      </c>
      <c r="BA208" s="104"/>
      <c r="BB208" s="105">
        <f>AZ208+1</f>
        <v>9</v>
      </c>
      <c r="BC208" s="106"/>
      <c r="BD208" s="107">
        <f>BB208+1</f>
        <v>10</v>
      </c>
      <c r="BE208" s="108"/>
      <c r="BF208" s="101">
        <f>BD208+1</f>
        <v>11</v>
      </c>
      <c r="BG208" s="104"/>
      <c r="BH208" s="101">
        <f>BF208+1</f>
        <v>12</v>
      </c>
      <c r="BI208" s="102"/>
    </row>
    <row r="209" spans="26:73" x14ac:dyDescent="0.25">
      <c r="AL209" s="91"/>
      <c r="AM209" s="92"/>
      <c r="AN209" s="87"/>
      <c r="AO209" s="92"/>
      <c r="AP209" s="95"/>
      <c r="AQ209" s="96"/>
      <c r="AR209" s="109"/>
      <c r="AS209" s="110"/>
      <c r="AT209" s="87"/>
      <c r="AU209" s="92"/>
      <c r="AV209" s="87"/>
      <c r="AW209" s="88"/>
      <c r="AX209" s="91"/>
      <c r="AY209" s="92"/>
      <c r="AZ209" s="87"/>
      <c r="BA209" s="92"/>
      <c r="BB209" s="95"/>
      <c r="BC209" s="96"/>
      <c r="BD209" s="109"/>
      <c r="BE209" s="110"/>
      <c r="BF209" s="87"/>
      <c r="BG209" s="92"/>
      <c r="BH209" s="87"/>
      <c r="BI209" s="88"/>
    </row>
    <row r="210" spans="26:73" ht="15" customHeight="1" x14ac:dyDescent="0.25">
      <c r="AL210" s="89">
        <v>13</v>
      </c>
      <c r="AM210" s="82"/>
      <c r="AN210" s="81">
        <f>AL210+1</f>
        <v>14</v>
      </c>
      <c r="AO210" s="82"/>
      <c r="AP210" s="81">
        <f>AN210+1</f>
        <v>15</v>
      </c>
      <c r="AQ210" s="82"/>
      <c r="AR210" s="81">
        <f>AP210+1</f>
        <v>16</v>
      </c>
      <c r="AS210" s="82"/>
      <c r="AT210" s="81">
        <f>AR210+1</f>
        <v>17</v>
      </c>
      <c r="AU210" s="82"/>
      <c r="AV210" s="81">
        <f>AT210+1</f>
        <v>18</v>
      </c>
      <c r="AW210" s="85"/>
      <c r="AX210" s="89">
        <f>AV210+1</f>
        <v>19</v>
      </c>
      <c r="AY210" s="82"/>
      <c r="AZ210" s="81">
        <f>AX210+1</f>
        <v>20</v>
      </c>
      <c r="BA210" s="82"/>
      <c r="BB210" s="81">
        <f>AZ210+1</f>
        <v>21</v>
      </c>
      <c r="BC210" s="82"/>
      <c r="BD210" s="81">
        <f>BB210+1</f>
        <v>22</v>
      </c>
      <c r="BE210" s="82"/>
      <c r="BF210" s="81">
        <f>BD210+1</f>
        <v>23</v>
      </c>
      <c r="BG210" s="82"/>
      <c r="BH210" s="81">
        <f>BF210+1</f>
        <v>24</v>
      </c>
      <c r="BI210" s="85"/>
    </row>
    <row r="211" spans="26:73" ht="15" customHeight="1" x14ac:dyDescent="0.25">
      <c r="AL211" s="91"/>
      <c r="AM211" s="92"/>
      <c r="AN211" s="87"/>
      <c r="AO211" s="92"/>
      <c r="AP211" s="87"/>
      <c r="AQ211" s="92"/>
      <c r="AR211" s="87"/>
      <c r="AS211" s="92"/>
      <c r="AT211" s="87"/>
      <c r="AU211" s="92"/>
      <c r="AV211" s="87"/>
      <c r="AW211" s="88"/>
      <c r="AX211" s="91"/>
      <c r="AY211" s="92"/>
      <c r="AZ211" s="87"/>
      <c r="BA211" s="92"/>
      <c r="BB211" s="87"/>
      <c r="BC211" s="92"/>
      <c r="BD211" s="87"/>
      <c r="BE211" s="92"/>
      <c r="BF211" s="87"/>
      <c r="BG211" s="92"/>
      <c r="BH211" s="87"/>
      <c r="BI211" s="88"/>
    </row>
    <row r="212" spans="26:73" x14ac:dyDescent="0.25">
      <c r="AL212" s="89">
        <v>25</v>
      </c>
      <c r="AM212" s="82"/>
      <c r="AN212" s="81">
        <f>AL212+1</f>
        <v>26</v>
      </c>
      <c r="AO212" s="82"/>
      <c r="AP212" s="81">
        <f>AN212+1</f>
        <v>27</v>
      </c>
      <c r="AQ212" s="82"/>
      <c r="AR212" s="81">
        <f>AP212+1</f>
        <v>28</v>
      </c>
      <c r="AS212" s="82"/>
      <c r="AT212" s="81">
        <f>AR212+1</f>
        <v>29</v>
      </c>
      <c r="AU212" s="82"/>
      <c r="AV212" s="81">
        <f>AT212+1</f>
        <v>30</v>
      </c>
      <c r="AW212" s="85"/>
      <c r="AX212" s="89">
        <f>AV212+1</f>
        <v>31</v>
      </c>
      <c r="AY212" s="82"/>
      <c r="AZ212" s="81">
        <f>AX212+1</f>
        <v>32</v>
      </c>
      <c r="BA212" s="82"/>
      <c r="BB212" s="81">
        <f>AZ212+1</f>
        <v>33</v>
      </c>
      <c r="BC212" s="82"/>
      <c r="BD212" s="81">
        <f>BB212+1</f>
        <v>34</v>
      </c>
      <c r="BE212" s="82"/>
      <c r="BF212" s="81">
        <f>BD212+1</f>
        <v>35</v>
      </c>
      <c r="BG212" s="82"/>
      <c r="BH212" s="81">
        <f>BF212+1</f>
        <v>36</v>
      </c>
      <c r="BI212" s="85"/>
    </row>
    <row r="213" spans="26:73" x14ac:dyDescent="0.25">
      <c r="AL213" s="91"/>
      <c r="AM213" s="92"/>
      <c r="AN213" s="87"/>
      <c r="AO213" s="92"/>
      <c r="AP213" s="87"/>
      <c r="AQ213" s="92"/>
      <c r="AR213" s="87"/>
      <c r="AS213" s="92"/>
      <c r="AT213" s="87"/>
      <c r="AU213" s="92"/>
      <c r="AV213" s="87"/>
      <c r="AW213" s="88"/>
      <c r="AX213" s="91"/>
      <c r="AY213" s="92"/>
      <c r="AZ213" s="87"/>
      <c r="BA213" s="92"/>
      <c r="BB213" s="87"/>
      <c r="BC213" s="92"/>
      <c r="BD213" s="87"/>
      <c r="BE213" s="92"/>
      <c r="BF213" s="87"/>
      <c r="BG213" s="92"/>
      <c r="BH213" s="87"/>
      <c r="BI213" s="88"/>
    </row>
    <row r="214" spans="26:73" ht="15" customHeight="1" x14ac:dyDescent="0.25">
      <c r="AL214" s="89">
        <v>37</v>
      </c>
      <c r="AM214" s="82"/>
      <c r="AN214" s="97">
        <f>AL214+1</f>
        <v>38</v>
      </c>
      <c r="AO214" s="98"/>
      <c r="AP214" s="81">
        <f>AN214+1</f>
        <v>39</v>
      </c>
      <c r="AQ214" s="82"/>
      <c r="AR214" s="81">
        <f>AP214+1</f>
        <v>40</v>
      </c>
      <c r="AS214" s="82"/>
      <c r="AT214" s="81">
        <f>AR214+1</f>
        <v>41</v>
      </c>
      <c r="AU214" s="82"/>
      <c r="AV214" s="81">
        <f>AT214+1</f>
        <v>42</v>
      </c>
      <c r="AW214" s="85"/>
      <c r="AX214" s="89">
        <f>AV214+1</f>
        <v>43</v>
      </c>
      <c r="AY214" s="82"/>
      <c r="AZ214" s="97">
        <f>AX214+1</f>
        <v>44</v>
      </c>
      <c r="BA214" s="98"/>
      <c r="BB214" s="81">
        <f>AZ214+1</f>
        <v>45</v>
      </c>
      <c r="BC214" s="82"/>
      <c r="BD214" s="81">
        <f>BB214+1</f>
        <v>46</v>
      </c>
      <c r="BE214" s="82"/>
      <c r="BF214" s="81">
        <f>BD214+1</f>
        <v>47</v>
      </c>
      <c r="BG214" s="82"/>
      <c r="BH214" s="81">
        <f>BF214+1</f>
        <v>48</v>
      </c>
      <c r="BI214" s="85"/>
    </row>
    <row r="215" spans="26:73" ht="15" customHeight="1" x14ac:dyDescent="0.25">
      <c r="AL215" s="91"/>
      <c r="AM215" s="92"/>
      <c r="AN215" s="99"/>
      <c r="AO215" s="100"/>
      <c r="AP215" s="87"/>
      <c r="AQ215" s="92"/>
      <c r="AR215" s="87"/>
      <c r="AS215" s="92"/>
      <c r="AT215" s="87"/>
      <c r="AU215" s="92"/>
      <c r="AV215" s="87"/>
      <c r="AW215" s="88"/>
      <c r="AX215" s="91"/>
      <c r="AY215" s="92"/>
      <c r="AZ215" s="99"/>
      <c r="BA215" s="100"/>
      <c r="BB215" s="87"/>
      <c r="BC215" s="92"/>
      <c r="BD215" s="87"/>
      <c r="BE215" s="92"/>
      <c r="BF215" s="87"/>
      <c r="BG215" s="92"/>
      <c r="BH215" s="87"/>
      <c r="BI215" s="88"/>
    </row>
    <row r="216" spans="26:73" x14ac:dyDescent="0.25">
      <c r="AL216" s="89">
        <v>49</v>
      </c>
      <c r="AM216" s="82"/>
      <c r="AN216" s="93">
        <f>AL216+1</f>
        <v>50</v>
      </c>
      <c r="AO216" s="94"/>
      <c r="AP216" s="81">
        <f>AN216+1</f>
        <v>51</v>
      </c>
      <c r="AQ216" s="82"/>
      <c r="AR216" s="81">
        <f>AP216+1</f>
        <v>52</v>
      </c>
      <c r="AS216" s="82"/>
      <c r="AT216" s="81">
        <f>AR216+1</f>
        <v>53</v>
      </c>
      <c r="AU216" s="82"/>
      <c r="AV216" s="81">
        <f>AT216+1</f>
        <v>54</v>
      </c>
      <c r="AW216" s="85"/>
      <c r="AX216" s="89">
        <f>AV216+1</f>
        <v>55</v>
      </c>
      <c r="AY216" s="82"/>
      <c r="AZ216" s="93">
        <f>AX216+1</f>
        <v>56</v>
      </c>
      <c r="BA216" s="94"/>
      <c r="BB216" s="81">
        <f>AZ216+1</f>
        <v>57</v>
      </c>
      <c r="BC216" s="82"/>
      <c r="BD216" s="81">
        <f>BB216+1</f>
        <v>58</v>
      </c>
      <c r="BE216" s="82"/>
      <c r="BF216" s="81">
        <f>BD216+1</f>
        <v>59</v>
      </c>
      <c r="BG216" s="82"/>
      <c r="BH216" s="81">
        <f>BF216+1</f>
        <v>60</v>
      </c>
      <c r="BI216" s="85"/>
    </row>
    <row r="217" spans="26:73" x14ac:dyDescent="0.25">
      <c r="AL217" s="91"/>
      <c r="AM217" s="92"/>
      <c r="AN217" s="95"/>
      <c r="AO217" s="96"/>
      <c r="AP217" s="87"/>
      <c r="AQ217" s="92"/>
      <c r="AR217" s="87"/>
      <c r="AS217" s="92"/>
      <c r="AT217" s="87"/>
      <c r="AU217" s="92"/>
      <c r="AV217" s="87"/>
      <c r="AW217" s="88"/>
      <c r="AX217" s="91"/>
      <c r="AY217" s="92"/>
      <c r="AZ217" s="95"/>
      <c r="BA217" s="96"/>
      <c r="BB217" s="87"/>
      <c r="BC217" s="92"/>
      <c r="BD217" s="87"/>
      <c r="BE217" s="92"/>
      <c r="BF217" s="87"/>
      <c r="BG217" s="92"/>
      <c r="BH217" s="87"/>
      <c r="BI217" s="88"/>
    </row>
    <row r="218" spans="26:73" x14ac:dyDescent="0.25">
      <c r="AL218" s="89">
        <v>61</v>
      </c>
      <c r="AM218" s="82"/>
      <c r="AN218" s="81">
        <f>AL218+1</f>
        <v>62</v>
      </c>
      <c r="AO218" s="82"/>
      <c r="AP218" s="81">
        <f>AN218+1</f>
        <v>63</v>
      </c>
      <c r="AQ218" s="82"/>
      <c r="AR218" s="81">
        <f>AP218+1</f>
        <v>64</v>
      </c>
      <c r="AS218" s="82"/>
      <c r="AT218" s="81">
        <f>AR218+1</f>
        <v>65</v>
      </c>
      <c r="AU218" s="82"/>
      <c r="AV218" s="81">
        <f>AT218+1</f>
        <v>66</v>
      </c>
      <c r="AW218" s="85"/>
      <c r="AX218" s="89">
        <f>AV218+1</f>
        <v>67</v>
      </c>
      <c r="AY218" s="82"/>
      <c r="AZ218" s="81">
        <f>AX218+1</f>
        <v>68</v>
      </c>
      <c r="BA218" s="82"/>
      <c r="BB218" s="81">
        <f>AZ218+1</f>
        <v>69</v>
      </c>
      <c r="BC218" s="82"/>
      <c r="BD218" s="81">
        <f>BB218+1</f>
        <v>70</v>
      </c>
      <c r="BE218" s="82"/>
      <c r="BF218" s="81">
        <f>BD218+1</f>
        <v>71</v>
      </c>
      <c r="BG218" s="82"/>
      <c r="BH218" s="81">
        <f>BF218+1</f>
        <v>72</v>
      </c>
      <c r="BI218" s="85"/>
    </row>
    <row r="219" spans="26:73" ht="15.75" thickBot="1" x14ac:dyDescent="0.3">
      <c r="AL219" s="90"/>
      <c r="AM219" s="84"/>
      <c r="AN219" s="83"/>
      <c r="AO219" s="84"/>
      <c r="AP219" s="83"/>
      <c r="AQ219" s="84"/>
      <c r="AR219" s="83"/>
      <c r="AS219" s="84"/>
      <c r="AT219" s="83"/>
      <c r="AU219" s="84"/>
      <c r="AV219" s="83"/>
      <c r="AW219" s="86"/>
      <c r="AX219" s="90"/>
      <c r="AY219" s="84"/>
      <c r="AZ219" s="83"/>
      <c r="BA219" s="84"/>
      <c r="BB219" s="83"/>
      <c r="BC219" s="84"/>
      <c r="BD219" s="83"/>
      <c r="BE219" s="84"/>
      <c r="BF219" s="83"/>
      <c r="BG219" s="84"/>
      <c r="BH219" s="83"/>
      <c r="BI219" s="86"/>
    </row>
    <row r="220" spans="26:73" x14ac:dyDescent="0.25">
      <c r="Z220" s="103">
        <v>73</v>
      </c>
      <c r="AA220" s="104"/>
      <c r="AB220" s="101">
        <f>Z220+1</f>
        <v>74</v>
      </c>
      <c r="AC220" s="104"/>
      <c r="AD220" s="105">
        <f>AB220+1</f>
        <v>75</v>
      </c>
      <c r="AE220" s="106"/>
      <c r="AF220" s="107">
        <f>AD220+1</f>
        <v>76</v>
      </c>
      <c r="AG220" s="108"/>
      <c r="AH220" s="101">
        <f>AF220+1</f>
        <v>77</v>
      </c>
      <c r="AI220" s="104"/>
      <c r="AJ220" s="101">
        <f>AH220+1</f>
        <v>78</v>
      </c>
      <c r="AK220" s="102"/>
      <c r="AL220" s="103">
        <f>AJ220+1</f>
        <v>79</v>
      </c>
      <c r="AM220" s="104"/>
      <c r="AN220" s="101">
        <f>AL220+1</f>
        <v>80</v>
      </c>
      <c r="AO220" s="104"/>
      <c r="AP220" s="105">
        <f>AN220+1</f>
        <v>81</v>
      </c>
      <c r="AQ220" s="106"/>
      <c r="AR220" s="107">
        <f>AP220+1</f>
        <v>82</v>
      </c>
      <c r="AS220" s="108"/>
      <c r="AT220" s="101">
        <f>AR220+1</f>
        <v>83</v>
      </c>
      <c r="AU220" s="104"/>
      <c r="AV220" s="101">
        <f>AT220+1</f>
        <v>84</v>
      </c>
      <c r="AW220" s="102"/>
      <c r="AX220" s="103">
        <f>AV220+1</f>
        <v>85</v>
      </c>
      <c r="AY220" s="104"/>
      <c r="AZ220" s="101">
        <f>AX220+1</f>
        <v>86</v>
      </c>
      <c r="BA220" s="104"/>
      <c r="BB220" s="105">
        <f>AZ220+1</f>
        <v>87</v>
      </c>
      <c r="BC220" s="106"/>
      <c r="BD220" s="107">
        <f>BB220+1</f>
        <v>88</v>
      </c>
      <c r="BE220" s="108"/>
      <c r="BF220" s="101">
        <f>BD220+1</f>
        <v>89</v>
      </c>
      <c r="BG220" s="104"/>
      <c r="BH220" s="101">
        <f>BF220+1</f>
        <v>90</v>
      </c>
      <c r="BI220" s="102"/>
      <c r="BJ220" s="103">
        <f>BH220+1</f>
        <v>91</v>
      </c>
      <c r="BK220" s="104"/>
      <c r="BL220" s="101">
        <f>BJ220+1</f>
        <v>92</v>
      </c>
      <c r="BM220" s="104"/>
      <c r="BN220" s="105">
        <f>BL220+1</f>
        <v>93</v>
      </c>
      <c r="BO220" s="106"/>
      <c r="BP220" s="107">
        <f>BN220+1</f>
        <v>94</v>
      </c>
      <c r="BQ220" s="108"/>
      <c r="BR220" s="101">
        <f>BP220+1</f>
        <v>95</v>
      </c>
      <c r="BS220" s="104"/>
      <c r="BT220" s="101">
        <f>BR220+1</f>
        <v>96</v>
      </c>
      <c r="BU220" s="102"/>
    </row>
    <row r="221" spans="26:73" x14ac:dyDescent="0.25">
      <c r="Z221" s="91"/>
      <c r="AA221" s="92"/>
      <c r="AB221" s="87"/>
      <c r="AC221" s="92"/>
      <c r="AD221" s="95"/>
      <c r="AE221" s="96"/>
      <c r="AF221" s="109"/>
      <c r="AG221" s="110"/>
      <c r="AH221" s="87"/>
      <c r="AI221" s="92"/>
      <c r="AJ221" s="87"/>
      <c r="AK221" s="88"/>
      <c r="AL221" s="91"/>
      <c r="AM221" s="92"/>
      <c r="AN221" s="87"/>
      <c r="AO221" s="92"/>
      <c r="AP221" s="95"/>
      <c r="AQ221" s="96"/>
      <c r="AR221" s="109"/>
      <c r="AS221" s="110"/>
      <c r="AT221" s="87"/>
      <c r="AU221" s="92"/>
      <c r="AV221" s="87"/>
      <c r="AW221" s="88"/>
      <c r="AX221" s="91"/>
      <c r="AY221" s="92"/>
      <c r="AZ221" s="87"/>
      <c r="BA221" s="92"/>
      <c r="BB221" s="95"/>
      <c r="BC221" s="96"/>
      <c r="BD221" s="109"/>
      <c r="BE221" s="110"/>
      <c r="BF221" s="87"/>
      <c r="BG221" s="92"/>
      <c r="BH221" s="87"/>
      <c r="BI221" s="88"/>
      <c r="BJ221" s="91"/>
      <c r="BK221" s="92"/>
      <c r="BL221" s="87"/>
      <c r="BM221" s="92"/>
      <c r="BN221" s="95"/>
      <c r="BO221" s="96"/>
      <c r="BP221" s="109"/>
      <c r="BQ221" s="110"/>
      <c r="BR221" s="87"/>
      <c r="BS221" s="92"/>
      <c r="BT221" s="87"/>
      <c r="BU221" s="88"/>
    </row>
    <row r="222" spans="26:73" x14ac:dyDescent="0.25">
      <c r="Z222" s="89">
        <v>97</v>
      </c>
      <c r="AA222" s="82"/>
      <c r="AB222" s="81">
        <f>Z222+1</f>
        <v>98</v>
      </c>
      <c r="AC222" s="82"/>
      <c r="AD222" s="81">
        <f>AB222+1</f>
        <v>99</v>
      </c>
      <c r="AE222" s="82"/>
      <c r="AF222" s="81">
        <f>AD222+1</f>
        <v>100</v>
      </c>
      <c r="AG222" s="82"/>
      <c r="AH222" s="81">
        <f>AF222+1</f>
        <v>101</v>
      </c>
      <c r="AI222" s="82"/>
      <c r="AJ222" s="81">
        <f>AH222+1</f>
        <v>102</v>
      </c>
      <c r="AK222" s="85"/>
      <c r="AL222" s="89">
        <f>AJ222+1</f>
        <v>103</v>
      </c>
      <c r="AM222" s="82"/>
      <c r="AN222" s="81">
        <f>AL222+1</f>
        <v>104</v>
      </c>
      <c r="AO222" s="82"/>
      <c r="AP222" s="81">
        <f>AN222+1</f>
        <v>105</v>
      </c>
      <c r="AQ222" s="82"/>
      <c r="AR222" s="81">
        <f>AP222+1</f>
        <v>106</v>
      </c>
      <c r="AS222" s="82"/>
      <c r="AT222" s="81">
        <f>AR222+1</f>
        <v>107</v>
      </c>
      <c r="AU222" s="82"/>
      <c r="AV222" s="81">
        <f>AT222+1</f>
        <v>108</v>
      </c>
      <c r="AW222" s="85"/>
      <c r="AX222" s="89">
        <f>AV222+1</f>
        <v>109</v>
      </c>
      <c r="AY222" s="82"/>
      <c r="AZ222" s="81">
        <f>AX222+1</f>
        <v>110</v>
      </c>
      <c r="BA222" s="82"/>
      <c r="BB222" s="81">
        <f>AZ222+1</f>
        <v>111</v>
      </c>
      <c r="BC222" s="82"/>
      <c r="BD222" s="81">
        <f>BB222+1</f>
        <v>112</v>
      </c>
      <c r="BE222" s="82"/>
      <c r="BF222" s="81">
        <f>BD222+1</f>
        <v>113</v>
      </c>
      <c r="BG222" s="82"/>
      <c r="BH222" s="81">
        <f>BF222+1</f>
        <v>114</v>
      </c>
      <c r="BI222" s="85"/>
      <c r="BJ222" s="89">
        <f>BH222+1</f>
        <v>115</v>
      </c>
      <c r="BK222" s="82"/>
      <c r="BL222" s="81">
        <f>BJ222+1</f>
        <v>116</v>
      </c>
      <c r="BM222" s="82"/>
      <c r="BN222" s="81">
        <f>BL222+1</f>
        <v>117</v>
      </c>
      <c r="BO222" s="82"/>
      <c r="BP222" s="81">
        <f>BN222+1</f>
        <v>118</v>
      </c>
      <c r="BQ222" s="82"/>
      <c r="BR222" s="81">
        <f>BP222+1</f>
        <v>119</v>
      </c>
      <c r="BS222" s="82"/>
      <c r="BT222" s="81">
        <f>BR222+1</f>
        <v>120</v>
      </c>
      <c r="BU222" s="85"/>
    </row>
    <row r="223" spans="26:73" x14ac:dyDescent="0.25">
      <c r="Z223" s="91"/>
      <c r="AA223" s="92"/>
      <c r="AB223" s="87"/>
      <c r="AC223" s="92"/>
      <c r="AD223" s="87"/>
      <c r="AE223" s="92"/>
      <c r="AF223" s="87"/>
      <c r="AG223" s="92"/>
      <c r="AH223" s="87"/>
      <c r="AI223" s="92"/>
      <c r="AJ223" s="87"/>
      <c r="AK223" s="88"/>
      <c r="AL223" s="91"/>
      <c r="AM223" s="92"/>
      <c r="AN223" s="87"/>
      <c r="AO223" s="92"/>
      <c r="AP223" s="87"/>
      <c r="AQ223" s="92"/>
      <c r="AR223" s="87"/>
      <c r="AS223" s="92"/>
      <c r="AT223" s="87"/>
      <c r="AU223" s="92"/>
      <c r="AV223" s="87"/>
      <c r="AW223" s="88"/>
      <c r="AX223" s="91"/>
      <c r="AY223" s="92"/>
      <c r="AZ223" s="87"/>
      <c r="BA223" s="92"/>
      <c r="BB223" s="87"/>
      <c r="BC223" s="92"/>
      <c r="BD223" s="87"/>
      <c r="BE223" s="92"/>
      <c r="BF223" s="87"/>
      <c r="BG223" s="92"/>
      <c r="BH223" s="87"/>
      <c r="BI223" s="88"/>
      <c r="BJ223" s="91"/>
      <c r="BK223" s="92"/>
      <c r="BL223" s="87"/>
      <c r="BM223" s="92"/>
      <c r="BN223" s="87"/>
      <c r="BO223" s="92"/>
      <c r="BP223" s="87"/>
      <c r="BQ223" s="92"/>
      <c r="BR223" s="87"/>
      <c r="BS223" s="92"/>
      <c r="BT223" s="87"/>
      <c r="BU223" s="88"/>
    </row>
    <row r="224" spans="26:73" ht="15" customHeight="1" x14ac:dyDescent="0.25">
      <c r="Z224" s="89">
        <v>121</v>
      </c>
      <c r="AA224" s="82"/>
      <c r="AB224" s="81">
        <f>Z224+1</f>
        <v>122</v>
      </c>
      <c r="AC224" s="82"/>
      <c r="AD224" s="81">
        <f>AB224+1</f>
        <v>123</v>
      </c>
      <c r="AE224" s="82"/>
      <c r="AF224" s="81">
        <f>AD224+1</f>
        <v>124</v>
      </c>
      <c r="AG224" s="82"/>
      <c r="AH224" s="81">
        <f>AF224+1</f>
        <v>125</v>
      </c>
      <c r="AI224" s="82"/>
      <c r="AJ224" s="81">
        <f>AH224+1</f>
        <v>126</v>
      </c>
      <c r="AK224" s="85"/>
      <c r="AL224" s="89">
        <f>AJ224+1</f>
        <v>127</v>
      </c>
      <c r="AM224" s="82"/>
      <c r="AN224" s="81">
        <f>AL224+1</f>
        <v>128</v>
      </c>
      <c r="AO224" s="82"/>
      <c r="AP224" s="81">
        <f>AN224+1</f>
        <v>129</v>
      </c>
      <c r="AQ224" s="82"/>
      <c r="AR224" s="81">
        <f>AP224+1</f>
        <v>130</v>
      </c>
      <c r="AS224" s="82"/>
      <c r="AT224" s="81">
        <f>AR224+1</f>
        <v>131</v>
      </c>
      <c r="AU224" s="82"/>
      <c r="AV224" s="81">
        <f>AT224+1</f>
        <v>132</v>
      </c>
      <c r="AW224" s="85"/>
      <c r="AX224" s="89">
        <f>AV224+1</f>
        <v>133</v>
      </c>
      <c r="AY224" s="82"/>
      <c r="AZ224" s="81">
        <f>AX224+1</f>
        <v>134</v>
      </c>
      <c r="BA224" s="82"/>
      <c r="BB224" s="81">
        <f>AZ224+1</f>
        <v>135</v>
      </c>
      <c r="BC224" s="82"/>
      <c r="BD224" s="81">
        <f>BB224+1</f>
        <v>136</v>
      </c>
      <c r="BE224" s="82"/>
      <c r="BF224" s="81">
        <f>BD224+1</f>
        <v>137</v>
      </c>
      <c r="BG224" s="82"/>
      <c r="BH224" s="81">
        <f>BF224+1</f>
        <v>138</v>
      </c>
      <c r="BI224" s="85"/>
      <c r="BJ224" s="89">
        <f>BH224+1</f>
        <v>139</v>
      </c>
      <c r="BK224" s="82"/>
      <c r="BL224" s="81">
        <f>BJ224+1</f>
        <v>140</v>
      </c>
      <c r="BM224" s="82"/>
      <c r="BN224" s="81">
        <f>BL224+1</f>
        <v>141</v>
      </c>
      <c r="BO224" s="82"/>
      <c r="BP224" s="81">
        <f>BN224+1</f>
        <v>142</v>
      </c>
      <c r="BQ224" s="82"/>
      <c r="BR224" s="81">
        <f>BP224+1</f>
        <v>143</v>
      </c>
      <c r="BS224" s="82"/>
      <c r="BT224" s="81">
        <f>BR224+1</f>
        <v>144</v>
      </c>
      <c r="BU224" s="85"/>
    </row>
    <row r="225" spans="14:85" ht="15" customHeight="1" x14ac:dyDescent="0.25">
      <c r="Z225" s="91"/>
      <c r="AA225" s="92"/>
      <c r="AB225" s="87"/>
      <c r="AC225" s="92"/>
      <c r="AD225" s="87"/>
      <c r="AE225" s="92"/>
      <c r="AF225" s="87"/>
      <c r="AG225" s="92"/>
      <c r="AH225" s="87"/>
      <c r="AI225" s="92"/>
      <c r="AJ225" s="87"/>
      <c r="AK225" s="88"/>
      <c r="AL225" s="91"/>
      <c r="AM225" s="92"/>
      <c r="AN225" s="87"/>
      <c r="AO225" s="92"/>
      <c r="AP225" s="87"/>
      <c r="AQ225" s="92"/>
      <c r="AR225" s="87"/>
      <c r="AS225" s="92"/>
      <c r="AT225" s="87"/>
      <c r="AU225" s="92"/>
      <c r="AV225" s="87"/>
      <c r="AW225" s="88"/>
      <c r="AX225" s="91"/>
      <c r="AY225" s="92"/>
      <c r="AZ225" s="87"/>
      <c r="BA225" s="92"/>
      <c r="BB225" s="87"/>
      <c r="BC225" s="92"/>
      <c r="BD225" s="87"/>
      <c r="BE225" s="92"/>
      <c r="BF225" s="87"/>
      <c r="BG225" s="92"/>
      <c r="BH225" s="87"/>
      <c r="BI225" s="88"/>
      <c r="BJ225" s="91"/>
      <c r="BK225" s="92"/>
      <c r="BL225" s="87"/>
      <c r="BM225" s="92"/>
      <c r="BN225" s="87"/>
      <c r="BO225" s="92"/>
      <c r="BP225" s="87"/>
      <c r="BQ225" s="92"/>
      <c r="BR225" s="87"/>
      <c r="BS225" s="92"/>
      <c r="BT225" s="87"/>
      <c r="BU225" s="88"/>
    </row>
    <row r="226" spans="14:85" ht="15" customHeight="1" x14ac:dyDescent="0.25">
      <c r="Z226" s="89">
        <v>145</v>
      </c>
      <c r="AA226" s="82"/>
      <c r="AB226" s="97">
        <f>Z226+1</f>
        <v>146</v>
      </c>
      <c r="AC226" s="98"/>
      <c r="AD226" s="81">
        <f>AB226+1</f>
        <v>147</v>
      </c>
      <c r="AE226" s="82"/>
      <c r="AF226" s="81">
        <f>AD226+1</f>
        <v>148</v>
      </c>
      <c r="AG226" s="82"/>
      <c r="AH226" s="81">
        <f>AF226+1</f>
        <v>149</v>
      </c>
      <c r="AI226" s="82"/>
      <c r="AJ226" s="81">
        <f>AH226+1</f>
        <v>150</v>
      </c>
      <c r="AK226" s="85"/>
      <c r="AL226" s="89">
        <f>AJ226+1</f>
        <v>151</v>
      </c>
      <c r="AM226" s="82"/>
      <c r="AN226" s="97">
        <f>AL226+1</f>
        <v>152</v>
      </c>
      <c r="AO226" s="98"/>
      <c r="AP226" s="81">
        <f>AN226+1</f>
        <v>153</v>
      </c>
      <c r="AQ226" s="82"/>
      <c r="AR226" s="81">
        <f>AP226+1</f>
        <v>154</v>
      </c>
      <c r="AS226" s="82"/>
      <c r="AT226" s="81">
        <f>AR226+1</f>
        <v>155</v>
      </c>
      <c r="AU226" s="82"/>
      <c r="AV226" s="81">
        <f>AT226+1</f>
        <v>156</v>
      </c>
      <c r="AW226" s="85"/>
      <c r="AX226" s="89">
        <f>AV226+1</f>
        <v>157</v>
      </c>
      <c r="AY226" s="82"/>
      <c r="AZ226" s="97">
        <f>AX226+1</f>
        <v>158</v>
      </c>
      <c r="BA226" s="98"/>
      <c r="BB226" s="81">
        <f>AZ226+1</f>
        <v>159</v>
      </c>
      <c r="BC226" s="82"/>
      <c r="BD226" s="81">
        <f>BB226+1</f>
        <v>160</v>
      </c>
      <c r="BE226" s="82"/>
      <c r="BF226" s="81">
        <f>BD226+1</f>
        <v>161</v>
      </c>
      <c r="BG226" s="82"/>
      <c r="BH226" s="81">
        <f>BF226+1</f>
        <v>162</v>
      </c>
      <c r="BI226" s="85"/>
      <c r="BJ226" s="89">
        <f>BH226+1</f>
        <v>163</v>
      </c>
      <c r="BK226" s="82"/>
      <c r="BL226" s="97">
        <f>BJ226+1</f>
        <v>164</v>
      </c>
      <c r="BM226" s="98"/>
      <c r="BN226" s="81">
        <f>BL226+1</f>
        <v>165</v>
      </c>
      <c r="BO226" s="82"/>
      <c r="BP226" s="81">
        <f>BN226+1</f>
        <v>166</v>
      </c>
      <c r="BQ226" s="82"/>
      <c r="BR226" s="81">
        <f>BP226+1</f>
        <v>167</v>
      </c>
      <c r="BS226" s="82"/>
      <c r="BT226" s="81">
        <f>BR226+1</f>
        <v>168</v>
      </c>
      <c r="BU226" s="85"/>
    </row>
    <row r="227" spans="14:85" ht="15" customHeight="1" x14ac:dyDescent="0.25">
      <c r="Z227" s="91"/>
      <c r="AA227" s="92"/>
      <c r="AB227" s="99"/>
      <c r="AC227" s="100"/>
      <c r="AD227" s="87"/>
      <c r="AE227" s="92"/>
      <c r="AF227" s="87"/>
      <c r="AG227" s="92"/>
      <c r="AH227" s="87"/>
      <c r="AI227" s="92"/>
      <c r="AJ227" s="87"/>
      <c r="AK227" s="88"/>
      <c r="AL227" s="91"/>
      <c r="AM227" s="92"/>
      <c r="AN227" s="99"/>
      <c r="AO227" s="100"/>
      <c r="AP227" s="87"/>
      <c r="AQ227" s="92"/>
      <c r="AR227" s="87"/>
      <c r="AS227" s="92"/>
      <c r="AT227" s="87"/>
      <c r="AU227" s="92"/>
      <c r="AV227" s="87"/>
      <c r="AW227" s="88"/>
      <c r="AX227" s="91"/>
      <c r="AY227" s="92"/>
      <c r="AZ227" s="99"/>
      <c r="BA227" s="100"/>
      <c r="BB227" s="87"/>
      <c r="BC227" s="92"/>
      <c r="BD227" s="87"/>
      <c r="BE227" s="92"/>
      <c r="BF227" s="87"/>
      <c r="BG227" s="92"/>
      <c r="BH227" s="87"/>
      <c r="BI227" s="88"/>
      <c r="BJ227" s="91"/>
      <c r="BK227" s="92"/>
      <c r="BL227" s="99"/>
      <c r="BM227" s="100"/>
      <c r="BN227" s="87"/>
      <c r="BO227" s="92"/>
      <c r="BP227" s="87"/>
      <c r="BQ227" s="92"/>
      <c r="BR227" s="87"/>
      <c r="BS227" s="92"/>
      <c r="BT227" s="87"/>
      <c r="BU227" s="88"/>
    </row>
    <row r="228" spans="14:85" x14ac:dyDescent="0.25">
      <c r="Z228" s="89">
        <v>169</v>
      </c>
      <c r="AA228" s="82"/>
      <c r="AB228" s="93">
        <f>Z228+1</f>
        <v>170</v>
      </c>
      <c r="AC228" s="94"/>
      <c r="AD228" s="81">
        <f>AB228+1</f>
        <v>171</v>
      </c>
      <c r="AE228" s="82"/>
      <c r="AF228" s="81">
        <f>AD228+1</f>
        <v>172</v>
      </c>
      <c r="AG228" s="82"/>
      <c r="AH228" s="81">
        <f>AF228+1</f>
        <v>173</v>
      </c>
      <c r="AI228" s="82"/>
      <c r="AJ228" s="81">
        <f>AH228+1</f>
        <v>174</v>
      </c>
      <c r="AK228" s="85"/>
      <c r="AL228" s="89">
        <f>AJ228+1</f>
        <v>175</v>
      </c>
      <c r="AM228" s="82"/>
      <c r="AN228" s="93">
        <f>AL228+1</f>
        <v>176</v>
      </c>
      <c r="AO228" s="94"/>
      <c r="AP228" s="81">
        <f>AN228+1</f>
        <v>177</v>
      </c>
      <c r="AQ228" s="82"/>
      <c r="AR228" s="81">
        <f>AP228+1</f>
        <v>178</v>
      </c>
      <c r="AS228" s="82"/>
      <c r="AT228" s="81">
        <f>AR228+1</f>
        <v>179</v>
      </c>
      <c r="AU228" s="82"/>
      <c r="AV228" s="81">
        <f>AT228+1</f>
        <v>180</v>
      </c>
      <c r="AW228" s="85"/>
      <c r="AX228" s="89">
        <f>AV228+1</f>
        <v>181</v>
      </c>
      <c r="AY228" s="82"/>
      <c r="AZ228" s="93">
        <f>AX228+1</f>
        <v>182</v>
      </c>
      <c r="BA228" s="94"/>
      <c r="BB228" s="81">
        <f>AZ228+1</f>
        <v>183</v>
      </c>
      <c r="BC228" s="82"/>
      <c r="BD228" s="81">
        <f>BB228+1</f>
        <v>184</v>
      </c>
      <c r="BE228" s="82"/>
      <c r="BF228" s="81">
        <f>BD228+1</f>
        <v>185</v>
      </c>
      <c r="BG228" s="82"/>
      <c r="BH228" s="81">
        <f>BF228+1</f>
        <v>186</v>
      </c>
      <c r="BI228" s="85"/>
      <c r="BJ228" s="89">
        <f>BH228+1</f>
        <v>187</v>
      </c>
      <c r="BK228" s="82"/>
      <c r="BL228" s="93">
        <f>BJ228+1</f>
        <v>188</v>
      </c>
      <c r="BM228" s="94"/>
      <c r="BN228" s="81">
        <f>BL228+1</f>
        <v>189</v>
      </c>
      <c r="BO228" s="82"/>
      <c r="BP228" s="81">
        <f>BN228+1</f>
        <v>190</v>
      </c>
      <c r="BQ228" s="82"/>
      <c r="BR228" s="81">
        <f>BP228+1</f>
        <v>191</v>
      </c>
      <c r="BS228" s="82"/>
      <c r="BT228" s="81">
        <f>BR228+1</f>
        <v>192</v>
      </c>
      <c r="BU228" s="85"/>
    </row>
    <row r="229" spans="14:85" x14ac:dyDescent="0.25">
      <c r="Z229" s="91"/>
      <c r="AA229" s="92"/>
      <c r="AB229" s="95"/>
      <c r="AC229" s="96"/>
      <c r="AD229" s="87"/>
      <c r="AE229" s="92"/>
      <c r="AF229" s="87"/>
      <c r="AG229" s="92"/>
      <c r="AH229" s="87"/>
      <c r="AI229" s="92"/>
      <c r="AJ229" s="87"/>
      <c r="AK229" s="88"/>
      <c r="AL229" s="91"/>
      <c r="AM229" s="92"/>
      <c r="AN229" s="95"/>
      <c r="AO229" s="96"/>
      <c r="AP229" s="87"/>
      <c r="AQ229" s="92"/>
      <c r="AR229" s="87"/>
      <c r="AS229" s="92"/>
      <c r="AT229" s="87"/>
      <c r="AU229" s="92"/>
      <c r="AV229" s="87"/>
      <c r="AW229" s="88"/>
      <c r="AX229" s="91"/>
      <c r="AY229" s="92"/>
      <c r="AZ229" s="95"/>
      <c r="BA229" s="96"/>
      <c r="BB229" s="87"/>
      <c r="BC229" s="92"/>
      <c r="BD229" s="87"/>
      <c r="BE229" s="92"/>
      <c r="BF229" s="87"/>
      <c r="BG229" s="92"/>
      <c r="BH229" s="87"/>
      <c r="BI229" s="88"/>
      <c r="BJ229" s="91"/>
      <c r="BK229" s="92"/>
      <c r="BL229" s="95"/>
      <c r="BM229" s="96"/>
      <c r="BN229" s="87"/>
      <c r="BO229" s="92"/>
      <c r="BP229" s="87"/>
      <c r="BQ229" s="92"/>
      <c r="BR229" s="87"/>
      <c r="BS229" s="92"/>
      <c r="BT229" s="87"/>
      <c r="BU229" s="88"/>
    </row>
    <row r="230" spans="14:85" x14ac:dyDescent="0.25">
      <c r="Z230" s="89">
        <v>193</v>
      </c>
      <c r="AA230" s="82"/>
      <c r="AB230" s="81">
        <f>Z230+1</f>
        <v>194</v>
      </c>
      <c r="AC230" s="82"/>
      <c r="AD230" s="81">
        <f>AB230+1</f>
        <v>195</v>
      </c>
      <c r="AE230" s="82"/>
      <c r="AF230" s="81">
        <f>AD230+1</f>
        <v>196</v>
      </c>
      <c r="AG230" s="82"/>
      <c r="AH230" s="81">
        <f>AF230+1</f>
        <v>197</v>
      </c>
      <c r="AI230" s="82"/>
      <c r="AJ230" s="81">
        <f>AH230+1</f>
        <v>198</v>
      </c>
      <c r="AK230" s="85"/>
      <c r="AL230" s="89">
        <f>AJ230+1</f>
        <v>199</v>
      </c>
      <c r="AM230" s="82"/>
      <c r="AN230" s="81">
        <f>AL230+1</f>
        <v>200</v>
      </c>
      <c r="AO230" s="82"/>
      <c r="AP230" s="81">
        <f>AN230+1</f>
        <v>201</v>
      </c>
      <c r="AQ230" s="82"/>
      <c r="AR230" s="81">
        <f>AP230+1</f>
        <v>202</v>
      </c>
      <c r="AS230" s="82"/>
      <c r="AT230" s="81">
        <f>AR230+1</f>
        <v>203</v>
      </c>
      <c r="AU230" s="82"/>
      <c r="AV230" s="81">
        <f>AT230+1</f>
        <v>204</v>
      </c>
      <c r="AW230" s="85"/>
      <c r="AX230" s="89">
        <f>AV230+1</f>
        <v>205</v>
      </c>
      <c r="AY230" s="82"/>
      <c r="AZ230" s="81">
        <f>AX230+1</f>
        <v>206</v>
      </c>
      <c r="BA230" s="82"/>
      <c r="BB230" s="81">
        <f>AZ230+1</f>
        <v>207</v>
      </c>
      <c r="BC230" s="82"/>
      <c r="BD230" s="81">
        <f>BB230+1</f>
        <v>208</v>
      </c>
      <c r="BE230" s="82"/>
      <c r="BF230" s="81">
        <f>BD230+1</f>
        <v>209</v>
      </c>
      <c r="BG230" s="82"/>
      <c r="BH230" s="81">
        <f>BF230+1</f>
        <v>210</v>
      </c>
      <c r="BI230" s="85"/>
      <c r="BJ230" s="89">
        <f>BH230+1</f>
        <v>211</v>
      </c>
      <c r="BK230" s="82"/>
      <c r="BL230" s="81">
        <f>BJ230+1</f>
        <v>212</v>
      </c>
      <c r="BM230" s="82"/>
      <c r="BN230" s="81">
        <f>BL230+1</f>
        <v>213</v>
      </c>
      <c r="BO230" s="82"/>
      <c r="BP230" s="81">
        <f>BN230+1</f>
        <v>214</v>
      </c>
      <c r="BQ230" s="82"/>
      <c r="BR230" s="81">
        <f>BP230+1</f>
        <v>215</v>
      </c>
      <c r="BS230" s="82"/>
      <c r="BT230" s="81">
        <f>BR230+1</f>
        <v>216</v>
      </c>
      <c r="BU230" s="85"/>
    </row>
    <row r="231" spans="14:85" ht="15.75" thickBot="1" x14ac:dyDescent="0.3">
      <c r="Z231" s="90"/>
      <c r="AA231" s="84"/>
      <c r="AB231" s="83"/>
      <c r="AC231" s="84"/>
      <c r="AD231" s="83"/>
      <c r="AE231" s="84"/>
      <c r="AF231" s="83"/>
      <c r="AG231" s="84"/>
      <c r="AH231" s="83"/>
      <c r="AI231" s="84"/>
      <c r="AJ231" s="83"/>
      <c r="AK231" s="86"/>
      <c r="AL231" s="90"/>
      <c r="AM231" s="84"/>
      <c r="AN231" s="83"/>
      <c r="AO231" s="84"/>
      <c r="AP231" s="83"/>
      <c r="AQ231" s="84"/>
      <c r="AR231" s="83"/>
      <c r="AS231" s="84"/>
      <c r="AT231" s="83"/>
      <c r="AU231" s="84"/>
      <c r="AV231" s="83"/>
      <c r="AW231" s="86"/>
      <c r="AX231" s="90"/>
      <c r="AY231" s="84"/>
      <c r="AZ231" s="83"/>
      <c r="BA231" s="84"/>
      <c r="BB231" s="83"/>
      <c r="BC231" s="84"/>
      <c r="BD231" s="83"/>
      <c r="BE231" s="84"/>
      <c r="BF231" s="83"/>
      <c r="BG231" s="84"/>
      <c r="BH231" s="83"/>
      <c r="BI231" s="86"/>
      <c r="BJ231" s="90"/>
      <c r="BK231" s="84"/>
      <c r="BL231" s="83"/>
      <c r="BM231" s="84"/>
      <c r="BN231" s="83"/>
      <c r="BO231" s="84"/>
      <c r="BP231" s="83"/>
      <c r="BQ231" s="84"/>
      <c r="BR231" s="83"/>
      <c r="BS231" s="84"/>
      <c r="BT231" s="83"/>
      <c r="BU231" s="86"/>
    </row>
    <row r="232" spans="14:85" ht="15" customHeight="1" x14ac:dyDescent="0.25">
      <c r="N232" s="103">
        <v>217</v>
      </c>
      <c r="O232" s="104"/>
      <c r="P232" s="101">
        <f>N232+1</f>
        <v>218</v>
      </c>
      <c r="Q232" s="104"/>
      <c r="R232" s="105">
        <f>P232+1</f>
        <v>219</v>
      </c>
      <c r="S232" s="106"/>
      <c r="T232" s="107">
        <f>R232+1</f>
        <v>220</v>
      </c>
      <c r="U232" s="108"/>
      <c r="V232" s="101">
        <f>T232+1</f>
        <v>221</v>
      </c>
      <c r="W232" s="104"/>
      <c r="X232" s="101">
        <f>V232+1</f>
        <v>222</v>
      </c>
      <c r="Y232" s="102"/>
      <c r="Z232" s="103">
        <f>X232+1</f>
        <v>223</v>
      </c>
      <c r="AA232" s="104"/>
      <c r="AB232" s="101">
        <f>Z232+1</f>
        <v>224</v>
      </c>
      <c r="AC232" s="104"/>
      <c r="AD232" s="105">
        <f>AB232+1</f>
        <v>225</v>
      </c>
      <c r="AE232" s="106"/>
      <c r="AF232" s="107">
        <f>AD232+1</f>
        <v>226</v>
      </c>
      <c r="AG232" s="108"/>
      <c r="AH232" s="101">
        <f>AF232+1</f>
        <v>227</v>
      </c>
      <c r="AI232" s="104"/>
      <c r="AJ232" s="101">
        <f>AH232+1</f>
        <v>228</v>
      </c>
      <c r="AK232" s="102"/>
      <c r="AL232" s="103">
        <f>AJ232+1</f>
        <v>229</v>
      </c>
      <c r="AM232" s="104"/>
      <c r="AN232" s="101">
        <f>AL232+1</f>
        <v>230</v>
      </c>
      <c r="AO232" s="104"/>
      <c r="AP232" s="105">
        <f>AN232+1</f>
        <v>231</v>
      </c>
      <c r="AQ232" s="106"/>
      <c r="AR232" s="107">
        <f>AP232+1</f>
        <v>232</v>
      </c>
      <c r="AS232" s="108"/>
      <c r="AT232" s="101">
        <f>AR232+1</f>
        <v>233</v>
      </c>
      <c r="AU232" s="104"/>
      <c r="AV232" s="101">
        <f>AT232+1</f>
        <v>234</v>
      </c>
      <c r="AW232" s="102"/>
      <c r="AX232" s="103">
        <f>AV232+1</f>
        <v>235</v>
      </c>
      <c r="AY232" s="104"/>
      <c r="AZ232" s="101">
        <f>AX232+1</f>
        <v>236</v>
      </c>
      <c r="BA232" s="104"/>
      <c r="BB232" s="105">
        <f>AZ232+1</f>
        <v>237</v>
      </c>
      <c r="BC232" s="106"/>
      <c r="BD232" s="107">
        <f>BB232+1</f>
        <v>238</v>
      </c>
      <c r="BE232" s="108"/>
      <c r="BF232" s="101">
        <f>BD232+1</f>
        <v>239</v>
      </c>
      <c r="BG232" s="104"/>
      <c r="BH232" s="101">
        <f>BF232+1</f>
        <v>240</v>
      </c>
      <c r="BI232" s="102"/>
      <c r="BJ232" s="103">
        <f>BH232+1</f>
        <v>241</v>
      </c>
      <c r="BK232" s="104"/>
      <c r="BL232" s="101">
        <f>BJ232+1</f>
        <v>242</v>
      </c>
      <c r="BM232" s="104"/>
      <c r="BN232" s="105">
        <f>BL232+1</f>
        <v>243</v>
      </c>
      <c r="BO232" s="106"/>
      <c r="BP232" s="107">
        <f>BN232+1</f>
        <v>244</v>
      </c>
      <c r="BQ232" s="108"/>
      <c r="BR232" s="101">
        <f>BP232+1</f>
        <v>245</v>
      </c>
      <c r="BS232" s="104"/>
      <c r="BT232" s="101">
        <f>BR232+1</f>
        <v>246</v>
      </c>
      <c r="BU232" s="102"/>
      <c r="BV232" s="103">
        <f>BT232+1</f>
        <v>247</v>
      </c>
      <c r="BW232" s="104"/>
      <c r="BX232" s="101">
        <f>BV232+1</f>
        <v>248</v>
      </c>
      <c r="BY232" s="104"/>
      <c r="BZ232" s="105">
        <f>BX232+1</f>
        <v>249</v>
      </c>
      <c r="CA232" s="106"/>
      <c r="CB232" s="107">
        <f>BZ232+1</f>
        <v>250</v>
      </c>
      <c r="CC232" s="108"/>
      <c r="CD232" s="101">
        <f>CB232+1</f>
        <v>251</v>
      </c>
      <c r="CE232" s="104"/>
      <c r="CF232" s="101">
        <f>CD232+1</f>
        <v>252</v>
      </c>
      <c r="CG232" s="102"/>
    </row>
    <row r="233" spans="14:85" ht="15" customHeight="1" x14ac:dyDescent="0.25">
      <c r="N233" s="91"/>
      <c r="O233" s="92"/>
      <c r="P233" s="87"/>
      <c r="Q233" s="92"/>
      <c r="R233" s="95"/>
      <c r="S233" s="96"/>
      <c r="T233" s="109"/>
      <c r="U233" s="110"/>
      <c r="V233" s="87"/>
      <c r="W233" s="92"/>
      <c r="X233" s="87"/>
      <c r="Y233" s="88"/>
      <c r="Z233" s="91"/>
      <c r="AA233" s="92"/>
      <c r="AB233" s="87"/>
      <c r="AC233" s="92"/>
      <c r="AD233" s="95"/>
      <c r="AE233" s="96"/>
      <c r="AF233" s="109"/>
      <c r="AG233" s="110"/>
      <c r="AH233" s="87"/>
      <c r="AI233" s="92"/>
      <c r="AJ233" s="87"/>
      <c r="AK233" s="88"/>
      <c r="AL233" s="91"/>
      <c r="AM233" s="92"/>
      <c r="AN233" s="87"/>
      <c r="AO233" s="92"/>
      <c r="AP233" s="95"/>
      <c r="AQ233" s="96"/>
      <c r="AR233" s="109"/>
      <c r="AS233" s="110"/>
      <c r="AT233" s="87"/>
      <c r="AU233" s="92"/>
      <c r="AV233" s="87"/>
      <c r="AW233" s="88"/>
      <c r="AX233" s="91"/>
      <c r="AY233" s="92"/>
      <c r="AZ233" s="87"/>
      <c r="BA233" s="92"/>
      <c r="BB233" s="95"/>
      <c r="BC233" s="96"/>
      <c r="BD233" s="109"/>
      <c r="BE233" s="110"/>
      <c r="BF233" s="87"/>
      <c r="BG233" s="92"/>
      <c r="BH233" s="87"/>
      <c r="BI233" s="88"/>
      <c r="BJ233" s="91"/>
      <c r="BK233" s="92"/>
      <c r="BL233" s="87"/>
      <c r="BM233" s="92"/>
      <c r="BN233" s="95"/>
      <c r="BO233" s="96"/>
      <c r="BP233" s="109"/>
      <c r="BQ233" s="110"/>
      <c r="BR233" s="87"/>
      <c r="BS233" s="92"/>
      <c r="BT233" s="87"/>
      <c r="BU233" s="88"/>
      <c r="BV233" s="91"/>
      <c r="BW233" s="92"/>
      <c r="BX233" s="87"/>
      <c r="BY233" s="92"/>
      <c r="BZ233" s="95"/>
      <c r="CA233" s="96"/>
      <c r="CB233" s="109"/>
      <c r="CC233" s="110"/>
      <c r="CD233" s="87"/>
      <c r="CE233" s="92"/>
      <c r="CF233" s="87"/>
      <c r="CG233" s="88"/>
    </row>
    <row r="234" spans="14:85" x14ac:dyDescent="0.25">
      <c r="N234" s="89">
        <v>253</v>
      </c>
      <c r="O234" s="82"/>
      <c r="P234" s="81">
        <f>N234+1</f>
        <v>254</v>
      </c>
      <c r="Q234" s="82"/>
      <c r="R234" s="81">
        <f>P234+1</f>
        <v>255</v>
      </c>
      <c r="S234" s="82"/>
      <c r="T234" s="81">
        <f>R234+1</f>
        <v>256</v>
      </c>
      <c r="U234" s="82"/>
      <c r="V234" s="81">
        <f>T234+1</f>
        <v>257</v>
      </c>
      <c r="W234" s="82"/>
      <c r="X234" s="81">
        <f>V234+1</f>
        <v>258</v>
      </c>
      <c r="Y234" s="85"/>
      <c r="Z234" s="89">
        <f>X234+1</f>
        <v>259</v>
      </c>
      <c r="AA234" s="82"/>
      <c r="AB234" s="81">
        <f>Z234+1</f>
        <v>260</v>
      </c>
      <c r="AC234" s="82"/>
      <c r="AD234" s="81">
        <f>AB234+1</f>
        <v>261</v>
      </c>
      <c r="AE234" s="82"/>
      <c r="AF234" s="81">
        <f>AD234+1</f>
        <v>262</v>
      </c>
      <c r="AG234" s="82"/>
      <c r="AH234" s="81">
        <f>AF234+1</f>
        <v>263</v>
      </c>
      <c r="AI234" s="82"/>
      <c r="AJ234" s="81">
        <f>AH234+1</f>
        <v>264</v>
      </c>
      <c r="AK234" s="85"/>
      <c r="AL234" s="89">
        <f>AJ234+1</f>
        <v>265</v>
      </c>
      <c r="AM234" s="82"/>
      <c r="AN234" s="81">
        <f>AL234+1</f>
        <v>266</v>
      </c>
      <c r="AO234" s="82"/>
      <c r="AP234" s="81">
        <f>AN234+1</f>
        <v>267</v>
      </c>
      <c r="AQ234" s="82"/>
      <c r="AR234" s="81">
        <f>AP234+1</f>
        <v>268</v>
      </c>
      <c r="AS234" s="82"/>
      <c r="AT234" s="81">
        <f>AR234+1</f>
        <v>269</v>
      </c>
      <c r="AU234" s="82"/>
      <c r="AV234" s="81">
        <f>AT234+1</f>
        <v>270</v>
      </c>
      <c r="AW234" s="85"/>
      <c r="AX234" s="89">
        <f>AV234+1</f>
        <v>271</v>
      </c>
      <c r="AY234" s="82"/>
      <c r="AZ234" s="81">
        <f>AX234+1</f>
        <v>272</v>
      </c>
      <c r="BA234" s="82"/>
      <c r="BB234" s="81">
        <f>AZ234+1</f>
        <v>273</v>
      </c>
      <c r="BC234" s="82"/>
      <c r="BD234" s="81">
        <f>BB234+1</f>
        <v>274</v>
      </c>
      <c r="BE234" s="82"/>
      <c r="BF234" s="81">
        <f>BD234+1</f>
        <v>275</v>
      </c>
      <c r="BG234" s="82"/>
      <c r="BH234" s="81">
        <f>BF234+1</f>
        <v>276</v>
      </c>
      <c r="BI234" s="85"/>
      <c r="BJ234" s="89">
        <f>BH234+1</f>
        <v>277</v>
      </c>
      <c r="BK234" s="82"/>
      <c r="BL234" s="81">
        <f>BJ234+1</f>
        <v>278</v>
      </c>
      <c r="BM234" s="82"/>
      <c r="BN234" s="81">
        <f>BL234+1</f>
        <v>279</v>
      </c>
      <c r="BO234" s="82"/>
      <c r="BP234" s="81">
        <f>BN234+1</f>
        <v>280</v>
      </c>
      <c r="BQ234" s="82"/>
      <c r="BR234" s="81">
        <f>BP234+1</f>
        <v>281</v>
      </c>
      <c r="BS234" s="82"/>
      <c r="BT234" s="81">
        <f>BR234+1</f>
        <v>282</v>
      </c>
      <c r="BU234" s="85"/>
      <c r="BV234" s="89">
        <f>BT234+1</f>
        <v>283</v>
      </c>
      <c r="BW234" s="82"/>
      <c r="BX234" s="81">
        <f>BV234+1</f>
        <v>284</v>
      </c>
      <c r="BY234" s="82"/>
      <c r="BZ234" s="81">
        <f>BX234+1</f>
        <v>285</v>
      </c>
      <c r="CA234" s="82"/>
      <c r="CB234" s="81">
        <f>BZ234+1</f>
        <v>286</v>
      </c>
      <c r="CC234" s="82"/>
      <c r="CD234" s="81">
        <f>CB234+1</f>
        <v>287</v>
      </c>
      <c r="CE234" s="82"/>
      <c r="CF234" s="81">
        <f>CD234+1</f>
        <v>288</v>
      </c>
      <c r="CG234" s="85"/>
    </row>
    <row r="235" spans="14:85" x14ac:dyDescent="0.25">
      <c r="N235" s="91"/>
      <c r="O235" s="92"/>
      <c r="P235" s="87"/>
      <c r="Q235" s="92"/>
      <c r="R235" s="87"/>
      <c r="S235" s="92"/>
      <c r="T235" s="87"/>
      <c r="U235" s="92"/>
      <c r="V235" s="87"/>
      <c r="W235" s="92"/>
      <c r="X235" s="87"/>
      <c r="Y235" s="88"/>
      <c r="Z235" s="91"/>
      <c r="AA235" s="92"/>
      <c r="AB235" s="87"/>
      <c r="AC235" s="92"/>
      <c r="AD235" s="87"/>
      <c r="AE235" s="92"/>
      <c r="AF235" s="87"/>
      <c r="AG235" s="92"/>
      <c r="AH235" s="87"/>
      <c r="AI235" s="92"/>
      <c r="AJ235" s="87"/>
      <c r="AK235" s="88"/>
      <c r="AL235" s="91"/>
      <c r="AM235" s="92"/>
      <c r="AN235" s="87"/>
      <c r="AO235" s="92"/>
      <c r="AP235" s="87"/>
      <c r="AQ235" s="92"/>
      <c r="AR235" s="87"/>
      <c r="AS235" s="92"/>
      <c r="AT235" s="87"/>
      <c r="AU235" s="92"/>
      <c r="AV235" s="87"/>
      <c r="AW235" s="88"/>
      <c r="AX235" s="91"/>
      <c r="AY235" s="92"/>
      <c r="AZ235" s="87"/>
      <c r="BA235" s="92"/>
      <c r="BB235" s="87"/>
      <c r="BC235" s="92"/>
      <c r="BD235" s="87"/>
      <c r="BE235" s="92"/>
      <c r="BF235" s="87"/>
      <c r="BG235" s="92"/>
      <c r="BH235" s="87"/>
      <c r="BI235" s="88"/>
      <c r="BJ235" s="91"/>
      <c r="BK235" s="92"/>
      <c r="BL235" s="87"/>
      <c r="BM235" s="92"/>
      <c r="BN235" s="87"/>
      <c r="BO235" s="92"/>
      <c r="BP235" s="87"/>
      <c r="BQ235" s="92"/>
      <c r="BR235" s="87"/>
      <c r="BS235" s="92"/>
      <c r="BT235" s="87"/>
      <c r="BU235" s="88"/>
      <c r="BV235" s="91"/>
      <c r="BW235" s="92"/>
      <c r="BX235" s="87"/>
      <c r="BY235" s="92"/>
      <c r="BZ235" s="87"/>
      <c r="CA235" s="92"/>
      <c r="CB235" s="87"/>
      <c r="CC235" s="92"/>
      <c r="CD235" s="87"/>
      <c r="CE235" s="92"/>
      <c r="CF235" s="87"/>
      <c r="CG235" s="88"/>
    </row>
    <row r="236" spans="14:85" ht="15" customHeight="1" x14ac:dyDescent="0.25">
      <c r="N236" s="89">
        <v>289</v>
      </c>
      <c r="O236" s="82"/>
      <c r="P236" s="81">
        <f>N236+1</f>
        <v>290</v>
      </c>
      <c r="Q236" s="82"/>
      <c r="R236" s="81">
        <f>P236+1</f>
        <v>291</v>
      </c>
      <c r="S236" s="82"/>
      <c r="T236" s="81">
        <f>R236+1</f>
        <v>292</v>
      </c>
      <c r="U236" s="82"/>
      <c r="V236" s="81">
        <f>T236+1</f>
        <v>293</v>
      </c>
      <c r="W236" s="82"/>
      <c r="X236" s="81">
        <f>V236+1</f>
        <v>294</v>
      </c>
      <c r="Y236" s="82"/>
      <c r="Z236" s="81">
        <f>X236+1</f>
        <v>295</v>
      </c>
      <c r="AA236" s="82"/>
      <c r="AB236" s="81">
        <f>Z236+1</f>
        <v>296</v>
      </c>
      <c r="AC236" s="82"/>
      <c r="AD236" s="81">
        <f>AB236+1</f>
        <v>297</v>
      </c>
      <c r="AE236" s="82"/>
      <c r="AF236" s="81">
        <f>AD236+1</f>
        <v>298</v>
      </c>
      <c r="AG236" s="82"/>
      <c r="AH236" s="81">
        <f>AF236+1</f>
        <v>299</v>
      </c>
      <c r="AI236" s="82"/>
      <c r="AJ236" s="81">
        <f>AH236+1</f>
        <v>300</v>
      </c>
      <c r="AK236" s="82"/>
      <c r="AL236" s="81">
        <f>AJ236+1</f>
        <v>301</v>
      </c>
      <c r="AM236" s="82"/>
      <c r="AN236" s="81">
        <f>AL236+1</f>
        <v>302</v>
      </c>
      <c r="AO236" s="82"/>
      <c r="AP236" s="81">
        <f>AN236+1</f>
        <v>303</v>
      </c>
      <c r="AQ236" s="82"/>
      <c r="AR236" s="81">
        <f>AP236+1</f>
        <v>304</v>
      </c>
      <c r="AS236" s="82"/>
      <c r="AT236" s="81">
        <f>AR236+1</f>
        <v>305</v>
      </c>
      <c r="AU236" s="82"/>
      <c r="AV236" s="81">
        <f>AT236+1</f>
        <v>306</v>
      </c>
      <c r="AW236" s="82"/>
      <c r="AX236" s="81">
        <f>AV236+1</f>
        <v>307</v>
      </c>
      <c r="AY236" s="82"/>
      <c r="AZ236" s="81">
        <f>AX236+1</f>
        <v>308</v>
      </c>
      <c r="BA236" s="82"/>
      <c r="BB236" s="81">
        <f>AZ236+1</f>
        <v>309</v>
      </c>
      <c r="BC236" s="82"/>
      <c r="BD236" s="81">
        <f>BB236+1</f>
        <v>310</v>
      </c>
      <c r="BE236" s="82"/>
      <c r="BF236" s="81">
        <f>BD236+1</f>
        <v>311</v>
      </c>
      <c r="BG236" s="82"/>
      <c r="BH236" s="81">
        <f>BF236+1</f>
        <v>312</v>
      </c>
      <c r="BI236" s="82"/>
      <c r="BJ236" s="81">
        <f>BH236+1</f>
        <v>313</v>
      </c>
      <c r="BK236" s="82"/>
      <c r="BL236" s="81">
        <f>BJ236+1</f>
        <v>314</v>
      </c>
      <c r="BM236" s="82"/>
      <c r="BN236" s="81">
        <f>BL236+1</f>
        <v>315</v>
      </c>
      <c r="BO236" s="82"/>
      <c r="BP236" s="81">
        <f>BN236+1</f>
        <v>316</v>
      </c>
      <c r="BQ236" s="82"/>
      <c r="BR236" s="81">
        <f>BP236+1</f>
        <v>317</v>
      </c>
      <c r="BS236" s="82"/>
      <c r="BT236" s="81">
        <f>BR236+1</f>
        <v>318</v>
      </c>
      <c r="BU236" s="82"/>
      <c r="BV236" s="81">
        <f>BT236+1</f>
        <v>319</v>
      </c>
      <c r="BW236" s="82"/>
      <c r="BX236" s="81">
        <f>BV236+1</f>
        <v>320</v>
      </c>
      <c r="BY236" s="82"/>
      <c r="BZ236" s="81">
        <f>BX236+1</f>
        <v>321</v>
      </c>
      <c r="CA236" s="82"/>
      <c r="CB236" s="81">
        <f>BZ236+1</f>
        <v>322</v>
      </c>
      <c r="CC236" s="82"/>
      <c r="CD236" s="81">
        <f>CB236+1</f>
        <v>323</v>
      </c>
      <c r="CE236" s="82"/>
      <c r="CF236" s="81">
        <f>CD236+1</f>
        <v>324</v>
      </c>
      <c r="CG236" s="82"/>
    </row>
    <row r="237" spans="14:85" ht="15" customHeight="1" x14ac:dyDescent="0.25">
      <c r="N237" s="91"/>
      <c r="O237" s="92"/>
      <c r="P237" s="87"/>
      <c r="Q237" s="92"/>
      <c r="R237" s="87"/>
      <c r="S237" s="92"/>
      <c r="T237" s="87"/>
      <c r="U237" s="92"/>
      <c r="V237" s="87"/>
      <c r="W237" s="92"/>
      <c r="X237" s="87"/>
      <c r="Y237" s="92"/>
      <c r="Z237" s="87"/>
      <c r="AA237" s="92"/>
      <c r="AB237" s="87"/>
      <c r="AC237" s="92"/>
      <c r="AD237" s="87"/>
      <c r="AE237" s="92"/>
      <c r="AF237" s="87"/>
      <c r="AG237" s="92"/>
      <c r="AH237" s="87"/>
      <c r="AI237" s="92"/>
      <c r="AJ237" s="87"/>
      <c r="AK237" s="92"/>
      <c r="AL237" s="87"/>
      <c r="AM237" s="92"/>
      <c r="AN237" s="87"/>
      <c r="AO237" s="92"/>
      <c r="AP237" s="87"/>
      <c r="AQ237" s="92"/>
      <c r="AR237" s="87"/>
      <c r="AS237" s="92"/>
      <c r="AT237" s="87"/>
      <c r="AU237" s="92"/>
      <c r="AV237" s="87"/>
      <c r="AW237" s="92"/>
      <c r="AX237" s="87"/>
      <c r="AY237" s="92"/>
      <c r="AZ237" s="87"/>
      <c r="BA237" s="92"/>
      <c r="BB237" s="87"/>
      <c r="BC237" s="92"/>
      <c r="BD237" s="87"/>
      <c r="BE237" s="92"/>
      <c r="BF237" s="87"/>
      <c r="BG237" s="92"/>
      <c r="BH237" s="87"/>
      <c r="BI237" s="92"/>
      <c r="BJ237" s="87"/>
      <c r="BK237" s="92"/>
      <c r="BL237" s="87"/>
      <c r="BM237" s="92"/>
      <c r="BN237" s="87"/>
      <c r="BO237" s="92"/>
      <c r="BP237" s="87"/>
      <c r="BQ237" s="92"/>
      <c r="BR237" s="87"/>
      <c r="BS237" s="92"/>
      <c r="BT237" s="87"/>
      <c r="BU237" s="92"/>
      <c r="BV237" s="87"/>
      <c r="BW237" s="92"/>
      <c r="BX237" s="87"/>
      <c r="BY237" s="92"/>
      <c r="BZ237" s="87"/>
      <c r="CA237" s="92"/>
      <c r="CB237" s="87"/>
      <c r="CC237" s="92"/>
      <c r="CD237" s="87"/>
      <c r="CE237" s="92"/>
      <c r="CF237" s="87"/>
      <c r="CG237" s="92"/>
    </row>
    <row r="238" spans="14:85" x14ac:dyDescent="0.25">
      <c r="N238" s="89">
        <v>325</v>
      </c>
      <c r="O238" s="82"/>
      <c r="P238" s="97">
        <f>N238+1</f>
        <v>326</v>
      </c>
      <c r="Q238" s="98"/>
      <c r="R238" s="81">
        <f>P238+1</f>
        <v>327</v>
      </c>
      <c r="S238" s="82"/>
      <c r="T238" s="81">
        <f>R238+1</f>
        <v>328</v>
      </c>
      <c r="U238" s="82"/>
      <c r="V238" s="81">
        <f>T238+1</f>
        <v>329</v>
      </c>
      <c r="W238" s="82"/>
      <c r="X238" s="81">
        <f>V238+1</f>
        <v>330</v>
      </c>
      <c r="Y238" s="85"/>
      <c r="Z238" s="89">
        <f>X238+1</f>
        <v>331</v>
      </c>
      <c r="AA238" s="82"/>
      <c r="AB238" s="97">
        <f>Z238+1</f>
        <v>332</v>
      </c>
      <c r="AC238" s="98"/>
      <c r="AD238" s="81">
        <f>AB238+1</f>
        <v>333</v>
      </c>
      <c r="AE238" s="82"/>
      <c r="AF238" s="81">
        <f>AD238+1</f>
        <v>334</v>
      </c>
      <c r="AG238" s="82"/>
      <c r="AH238" s="81">
        <f>AF238+1</f>
        <v>335</v>
      </c>
      <c r="AI238" s="82"/>
      <c r="AJ238" s="81">
        <f>AH238+1</f>
        <v>336</v>
      </c>
      <c r="AK238" s="85"/>
      <c r="AL238" s="89">
        <f>AJ238+1</f>
        <v>337</v>
      </c>
      <c r="AM238" s="82"/>
      <c r="AN238" s="97">
        <f>AL238+1</f>
        <v>338</v>
      </c>
      <c r="AO238" s="98"/>
      <c r="AP238" s="81">
        <f>AN238+1</f>
        <v>339</v>
      </c>
      <c r="AQ238" s="82"/>
      <c r="AR238" s="81">
        <f>AP238+1</f>
        <v>340</v>
      </c>
      <c r="AS238" s="82"/>
      <c r="AT238" s="81">
        <f>AR238+1</f>
        <v>341</v>
      </c>
      <c r="AU238" s="82"/>
      <c r="AV238" s="81">
        <f>AT238+1</f>
        <v>342</v>
      </c>
      <c r="AW238" s="85"/>
      <c r="AX238" s="89">
        <f>AV238+1</f>
        <v>343</v>
      </c>
      <c r="AY238" s="82"/>
      <c r="AZ238" s="97">
        <f>AX238+1</f>
        <v>344</v>
      </c>
      <c r="BA238" s="98"/>
      <c r="BB238" s="81">
        <f>AZ238+1</f>
        <v>345</v>
      </c>
      <c r="BC238" s="82"/>
      <c r="BD238" s="81">
        <f>BB238+1</f>
        <v>346</v>
      </c>
      <c r="BE238" s="82"/>
      <c r="BF238" s="81">
        <f>BD238+1</f>
        <v>347</v>
      </c>
      <c r="BG238" s="82"/>
      <c r="BH238" s="81">
        <f>BF238+1</f>
        <v>348</v>
      </c>
      <c r="BI238" s="85"/>
      <c r="BJ238" s="89">
        <f>BH238+1</f>
        <v>349</v>
      </c>
      <c r="BK238" s="82"/>
      <c r="BL238" s="97">
        <f>BJ238+1</f>
        <v>350</v>
      </c>
      <c r="BM238" s="98"/>
      <c r="BN238" s="81">
        <f>BL238+1</f>
        <v>351</v>
      </c>
      <c r="BO238" s="82"/>
      <c r="BP238" s="81">
        <f>BN238+1</f>
        <v>352</v>
      </c>
      <c r="BQ238" s="82"/>
      <c r="BR238" s="81">
        <f>BP238+1</f>
        <v>353</v>
      </c>
      <c r="BS238" s="82"/>
      <c r="BT238" s="81">
        <f>BR238+1</f>
        <v>354</v>
      </c>
      <c r="BU238" s="85"/>
      <c r="BV238" s="89">
        <f>BT238+1</f>
        <v>355</v>
      </c>
      <c r="BW238" s="82"/>
      <c r="BX238" s="97">
        <f>BV238+1</f>
        <v>356</v>
      </c>
      <c r="BY238" s="98"/>
      <c r="BZ238" s="81">
        <f>BX238+1</f>
        <v>357</v>
      </c>
      <c r="CA238" s="82"/>
      <c r="CB238" s="81">
        <f>BZ238+1</f>
        <v>358</v>
      </c>
      <c r="CC238" s="82"/>
      <c r="CD238" s="81">
        <f>CB238+1</f>
        <v>359</v>
      </c>
      <c r="CE238" s="82"/>
      <c r="CF238" s="81">
        <f>CD238+1</f>
        <v>360</v>
      </c>
      <c r="CG238" s="85"/>
    </row>
    <row r="239" spans="14:85" x14ac:dyDescent="0.25">
      <c r="N239" s="91"/>
      <c r="O239" s="92"/>
      <c r="P239" s="99"/>
      <c r="Q239" s="100"/>
      <c r="R239" s="87"/>
      <c r="S239" s="92"/>
      <c r="T239" s="87"/>
      <c r="U239" s="92"/>
      <c r="V239" s="87"/>
      <c r="W239" s="92"/>
      <c r="X239" s="87"/>
      <c r="Y239" s="88"/>
      <c r="Z239" s="91"/>
      <c r="AA239" s="92"/>
      <c r="AB239" s="99"/>
      <c r="AC239" s="100"/>
      <c r="AD239" s="87"/>
      <c r="AE239" s="92"/>
      <c r="AF239" s="87"/>
      <c r="AG239" s="92"/>
      <c r="AH239" s="87"/>
      <c r="AI239" s="92"/>
      <c r="AJ239" s="87"/>
      <c r="AK239" s="88"/>
      <c r="AL239" s="91"/>
      <c r="AM239" s="92"/>
      <c r="AN239" s="99"/>
      <c r="AO239" s="100"/>
      <c r="AP239" s="87"/>
      <c r="AQ239" s="92"/>
      <c r="AR239" s="87"/>
      <c r="AS239" s="92"/>
      <c r="AT239" s="87"/>
      <c r="AU239" s="92"/>
      <c r="AV239" s="87"/>
      <c r="AW239" s="88"/>
      <c r="AX239" s="91"/>
      <c r="AY239" s="92"/>
      <c r="AZ239" s="99"/>
      <c r="BA239" s="100"/>
      <c r="BB239" s="87"/>
      <c r="BC239" s="92"/>
      <c r="BD239" s="87"/>
      <c r="BE239" s="92"/>
      <c r="BF239" s="87"/>
      <c r="BG239" s="92"/>
      <c r="BH239" s="87"/>
      <c r="BI239" s="88"/>
      <c r="BJ239" s="91"/>
      <c r="BK239" s="92"/>
      <c r="BL239" s="99"/>
      <c r="BM239" s="100"/>
      <c r="BN239" s="87"/>
      <c r="BO239" s="92"/>
      <c r="BP239" s="87"/>
      <c r="BQ239" s="92"/>
      <c r="BR239" s="87"/>
      <c r="BS239" s="92"/>
      <c r="BT239" s="87"/>
      <c r="BU239" s="88"/>
      <c r="BV239" s="91"/>
      <c r="BW239" s="92"/>
      <c r="BX239" s="99"/>
      <c r="BY239" s="100"/>
      <c r="BZ239" s="87"/>
      <c r="CA239" s="92"/>
      <c r="CB239" s="87"/>
      <c r="CC239" s="92"/>
      <c r="CD239" s="87"/>
      <c r="CE239" s="92"/>
      <c r="CF239" s="87"/>
      <c r="CG239" s="88"/>
    </row>
    <row r="240" spans="14:85" x14ac:dyDescent="0.25">
      <c r="N240" s="89">
        <v>361</v>
      </c>
      <c r="O240" s="82"/>
      <c r="P240" s="93">
        <f>N240+1</f>
        <v>362</v>
      </c>
      <c r="Q240" s="94"/>
      <c r="R240" s="81">
        <f>P240+1</f>
        <v>363</v>
      </c>
      <c r="S240" s="82"/>
      <c r="T240" s="81">
        <f>R240+1</f>
        <v>364</v>
      </c>
      <c r="U240" s="82"/>
      <c r="V240" s="81">
        <f>T240+1</f>
        <v>365</v>
      </c>
      <c r="W240" s="82"/>
      <c r="X240" s="81">
        <f>V240+1</f>
        <v>366</v>
      </c>
      <c r="Y240" s="85"/>
      <c r="Z240" s="89">
        <f>X240+1</f>
        <v>367</v>
      </c>
      <c r="AA240" s="82"/>
      <c r="AB240" s="93">
        <f>Z240+1</f>
        <v>368</v>
      </c>
      <c r="AC240" s="94"/>
      <c r="AD240" s="81">
        <f>AB240+1</f>
        <v>369</v>
      </c>
      <c r="AE240" s="82"/>
      <c r="AF240" s="81">
        <f>AD240+1</f>
        <v>370</v>
      </c>
      <c r="AG240" s="82"/>
      <c r="AH240" s="81">
        <f>AF240+1</f>
        <v>371</v>
      </c>
      <c r="AI240" s="82"/>
      <c r="AJ240" s="81">
        <f>AH240+1</f>
        <v>372</v>
      </c>
      <c r="AK240" s="85"/>
      <c r="AL240" s="89">
        <f>AJ240+1</f>
        <v>373</v>
      </c>
      <c r="AM240" s="82"/>
      <c r="AN240" s="93">
        <f>AL240+1</f>
        <v>374</v>
      </c>
      <c r="AO240" s="94"/>
      <c r="AP240" s="81">
        <f>AN240+1</f>
        <v>375</v>
      </c>
      <c r="AQ240" s="82"/>
      <c r="AR240" s="81">
        <f>AP240+1</f>
        <v>376</v>
      </c>
      <c r="AS240" s="82"/>
      <c r="AT240" s="81">
        <f>AR240+1</f>
        <v>377</v>
      </c>
      <c r="AU240" s="82"/>
      <c r="AV240" s="81">
        <f>AT240+1</f>
        <v>378</v>
      </c>
      <c r="AW240" s="85"/>
      <c r="AX240" s="89">
        <f>AV240+1</f>
        <v>379</v>
      </c>
      <c r="AY240" s="82"/>
      <c r="AZ240" s="93">
        <f>AX240+1</f>
        <v>380</v>
      </c>
      <c r="BA240" s="94"/>
      <c r="BB240" s="81">
        <f>AZ240+1</f>
        <v>381</v>
      </c>
      <c r="BC240" s="82"/>
      <c r="BD240" s="81">
        <f>BB240+1</f>
        <v>382</v>
      </c>
      <c r="BE240" s="82"/>
      <c r="BF240" s="81">
        <f>BD240+1</f>
        <v>383</v>
      </c>
      <c r="BG240" s="82"/>
      <c r="BH240" s="81">
        <f>BF240+1</f>
        <v>384</v>
      </c>
      <c r="BI240" s="85"/>
      <c r="BJ240" s="89">
        <f>BH240+1</f>
        <v>385</v>
      </c>
      <c r="BK240" s="82"/>
      <c r="BL240" s="93">
        <f>BJ240+1</f>
        <v>386</v>
      </c>
      <c r="BM240" s="94"/>
      <c r="BN240" s="81">
        <f>BL240+1</f>
        <v>387</v>
      </c>
      <c r="BO240" s="82"/>
      <c r="BP240" s="81">
        <f>BN240+1</f>
        <v>388</v>
      </c>
      <c r="BQ240" s="82"/>
      <c r="BR240" s="81">
        <f>BP240+1</f>
        <v>389</v>
      </c>
      <c r="BS240" s="82"/>
      <c r="BT240" s="81">
        <f>BR240+1</f>
        <v>390</v>
      </c>
      <c r="BU240" s="85"/>
      <c r="BV240" s="89">
        <f>BT240+1</f>
        <v>391</v>
      </c>
      <c r="BW240" s="82"/>
      <c r="BX240" s="93">
        <f>BV240+1</f>
        <v>392</v>
      </c>
      <c r="BY240" s="94"/>
      <c r="BZ240" s="81">
        <f>BX240+1</f>
        <v>393</v>
      </c>
      <c r="CA240" s="82"/>
      <c r="CB240" s="81">
        <f>BZ240+1</f>
        <v>394</v>
      </c>
      <c r="CC240" s="82"/>
      <c r="CD240" s="81">
        <f>CB240+1</f>
        <v>395</v>
      </c>
      <c r="CE240" s="82"/>
      <c r="CF240" s="81">
        <f>CD240+1</f>
        <v>396</v>
      </c>
      <c r="CG240" s="85"/>
    </row>
    <row r="241" spans="14:85" x14ac:dyDescent="0.25">
      <c r="N241" s="91"/>
      <c r="O241" s="92"/>
      <c r="P241" s="95"/>
      <c r="Q241" s="96"/>
      <c r="R241" s="87"/>
      <c r="S241" s="92"/>
      <c r="T241" s="87"/>
      <c r="U241" s="92"/>
      <c r="V241" s="87"/>
      <c r="W241" s="92"/>
      <c r="X241" s="87"/>
      <c r="Y241" s="88"/>
      <c r="Z241" s="91"/>
      <c r="AA241" s="92"/>
      <c r="AB241" s="95"/>
      <c r="AC241" s="96"/>
      <c r="AD241" s="87"/>
      <c r="AE241" s="92"/>
      <c r="AF241" s="87"/>
      <c r="AG241" s="92"/>
      <c r="AH241" s="87"/>
      <c r="AI241" s="92"/>
      <c r="AJ241" s="87"/>
      <c r="AK241" s="88"/>
      <c r="AL241" s="91"/>
      <c r="AM241" s="92"/>
      <c r="AN241" s="95"/>
      <c r="AO241" s="96"/>
      <c r="AP241" s="87"/>
      <c r="AQ241" s="92"/>
      <c r="AR241" s="87"/>
      <c r="AS241" s="92"/>
      <c r="AT241" s="87"/>
      <c r="AU241" s="92"/>
      <c r="AV241" s="87"/>
      <c r="AW241" s="88"/>
      <c r="AX241" s="91"/>
      <c r="AY241" s="92"/>
      <c r="AZ241" s="95"/>
      <c r="BA241" s="96"/>
      <c r="BB241" s="87"/>
      <c r="BC241" s="92"/>
      <c r="BD241" s="87"/>
      <c r="BE241" s="92"/>
      <c r="BF241" s="87"/>
      <c r="BG241" s="92"/>
      <c r="BH241" s="87"/>
      <c r="BI241" s="88"/>
      <c r="BJ241" s="91"/>
      <c r="BK241" s="92"/>
      <c r="BL241" s="95"/>
      <c r="BM241" s="96"/>
      <c r="BN241" s="87"/>
      <c r="BO241" s="92"/>
      <c r="BP241" s="87"/>
      <c r="BQ241" s="92"/>
      <c r="BR241" s="87"/>
      <c r="BS241" s="92"/>
      <c r="BT241" s="87"/>
      <c r="BU241" s="88"/>
      <c r="BV241" s="91"/>
      <c r="BW241" s="92"/>
      <c r="BX241" s="95"/>
      <c r="BY241" s="96"/>
      <c r="BZ241" s="87"/>
      <c r="CA241" s="92"/>
      <c r="CB241" s="87"/>
      <c r="CC241" s="92"/>
      <c r="CD241" s="87"/>
      <c r="CE241" s="92"/>
      <c r="CF241" s="87"/>
      <c r="CG241" s="88"/>
    </row>
    <row r="242" spans="14:85" x14ac:dyDescent="0.25">
      <c r="N242" s="89">
        <v>397</v>
      </c>
      <c r="O242" s="82"/>
      <c r="P242" s="81">
        <f>N242+1</f>
        <v>398</v>
      </c>
      <c r="Q242" s="82"/>
      <c r="R242" s="81">
        <f>P242+1</f>
        <v>399</v>
      </c>
      <c r="S242" s="82"/>
      <c r="T242" s="81">
        <f>R242+1</f>
        <v>400</v>
      </c>
      <c r="U242" s="82"/>
      <c r="V242" s="81">
        <f>T242+1</f>
        <v>401</v>
      </c>
      <c r="W242" s="82"/>
      <c r="X242" s="81">
        <f>V242+1</f>
        <v>402</v>
      </c>
      <c r="Y242" s="85"/>
      <c r="Z242" s="89">
        <f>X242+1</f>
        <v>403</v>
      </c>
      <c r="AA242" s="82"/>
      <c r="AB242" s="81">
        <f>Z242+1</f>
        <v>404</v>
      </c>
      <c r="AC242" s="82"/>
      <c r="AD242" s="81">
        <f>AB242+1</f>
        <v>405</v>
      </c>
      <c r="AE242" s="82"/>
      <c r="AF242" s="81">
        <f>AD242+1</f>
        <v>406</v>
      </c>
      <c r="AG242" s="82"/>
      <c r="AH242" s="81">
        <f>AF242+1</f>
        <v>407</v>
      </c>
      <c r="AI242" s="82"/>
      <c r="AJ242" s="81">
        <f>AH242+1</f>
        <v>408</v>
      </c>
      <c r="AK242" s="85"/>
      <c r="AL242" s="89">
        <f>AJ242+1</f>
        <v>409</v>
      </c>
      <c r="AM242" s="82"/>
      <c r="AN242" s="81">
        <f>AL242+1</f>
        <v>410</v>
      </c>
      <c r="AO242" s="82"/>
      <c r="AP242" s="81">
        <f>AN242+1</f>
        <v>411</v>
      </c>
      <c r="AQ242" s="82"/>
      <c r="AR242" s="81">
        <f>AP242+1</f>
        <v>412</v>
      </c>
      <c r="AS242" s="82"/>
      <c r="AT242" s="81">
        <f>AR242+1</f>
        <v>413</v>
      </c>
      <c r="AU242" s="82"/>
      <c r="AV242" s="81">
        <f>AT242+1</f>
        <v>414</v>
      </c>
      <c r="AW242" s="85"/>
      <c r="AX242" s="89">
        <f>AV242+1</f>
        <v>415</v>
      </c>
      <c r="AY242" s="82"/>
      <c r="AZ242" s="81">
        <f>AX242+1</f>
        <v>416</v>
      </c>
      <c r="BA242" s="82"/>
      <c r="BB242" s="81">
        <f>AZ242+1</f>
        <v>417</v>
      </c>
      <c r="BC242" s="82"/>
      <c r="BD242" s="81">
        <f>BB242+1</f>
        <v>418</v>
      </c>
      <c r="BE242" s="82"/>
      <c r="BF242" s="81">
        <f>BD242+1</f>
        <v>419</v>
      </c>
      <c r="BG242" s="82"/>
      <c r="BH242" s="81">
        <f>BF242+1</f>
        <v>420</v>
      </c>
      <c r="BI242" s="85"/>
      <c r="BJ242" s="89">
        <f>BH242+1</f>
        <v>421</v>
      </c>
      <c r="BK242" s="82"/>
      <c r="BL242" s="81">
        <f>BJ242+1</f>
        <v>422</v>
      </c>
      <c r="BM242" s="82"/>
      <c r="BN242" s="81">
        <f>BL242+1</f>
        <v>423</v>
      </c>
      <c r="BO242" s="82"/>
      <c r="BP242" s="81">
        <f>BN242+1</f>
        <v>424</v>
      </c>
      <c r="BQ242" s="82"/>
      <c r="BR242" s="81">
        <f>BP242+1</f>
        <v>425</v>
      </c>
      <c r="BS242" s="82"/>
      <c r="BT242" s="81">
        <f>BR242+1</f>
        <v>426</v>
      </c>
      <c r="BU242" s="85"/>
      <c r="BV242" s="89">
        <f>BT242+1</f>
        <v>427</v>
      </c>
      <c r="BW242" s="82"/>
      <c r="BX242" s="81">
        <f>BV242+1</f>
        <v>428</v>
      </c>
      <c r="BY242" s="82"/>
      <c r="BZ242" s="81">
        <f>BX242+1</f>
        <v>429</v>
      </c>
      <c r="CA242" s="82"/>
      <c r="CB242" s="81">
        <f>BZ242+1</f>
        <v>430</v>
      </c>
      <c r="CC242" s="82"/>
      <c r="CD242" s="81">
        <f>CB242+1</f>
        <v>431</v>
      </c>
      <c r="CE242" s="82"/>
      <c r="CF242" s="81">
        <f>CD242+1</f>
        <v>432</v>
      </c>
      <c r="CG242" s="85"/>
    </row>
    <row r="243" spans="14:85" ht="15.75" thickBot="1" x14ac:dyDescent="0.3">
      <c r="N243" s="90"/>
      <c r="O243" s="84"/>
      <c r="P243" s="83"/>
      <c r="Q243" s="84"/>
      <c r="R243" s="83"/>
      <c r="S243" s="84"/>
      <c r="T243" s="83"/>
      <c r="U243" s="84"/>
      <c r="V243" s="83"/>
      <c r="W243" s="84"/>
      <c r="X243" s="83"/>
      <c r="Y243" s="86"/>
      <c r="Z243" s="90"/>
      <c r="AA243" s="84"/>
      <c r="AB243" s="83"/>
      <c r="AC243" s="84"/>
      <c r="AD243" s="83"/>
      <c r="AE243" s="84"/>
      <c r="AF243" s="83"/>
      <c r="AG243" s="84"/>
      <c r="AH243" s="83"/>
      <c r="AI243" s="84"/>
      <c r="AJ243" s="83"/>
      <c r="AK243" s="86"/>
      <c r="AL243" s="90"/>
      <c r="AM243" s="84"/>
      <c r="AN243" s="83"/>
      <c r="AO243" s="84"/>
      <c r="AP243" s="83"/>
      <c r="AQ243" s="84"/>
      <c r="AR243" s="83"/>
      <c r="AS243" s="84"/>
      <c r="AT243" s="83"/>
      <c r="AU243" s="84"/>
      <c r="AV243" s="83"/>
      <c r="AW243" s="86"/>
      <c r="AX243" s="90"/>
      <c r="AY243" s="84"/>
      <c r="AZ243" s="83"/>
      <c r="BA243" s="84"/>
      <c r="BB243" s="83"/>
      <c r="BC243" s="84"/>
      <c r="BD243" s="83"/>
      <c r="BE243" s="84"/>
      <c r="BF243" s="83"/>
      <c r="BG243" s="84"/>
      <c r="BH243" s="83"/>
      <c r="BI243" s="86"/>
      <c r="BJ243" s="90"/>
      <c r="BK243" s="84"/>
      <c r="BL243" s="83"/>
      <c r="BM243" s="84"/>
      <c r="BN243" s="83"/>
      <c r="BO243" s="84"/>
      <c r="BP243" s="83"/>
      <c r="BQ243" s="84"/>
      <c r="BR243" s="83"/>
      <c r="BS243" s="84"/>
      <c r="BT243" s="83"/>
      <c r="BU243" s="86"/>
      <c r="BV243" s="90"/>
      <c r="BW243" s="84"/>
      <c r="BX243" s="83"/>
      <c r="BY243" s="84"/>
      <c r="BZ243" s="83"/>
      <c r="CA243" s="84"/>
      <c r="CB243" s="83"/>
      <c r="CC243" s="84"/>
      <c r="CD243" s="83"/>
      <c r="CE243" s="84"/>
      <c r="CF243" s="83"/>
      <c r="CG243" s="86"/>
    </row>
    <row r="244" spans="14:85" x14ac:dyDescent="0.25">
      <c r="N244" s="103">
        <v>433</v>
      </c>
      <c r="O244" s="104"/>
      <c r="P244" s="101">
        <f>N244+1</f>
        <v>434</v>
      </c>
      <c r="Q244" s="104"/>
      <c r="R244" s="105">
        <f>P244+1</f>
        <v>435</v>
      </c>
      <c r="S244" s="106"/>
      <c r="T244" s="107">
        <f>R244+1</f>
        <v>436</v>
      </c>
      <c r="U244" s="108"/>
      <c r="V244" s="101">
        <f>T244+1</f>
        <v>437</v>
      </c>
      <c r="W244" s="104"/>
      <c r="X244" s="101">
        <f>V244+1</f>
        <v>438</v>
      </c>
      <c r="Y244" s="102"/>
      <c r="Z244" s="103">
        <f>X244+1</f>
        <v>439</v>
      </c>
      <c r="AA244" s="104"/>
      <c r="AB244" s="101">
        <f>Z244+1</f>
        <v>440</v>
      </c>
      <c r="AC244" s="104"/>
      <c r="AD244" s="105">
        <f>AB244+1</f>
        <v>441</v>
      </c>
      <c r="AE244" s="106"/>
      <c r="AF244" s="107">
        <f>AD244+1</f>
        <v>442</v>
      </c>
      <c r="AG244" s="108"/>
      <c r="AH244" s="101">
        <f>AF244+1</f>
        <v>443</v>
      </c>
      <c r="AI244" s="104"/>
      <c r="AJ244" s="101">
        <f>AH244+1</f>
        <v>444</v>
      </c>
      <c r="AK244" s="102"/>
      <c r="AL244" s="103">
        <f>AJ244+1</f>
        <v>445</v>
      </c>
      <c r="AM244" s="104"/>
      <c r="AN244" s="101">
        <f>AL244+1</f>
        <v>446</v>
      </c>
      <c r="AO244" s="104"/>
      <c r="AP244" s="105">
        <f>AN244+1</f>
        <v>447</v>
      </c>
      <c r="AQ244" s="106"/>
      <c r="AR244" s="107">
        <f>AP244+1</f>
        <v>448</v>
      </c>
      <c r="AS244" s="108"/>
      <c r="AT244" s="101">
        <f>AR244+1</f>
        <v>449</v>
      </c>
      <c r="AU244" s="104"/>
      <c r="AV244" s="101">
        <f>AT244+1</f>
        <v>450</v>
      </c>
      <c r="AW244" s="102"/>
      <c r="AX244" s="103">
        <f>AV244+1</f>
        <v>451</v>
      </c>
      <c r="AY244" s="104"/>
      <c r="AZ244" s="101">
        <f>AX244+1</f>
        <v>452</v>
      </c>
      <c r="BA244" s="104"/>
      <c r="BB244" s="105">
        <f>AZ244+1</f>
        <v>453</v>
      </c>
      <c r="BC244" s="106"/>
      <c r="BD244" s="107">
        <f>BB244+1</f>
        <v>454</v>
      </c>
      <c r="BE244" s="108"/>
      <c r="BF244" s="101">
        <f>BD244+1</f>
        <v>455</v>
      </c>
      <c r="BG244" s="104"/>
      <c r="BH244" s="101">
        <f>BF244+1</f>
        <v>456</v>
      </c>
      <c r="BI244" s="102"/>
      <c r="BJ244" s="103">
        <f>BH244+1</f>
        <v>457</v>
      </c>
      <c r="BK244" s="104"/>
      <c r="BL244" s="101">
        <f>BJ244+1</f>
        <v>458</v>
      </c>
      <c r="BM244" s="104"/>
      <c r="BN244" s="105">
        <f>BL244+1</f>
        <v>459</v>
      </c>
      <c r="BO244" s="106"/>
      <c r="BP244" s="107">
        <f>BN244+1</f>
        <v>460</v>
      </c>
      <c r="BQ244" s="108"/>
      <c r="BR244" s="101">
        <f>BP244+1</f>
        <v>461</v>
      </c>
      <c r="BS244" s="104"/>
      <c r="BT244" s="101">
        <f>BR244+1</f>
        <v>462</v>
      </c>
      <c r="BU244" s="102"/>
      <c r="BV244" s="103">
        <f>BT244+1</f>
        <v>463</v>
      </c>
      <c r="BW244" s="104"/>
      <c r="BX244" s="101">
        <f>BV244+1</f>
        <v>464</v>
      </c>
      <c r="BY244" s="104"/>
      <c r="BZ244" s="105">
        <f>BX244+1</f>
        <v>465</v>
      </c>
      <c r="CA244" s="106"/>
      <c r="CB244" s="107">
        <f>BZ244+1</f>
        <v>466</v>
      </c>
      <c r="CC244" s="108"/>
      <c r="CD244" s="101">
        <f>CB244+1</f>
        <v>467</v>
      </c>
      <c r="CE244" s="104"/>
      <c r="CF244" s="101">
        <f>CD244+1</f>
        <v>468</v>
      </c>
      <c r="CG244" s="102"/>
    </row>
    <row r="245" spans="14:85" x14ac:dyDescent="0.25">
      <c r="N245" s="91"/>
      <c r="O245" s="92"/>
      <c r="P245" s="87"/>
      <c r="Q245" s="92"/>
      <c r="R245" s="95"/>
      <c r="S245" s="96"/>
      <c r="T245" s="109"/>
      <c r="U245" s="110"/>
      <c r="V245" s="87"/>
      <c r="W245" s="92"/>
      <c r="X245" s="87"/>
      <c r="Y245" s="88"/>
      <c r="Z245" s="91"/>
      <c r="AA245" s="92"/>
      <c r="AB245" s="87"/>
      <c r="AC245" s="92"/>
      <c r="AD245" s="95"/>
      <c r="AE245" s="96"/>
      <c r="AF245" s="109"/>
      <c r="AG245" s="110"/>
      <c r="AH245" s="87"/>
      <c r="AI245" s="92"/>
      <c r="AJ245" s="87"/>
      <c r="AK245" s="88"/>
      <c r="AL245" s="91"/>
      <c r="AM245" s="92"/>
      <c r="AN245" s="87"/>
      <c r="AO245" s="92"/>
      <c r="AP245" s="95"/>
      <c r="AQ245" s="96"/>
      <c r="AR245" s="109"/>
      <c r="AS245" s="110"/>
      <c r="AT245" s="87"/>
      <c r="AU245" s="92"/>
      <c r="AV245" s="87"/>
      <c r="AW245" s="88"/>
      <c r="AX245" s="91"/>
      <c r="AY245" s="92"/>
      <c r="AZ245" s="87"/>
      <c r="BA245" s="92"/>
      <c r="BB245" s="95"/>
      <c r="BC245" s="96"/>
      <c r="BD245" s="109"/>
      <c r="BE245" s="110"/>
      <c r="BF245" s="87"/>
      <c r="BG245" s="92"/>
      <c r="BH245" s="87"/>
      <c r="BI245" s="88"/>
      <c r="BJ245" s="91"/>
      <c r="BK245" s="92"/>
      <c r="BL245" s="87"/>
      <c r="BM245" s="92"/>
      <c r="BN245" s="95"/>
      <c r="BO245" s="96"/>
      <c r="BP245" s="109"/>
      <c r="BQ245" s="110"/>
      <c r="BR245" s="87"/>
      <c r="BS245" s="92"/>
      <c r="BT245" s="87"/>
      <c r="BU245" s="88"/>
      <c r="BV245" s="91"/>
      <c r="BW245" s="92"/>
      <c r="BX245" s="87"/>
      <c r="BY245" s="92"/>
      <c r="BZ245" s="95"/>
      <c r="CA245" s="96"/>
      <c r="CB245" s="109"/>
      <c r="CC245" s="110"/>
      <c r="CD245" s="87"/>
      <c r="CE245" s="92"/>
      <c r="CF245" s="87"/>
      <c r="CG245" s="88"/>
    </row>
    <row r="246" spans="14:85" x14ac:dyDescent="0.25">
      <c r="N246" s="89">
        <v>469</v>
      </c>
      <c r="O246" s="82"/>
      <c r="P246" s="81">
        <f>N246+1</f>
        <v>470</v>
      </c>
      <c r="Q246" s="82"/>
      <c r="R246" s="81">
        <f>P246+1</f>
        <v>471</v>
      </c>
      <c r="S246" s="82"/>
      <c r="T246" s="81">
        <f>R246+1</f>
        <v>472</v>
      </c>
      <c r="U246" s="82"/>
      <c r="V246" s="81">
        <f>T246+1</f>
        <v>473</v>
      </c>
      <c r="W246" s="82"/>
      <c r="X246" s="81">
        <f>V246+1</f>
        <v>474</v>
      </c>
      <c r="Y246" s="85"/>
      <c r="Z246" s="89">
        <f>X246+1</f>
        <v>475</v>
      </c>
      <c r="AA246" s="82"/>
      <c r="AB246" s="81">
        <f>Z246+1</f>
        <v>476</v>
      </c>
      <c r="AC246" s="82"/>
      <c r="AD246" s="81">
        <f>AB246+1</f>
        <v>477</v>
      </c>
      <c r="AE246" s="82"/>
      <c r="AF246" s="81">
        <f>AD246+1</f>
        <v>478</v>
      </c>
      <c r="AG246" s="82"/>
      <c r="AH246" s="81">
        <f>AF246+1</f>
        <v>479</v>
      </c>
      <c r="AI246" s="82"/>
      <c r="AJ246" s="81">
        <f>AH246+1</f>
        <v>480</v>
      </c>
      <c r="AK246" s="85"/>
      <c r="AL246" s="89">
        <f>AJ246+1</f>
        <v>481</v>
      </c>
      <c r="AM246" s="82"/>
      <c r="AN246" s="81">
        <f>AL246+1</f>
        <v>482</v>
      </c>
      <c r="AO246" s="82"/>
      <c r="AP246" s="81">
        <f>AN246+1</f>
        <v>483</v>
      </c>
      <c r="AQ246" s="82"/>
      <c r="AR246" s="81">
        <f>AP246+1</f>
        <v>484</v>
      </c>
      <c r="AS246" s="82"/>
      <c r="AT246" s="81">
        <f>AR246+1</f>
        <v>485</v>
      </c>
      <c r="AU246" s="82"/>
      <c r="AV246" s="81">
        <f>AT246+1</f>
        <v>486</v>
      </c>
      <c r="AW246" s="85"/>
      <c r="AX246" s="89">
        <f>AV246+1</f>
        <v>487</v>
      </c>
      <c r="AY246" s="82"/>
      <c r="AZ246" s="81">
        <f>AX246+1</f>
        <v>488</v>
      </c>
      <c r="BA246" s="82"/>
      <c r="BB246" s="81">
        <f>AZ246+1</f>
        <v>489</v>
      </c>
      <c r="BC246" s="82"/>
      <c r="BD246" s="81">
        <f>BB246+1</f>
        <v>490</v>
      </c>
      <c r="BE246" s="82"/>
      <c r="BF246" s="81">
        <f>BD246+1</f>
        <v>491</v>
      </c>
      <c r="BG246" s="82"/>
      <c r="BH246" s="81">
        <f>BF246+1</f>
        <v>492</v>
      </c>
      <c r="BI246" s="85"/>
      <c r="BJ246" s="89">
        <f>BH246+1</f>
        <v>493</v>
      </c>
      <c r="BK246" s="82"/>
      <c r="BL246" s="81">
        <f>BJ246+1</f>
        <v>494</v>
      </c>
      <c r="BM246" s="82"/>
      <c r="BN246" s="81">
        <f>BL246+1</f>
        <v>495</v>
      </c>
      <c r="BO246" s="82"/>
      <c r="BP246" s="81">
        <f>BN246+1</f>
        <v>496</v>
      </c>
      <c r="BQ246" s="82"/>
      <c r="BR246" s="81">
        <f>BP246+1</f>
        <v>497</v>
      </c>
      <c r="BS246" s="82"/>
      <c r="BT246" s="81">
        <f>BR246+1</f>
        <v>498</v>
      </c>
      <c r="BU246" s="85"/>
      <c r="BV246" s="89">
        <f>BT246+1</f>
        <v>499</v>
      </c>
      <c r="BW246" s="82"/>
      <c r="BX246" s="81">
        <f>BV246+1</f>
        <v>500</v>
      </c>
      <c r="BY246" s="82"/>
      <c r="BZ246" s="81">
        <f>BX246+1</f>
        <v>501</v>
      </c>
      <c r="CA246" s="82"/>
      <c r="CB246" s="81">
        <f>BZ246+1</f>
        <v>502</v>
      </c>
      <c r="CC246" s="82"/>
      <c r="CD246" s="81">
        <f>CB246+1</f>
        <v>503</v>
      </c>
      <c r="CE246" s="82"/>
      <c r="CF246" s="81">
        <f>CD246+1</f>
        <v>504</v>
      </c>
      <c r="CG246" s="85"/>
    </row>
    <row r="247" spans="14:85" x14ac:dyDescent="0.25">
      <c r="N247" s="91"/>
      <c r="O247" s="92"/>
      <c r="P247" s="87"/>
      <c r="Q247" s="92"/>
      <c r="R247" s="87"/>
      <c r="S247" s="92"/>
      <c r="T247" s="87"/>
      <c r="U247" s="92"/>
      <c r="V247" s="87"/>
      <c r="W247" s="92"/>
      <c r="X247" s="87"/>
      <c r="Y247" s="88"/>
      <c r="Z247" s="91"/>
      <c r="AA247" s="92"/>
      <c r="AB247" s="87"/>
      <c r="AC247" s="92"/>
      <c r="AD247" s="87"/>
      <c r="AE247" s="92"/>
      <c r="AF247" s="87"/>
      <c r="AG247" s="92"/>
      <c r="AH247" s="87"/>
      <c r="AI247" s="92"/>
      <c r="AJ247" s="87"/>
      <c r="AK247" s="88"/>
      <c r="AL247" s="91"/>
      <c r="AM247" s="92"/>
      <c r="AN247" s="87"/>
      <c r="AO247" s="92"/>
      <c r="AP247" s="87"/>
      <c r="AQ247" s="92"/>
      <c r="AR247" s="87"/>
      <c r="AS247" s="92"/>
      <c r="AT247" s="87"/>
      <c r="AU247" s="92"/>
      <c r="AV247" s="87"/>
      <c r="AW247" s="88"/>
      <c r="AX247" s="91"/>
      <c r="AY247" s="92"/>
      <c r="AZ247" s="87"/>
      <c r="BA247" s="92"/>
      <c r="BB247" s="87"/>
      <c r="BC247" s="92"/>
      <c r="BD247" s="87"/>
      <c r="BE247" s="92"/>
      <c r="BF247" s="87"/>
      <c r="BG247" s="92"/>
      <c r="BH247" s="87"/>
      <c r="BI247" s="88"/>
      <c r="BJ247" s="91"/>
      <c r="BK247" s="92"/>
      <c r="BL247" s="87"/>
      <c r="BM247" s="92"/>
      <c r="BN247" s="87"/>
      <c r="BO247" s="92"/>
      <c r="BP247" s="87"/>
      <c r="BQ247" s="92"/>
      <c r="BR247" s="87"/>
      <c r="BS247" s="92"/>
      <c r="BT247" s="87"/>
      <c r="BU247" s="88"/>
      <c r="BV247" s="91"/>
      <c r="BW247" s="92"/>
      <c r="BX247" s="87"/>
      <c r="BY247" s="92"/>
      <c r="BZ247" s="87"/>
      <c r="CA247" s="92"/>
      <c r="CB247" s="87"/>
      <c r="CC247" s="92"/>
      <c r="CD247" s="87"/>
      <c r="CE247" s="92"/>
      <c r="CF247" s="87"/>
      <c r="CG247" s="88"/>
    </row>
    <row r="248" spans="14:85" x14ac:dyDescent="0.25">
      <c r="N248" s="89">
        <v>505</v>
      </c>
      <c r="O248" s="82"/>
      <c r="P248" s="81">
        <f>N248+1</f>
        <v>506</v>
      </c>
      <c r="Q248" s="82"/>
      <c r="R248" s="81">
        <f>P248+1</f>
        <v>507</v>
      </c>
      <c r="S248" s="82"/>
      <c r="T248" s="81">
        <f>R248+1</f>
        <v>508</v>
      </c>
      <c r="U248" s="82"/>
      <c r="V248" s="81">
        <f>T248+1</f>
        <v>509</v>
      </c>
      <c r="W248" s="82"/>
      <c r="X248" s="81">
        <f>V248+1</f>
        <v>510</v>
      </c>
      <c r="Y248" s="85"/>
      <c r="Z248" s="89">
        <f>X248+1</f>
        <v>511</v>
      </c>
      <c r="AA248" s="82"/>
      <c r="AB248" s="81">
        <f>Z248+1</f>
        <v>512</v>
      </c>
      <c r="AC248" s="82"/>
      <c r="AD248" s="81">
        <f>AB248+1</f>
        <v>513</v>
      </c>
      <c r="AE248" s="82"/>
      <c r="AF248" s="81">
        <f>AD248+1</f>
        <v>514</v>
      </c>
      <c r="AG248" s="82"/>
      <c r="AH248" s="81">
        <f>AF248+1</f>
        <v>515</v>
      </c>
      <c r="AI248" s="82"/>
      <c r="AJ248" s="81">
        <f>AH248+1</f>
        <v>516</v>
      </c>
      <c r="AK248" s="85"/>
      <c r="AL248" s="89">
        <f>AJ248+1</f>
        <v>517</v>
      </c>
      <c r="AM248" s="82"/>
      <c r="AN248" s="81">
        <f>AL248+1</f>
        <v>518</v>
      </c>
      <c r="AO248" s="82"/>
      <c r="AP248" s="81">
        <f>AN248+1</f>
        <v>519</v>
      </c>
      <c r="AQ248" s="82"/>
      <c r="AR248" s="81">
        <f>AP248+1</f>
        <v>520</v>
      </c>
      <c r="AS248" s="82"/>
      <c r="AT248" s="81">
        <f>AR248+1</f>
        <v>521</v>
      </c>
      <c r="AU248" s="82"/>
      <c r="AV248" s="81">
        <f>AT248+1</f>
        <v>522</v>
      </c>
      <c r="AW248" s="85"/>
      <c r="AX248" s="89">
        <f>AV248+1</f>
        <v>523</v>
      </c>
      <c r="AY248" s="82"/>
      <c r="AZ248" s="81">
        <f>AX248+1</f>
        <v>524</v>
      </c>
      <c r="BA248" s="82"/>
      <c r="BB248" s="81">
        <f>AZ248+1</f>
        <v>525</v>
      </c>
      <c r="BC248" s="82"/>
      <c r="BD248" s="81">
        <f>BB248+1</f>
        <v>526</v>
      </c>
      <c r="BE248" s="82"/>
      <c r="BF248" s="81">
        <f>BD248+1</f>
        <v>527</v>
      </c>
      <c r="BG248" s="82"/>
      <c r="BH248" s="81">
        <f>BF248+1</f>
        <v>528</v>
      </c>
      <c r="BI248" s="85"/>
      <c r="BJ248" s="89">
        <f>BH248+1</f>
        <v>529</v>
      </c>
      <c r="BK248" s="82"/>
      <c r="BL248" s="81">
        <f>BJ248+1</f>
        <v>530</v>
      </c>
      <c r="BM248" s="82"/>
      <c r="BN248" s="81">
        <f>BL248+1</f>
        <v>531</v>
      </c>
      <c r="BO248" s="82"/>
      <c r="BP248" s="81">
        <f>BN248+1</f>
        <v>532</v>
      </c>
      <c r="BQ248" s="82"/>
      <c r="BR248" s="81">
        <f>BP248+1</f>
        <v>533</v>
      </c>
      <c r="BS248" s="82"/>
      <c r="BT248" s="81">
        <f>BR248+1</f>
        <v>534</v>
      </c>
      <c r="BU248" s="85"/>
      <c r="BV248" s="89">
        <f>BT248+1</f>
        <v>535</v>
      </c>
      <c r="BW248" s="82"/>
      <c r="BX248" s="81">
        <f>BV248+1</f>
        <v>536</v>
      </c>
      <c r="BY248" s="82"/>
      <c r="BZ248" s="81">
        <f>BX248+1</f>
        <v>537</v>
      </c>
      <c r="CA248" s="82"/>
      <c r="CB248" s="81">
        <f>BZ248+1</f>
        <v>538</v>
      </c>
      <c r="CC248" s="82"/>
      <c r="CD248" s="81">
        <f>CB248+1</f>
        <v>539</v>
      </c>
      <c r="CE248" s="82"/>
      <c r="CF248" s="81">
        <f>CD248+1</f>
        <v>540</v>
      </c>
      <c r="CG248" s="85"/>
    </row>
    <row r="249" spans="14:85" x14ac:dyDescent="0.25">
      <c r="N249" s="91"/>
      <c r="O249" s="92"/>
      <c r="P249" s="87"/>
      <c r="Q249" s="92"/>
      <c r="R249" s="87"/>
      <c r="S249" s="92"/>
      <c r="T249" s="87"/>
      <c r="U249" s="92"/>
      <c r="V249" s="87"/>
      <c r="W249" s="92"/>
      <c r="X249" s="87"/>
      <c r="Y249" s="88"/>
      <c r="Z249" s="91"/>
      <c r="AA249" s="92"/>
      <c r="AB249" s="87"/>
      <c r="AC249" s="92"/>
      <c r="AD249" s="87"/>
      <c r="AE249" s="92"/>
      <c r="AF249" s="87"/>
      <c r="AG249" s="92"/>
      <c r="AH249" s="87"/>
      <c r="AI249" s="92"/>
      <c r="AJ249" s="87"/>
      <c r="AK249" s="88"/>
      <c r="AL249" s="91"/>
      <c r="AM249" s="92"/>
      <c r="AN249" s="87"/>
      <c r="AO249" s="92"/>
      <c r="AP249" s="87"/>
      <c r="AQ249" s="92"/>
      <c r="AR249" s="87"/>
      <c r="AS249" s="92"/>
      <c r="AT249" s="87"/>
      <c r="AU249" s="92"/>
      <c r="AV249" s="87"/>
      <c r="AW249" s="88"/>
      <c r="AX249" s="91"/>
      <c r="AY249" s="92"/>
      <c r="AZ249" s="87"/>
      <c r="BA249" s="92"/>
      <c r="BB249" s="87"/>
      <c r="BC249" s="92"/>
      <c r="BD249" s="87"/>
      <c r="BE249" s="92"/>
      <c r="BF249" s="87"/>
      <c r="BG249" s="92"/>
      <c r="BH249" s="87"/>
      <c r="BI249" s="88"/>
      <c r="BJ249" s="91"/>
      <c r="BK249" s="92"/>
      <c r="BL249" s="87"/>
      <c r="BM249" s="92"/>
      <c r="BN249" s="87"/>
      <c r="BO249" s="92"/>
      <c r="BP249" s="87"/>
      <c r="BQ249" s="92"/>
      <c r="BR249" s="87"/>
      <c r="BS249" s="92"/>
      <c r="BT249" s="87"/>
      <c r="BU249" s="88"/>
      <c r="BV249" s="91"/>
      <c r="BW249" s="92"/>
      <c r="BX249" s="87"/>
      <c r="BY249" s="92"/>
      <c r="BZ249" s="87"/>
      <c r="CA249" s="92"/>
      <c r="CB249" s="87"/>
      <c r="CC249" s="92"/>
      <c r="CD249" s="87"/>
      <c r="CE249" s="92"/>
      <c r="CF249" s="87"/>
      <c r="CG249" s="88"/>
    </row>
    <row r="250" spans="14:85" x14ac:dyDescent="0.25">
      <c r="N250" s="89">
        <v>541</v>
      </c>
      <c r="O250" s="82"/>
      <c r="P250" s="97">
        <f>N250+1</f>
        <v>542</v>
      </c>
      <c r="Q250" s="98"/>
      <c r="R250" s="81">
        <f>P250+1</f>
        <v>543</v>
      </c>
      <c r="S250" s="82"/>
      <c r="T250" s="81">
        <f>R250+1</f>
        <v>544</v>
      </c>
      <c r="U250" s="82"/>
      <c r="V250" s="81">
        <f>T250+1</f>
        <v>545</v>
      </c>
      <c r="W250" s="82"/>
      <c r="X250" s="81">
        <f>V250+1</f>
        <v>546</v>
      </c>
      <c r="Y250" s="85"/>
      <c r="Z250" s="89">
        <f>X250+1</f>
        <v>547</v>
      </c>
      <c r="AA250" s="82"/>
      <c r="AB250" s="97">
        <f>Z250+1</f>
        <v>548</v>
      </c>
      <c r="AC250" s="98"/>
      <c r="AD250" s="81">
        <f>AB250+1</f>
        <v>549</v>
      </c>
      <c r="AE250" s="82"/>
      <c r="AF250" s="81">
        <f>AD250+1</f>
        <v>550</v>
      </c>
      <c r="AG250" s="82"/>
      <c r="AH250" s="81">
        <f>AF250+1</f>
        <v>551</v>
      </c>
      <c r="AI250" s="82"/>
      <c r="AJ250" s="81">
        <f>AH250+1</f>
        <v>552</v>
      </c>
      <c r="AK250" s="85"/>
      <c r="AL250" s="89">
        <f>AJ250+1</f>
        <v>553</v>
      </c>
      <c r="AM250" s="82"/>
      <c r="AN250" s="97">
        <f>AL250+1</f>
        <v>554</v>
      </c>
      <c r="AO250" s="98"/>
      <c r="AP250" s="81">
        <f>AN250+1</f>
        <v>555</v>
      </c>
      <c r="AQ250" s="82"/>
      <c r="AR250" s="81">
        <f>AP250+1</f>
        <v>556</v>
      </c>
      <c r="AS250" s="82"/>
      <c r="AT250" s="81">
        <f>AR250+1</f>
        <v>557</v>
      </c>
      <c r="AU250" s="82"/>
      <c r="AV250" s="81">
        <f>AT250+1</f>
        <v>558</v>
      </c>
      <c r="AW250" s="85"/>
      <c r="AX250" s="89">
        <f>AV250+1</f>
        <v>559</v>
      </c>
      <c r="AY250" s="82"/>
      <c r="AZ250" s="97">
        <f>AX250+1</f>
        <v>560</v>
      </c>
      <c r="BA250" s="98"/>
      <c r="BB250" s="81">
        <f>AZ250+1</f>
        <v>561</v>
      </c>
      <c r="BC250" s="82"/>
      <c r="BD250" s="81">
        <f>BB250+1</f>
        <v>562</v>
      </c>
      <c r="BE250" s="82"/>
      <c r="BF250" s="81">
        <f>BD250+1</f>
        <v>563</v>
      </c>
      <c r="BG250" s="82"/>
      <c r="BH250" s="81">
        <f>BF250+1</f>
        <v>564</v>
      </c>
      <c r="BI250" s="85"/>
      <c r="BJ250" s="89">
        <f>BH250+1</f>
        <v>565</v>
      </c>
      <c r="BK250" s="82"/>
      <c r="BL250" s="97">
        <f>BJ250+1</f>
        <v>566</v>
      </c>
      <c r="BM250" s="98"/>
      <c r="BN250" s="81">
        <f>BL250+1</f>
        <v>567</v>
      </c>
      <c r="BO250" s="82"/>
      <c r="BP250" s="81">
        <f>BN250+1</f>
        <v>568</v>
      </c>
      <c r="BQ250" s="82"/>
      <c r="BR250" s="81">
        <f>BP250+1</f>
        <v>569</v>
      </c>
      <c r="BS250" s="82"/>
      <c r="BT250" s="81">
        <f>BR250+1</f>
        <v>570</v>
      </c>
      <c r="BU250" s="85"/>
      <c r="BV250" s="89">
        <f>BT250+1</f>
        <v>571</v>
      </c>
      <c r="BW250" s="82"/>
      <c r="BX250" s="97">
        <f>BV250+1</f>
        <v>572</v>
      </c>
      <c r="BY250" s="98"/>
      <c r="BZ250" s="81">
        <f>BX250+1</f>
        <v>573</v>
      </c>
      <c r="CA250" s="82"/>
      <c r="CB250" s="81">
        <f>BZ250+1</f>
        <v>574</v>
      </c>
      <c r="CC250" s="82"/>
      <c r="CD250" s="81">
        <f>CB250+1</f>
        <v>575</v>
      </c>
      <c r="CE250" s="82"/>
      <c r="CF250" s="81">
        <f>CD250+1</f>
        <v>576</v>
      </c>
      <c r="CG250" s="85"/>
    </row>
    <row r="251" spans="14:85" x14ac:dyDescent="0.25">
      <c r="N251" s="91"/>
      <c r="O251" s="92"/>
      <c r="P251" s="99"/>
      <c r="Q251" s="100"/>
      <c r="R251" s="87"/>
      <c r="S251" s="92"/>
      <c r="T251" s="87"/>
      <c r="U251" s="92"/>
      <c r="V251" s="87"/>
      <c r="W251" s="92"/>
      <c r="X251" s="87"/>
      <c r="Y251" s="88"/>
      <c r="Z251" s="91"/>
      <c r="AA251" s="92"/>
      <c r="AB251" s="99"/>
      <c r="AC251" s="100"/>
      <c r="AD251" s="87"/>
      <c r="AE251" s="92"/>
      <c r="AF251" s="87"/>
      <c r="AG251" s="92"/>
      <c r="AH251" s="87"/>
      <c r="AI251" s="92"/>
      <c r="AJ251" s="87"/>
      <c r="AK251" s="88"/>
      <c r="AL251" s="91"/>
      <c r="AM251" s="92"/>
      <c r="AN251" s="99"/>
      <c r="AO251" s="100"/>
      <c r="AP251" s="87"/>
      <c r="AQ251" s="92"/>
      <c r="AR251" s="87"/>
      <c r="AS251" s="92"/>
      <c r="AT251" s="87"/>
      <c r="AU251" s="92"/>
      <c r="AV251" s="87"/>
      <c r="AW251" s="88"/>
      <c r="AX251" s="91"/>
      <c r="AY251" s="92"/>
      <c r="AZ251" s="99"/>
      <c r="BA251" s="100"/>
      <c r="BB251" s="87"/>
      <c r="BC251" s="92"/>
      <c r="BD251" s="87"/>
      <c r="BE251" s="92"/>
      <c r="BF251" s="87"/>
      <c r="BG251" s="92"/>
      <c r="BH251" s="87"/>
      <c r="BI251" s="88"/>
      <c r="BJ251" s="91"/>
      <c r="BK251" s="92"/>
      <c r="BL251" s="99"/>
      <c r="BM251" s="100"/>
      <c r="BN251" s="87"/>
      <c r="BO251" s="92"/>
      <c r="BP251" s="87"/>
      <c r="BQ251" s="92"/>
      <c r="BR251" s="87"/>
      <c r="BS251" s="92"/>
      <c r="BT251" s="87"/>
      <c r="BU251" s="88"/>
      <c r="BV251" s="91"/>
      <c r="BW251" s="92"/>
      <c r="BX251" s="99"/>
      <c r="BY251" s="100"/>
      <c r="BZ251" s="87"/>
      <c r="CA251" s="92"/>
      <c r="CB251" s="87"/>
      <c r="CC251" s="92"/>
      <c r="CD251" s="87"/>
      <c r="CE251" s="92"/>
      <c r="CF251" s="87"/>
      <c r="CG251" s="88"/>
    </row>
    <row r="252" spans="14:85" x14ac:dyDescent="0.25">
      <c r="N252" s="89">
        <v>577</v>
      </c>
      <c r="O252" s="82"/>
      <c r="P252" s="93">
        <f>N252+1</f>
        <v>578</v>
      </c>
      <c r="Q252" s="94"/>
      <c r="R252" s="81">
        <f>P252+1</f>
        <v>579</v>
      </c>
      <c r="S252" s="82"/>
      <c r="T252" s="81">
        <f>R252+1</f>
        <v>580</v>
      </c>
      <c r="U252" s="82"/>
      <c r="V252" s="81">
        <f>T252+1</f>
        <v>581</v>
      </c>
      <c r="W252" s="82"/>
      <c r="X252" s="81">
        <f>V252+1</f>
        <v>582</v>
      </c>
      <c r="Y252" s="85"/>
      <c r="Z252" s="89">
        <f>X252+1</f>
        <v>583</v>
      </c>
      <c r="AA252" s="82"/>
      <c r="AB252" s="93">
        <f>Z252+1</f>
        <v>584</v>
      </c>
      <c r="AC252" s="94"/>
      <c r="AD252" s="81">
        <f>AB252+1</f>
        <v>585</v>
      </c>
      <c r="AE252" s="82"/>
      <c r="AF252" s="81">
        <f>AD252+1</f>
        <v>586</v>
      </c>
      <c r="AG252" s="82"/>
      <c r="AH252" s="81">
        <f>AF252+1</f>
        <v>587</v>
      </c>
      <c r="AI252" s="82"/>
      <c r="AJ252" s="81">
        <f>AH252+1</f>
        <v>588</v>
      </c>
      <c r="AK252" s="85"/>
      <c r="AL252" s="89">
        <f>AJ252+1</f>
        <v>589</v>
      </c>
      <c r="AM252" s="82"/>
      <c r="AN252" s="93">
        <f>AL252+1</f>
        <v>590</v>
      </c>
      <c r="AO252" s="94"/>
      <c r="AP252" s="81">
        <f>AN252+1</f>
        <v>591</v>
      </c>
      <c r="AQ252" s="82"/>
      <c r="AR252" s="81">
        <f>AP252+1</f>
        <v>592</v>
      </c>
      <c r="AS252" s="82"/>
      <c r="AT252" s="81">
        <f>AR252+1</f>
        <v>593</v>
      </c>
      <c r="AU252" s="82"/>
      <c r="AV252" s="81">
        <f>AT252+1</f>
        <v>594</v>
      </c>
      <c r="AW252" s="85"/>
      <c r="AX252" s="89">
        <f>AV252+1</f>
        <v>595</v>
      </c>
      <c r="AY252" s="82"/>
      <c r="AZ252" s="93">
        <f>AX252+1</f>
        <v>596</v>
      </c>
      <c r="BA252" s="94"/>
      <c r="BB252" s="81">
        <f>AZ252+1</f>
        <v>597</v>
      </c>
      <c r="BC252" s="82"/>
      <c r="BD252" s="81">
        <f>BB252+1</f>
        <v>598</v>
      </c>
      <c r="BE252" s="82"/>
      <c r="BF252" s="81">
        <f>BD252+1</f>
        <v>599</v>
      </c>
      <c r="BG252" s="82"/>
      <c r="BH252" s="81">
        <f>BF252+1</f>
        <v>600</v>
      </c>
      <c r="BI252" s="85"/>
      <c r="BJ252" s="89">
        <f>BH252+1</f>
        <v>601</v>
      </c>
      <c r="BK252" s="82"/>
      <c r="BL252" s="93">
        <f>BJ252+1</f>
        <v>602</v>
      </c>
      <c r="BM252" s="94"/>
      <c r="BN252" s="81">
        <f>BL252+1</f>
        <v>603</v>
      </c>
      <c r="BO252" s="82"/>
      <c r="BP252" s="81">
        <f>BN252+1</f>
        <v>604</v>
      </c>
      <c r="BQ252" s="82"/>
      <c r="BR252" s="81">
        <f>BP252+1</f>
        <v>605</v>
      </c>
      <c r="BS252" s="82"/>
      <c r="BT252" s="81">
        <f>BR252+1</f>
        <v>606</v>
      </c>
      <c r="BU252" s="85"/>
      <c r="BV252" s="89">
        <f>BT252+1</f>
        <v>607</v>
      </c>
      <c r="BW252" s="82"/>
      <c r="BX252" s="93">
        <f>BV252+1</f>
        <v>608</v>
      </c>
      <c r="BY252" s="94"/>
      <c r="BZ252" s="81">
        <f>BX252+1</f>
        <v>609</v>
      </c>
      <c r="CA252" s="82"/>
      <c r="CB252" s="81">
        <f>BZ252+1</f>
        <v>610</v>
      </c>
      <c r="CC252" s="82"/>
      <c r="CD252" s="81">
        <f>CB252+1</f>
        <v>611</v>
      </c>
      <c r="CE252" s="82"/>
      <c r="CF252" s="81">
        <f>CD252+1</f>
        <v>612</v>
      </c>
      <c r="CG252" s="85"/>
    </row>
    <row r="253" spans="14:85" x14ac:dyDescent="0.25">
      <c r="N253" s="91"/>
      <c r="O253" s="92"/>
      <c r="P253" s="95"/>
      <c r="Q253" s="96"/>
      <c r="R253" s="87"/>
      <c r="S253" s="92"/>
      <c r="T253" s="87"/>
      <c r="U253" s="92"/>
      <c r="V253" s="87"/>
      <c r="W253" s="92"/>
      <c r="X253" s="87"/>
      <c r="Y253" s="88"/>
      <c r="Z253" s="91"/>
      <c r="AA253" s="92"/>
      <c r="AB253" s="95"/>
      <c r="AC253" s="96"/>
      <c r="AD253" s="87"/>
      <c r="AE253" s="92"/>
      <c r="AF253" s="87"/>
      <c r="AG253" s="92"/>
      <c r="AH253" s="87"/>
      <c r="AI253" s="92"/>
      <c r="AJ253" s="87"/>
      <c r="AK253" s="88"/>
      <c r="AL253" s="91"/>
      <c r="AM253" s="92"/>
      <c r="AN253" s="95"/>
      <c r="AO253" s="96"/>
      <c r="AP253" s="87"/>
      <c r="AQ253" s="92"/>
      <c r="AR253" s="87"/>
      <c r="AS253" s="92"/>
      <c r="AT253" s="87"/>
      <c r="AU253" s="92"/>
      <c r="AV253" s="87"/>
      <c r="AW253" s="88"/>
      <c r="AX253" s="91"/>
      <c r="AY253" s="92"/>
      <c r="AZ253" s="95"/>
      <c r="BA253" s="96"/>
      <c r="BB253" s="87"/>
      <c r="BC253" s="92"/>
      <c r="BD253" s="87"/>
      <c r="BE253" s="92"/>
      <c r="BF253" s="87"/>
      <c r="BG253" s="92"/>
      <c r="BH253" s="87"/>
      <c r="BI253" s="88"/>
      <c r="BJ253" s="91"/>
      <c r="BK253" s="92"/>
      <c r="BL253" s="95"/>
      <c r="BM253" s="96"/>
      <c r="BN253" s="87"/>
      <c r="BO253" s="92"/>
      <c r="BP253" s="87"/>
      <c r="BQ253" s="92"/>
      <c r="BR253" s="87"/>
      <c r="BS253" s="92"/>
      <c r="BT253" s="87"/>
      <c r="BU253" s="88"/>
      <c r="BV253" s="91"/>
      <c r="BW253" s="92"/>
      <c r="BX253" s="95"/>
      <c r="BY253" s="96"/>
      <c r="BZ253" s="87"/>
      <c r="CA253" s="92"/>
      <c r="CB253" s="87"/>
      <c r="CC253" s="92"/>
      <c r="CD253" s="87"/>
      <c r="CE253" s="92"/>
      <c r="CF253" s="87"/>
      <c r="CG253" s="88"/>
    </row>
    <row r="254" spans="14:85" x14ac:dyDescent="0.25">
      <c r="N254" s="89">
        <v>613</v>
      </c>
      <c r="O254" s="82"/>
      <c r="P254" s="81">
        <f>N254+1</f>
        <v>614</v>
      </c>
      <c r="Q254" s="82"/>
      <c r="R254" s="81">
        <f>P254+1</f>
        <v>615</v>
      </c>
      <c r="S254" s="82"/>
      <c r="T254" s="81">
        <f>R254+1</f>
        <v>616</v>
      </c>
      <c r="U254" s="82"/>
      <c r="V254" s="81">
        <f>T254+1</f>
        <v>617</v>
      </c>
      <c r="W254" s="82"/>
      <c r="X254" s="81">
        <f>V254+1</f>
        <v>618</v>
      </c>
      <c r="Y254" s="85"/>
      <c r="Z254" s="89">
        <f>X254+1</f>
        <v>619</v>
      </c>
      <c r="AA254" s="82"/>
      <c r="AB254" s="81">
        <f>Z254+1</f>
        <v>620</v>
      </c>
      <c r="AC254" s="82"/>
      <c r="AD254" s="81">
        <f>AB254+1</f>
        <v>621</v>
      </c>
      <c r="AE254" s="82"/>
      <c r="AF254" s="81">
        <f>AD254+1</f>
        <v>622</v>
      </c>
      <c r="AG254" s="82"/>
      <c r="AH254" s="81">
        <f>AF254+1</f>
        <v>623</v>
      </c>
      <c r="AI254" s="82"/>
      <c r="AJ254" s="81">
        <f>AH254+1</f>
        <v>624</v>
      </c>
      <c r="AK254" s="85"/>
      <c r="AL254" s="89">
        <f>AJ254+1</f>
        <v>625</v>
      </c>
      <c r="AM254" s="82"/>
      <c r="AN254" s="81">
        <f>AL254+1</f>
        <v>626</v>
      </c>
      <c r="AO254" s="82"/>
      <c r="AP254" s="81">
        <f>AN254+1</f>
        <v>627</v>
      </c>
      <c r="AQ254" s="82"/>
      <c r="AR254" s="81">
        <f>AP254+1</f>
        <v>628</v>
      </c>
      <c r="AS254" s="82"/>
      <c r="AT254" s="81">
        <f>AR254+1</f>
        <v>629</v>
      </c>
      <c r="AU254" s="82"/>
      <c r="AV254" s="81">
        <f>AT254+1</f>
        <v>630</v>
      </c>
      <c r="AW254" s="85"/>
      <c r="AX254" s="89">
        <f>AV254+1</f>
        <v>631</v>
      </c>
      <c r="AY254" s="82"/>
      <c r="AZ254" s="81">
        <f>AX254+1</f>
        <v>632</v>
      </c>
      <c r="BA254" s="82"/>
      <c r="BB254" s="81">
        <f>AZ254+1</f>
        <v>633</v>
      </c>
      <c r="BC254" s="82"/>
      <c r="BD254" s="81">
        <f>BB254+1</f>
        <v>634</v>
      </c>
      <c r="BE254" s="82"/>
      <c r="BF254" s="81">
        <f>BD254+1</f>
        <v>635</v>
      </c>
      <c r="BG254" s="82"/>
      <c r="BH254" s="81">
        <f>BF254+1</f>
        <v>636</v>
      </c>
      <c r="BI254" s="85"/>
      <c r="BJ254" s="89">
        <f>BH254+1</f>
        <v>637</v>
      </c>
      <c r="BK254" s="82"/>
      <c r="BL254" s="81">
        <f>BJ254+1</f>
        <v>638</v>
      </c>
      <c r="BM254" s="82"/>
      <c r="BN254" s="81">
        <f>BL254+1</f>
        <v>639</v>
      </c>
      <c r="BO254" s="82"/>
      <c r="BP254" s="81">
        <f>BN254+1</f>
        <v>640</v>
      </c>
      <c r="BQ254" s="82"/>
      <c r="BR254" s="81">
        <f>BP254+1</f>
        <v>641</v>
      </c>
      <c r="BS254" s="82"/>
      <c r="BT254" s="81">
        <f>BR254+1</f>
        <v>642</v>
      </c>
      <c r="BU254" s="85"/>
      <c r="BV254" s="89">
        <f>BT254+1</f>
        <v>643</v>
      </c>
      <c r="BW254" s="82"/>
      <c r="BX254" s="81">
        <f>BV254+1</f>
        <v>644</v>
      </c>
      <c r="BY254" s="82"/>
      <c r="BZ254" s="81">
        <f>BX254+1</f>
        <v>645</v>
      </c>
      <c r="CA254" s="82"/>
      <c r="CB254" s="81">
        <f>BZ254+1</f>
        <v>646</v>
      </c>
      <c r="CC254" s="82"/>
      <c r="CD254" s="81">
        <f>CB254+1</f>
        <v>647</v>
      </c>
      <c r="CE254" s="82"/>
      <c r="CF254" s="81">
        <f>CD254+1</f>
        <v>648</v>
      </c>
      <c r="CG254" s="85"/>
    </row>
    <row r="255" spans="14:85" ht="15.75" thickBot="1" x14ac:dyDescent="0.3">
      <c r="N255" s="90"/>
      <c r="O255" s="84"/>
      <c r="P255" s="83"/>
      <c r="Q255" s="84"/>
      <c r="R255" s="83"/>
      <c r="S255" s="84"/>
      <c r="T255" s="83"/>
      <c r="U255" s="84"/>
      <c r="V255" s="83"/>
      <c r="W255" s="84"/>
      <c r="X255" s="83"/>
      <c r="Y255" s="86"/>
      <c r="Z255" s="90"/>
      <c r="AA255" s="84"/>
      <c r="AB255" s="83"/>
      <c r="AC255" s="84"/>
      <c r="AD255" s="83"/>
      <c r="AE255" s="84"/>
      <c r="AF255" s="83"/>
      <c r="AG255" s="84"/>
      <c r="AH255" s="83"/>
      <c r="AI255" s="84"/>
      <c r="AJ255" s="83"/>
      <c r="AK255" s="86"/>
      <c r="AL255" s="90"/>
      <c r="AM255" s="84"/>
      <c r="AN255" s="83"/>
      <c r="AO255" s="84"/>
      <c r="AP255" s="83"/>
      <c r="AQ255" s="84"/>
      <c r="AR255" s="83"/>
      <c r="AS255" s="84"/>
      <c r="AT255" s="83"/>
      <c r="AU255" s="84"/>
      <c r="AV255" s="83"/>
      <c r="AW255" s="86"/>
      <c r="AX255" s="90"/>
      <c r="AY255" s="84"/>
      <c r="AZ255" s="83"/>
      <c r="BA255" s="84"/>
      <c r="BB255" s="83"/>
      <c r="BC255" s="84"/>
      <c r="BD255" s="83"/>
      <c r="BE255" s="84"/>
      <c r="BF255" s="83"/>
      <c r="BG255" s="84"/>
      <c r="BH255" s="83"/>
      <c r="BI255" s="86"/>
      <c r="BJ255" s="90"/>
      <c r="BK255" s="84"/>
      <c r="BL255" s="83"/>
      <c r="BM255" s="84"/>
      <c r="BN255" s="83"/>
      <c r="BO255" s="84"/>
      <c r="BP255" s="83"/>
      <c r="BQ255" s="84"/>
      <c r="BR255" s="83"/>
      <c r="BS255" s="84"/>
      <c r="BT255" s="83"/>
      <c r="BU255" s="86"/>
      <c r="BV255" s="90"/>
      <c r="BW255" s="84"/>
      <c r="BX255" s="83"/>
      <c r="BY255" s="84"/>
      <c r="BZ255" s="83"/>
      <c r="CA255" s="84"/>
      <c r="CB255" s="83"/>
      <c r="CC255" s="84"/>
      <c r="CD255" s="83"/>
      <c r="CE255" s="84"/>
      <c r="CF255" s="83"/>
      <c r="CG255" s="86"/>
    </row>
    <row r="256" spans="14:85" x14ac:dyDescent="0.25">
      <c r="Z256" s="103">
        <v>649</v>
      </c>
      <c r="AA256" s="104"/>
      <c r="AB256" s="101">
        <f>Z256+1</f>
        <v>650</v>
      </c>
      <c r="AC256" s="104"/>
      <c r="AD256" s="105">
        <f>AB256+1</f>
        <v>651</v>
      </c>
      <c r="AE256" s="106"/>
      <c r="AF256" s="107">
        <f>AD256+1</f>
        <v>652</v>
      </c>
      <c r="AG256" s="108"/>
      <c r="AH256" s="101">
        <f>AF256+1</f>
        <v>653</v>
      </c>
      <c r="AI256" s="104"/>
      <c r="AJ256" s="101">
        <f>AH256+1</f>
        <v>654</v>
      </c>
      <c r="AK256" s="102"/>
      <c r="AL256" s="103">
        <f>AJ256+1</f>
        <v>655</v>
      </c>
      <c r="AM256" s="104"/>
      <c r="AN256" s="101">
        <f>AL256+1</f>
        <v>656</v>
      </c>
      <c r="AO256" s="104"/>
      <c r="AP256" s="105">
        <f>AN256+1</f>
        <v>657</v>
      </c>
      <c r="AQ256" s="106"/>
      <c r="AR256" s="107">
        <f>AP256+1</f>
        <v>658</v>
      </c>
      <c r="AS256" s="108"/>
      <c r="AT256" s="101">
        <f>AR256+1</f>
        <v>659</v>
      </c>
      <c r="AU256" s="104"/>
      <c r="AV256" s="101">
        <f>AT256+1</f>
        <v>660</v>
      </c>
      <c r="AW256" s="102"/>
      <c r="AX256" s="103">
        <f>AV256+1</f>
        <v>661</v>
      </c>
      <c r="AY256" s="104"/>
      <c r="AZ256" s="101">
        <f>AX256+1</f>
        <v>662</v>
      </c>
      <c r="BA256" s="104"/>
      <c r="BB256" s="105">
        <f>AZ256+1</f>
        <v>663</v>
      </c>
      <c r="BC256" s="106"/>
      <c r="BD256" s="107">
        <f>BB256+1</f>
        <v>664</v>
      </c>
      <c r="BE256" s="108"/>
      <c r="BF256" s="101">
        <f>BD256+1</f>
        <v>665</v>
      </c>
      <c r="BG256" s="104"/>
      <c r="BH256" s="101">
        <f>BF256+1</f>
        <v>666</v>
      </c>
      <c r="BI256" s="102"/>
      <c r="BJ256" s="103">
        <f>BH256+1</f>
        <v>667</v>
      </c>
      <c r="BK256" s="104"/>
      <c r="BL256" s="101">
        <f>BJ256+1</f>
        <v>668</v>
      </c>
      <c r="BM256" s="104"/>
      <c r="BN256" s="105">
        <f>BL256+1</f>
        <v>669</v>
      </c>
      <c r="BO256" s="106"/>
      <c r="BP256" s="107">
        <f>BN256+1</f>
        <v>670</v>
      </c>
      <c r="BQ256" s="108"/>
      <c r="BR256" s="101">
        <f>BP256+1</f>
        <v>671</v>
      </c>
      <c r="BS256" s="104"/>
      <c r="BT256" s="101">
        <f>BR256+1</f>
        <v>672</v>
      </c>
      <c r="BU256" s="102"/>
    </row>
    <row r="257" spans="26:73" x14ac:dyDescent="0.25">
      <c r="Z257" s="91"/>
      <c r="AA257" s="92"/>
      <c r="AB257" s="87"/>
      <c r="AC257" s="92"/>
      <c r="AD257" s="95"/>
      <c r="AE257" s="96"/>
      <c r="AF257" s="109"/>
      <c r="AG257" s="110"/>
      <c r="AH257" s="87"/>
      <c r="AI257" s="92"/>
      <c r="AJ257" s="87"/>
      <c r="AK257" s="88"/>
      <c r="AL257" s="91"/>
      <c r="AM257" s="92"/>
      <c r="AN257" s="87"/>
      <c r="AO257" s="92"/>
      <c r="AP257" s="95"/>
      <c r="AQ257" s="96"/>
      <c r="AR257" s="109"/>
      <c r="AS257" s="110"/>
      <c r="AT257" s="87"/>
      <c r="AU257" s="92"/>
      <c r="AV257" s="87"/>
      <c r="AW257" s="88"/>
      <c r="AX257" s="91"/>
      <c r="AY257" s="92"/>
      <c r="AZ257" s="87"/>
      <c r="BA257" s="92"/>
      <c r="BB257" s="95"/>
      <c r="BC257" s="96"/>
      <c r="BD257" s="109"/>
      <c r="BE257" s="110"/>
      <c r="BF257" s="87"/>
      <c r="BG257" s="92"/>
      <c r="BH257" s="87"/>
      <c r="BI257" s="88"/>
      <c r="BJ257" s="91"/>
      <c r="BK257" s="92"/>
      <c r="BL257" s="87"/>
      <c r="BM257" s="92"/>
      <c r="BN257" s="95"/>
      <c r="BO257" s="96"/>
      <c r="BP257" s="109"/>
      <c r="BQ257" s="110"/>
      <c r="BR257" s="87"/>
      <c r="BS257" s="92"/>
      <c r="BT257" s="87"/>
      <c r="BU257" s="88"/>
    </row>
    <row r="258" spans="26:73" x14ac:dyDescent="0.25">
      <c r="Z258" s="89">
        <v>673</v>
      </c>
      <c r="AA258" s="82"/>
      <c r="AB258" s="81">
        <f>Z258+1</f>
        <v>674</v>
      </c>
      <c r="AC258" s="82"/>
      <c r="AD258" s="81">
        <f>AB258+1</f>
        <v>675</v>
      </c>
      <c r="AE258" s="82"/>
      <c r="AF258" s="81">
        <f>AD258+1</f>
        <v>676</v>
      </c>
      <c r="AG258" s="82"/>
      <c r="AH258" s="81">
        <f>AF258+1</f>
        <v>677</v>
      </c>
      <c r="AI258" s="82"/>
      <c r="AJ258" s="81">
        <f>AH258+1</f>
        <v>678</v>
      </c>
      <c r="AK258" s="85"/>
      <c r="AL258" s="89">
        <f>AJ258+1</f>
        <v>679</v>
      </c>
      <c r="AM258" s="82"/>
      <c r="AN258" s="81">
        <f>AL258+1</f>
        <v>680</v>
      </c>
      <c r="AO258" s="82"/>
      <c r="AP258" s="81">
        <f>AN258+1</f>
        <v>681</v>
      </c>
      <c r="AQ258" s="82"/>
      <c r="AR258" s="81">
        <f>AP258+1</f>
        <v>682</v>
      </c>
      <c r="AS258" s="82"/>
      <c r="AT258" s="81">
        <f>AR258+1</f>
        <v>683</v>
      </c>
      <c r="AU258" s="82"/>
      <c r="AV258" s="81">
        <f>AT258+1</f>
        <v>684</v>
      </c>
      <c r="AW258" s="85"/>
      <c r="AX258" s="89">
        <f>AV258+1</f>
        <v>685</v>
      </c>
      <c r="AY258" s="82"/>
      <c r="AZ258" s="81">
        <f>AX258+1</f>
        <v>686</v>
      </c>
      <c r="BA258" s="82"/>
      <c r="BB258" s="81">
        <f>AZ258+1</f>
        <v>687</v>
      </c>
      <c r="BC258" s="82"/>
      <c r="BD258" s="81">
        <f>BB258+1</f>
        <v>688</v>
      </c>
      <c r="BE258" s="82"/>
      <c r="BF258" s="81">
        <f>BD258+1</f>
        <v>689</v>
      </c>
      <c r="BG258" s="82"/>
      <c r="BH258" s="81">
        <f>BF258+1</f>
        <v>690</v>
      </c>
      <c r="BI258" s="85"/>
      <c r="BJ258" s="89">
        <f>BH258+1</f>
        <v>691</v>
      </c>
      <c r="BK258" s="82"/>
      <c r="BL258" s="81">
        <f>BJ258+1</f>
        <v>692</v>
      </c>
      <c r="BM258" s="82"/>
      <c r="BN258" s="81">
        <f>BL258+1</f>
        <v>693</v>
      </c>
      <c r="BO258" s="82"/>
      <c r="BP258" s="81">
        <f>BN258+1</f>
        <v>694</v>
      </c>
      <c r="BQ258" s="82"/>
      <c r="BR258" s="81">
        <f>BP258+1</f>
        <v>695</v>
      </c>
      <c r="BS258" s="82"/>
      <c r="BT258" s="81">
        <f>BR258+1</f>
        <v>696</v>
      </c>
      <c r="BU258" s="85"/>
    </row>
    <row r="259" spans="26:73" x14ac:dyDescent="0.25">
      <c r="Z259" s="91"/>
      <c r="AA259" s="92"/>
      <c r="AB259" s="87"/>
      <c r="AC259" s="92"/>
      <c r="AD259" s="87"/>
      <c r="AE259" s="92"/>
      <c r="AF259" s="87"/>
      <c r="AG259" s="92"/>
      <c r="AH259" s="87"/>
      <c r="AI259" s="92"/>
      <c r="AJ259" s="87"/>
      <c r="AK259" s="88"/>
      <c r="AL259" s="91"/>
      <c r="AM259" s="92"/>
      <c r="AN259" s="87"/>
      <c r="AO259" s="92"/>
      <c r="AP259" s="87"/>
      <c r="AQ259" s="92"/>
      <c r="AR259" s="87"/>
      <c r="AS259" s="92"/>
      <c r="AT259" s="87"/>
      <c r="AU259" s="92"/>
      <c r="AV259" s="87"/>
      <c r="AW259" s="88"/>
      <c r="AX259" s="91"/>
      <c r="AY259" s="92"/>
      <c r="AZ259" s="87"/>
      <c r="BA259" s="92"/>
      <c r="BB259" s="87"/>
      <c r="BC259" s="92"/>
      <c r="BD259" s="87"/>
      <c r="BE259" s="92"/>
      <c r="BF259" s="87"/>
      <c r="BG259" s="92"/>
      <c r="BH259" s="87"/>
      <c r="BI259" s="88"/>
      <c r="BJ259" s="91"/>
      <c r="BK259" s="92"/>
      <c r="BL259" s="87"/>
      <c r="BM259" s="92"/>
      <c r="BN259" s="87"/>
      <c r="BO259" s="92"/>
      <c r="BP259" s="87"/>
      <c r="BQ259" s="92"/>
      <c r="BR259" s="87"/>
      <c r="BS259" s="92"/>
      <c r="BT259" s="87"/>
      <c r="BU259" s="88"/>
    </row>
    <row r="260" spans="26:73" x14ac:dyDescent="0.25">
      <c r="Z260" s="89">
        <v>697</v>
      </c>
      <c r="AA260" s="82"/>
      <c r="AB260" s="81">
        <f>Z260+1</f>
        <v>698</v>
      </c>
      <c r="AC260" s="82"/>
      <c r="AD260" s="81">
        <f>AB260+1</f>
        <v>699</v>
      </c>
      <c r="AE260" s="82"/>
      <c r="AF260" s="81">
        <f>AD260+1</f>
        <v>700</v>
      </c>
      <c r="AG260" s="82"/>
      <c r="AH260" s="81">
        <f>AF260+1</f>
        <v>701</v>
      </c>
      <c r="AI260" s="82"/>
      <c r="AJ260" s="81">
        <f>AH260+1</f>
        <v>702</v>
      </c>
      <c r="AK260" s="85"/>
      <c r="AL260" s="89">
        <f>AJ260+1</f>
        <v>703</v>
      </c>
      <c r="AM260" s="82"/>
      <c r="AN260" s="81">
        <f>AL260+1</f>
        <v>704</v>
      </c>
      <c r="AO260" s="82"/>
      <c r="AP260" s="81">
        <f>AN260+1</f>
        <v>705</v>
      </c>
      <c r="AQ260" s="82"/>
      <c r="AR260" s="81">
        <f>AP260+1</f>
        <v>706</v>
      </c>
      <c r="AS260" s="82"/>
      <c r="AT260" s="81">
        <f>AR260+1</f>
        <v>707</v>
      </c>
      <c r="AU260" s="82"/>
      <c r="AV260" s="81">
        <f>AT260+1</f>
        <v>708</v>
      </c>
      <c r="AW260" s="85"/>
      <c r="AX260" s="89">
        <f>AV260+1</f>
        <v>709</v>
      </c>
      <c r="AY260" s="82"/>
      <c r="AZ260" s="81">
        <f>AX260+1</f>
        <v>710</v>
      </c>
      <c r="BA260" s="82"/>
      <c r="BB260" s="81">
        <f>AZ260+1</f>
        <v>711</v>
      </c>
      <c r="BC260" s="82"/>
      <c r="BD260" s="81">
        <f>BB260+1</f>
        <v>712</v>
      </c>
      <c r="BE260" s="82"/>
      <c r="BF260" s="81">
        <f>BD260+1</f>
        <v>713</v>
      </c>
      <c r="BG260" s="82"/>
      <c r="BH260" s="81">
        <f>BF260+1</f>
        <v>714</v>
      </c>
      <c r="BI260" s="85"/>
      <c r="BJ260" s="89">
        <f>BH260+1</f>
        <v>715</v>
      </c>
      <c r="BK260" s="82"/>
      <c r="BL260" s="81">
        <f>BJ260+1</f>
        <v>716</v>
      </c>
      <c r="BM260" s="82"/>
      <c r="BN260" s="81">
        <f>BL260+1</f>
        <v>717</v>
      </c>
      <c r="BO260" s="82"/>
      <c r="BP260" s="81">
        <f>BN260+1</f>
        <v>718</v>
      </c>
      <c r="BQ260" s="82"/>
      <c r="BR260" s="81">
        <f>BP260+1</f>
        <v>719</v>
      </c>
      <c r="BS260" s="82"/>
      <c r="BT260" s="81">
        <f>BR260+1</f>
        <v>720</v>
      </c>
      <c r="BU260" s="85"/>
    </row>
    <row r="261" spans="26:73" x14ac:dyDescent="0.25">
      <c r="Z261" s="91"/>
      <c r="AA261" s="92"/>
      <c r="AB261" s="87"/>
      <c r="AC261" s="92"/>
      <c r="AD261" s="87"/>
      <c r="AE261" s="92"/>
      <c r="AF261" s="87"/>
      <c r="AG261" s="92"/>
      <c r="AH261" s="87"/>
      <c r="AI261" s="92"/>
      <c r="AJ261" s="87"/>
      <c r="AK261" s="88"/>
      <c r="AL261" s="91"/>
      <c r="AM261" s="92"/>
      <c r="AN261" s="87"/>
      <c r="AO261" s="92"/>
      <c r="AP261" s="87"/>
      <c r="AQ261" s="92"/>
      <c r="AR261" s="87"/>
      <c r="AS261" s="92"/>
      <c r="AT261" s="87"/>
      <c r="AU261" s="92"/>
      <c r="AV261" s="87"/>
      <c r="AW261" s="88"/>
      <c r="AX261" s="91"/>
      <c r="AY261" s="92"/>
      <c r="AZ261" s="87"/>
      <c r="BA261" s="92"/>
      <c r="BB261" s="87"/>
      <c r="BC261" s="92"/>
      <c r="BD261" s="87"/>
      <c r="BE261" s="92"/>
      <c r="BF261" s="87"/>
      <c r="BG261" s="92"/>
      <c r="BH261" s="87"/>
      <c r="BI261" s="88"/>
      <c r="BJ261" s="91"/>
      <c r="BK261" s="92"/>
      <c r="BL261" s="87"/>
      <c r="BM261" s="92"/>
      <c r="BN261" s="87"/>
      <c r="BO261" s="92"/>
      <c r="BP261" s="87"/>
      <c r="BQ261" s="92"/>
      <c r="BR261" s="87"/>
      <c r="BS261" s="92"/>
      <c r="BT261" s="87"/>
      <c r="BU261" s="88"/>
    </row>
    <row r="262" spans="26:73" x14ac:dyDescent="0.25">
      <c r="Z262" s="89">
        <v>721</v>
      </c>
      <c r="AA262" s="82"/>
      <c r="AB262" s="97">
        <f>Z262+1</f>
        <v>722</v>
      </c>
      <c r="AC262" s="98"/>
      <c r="AD262" s="81">
        <f>AB262+1</f>
        <v>723</v>
      </c>
      <c r="AE262" s="82"/>
      <c r="AF262" s="81">
        <f>AD262+1</f>
        <v>724</v>
      </c>
      <c r="AG262" s="82"/>
      <c r="AH262" s="81">
        <f>AF262+1</f>
        <v>725</v>
      </c>
      <c r="AI262" s="82"/>
      <c r="AJ262" s="81">
        <f>AH262+1</f>
        <v>726</v>
      </c>
      <c r="AK262" s="85"/>
      <c r="AL262" s="89">
        <f>AJ262+1</f>
        <v>727</v>
      </c>
      <c r="AM262" s="82"/>
      <c r="AN262" s="97">
        <f>AL262+1</f>
        <v>728</v>
      </c>
      <c r="AO262" s="98"/>
      <c r="AP262" s="81">
        <f>AN262+1</f>
        <v>729</v>
      </c>
      <c r="AQ262" s="82"/>
      <c r="AR262" s="81">
        <f>AP262+1</f>
        <v>730</v>
      </c>
      <c r="AS262" s="82"/>
      <c r="AT262" s="81">
        <f>AR262+1</f>
        <v>731</v>
      </c>
      <c r="AU262" s="82"/>
      <c r="AV262" s="81">
        <f>AT262+1</f>
        <v>732</v>
      </c>
      <c r="AW262" s="85"/>
      <c r="AX262" s="89">
        <f>AV262+1</f>
        <v>733</v>
      </c>
      <c r="AY262" s="82"/>
      <c r="AZ262" s="97">
        <f>AX262+1</f>
        <v>734</v>
      </c>
      <c r="BA262" s="98"/>
      <c r="BB262" s="81">
        <f>AZ262+1</f>
        <v>735</v>
      </c>
      <c r="BC262" s="82"/>
      <c r="BD262" s="81">
        <f>BB262+1</f>
        <v>736</v>
      </c>
      <c r="BE262" s="82"/>
      <c r="BF262" s="81">
        <f>BD262+1</f>
        <v>737</v>
      </c>
      <c r="BG262" s="82"/>
      <c r="BH262" s="81">
        <f>BF262+1</f>
        <v>738</v>
      </c>
      <c r="BI262" s="85"/>
      <c r="BJ262" s="89">
        <f>BH262+1</f>
        <v>739</v>
      </c>
      <c r="BK262" s="82"/>
      <c r="BL262" s="97">
        <f>BJ262+1</f>
        <v>740</v>
      </c>
      <c r="BM262" s="98"/>
      <c r="BN262" s="81">
        <f>BL262+1</f>
        <v>741</v>
      </c>
      <c r="BO262" s="82"/>
      <c r="BP262" s="81">
        <f>BN262+1</f>
        <v>742</v>
      </c>
      <c r="BQ262" s="82"/>
      <c r="BR262" s="81">
        <f>BP262+1</f>
        <v>743</v>
      </c>
      <c r="BS262" s="82"/>
      <c r="BT262" s="81">
        <f>BR262+1</f>
        <v>744</v>
      </c>
      <c r="BU262" s="85"/>
    </row>
    <row r="263" spans="26:73" x14ac:dyDescent="0.25">
      <c r="Z263" s="91"/>
      <c r="AA263" s="92"/>
      <c r="AB263" s="99"/>
      <c r="AC263" s="100"/>
      <c r="AD263" s="87"/>
      <c r="AE263" s="92"/>
      <c r="AF263" s="87"/>
      <c r="AG263" s="92"/>
      <c r="AH263" s="87"/>
      <c r="AI263" s="92"/>
      <c r="AJ263" s="87"/>
      <c r="AK263" s="88"/>
      <c r="AL263" s="91"/>
      <c r="AM263" s="92"/>
      <c r="AN263" s="99"/>
      <c r="AO263" s="100"/>
      <c r="AP263" s="87"/>
      <c r="AQ263" s="92"/>
      <c r="AR263" s="87"/>
      <c r="AS263" s="92"/>
      <c r="AT263" s="87"/>
      <c r="AU263" s="92"/>
      <c r="AV263" s="87"/>
      <c r="AW263" s="88"/>
      <c r="AX263" s="91"/>
      <c r="AY263" s="92"/>
      <c r="AZ263" s="99"/>
      <c r="BA263" s="100"/>
      <c r="BB263" s="87"/>
      <c r="BC263" s="92"/>
      <c r="BD263" s="87"/>
      <c r="BE263" s="92"/>
      <c r="BF263" s="87"/>
      <c r="BG263" s="92"/>
      <c r="BH263" s="87"/>
      <c r="BI263" s="88"/>
      <c r="BJ263" s="91"/>
      <c r="BK263" s="92"/>
      <c r="BL263" s="99"/>
      <c r="BM263" s="100"/>
      <c r="BN263" s="87"/>
      <c r="BO263" s="92"/>
      <c r="BP263" s="87"/>
      <c r="BQ263" s="92"/>
      <c r="BR263" s="87"/>
      <c r="BS263" s="92"/>
      <c r="BT263" s="87"/>
      <c r="BU263" s="88"/>
    </row>
    <row r="264" spans="26:73" x14ac:dyDescent="0.25">
      <c r="Z264" s="89">
        <v>745</v>
      </c>
      <c r="AA264" s="82"/>
      <c r="AB264" s="93">
        <f>Z264+1</f>
        <v>746</v>
      </c>
      <c r="AC264" s="94"/>
      <c r="AD264" s="81">
        <f>AB264+1</f>
        <v>747</v>
      </c>
      <c r="AE264" s="82"/>
      <c r="AF264" s="81">
        <f>AD264+1</f>
        <v>748</v>
      </c>
      <c r="AG264" s="82"/>
      <c r="AH264" s="81">
        <f>AF264+1</f>
        <v>749</v>
      </c>
      <c r="AI264" s="82"/>
      <c r="AJ264" s="81">
        <f>AH264+1</f>
        <v>750</v>
      </c>
      <c r="AK264" s="85"/>
      <c r="AL264" s="89">
        <f>AJ264+1</f>
        <v>751</v>
      </c>
      <c r="AM264" s="82"/>
      <c r="AN264" s="93">
        <f>AL264+1</f>
        <v>752</v>
      </c>
      <c r="AO264" s="94"/>
      <c r="AP264" s="81">
        <f>AN264+1</f>
        <v>753</v>
      </c>
      <c r="AQ264" s="82"/>
      <c r="AR264" s="81">
        <f>AP264+1</f>
        <v>754</v>
      </c>
      <c r="AS264" s="82"/>
      <c r="AT264" s="81">
        <f>AR264+1</f>
        <v>755</v>
      </c>
      <c r="AU264" s="82"/>
      <c r="AV264" s="81">
        <f>AT264+1</f>
        <v>756</v>
      </c>
      <c r="AW264" s="85"/>
      <c r="AX264" s="89">
        <f>AV264+1</f>
        <v>757</v>
      </c>
      <c r="AY264" s="82"/>
      <c r="AZ264" s="93">
        <f>AX264+1</f>
        <v>758</v>
      </c>
      <c r="BA264" s="94"/>
      <c r="BB264" s="81">
        <f>AZ264+1</f>
        <v>759</v>
      </c>
      <c r="BC264" s="82"/>
      <c r="BD264" s="81">
        <f>BB264+1</f>
        <v>760</v>
      </c>
      <c r="BE264" s="82"/>
      <c r="BF264" s="81">
        <f>BD264+1</f>
        <v>761</v>
      </c>
      <c r="BG264" s="82"/>
      <c r="BH264" s="81">
        <f>BF264+1</f>
        <v>762</v>
      </c>
      <c r="BI264" s="85"/>
      <c r="BJ264" s="89">
        <f>BH264+1</f>
        <v>763</v>
      </c>
      <c r="BK264" s="82"/>
      <c r="BL264" s="93">
        <f>BJ264+1</f>
        <v>764</v>
      </c>
      <c r="BM264" s="94"/>
      <c r="BN264" s="81">
        <f>BL264+1</f>
        <v>765</v>
      </c>
      <c r="BO264" s="82"/>
      <c r="BP264" s="81">
        <f>BN264+1</f>
        <v>766</v>
      </c>
      <c r="BQ264" s="82"/>
      <c r="BR264" s="81">
        <f>BP264+1</f>
        <v>767</v>
      </c>
      <c r="BS264" s="82"/>
      <c r="BT264" s="81">
        <f>BR264+1</f>
        <v>768</v>
      </c>
      <c r="BU264" s="85"/>
    </row>
    <row r="265" spans="26:73" x14ac:dyDescent="0.25">
      <c r="Z265" s="91"/>
      <c r="AA265" s="92"/>
      <c r="AB265" s="95"/>
      <c r="AC265" s="96"/>
      <c r="AD265" s="87"/>
      <c r="AE265" s="92"/>
      <c r="AF265" s="87"/>
      <c r="AG265" s="92"/>
      <c r="AH265" s="87"/>
      <c r="AI265" s="92"/>
      <c r="AJ265" s="87"/>
      <c r="AK265" s="88"/>
      <c r="AL265" s="91"/>
      <c r="AM265" s="92"/>
      <c r="AN265" s="95"/>
      <c r="AO265" s="96"/>
      <c r="AP265" s="87"/>
      <c r="AQ265" s="92"/>
      <c r="AR265" s="87"/>
      <c r="AS265" s="92"/>
      <c r="AT265" s="87"/>
      <c r="AU265" s="92"/>
      <c r="AV265" s="87"/>
      <c r="AW265" s="88"/>
      <c r="AX265" s="91"/>
      <c r="AY265" s="92"/>
      <c r="AZ265" s="95"/>
      <c r="BA265" s="96"/>
      <c r="BB265" s="87"/>
      <c r="BC265" s="92"/>
      <c r="BD265" s="87"/>
      <c r="BE265" s="92"/>
      <c r="BF265" s="87"/>
      <c r="BG265" s="92"/>
      <c r="BH265" s="87"/>
      <c r="BI265" s="88"/>
      <c r="BJ265" s="91"/>
      <c r="BK265" s="92"/>
      <c r="BL265" s="95"/>
      <c r="BM265" s="96"/>
      <c r="BN265" s="87"/>
      <c r="BO265" s="92"/>
      <c r="BP265" s="87"/>
      <c r="BQ265" s="92"/>
      <c r="BR265" s="87"/>
      <c r="BS265" s="92"/>
      <c r="BT265" s="87"/>
      <c r="BU265" s="88"/>
    </row>
    <row r="266" spans="26:73" x14ac:dyDescent="0.25">
      <c r="Z266" s="89">
        <v>769</v>
      </c>
      <c r="AA266" s="82"/>
      <c r="AB266" s="81">
        <f>Z266+1</f>
        <v>770</v>
      </c>
      <c r="AC266" s="82"/>
      <c r="AD266" s="81">
        <f>AB266+1</f>
        <v>771</v>
      </c>
      <c r="AE266" s="82"/>
      <c r="AF266" s="81">
        <f>AD266+1</f>
        <v>772</v>
      </c>
      <c r="AG266" s="82"/>
      <c r="AH266" s="81">
        <f>AF266+1</f>
        <v>773</v>
      </c>
      <c r="AI266" s="82"/>
      <c r="AJ266" s="81">
        <f>AH266+1</f>
        <v>774</v>
      </c>
      <c r="AK266" s="85"/>
      <c r="AL266" s="89">
        <f>AJ266+1</f>
        <v>775</v>
      </c>
      <c r="AM266" s="82"/>
      <c r="AN266" s="81">
        <f>AL266+1</f>
        <v>776</v>
      </c>
      <c r="AO266" s="82"/>
      <c r="AP266" s="81">
        <f>AN266+1</f>
        <v>777</v>
      </c>
      <c r="AQ266" s="82"/>
      <c r="AR266" s="81">
        <f>AP266+1</f>
        <v>778</v>
      </c>
      <c r="AS266" s="82"/>
      <c r="AT266" s="81">
        <f>AR266+1</f>
        <v>779</v>
      </c>
      <c r="AU266" s="82"/>
      <c r="AV266" s="81">
        <f>AT266+1</f>
        <v>780</v>
      </c>
      <c r="AW266" s="85"/>
      <c r="AX266" s="89">
        <f>AV266+1</f>
        <v>781</v>
      </c>
      <c r="AY266" s="82"/>
      <c r="AZ266" s="81">
        <f>AX266+1</f>
        <v>782</v>
      </c>
      <c r="BA266" s="82"/>
      <c r="BB266" s="81">
        <f>AZ266+1</f>
        <v>783</v>
      </c>
      <c r="BC266" s="82"/>
      <c r="BD266" s="81">
        <f>BB266+1</f>
        <v>784</v>
      </c>
      <c r="BE266" s="82"/>
      <c r="BF266" s="81">
        <f>BD266+1</f>
        <v>785</v>
      </c>
      <c r="BG266" s="82"/>
      <c r="BH266" s="81">
        <f>BF266+1</f>
        <v>786</v>
      </c>
      <c r="BI266" s="85"/>
      <c r="BJ266" s="89">
        <f>BH266+1</f>
        <v>787</v>
      </c>
      <c r="BK266" s="82"/>
      <c r="BL266" s="81">
        <f>BJ266+1</f>
        <v>788</v>
      </c>
      <c r="BM266" s="82"/>
      <c r="BN266" s="81">
        <f>BL266+1</f>
        <v>789</v>
      </c>
      <c r="BO266" s="82"/>
      <c r="BP266" s="81">
        <f>BN266+1</f>
        <v>790</v>
      </c>
      <c r="BQ266" s="82"/>
      <c r="BR266" s="81">
        <f>BP266+1</f>
        <v>791</v>
      </c>
      <c r="BS266" s="82"/>
      <c r="BT266" s="81">
        <f>BR266+1</f>
        <v>792</v>
      </c>
      <c r="BU266" s="85"/>
    </row>
    <row r="267" spans="26:73" ht="15.75" thickBot="1" x14ac:dyDescent="0.3">
      <c r="Z267" s="90"/>
      <c r="AA267" s="84"/>
      <c r="AB267" s="83"/>
      <c r="AC267" s="84"/>
      <c r="AD267" s="83"/>
      <c r="AE267" s="84"/>
      <c r="AF267" s="83"/>
      <c r="AG267" s="84"/>
      <c r="AH267" s="83"/>
      <c r="AI267" s="84"/>
      <c r="AJ267" s="83"/>
      <c r="AK267" s="86"/>
      <c r="AL267" s="90"/>
      <c r="AM267" s="84"/>
      <c r="AN267" s="83"/>
      <c r="AO267" s="84"/>
      <c r="AP267" s="83"/>
      <c r="AQ267" s="84"/>
      <c r="AR267" s="83"/>
      <c r="AS267" s="84"/>
      <c r="AT267" s="83"/>
      <c r="AU267" s="84"/>
      <c r="AV267" s="83"/>
      <c r="AW267" s="86"/>
      <c r="AX267" s="90"/>
      <c r="AY267" s="84"/>
      <c r="AZ267" s="83"/>
      <c r="BA267" s="84"/>
      <c r="BB267" s="83"/>
      <c r="BC267" s="84"/>
      <c r="BD267" s="83"/>
      <c r="BE267" s="84"/>
      <c r="BF267" s="83"/>
      <c r="BG267" s="84"/>
      <c r="BH267" s="83"/>
      <c r="BI267" s="86"/>
      <c r="BJ267" s="90"/>
      <c r="BK267" s="84"/>
      <c r="BL267" s="83"/>
      <c r="BM267" s="84"/>
      <c r="BN267" s="83"/>
      <c r="BO267" s="84"/>
      <c r="BP267" s="83"/>
      <c r="BQ267" s="84"/>
      <c r="BR267" s="83"/>
      <c r="BS267" s="84"/>
      <c r="BT267" s="83"/>
      <c r="BU267" s="86"/>
    </row>
    <row r="268" spans="26:73" ht="15" customHeight="1" x14ac:dyDescent="0.25">
      <c r="AL268" s="103">
        <v>793</v>
      </c>
      <c r="AM268" s="104"/>
      <c r="AN268" s="101">
        <f>AL268+1</f>
        <v>794</v>
      </c>
      <c r="AO268" s="104"/>
      <c r="AP268" s="105">
        <f>AN268+1</f>
        <v>795</v>
      </c>
      <c r="AQ268" s="106"/>
      <c r="AR268" s="107">
        <f>AP268+1</f>
        <v>796</v>
      </c>
      <c r="AS268" s="108"/>
      <c r="AT268" s="101">
        <f>AR268+1</f>
        <v>797</v>
      </c>
      <c r="AU268" s="104"/>
      <c r="AV268" s="101">
        <f>AT268+1</f>
        <v>798</v>
      </c>
      <c r="AW268" s="102"/>
      <c r="AX268" s="103">
        <f>AV268+1</f>
        <v>799</v>
      </c>
      <c r="AY268" s="104"/>
      <c r="AZ268" s="101">
        <f>AX268+1</f>
        <v>800</v>
      </c>
      <c r="BA268" s="104"/>
      <c r="BB268" s="105">
        <f>AZ268+1</f>
        <v>801</v>
      </c>
      <c r="BC268" s="106"/>
      <c r="BD268" s="107">
        <f>BB268+1</f>
        <v>802</v>
      </c>
      <c r="BE268" s="108"/>
      <c r="BF268" s="101">
        <f>BD268+1</f>
        <v>803</v>
      </c>
      <c r="BG268" s="104"/>
      <c r="BH268" s="101">
        <f>BF268+1</f>
        <v>804</v>
      </c>
      <c r="BI268" s="102"/>
    </row>
    <row r="269" spans="26:73" ht="15" customHeight="1" x14ac:dyDescent="0.25">
      <c r="AL269" s="91"/>
      <c r="AM269" s="92"/>
      <c r="AN269" s="87"/>
      <c r="AO269" s="92"/>
      <c r="AP269" s="95"/>
      <c r="AQ269" s="96"/>
      <c r="AR269" s="109"/>
      <c r="AS269" s="110"/>
      <c r="AT269" s="87"/>
      <c r="AU269" s="92"/>
      <c r="AV269" s="87"/>
      <c r="AW269" s="88"/>
      <c r="AX269" s="91"/>
      <c r="AY269" s="92"/>
      <c r="AZ269" s="87"/>
      <c r="BA269" s="92"/>
      <c r="BB269" s="95"/>
      <c r="BC269" s="96"/>
      <c r="BD269" s="109"/>
      <c r="BE269" s="110"/>
      <c r="BF269" s="87"/>
      <c r="BG269" s="92"/>
      <c r="BH269" s="87"/>
      <c r="BI269" s="88"/>
    </row>
    <row r="270" spans="26:73" ht="15" customHeight="1" x14ac:dyDescent="0.25">
      <c r="AL270" s="89">
        <v>805</v>
      </c>
      <c r="AM270" s="82"/>
      <c r="AN270" s="81">
        <f>AL270+1</f>
        <v>806</v>
      </c>
      <c r="AO270" s="82"/>
      <c r="AP270" s="81">
        <f>AN270+1</f>
        <v>807</v>
      </c>
      <c r="AQ270" s="82"/>
      <c r="AR270" s="81">
        <f>AP270+1</f>
        <v>808</v>
      </c>
      <c r="AS270" s="82"/>
      <c r="AT270" s="81">
        <f>AR270+1</f>
        <v>809</v>
      </c>
      <c r="AU270" s="82"/>
      <c r="AV270" s="81">
        <f>AT270+1</f>
        <v>810</v>
      </c>
      <c r="AW270" s="85"/>
      <c r="AX270" s="89">
        <f>AV270+1</f>
        <v>811</v>
      </c>
      <c r="AY270" s="82"/>
      <c r="AZ270" s="81">
        <f>AX270+1</f>
        <v>812</v>
      </c>
      <c r="BA270" s="82"/>
      <c r="BB270" s="81">
        <f>AZ270+1</f>
        <v>813</v>
      </c>
      <c r="BC270" s="82"/>
      <c r="BD270" s="81">
        <f>BB270+1</f>
        <v>814</v>
      </c>
      <c r="BE270" s="82"/>
      <c r="BF270" s="81">
        <f>BD270+1</f>
        <v>815</v>
      </c>
      <c r="BG270" s="82"/>
      <c r="BH270" s="81">
        <f>BF270+1</f>
        <v>816</v>
      </c>
      <c r="BI270" s="85"/>
    </row>
    <row r="271" spans="26:73" ht="15" customHeight="1" x14ac:dyDescent="0.25">
      <c r="AL271" s="91"/>
      <c r="AM271" s="92"/>
      <c r="AN271" s="87"/>
      <c r="AO271" s="92"/>
      <c r="AP271" s="87"/>
      <c r="AQ271" s="92"/>
      <c r="AR271" s="87"/>
      <c r="AS271" s="92"/>
      <c r="AT271" s="87"/>
      <c r="AU271" s="92"/>
      <c r="AV271" s="87"/>
      <c r="AW271" s="88"/>
      <c r="AX271" s="91"/>
      <c r="AY271" s="92"/>
      <c r="AZ271" s="87"/>
      <c r="BA271" s="92"/>
      <c r="BB271" s="87"/>
      <c r="BC271" s="92"/>
      <c r="BD271" s="87"/>
      <c r="BE271" s="92"/>
      <c r="BF271" s="87"/>
      <c r="BG271" s="92"/>
      <c r="BH271" s="87"/>
      <c r="BI271" s="88"/>
    </row>
    <row r="272" spans="26:73" ht="15" customHeight="1" x14ac:dyDescent="0.25">
      <c r="AL272" s="89">
        <v>817</v>
      </c>
      <c r="AM272" s="82"/>
      <c r="AN272" s="81">
        <f>AL272+1</f>
        <v>818</v>
      </c>
      <c r="AO272" s="82"/>
      <c r="AP272" s="81">
        <f>AN272+1</f>
        <v>819</v>
      </c>
      <c r="AQ272" s="82"/>
      <c r="AR272" s="81">
        <f>AP272+1</f>
        <v>820</v>
      </c>
      <c r="AS272" s="82"/>
      <c r="AT272" s="81">
        <f>AR272+1</f>
        <v>821</v>
      </c>
      <c r="AU272" s="82"/>
      <c r="AV272" s="81">
        <f>AT272+1</f>
        <v>822</v>
      </c>
      <c r="AW272" s="85"/>
      <c r="AX272" s="89">
        <f>AV272+1</f>
        <v>823</v>
      </c>
      <c r="AY272" s="82"/>
      <c r="AZ272" s="81">
        <f>AX272+1</f>
        <v>824</v>
      </c>
      <c r="BA272" s="82"/>
      <c r="BB272" s="81">
        <f>AZ272+1</f>
        <v>825</v>
      </c>
      <c r="BC272" s="82"/>
      <c r="BD272" s="81">
        <f>BB272+1</f>
        <v>826</v>
      </c>
      <c r="BE272" s="82"/>
      <c r="BF272" s="81">
        <f>BD272+1</f>
        <v>827</v>
      </c>
      <c r="BG272" s="82"/>
      <c r="BH272" s="81">
        <f>BF272+1</f>
        <v>828</v>
      </c>
      <c r="BI272" s="85"/>
    </row>
    <row r="273" spans="38:61" ht="15" customHeight="1" x14ac:dyDescent="0.25">
      <c r="AL273" s="91"/>
      <c r="AM273" s="92"/>
      <c r="AN273" s="87"/>
      <c r="AO273" s="92"/>
      <c r="AP273" s="87"/>
      <c r="AQ273" s="92"/>
      <c r="AR273" s="87"/>
      <c r="AS273" s="92"/>
      <c r="AT273" s="87"/>
      <c r="AU273" s="92"/>
      <c r="AV273" s="87"/>
      <c r="AW273" s="88"/>
      <c r="AX273" s="91"/>
      <c r="AY273" s="92"/>
      <c r="AZ273" s="87"/>
      <c r="BA273" s="92"/>
      <c r="BB273" s="87"/>
      <c r="BC273" s="92"/>
      <c r="BD273" s="87"/>
      <c r="BE273" s="92"/>
      <c r="BF273" s="87"/>
      <c r="BG273" s="92"/>
      <c r="BH273" s="87"/>
      <c r="BI273" s="88"/>
    </row>
    <row r="274" spans="38:61" ht="15" customHeight="1" x14ac:dyDescent="0.25">
      <c r="AL274" s="89">
        <v>829</v>
      </c>
      <c r="AM274" s="82"/>
      <c r="AN274" s="97">
        <f>AL274+1</f>
        <v>830</v>
      </c>
      <c r="AO274" s="98"/>
      <c r="AP274" s="81">
        <f>AN274+1</f>
        <v>831</v>
      </c>
      <c r="AQ274" s="82"/>
      <c r="AR274" s="81">
        <f>AP274+1</f>
        <v>832</v>
      </c>
      <c r="AS274" s="82"/>
      <c r="AT274" s="81">
        <f>AR274+1</f>
        <v>833</v>
      </c>
      <c r="AU274" s="82"/>
      <c r="AV274" s="81">
        <f>AT274+1</f>
        <v>834</v>
      </c>
      <c r="AW274" s="85"/>
      <c r="AX274" s="89">
        <f>AV274+1</f>
        <v>835</v>
      </c>
      <c r="AY274" s="82"/>
      <c r="AZ274" s="97">
        <f>AX274+1</f>
        <v>836</v>
      </c>
      <c r="BA274" s="98"/>
      <c r="BB274" s="81">
        <f>AZ274+1</f>
        <v>837</v>
      </c>
      <c r="BC274" s="82"/>
      <c r="BD274" s="81">
        <f>BB274+1</f>
        <v>838</v>
      </c>
      <c r="BE274" s="82"/>
      <c r="BF274" s="81">
        <f>BD274+1</f>
        <v>839</v>
      </c>
      <c r="BG274" s="82"/>
      <c r="BH274" s="81">
        <f>BF274+1</f>
        <v>840</v>
      </c>
      <c r="BI274" s="85"/>
    </row>
    <row r="275" spans="38:61" ht="15" customHeight="1" x14ac:dyDescent="0.25">
      <c r="AL275" s="91"/>
      <c r="AM275" s="92"/>
      <c r="AN275" s="99"/>
      <c r="AO275" s="100"/>
      <c r="AP275" s="87"/>
      <c r="AQ275" s="92"/>
      <c r="AR275" s="87"/>
      <c r="AS275" s="92"/>
      <c r="AT275" s="87"/>
      <c r="AU275" s="92"/>
      <c r="AV275" s="87"/>
      <c r="AW275" s="88"/>
      <c r="AX275" s="91"/>
      <c r="AY275" s="92"/>
      <c r="AZ275" s="99"/>
      <c r="BA275" s="100"/>
      <c r="BB275" s="87"/>
      <c r="BC275" s="92"/>
      <c r="BD275" s="87"/>
      <c r="BE275" s="92"/>
      <c r="BF275" s="87"/>
      <c r="BG275" s="92"/>
      <c r="BH275" s="87"/>
      <c r="BI275" s="88"/>
    </row>
    <row r="276" spans="38:61" ht="15" customHeight="1" x14ac:dyDescent="0.25">
      <c r="AL276" s="89">
        <v>841</v>
      </c>
      <c r="AM276" s="82"/>
      <c r="AN276" s="93">
        <f>AL276+1</f>
        <v>842</v>
      </c>
      <c r="AO276" s="94"/>
      <c r="AP276" s="81">
        <f>AN276+1</f>
        <v>843</v>
      </c>
      <c r="AQ276" s="82"/>
      <c r="AR276" s="81">
        <f>AP276+1</f>
        <v>844</v>
      </c>
      <c r="AS276" s="82"/>
      <c r="AT276" s="81">
        <f>AR276+1</f>
        <v>845</v>
      </c>
      <c r="AU276" s="82"/>
      <c r="AV276" s="81">
        <f>AT276+1</f>
        <v>846</v>
      </c>
      <c r="AW276" s="85"/>
      <c r="AX276" s="89">
        <f>AV276+1</f>
        <v>847</v>
      </c>
      <c r="AY276" s="82"/>
      <c r="AZ276" s="93">
        <f>AX276+1</f>
        <v>848</v>
      </c>
      <c r="BA276" s="94"/>
      <c r="BB276" s="81">
        <f>AZ276+1</f>
        <v>849</v>
      </c>
      <c r="BC276" s="82"/>
      <c r="BD276" s="81">
        <f>BB276+1</f>
        <v>850</v>
      </c>
      <c r="BE276" s="82"/>
      <c r="BF276" s="81">
        <f>BD276+1</f>
        <v>851</v>
      </c>
      <c r="BG276" s="82"/>
      <c r="BH276" s="81">
        <f>BF276+1</f>
        <v>852</v>
      </c>
      <c r="BI276" s="85"/>
    </row>
    <row r="277" spans="38:61" ht="15" customHeight="1" x14ac:dyDescent="0.25">
      <c r="AL277" s="91"/>
      <c r="AM277" s="92"/>
      <c r="AN277" s="95"/>
      <c r="AO277" s="96"/>
      <c r="AP277" s="87"/>
      <c r="AQ277" s="92"/>
      <c r="AR277" s="87"/>
      <c r="AS277" s="92"/>
      <c r="AT277" s="87"/>
      <c r="AU277" s="92"/>
      <c r="AV277" s="87"/>
      <c r="AW277" s="88"/>
      <c r="AX277" s="91"/>
      <c r="AY277" s="92"/>
      <c r="AZ277" s="95"/>
      <c r="BA277" s="96"/>
      <c r="BB277" s="87"/>
      <c r="BC277" s="92"/>
      <c r="BD277" s="87"/>
      <c r="BE277" s="92"/>
      <c r="BF277" s="87"/>
      <c r="BG277" s="92"/>
      <c r="BH277" s="87"/>
      <c r="BI277" s="88"/>
    </row>
    <row r="278" spans="38:61" ht="15" customHeight="1" x14ac:dyDescent="0.25">
      <c r="AL278" s="89">
        <v>853</v>
      </c>
      <c r="AM278" s="82"/>
      <c r="AN278" s="81">
        <f>AL278+1</f>
        <v>854</v>
      </c>
      <c r="AO278" s="82"/>
      <c r="AP278" s="81">
        <f>AN278+1</f>
        <v>855</v>
      </c>
      <c r="AQ278" s="82"/>
      <c r="AR278" s="81">
        <f>AP278+1</f>
        <v>856</v>
      </c>
      <c r="AS278" s="82"/>
      <c r="AT278" s="81">
        <f>AR278+1</f>
        <v>857</v>
      </c>
      <c r="AU278" s="82"/>
      <c r="AV278" s="81">
        <f>AT278+1</f>
        <v>858</v>
      </c>
      <c r="AW278" s="85"/>
      <c r="AX278" s="89">
        <f>AV278+1</f>
        <v>859</v>
      </c>
      <c r="AY278" s="82"/>
      <c r="AZ278" s="81">
        <f>AX278+1</f>
        <v>860</v>
      </c>
      <c r="BA278" s="82"/>
      <c r="BB278" s="81">
        <f>AZ278+1</f>
        <v>861</v>
      </c>
      <c r="BC278" s="82"/>
      <c r="BD278" s="81">
        <f>BB278+1</f>
        <v>862</v>
      </c>
      <c r="BE278" s="82"/>
      <c r="BF278" s="81">
        <f>BD278+1</f>
        <v>863</v>
      </c>
      <c r="BG278" s="82"/>
      <c r="BH278" s="81">
        <f>BF278+1</f>
        <v>864</v>
      </c>
      <c r="BI278" s="85"/>
    </row>
    <row r="279" spans="38:61" ht="15.75" customHeight="1" thickBot="1" x14ac:dyDescent="0.3">
      <c r="AL279" s="90"/>
      <c r="AM279" s="84"/>
      <c r="AN279" s="83"/>
      <c r="AO279" s="84"/>
      <c r="AP279" s="83"/>
      <c r="AQ279" s="84"/>
      <c r="AR279" s="83"/>
      <c r="AS279" s="84"/>
      <c r="AT279" s="83"/>
      <c r="AU279" s="84"/>
      <c r="AV279" s="83"/>
      <c r="AW279" s="86"/>
      <c r="AX279" s="90"/>
      <c r="AY279" s="84"/>
      <c r="AZ279" s="83"/>
      <c r="BA279" s="84"/>
      <c r="BB279" s="83"/>
      <c r="BC279" s="84"/>
      <c r="BD279" s="83"/>
      <c r="BE279" s="84"/>
      <c r="BF279" s="83"/>
      <c r="BG279" s="84"/>
      <c r="BH279" s="83"/>
      <c r="BI279" s="86"/>
    </row>
    <row r="291" spans="23:28" ht="15.75" thickBot="1" x14ac:dyDescent="0.3"/>
    <row r="292" spans="23:28" x14ac:dyDescent="0.25">
      <c r="W292" s="111" t="s">
        <v>443</v>
      </c>
      <c r="X292" s="112"/>
      <c r="Y292" s="112"/>
      <c r="Z292" s="112"/>
      <c r="AA292" s="112"/>
      <c r="AB292" s="113"/>
    </row>
    <row r="293" spans="23:28" x14ac:dyDescent="0.25">
      <c r="W293" s="114"/>
      <c r="X293" s="115"/>
      <c r="Y293" s="115"/>
      <c r="Z293" s="115"/>
      <c r="AA293" s="115"/>
      <c r="AB293" s="116"/>
    </row>
    <row r="294" spans="23:28" x14ac:dyDescent="0.25">
      <c r="W294" s="114"/>
      <c r="X294" s="115"/>
      <c r="Y294" s="115"/>
      <c r="Z294" s="115"/>
      <c r="AA294" s="115"/>
      <c r="AB294" s="116"/>
    </row>
    <row r="295" spans="23:28" ht="15.75" thickBot="1" x14ac:dyDescent="0.3">
      <c r="W295" s="117"/>
      <c r="X295" s="118"/>
      <c r="Y295" s="118"/>
      <c r="Z295" s="118"/>
      <c r="AA295" s="118"/>
      <c r="AB295" s="119"/>
    </row>
    <row r="306" spans="26:73" ht="15.75" thickBot="1" x14ac:dyDescent="0.3"/>
    <row r="307" spans="26:73" x14ac:dyDescent="0.25">
      <c r="AL307" s="177">
        <v>1</v>
      </c>
      <c r="AM307" s="178"/>
      <c r="AN307" s="178"/>
      <c r="AO307" s="179"/>
      <c r="AP307" s="186">
        <f>AL307+1</f>
        <v>2</v>
      </c>
      <c r="AQ307" s="187"/>
      <c r="AR307" s="187"/>
      <c r="AS307" s="188"/>
      <c r="AT307" s="211">
        <f>AP307+1</f>
        <v>3</v>
      </c>
      <c r="AU307" s="178"/>
      <c r="AV307" s="178"/>
      <c r="AW307" s="212"/>
      <c r="AX307" s="177">
        <f>AT307+1</f>
        <v>4</v>
      </c>
      <c r="AY307" s="178"/>
      <c r="AZ307" s="178"/>
      <c r="BA307" s="179"/>
      <c r="BB307" s="186">
        <f>AX307+1</f>
        <v>5</v>
      </c>
      <c r="BC307" s="187"/>
      <c r="BD307" s="187"/>
      <c r="BE307" s="188"/>
      <c r="BF307" s="211">
        <f>BB307+1</f>
        <v>6</v>
      </c>
      <c r="BG307" s="178"/>
      <c r="BH307" s="178"/>
      <c r="BI307" s="212"/>
    </row>
    <row r="308" spans="26:73" x14ac:dyDescent="0.25">
      <c r="AL308" s="180"/>
      <c r="AM308" s="181"/>
      <c r="AN308" s="181"/>
      <c r="AO308" s="182"/>
      <c r="AP308" s="189"/>
      <c r="AQ308" s="190"/>
      <c r="AR308" s="190"/>
      <c r="AS308" s="191"/>
      <c r="AT308" s="206"/>
      <c r="AU308" s="181"/>
      <c r="AV308" s="181"/>
      <c r="AW308" s="213"/>
      <c r="AX308" s="180"/>
      <c r="AY308" s="181"/>
      <c r="AZ308" s="181"/>
      <c r="BA308" s="182"/>
      <c r="BB308" s="189"/>
      <c r="BC308" s="190"/>
      <c r="BD308" s="190"/>
      <c r="BE308" s="191"/>
      <c r="BF308" s="206"/>
      <c r="BG308" s="181"/>
      <c r="BH308" s="181"/>
      <c r="BI308" s="213"/>
    </row>
    <row r="309" spans="26:73" x14ac:dyDescent="0.25">
      <c r="AL309" s="180"/>
      <c r="AM309" s="181"/>
      <c r="AN309" s="181"/>
      <c r="AO309" s="182"/>
      <c r="AP309" s="189"/>
      <c r="AQ309" s="190"/>
      <c r="AR309" s="190"/>
      <c r="AS309" s="191"/>
      <c r="AT309" s="206"/>
      <c r="AU309" s="181"/>
      <c r="AV309" s="181"/>
      <c r="AW309" s="213"/>
      <c r="AX309" s="180"/>
      <c r="AY309" s="181"/>
      <c r="AZ309" s="181"/>
      <c r="BA309" s="182"/>
      <c r="BB309" s="189"/>
      <c r="BC309" s="190"/>
      <c r="BD309" s="190"/>
      <c r="BE309" s="191"/>
      <c r="BF309" s="206"/>
      <c r="BG309" s="181"/>
      <c r="BH309" s="181"/>
      <c r="BI309" s="213"/>
    </row>
    <row r="310" spans="26:73" x14ac:dyDescent="0.25">
      <c r="AL310" s="183"/>
      <c r="AM310" s="184"/>
      <c r="AN310" s="184"/>
      <c r="AO310" s="185"/>
      <c r="AP310" s="192"/>
      <c r="AQ310" s="193"/>
      <c r="AR310" s="193"/>
      <c r="AS310" s="194"/>
      <c r="AT310" s="207"/>
      <c r="AU310" s="184"/>
      <c r="AV310" s="184"/>
      <c r="AW310" s="214"/>
      <c r="AX310" s="183"/>
      <c r="AY310" s="184"/>
      <c r="AZ310" s="184"/>
      <c r="BA310" s="185"/>
      <c r="BB310" s="192"/>
      <c r="BC310" s="193"/>
      <c r="BD310" s="193"/>
      <c r="BE310" s="194"/>
      <c r="BF310" s="207"/>
      <c r="BG310" s="184"/>
      <c r="BH310" s="184"/>
      <c r="BI310" s="214"/>
    </row>
    <row r="311" spans="26:73" x14ac:dyDescent="0.25">
      <c r="AL311" s="195">
        <v>7</v>
      </c>
      <c r="AM311" s="196"/>
      <c r="AN311" s="196"/>
      <c r="AO311" s="197"/>
      <c r="AP311" s="203">
        <f>AL311+1</f>
        <v>8</v>
      </c>
      <c r="AQ311" s="204"/>
      <c r="AR311" s="204"/>
      <c r="AS311" s="205"/>
      <c r="AT311" s="203">
        <f>AP311+1</f>
        <v>9</v>
      </c>
      <c r="AU311" s="204"/>
      <c r="AV311" s="204"/>
      <c r="AW311" s="215"/>
      <c r="AX311" s="195">
        <f>AT311+1</f>
        <v>10</v>
      </c>
      <c r="AY311" s="196"/>
      <c r="AZ311" s="196"/>
      <c r="BA311" s="197"/>
      <c r="BB311" s="203">
        <f>AX311+1</f>
        <v>11</v>
      </c>
      <c r="BC311" s="204"/>
      <c r="BD311" s="204"/>
      <c r="BE311" s="205"/>
      <c r="BF311" s="203">
        <f>BB311+1</f>
        <v>12</v>
      </c>
      <c r="BG311" s="204"/>
      <c r="BH311" s="204"/>
      <c r="BI311" s="215"/>
    </row>
    <row r="312" spans="26:73" x14ac:dyDescent="0.25">
      <c r="AL312" s="198"/>
      <c r="AM312" s="190"/>
      <c r="AN312" s="190"/>
      <c r="AO312" s="191"/>
      <c r="AP312" s="206"/>
      <c r="AQ312" s="181"/>
      <c r="AR312" s="181"/>
      <c r="AS312" s="182"/>
      <c r="AT312" s="206"/>
      <c r="AU312" s="181"/>
      <c r="AV312" s="181"/>
      <c r="AW312" s="213"/>
      <c r="AX312" s="198"/>
      <c r="AY312" s="190"/>
      <c r="AZ312" s="190"/>
      <c r="BA312" s="191"/>
      <c r="BB312" s="206"/>
      <c r="BC312" s="181"/>
      <c r="BD312" s="181"/>
      <c r="BE312" s="182"/>
      <c r="BF312" s="206"/>
      <c r="BG312" s="181"/>
      <c r="BH312" s="181"/>
      <c r="BI312" s="213"/>
    </row>
    <row r="313" spans="26:73" x14ac:dyDescent="0.25">
      <c r="AL313" s="198"/>
      <c r="AM313" s="190"/>
      <c r="AN313" s="190"/>
      <c r="AO313" s="191"/>
      <c r="AP313" s="206"/>
      <c r="AQ313" s="181"/>
      <c r="AR313" s="181"/>
      <c r="AS313" s="182"/>
      <c r="AT313" s="206"/>
      <c r="AU313" s="181"/>
      <c r="AV313" s="181"/>
      <c r="AW313" s="213"/>
      <c r="AX313" s="198"/>
      <c r="AY313" s="190"/>
      <c r="AZ313" s="190"/>
      <c r="BA313" s="191"/>
      <c r="BB313" s="206"/>
      <c r="BC313" s="181"/>
      <c r="BD313" s="181"/>
      <c r="BE313" s="182"/>
      <c r="BF313" s="206"/>
      <c r="BG313" s="181"/>
      <c r="BH313" s="181"/>
      <c r="BI313" s="213"/>
    </row>
    <row r="314" spans="26:73" x14ac:dyDescent="0.25">
      <c r="AL314" s="199"/>
      <c r="AM314" s="193"/>
      <c r="AN314" s="193"/>
      <c r="AO314" s="194"/>
      <c r="AP314" s="207"/>
      <c r="AQ314" s="184"/>
      <c r="AR314" s="184"/>
      <c r="AS314" s="185"/>
      <c r="AT314" s="207"/>
      <c r="AU314" s="184"/>
      <c r="AV314" s="184"/>
      <c r="AW314" s="214"/>
      <c r="AX314" s="199"/>
      <c r="AY314" s="193"/>
      <c r="AZ314" s="193"/>
      <c r="BA314" s="194"/>
      <c r="BB314" s="207"/>
      <c r="BC314" s="184"/>
      <c r="BD314" s="184"/>
      <c r="BE314" s="185"/>
      <c r="BF314" s="207"/>
      <c r="BG314" s="184"/>
      <c r="BH314" s="184"/>
      <c r="BI314" s="214"/>
    </row>
    <row r="315" spans="26:73" x14ac:dyDescent="0.25">
      <c r="AL315" s="195">
        <v>13</v>
      </c>
      <c r="AM315" s="196"/>
      <c r="AN315" s="196"/>
      <c r="AO315" s="197"/>
      <c r="AP315" s="203">
        <f>AL315+1</f>
        <v>14</v>
      </c>
      <c r="AQ315" s="204"/>
      <c r="AR315" s="204"/>
      <c r="AS315" s="205"/>
      <c r="AT315" s="203">
        <f>AP315+1</f>
        <v>15</v>
      </c>
      <c r="AU315" s="204"/>
      <c r="AV315" s="204"/>
      <c r="AW315" s="215"/>
      <c r="AX315" s="195">
        <f>AT315+1</f>
        <v>16</v>
      </c>
      <c r="AY315" s="196"/>
      <c r="AZ315" s="196"/>
      <c r="BA315" s="197"/>
      <c r="BB315" s="203">
        <f>AX315+1</f>
        <v>17</v>
      </c>
      <c r="BC315" s="204"/>
      <c r="BD315" s="204"/>
      <c r="BE315" s="205"/>
      <c r="BF315" s="203">
        <f>BB315+1</f>
        <v>18</v>
      </c>
      <c r="BG315" s="204"/>
      <c r="BH315" s="204"/>
      <c r="BI315" s="215"/>
    </row>
    <row r="316" spans="26:73" x14ac:dyDescent="0.25">
      <c r="AL316" s="198"/>
      <c r="AM316" s="190"/>
      <c r="AN316" s="190"/>
      <c r="AO316" s="191"/>
      <c r="AP316" s="206"/>
      <c r="AQ316" s="181"/>
      <c r="AR316" s="181"/>
      <c r="AS316" s="182"/>
      <c r="AT316" s="206"/>
      <c r="AU316" s="181"/>
      <c r="AV316" s="181"/>
      <c r="AW316" s="213"/>
      <c r="AX316" s="198"/>
      <c r="AY316" s="190"/>
      <c r="AZ316" s="190"/>
      <c r="BA316" s="191"/>
      <c r="BB316" s="206"/>
      <c r="BC316" s="181"/>
      <c r="BD316" s="181"/>
      <c r="BE316" s="182"/>
      <c r="BF316" s="206"/>
      <c r="BG316" s="181"/>
      <c r="BH316" s="181"/>
      <c r="BI316" s="213"/>
    </row>
    <row r="317" spans="26:73" x14ac:dyDescent="0.25">
      <c r="AL317" s="198"/>
      <c r="AM317" s="190"/>
      <c r="AN317" s="190"/>
      <c r="AO317" s="191"/>
      <c r="AP317" s="206"/>
      <c r="AQ317" s="181"/>
      <c r="AR317" s="181"/>
      <c r="AS317" s="182"/>
      <c r="AT317" s="206"/>
      <c r="AU317" s="181"/>
      <c r="AV317" s="181"/>
      <c r="AW317" s="213"/>
      <c r="AX317" s="198"/>
      <c r="AY317" s="190"/>
      <c r="AZ317" s="190"/>
      <c r="BA317" s="191"/>
      <c r="BB317" s="206"/>
      <c r="BC317" s="181"/>
      <c r="BD317" s="181"/>
      <c r="BE317" s="182"/>
      <c r="BF317" s="206"/>
      <c r="BG317" s="181"/>
      <c r="BH317" s="181"/>
      <c r="BI317" s="213"/>
    </row>
    <row r="318" spans="26:73" ht="15.75" thickBot="1" x14ac:dyDescent="0.3">
      <c r="AL318" s="200"/>
      <c r="AM318" s="201"/>
      <c r="AN318" s="201"/>
      <c r="AO318" s="202"/>
      <c r="AP318" s="208"/>
      <c r="AQ318" s="209"/>
      <c r="AR318" s="209"/>
      <c r="AS318" s="210"/>
      <c r="AT318" s="208"/>
      <c r="AU318" s="209"/>
      <c r="AV318" s="209"/>
      <c r="AW318" s="216"/>
      <c r="AX318" s="200"/>
      <c r="AY318" s="201"/>
      <c r="AZ318" s="201"/>
      <c r="BA318" s="202"/>
      <c r="BB318" s="208"/>
      <c r="BC318" s="209"/>
      <c r="BD318" s="209"/>
      <c r="BE318" s="210"/>
      <c r="BF318" s="208"/>
      <c r="BG318" s="209"/>
      <c r="BH318" s="209"/>
      <c r="BI318" s="216"/>
    </row>
    <row r="319" spans="26:73" x14ac:dyDescent="0.25">
      <c r="Z319" s="177">
        <v>19</v>
      </c>
      <c r="AA319" s="178"/>
      <c r="AB319" s="178"/>
      <c r="AC319" s="179"/>
      <c r="AD319" s="186">
        <f>Z319+1</f>
        <v>20</v>
      </c>
      <c r="AE319" s="187"/>
      <c r="AF319" s="187"/>
      <c r="AG319" s="188"/>
      <c r="AH319" s="211">
        <f>AD319+1</f>
        <v>21</v>
      </c>
      <c r="AI319" s="178"/>
      <c r="AJ319" s="178"/>
      <c r="AK319" s="212"/>
      <c r="AL319" s="177">
        <f>AH319+1</f>
        <v>22</v>
      </c>
      <c r="AM319" s="178"/>
      <c r="AN319" s="178"/>
      <c r="AO319" s="179"/>
      <c r="AP319" s="186">
        <f>AL319+1</f>
        <v>23</v>
      </c>
      <c r="AQ319" s="187"/>
      <c r="AR319" s="187"/>
      <c r="AS319" s="188"/>
      <c r="AT319" s="211">
        <f>AP319+1</f>
        <v>24</v>
      </c>
      <c r="AU319" s="178"/>
      <c r="AV319" s="178"/>
      <c r="AW319" s="212"/>
      <c r="AX319" s="177">
        <f>AT319+1</f>
        <v>25</v>
      </c>
      <c r="AY319" s="178"/>
      <c r="AZ319" s="178"/>
      <c r="BA319" s="179"/>
      <c r="BB319" s="186">
        <f>AX319+1</f>
        <v>26</v>
      </c>
      <c r="BC319" s="187"/>
      <c r="BD319" s="187"/>
      <c r="BE319" s="188"/>
      <c r="BF319" s="211">
        <f>BB319+1</f>
        <v>27</v>
      </c>
      <c r="BG319" s="178"/>
      <c r="BH319" s="178"/>
      <c r="BI319" s="212"/>
      <c r="BJ319" s="177">
        <f>BF319+1</f>
        <v>28</v>
      </c>
      <c r="BK319" s="178"/>
      <c r="BL319" s="178"/>
      <c r="BM319" s="179"/>
      <c r="BN319" s="186">
        <f>BJ319+1</f>
        <v>29</v>
      </c>
      <c r="BO319" s="187"/>
      <c r="BP319" s="187"/>
      <c r="BQ319" s="188"/>
      <c r="BR319" s="211">
        <f>BN319+1</f>
        <v>30</v>
      </c>
      <c r="BS319" s="178"/>
      <c r="BT319" s="178"/>
      <c r="BU319" s="212"/>
    </row>
    <row r="320" spans="26:73" x14ac:dyDescent="0.25">
      <c r="Z320" s="180"/>
      <c r="AA320" s="181"/>
      <c r="AB320" s="181"/>
      <c r="AC320" s="182"/>
      <c r="AD320" s="189"/>
      <c r="AE320" s="190"/>
      <c r="AF320" s="190"/>
      <c r="AG320" s="191"/>
      <c r="AH320" s="206"/>
      <c r="AI320" s="181"/>
      <c r="AJ320" s="181"/>
      <c r="AK320" s="213"/>
      <c r="AL320" s="180"/>
      <c r="AM320" s="181"/>
      <c r="AN320" s="181"/>
      <c r="AO320" s="182"/>
      <c r="AP320" s="189"/>
      <c r="AQ320" s="190"/>
      <c r="AR320" s="190"/>
      <c r="AS320" s="191"/>
      <c r="AT320" s="206"/>
      <c r="AU320" s="181"/>
      <c r="AV320" s="181"/>
      <c r="AW320" s="213"/>
      <c r="AX320" s="180"/>
      <c r="AY320" s="181"/>
      <c r="AZ320" s="181"/>
      <c r="BA320" s="182"/>
      <c r="BB320" s="189"/>
      <c r="BC320" s="190"/>
      <c r="BD320" s="190"/>
      <c r="BE320" s="191"/>
      <c r="BF320" s="206"/>
      <c r="BG320" s="181"/>
      <c r="BH320" s="181"/>
      <c r="BI320" s="213"/>
      <c r="BJ320" s="180"/>
      <c r="BK320" s="181"/>
      <c r="BL320" s="181"/>
      <c r="BM320" s="182"/>
      <c r="BN320" s="189"/>
      <c r="BO320" s="190"/>
      <c r="BP320" s="190"/>
      <c r="BQ320" s="191"/>
      <c r="BR320" s="206"/>
      <c r="BS320" s="181"/>
      <c r="BT320" s="181"/>
      <c r="BU320" s="213"/>
    </row>
    <row r="321" spans="14:85" x14ac:dyDescent="0.25">
      <c r="Z321" s="180"/>
      <c r="AA321" s="181"/>
      <c r="AB321" s="181"/>
      <c r="AC321" s="182"/>
      <c r="AD321" s="189"/>
      <c r="AE321" s="190"/>
      <c r="AF321" s="190"/>
      <c r="AG321" s="191"/>
      <c r="AH321" s="206"/>
      <c r="AI321" s="181"/>
      <c r="AJ321" s="181"/>
      <c r="AK321" s="213"/>
      <c r="AL321" s="180"/>
      <c r="AM321" s="181"/>
      <c r="AN321" s="181"/>
      <c r="AO321" s="182"/>
      <c r="AP321" s="189"/>
      <c r="AQ321" s="190"/>
      <c r="AR321" s="190"/>
      <c r="AS321" s="191"/>
      <c r="AT321" s="206"/>
      <c r="AU321" s="181"/>
      <c r="AV321" s="181"/>
      <c r="AW321" s="213"/>
      <c r="AX321" s="180"/>
      <c r="AY321" s="181"/>
      <c r="AZ321" s="181"/>
      <c r="BA321" s="182"/>
      <c r="BB321" s="189"/>
      <c r="BC321" s="190"/>
      <c r="BD321" s="190"/>
      <c r="BE321" s="191"/>
      <c r="BF321" s="206"/>
      <c r="BG321" s="181"/>
      <c r="BH321" s="181"/>
      <c r="BI321" s="213"/>
      <c r="BJ321" s="180"/>
      <c r="BK321" s="181"/>
      <c r="BL321" s="181"/>
      <c r="BM321" s="182"/>
      <c r="BN321" s="189"/>
      <c r="BO321" s="190"/>
      <c r="BP321" s="190"/>
      <c r="BQ321" s="191"/>
      <c r="BR321" s="206"/>
      <c r="BS321" s="181"/>
      <c r="BT321" s="181"/>
      <c r="BU321" s="213"/>
    </row>
    <row r="322" spans="14:85" x14ac:dyDescent="0.25">
      <c r="Z322" s="183"/>
      <c r="AA322" s="184"/>
      <c r="AB322" s="184"/>
      <c r="AC322" s="185"/>
      <c r="AD322" s="192"/>
      <c r="AE322" s="193"/>
      <c r="AF322" s="193"/>
      <c r="AG322" s="194"/>
      <c r="AH322" s="207"/>
      <c r="AI322" s="184"/>
      <c r="AJ322" s="184"/>
      <c r="AK322" s="214"/>
      <c r="AL322" s="183"/>
      <c r="AM322" s="184"/>
      <c r="AN322" s="184"/>
      <c r="AO322" s="185"/>
      <c r="AP322" s="192"/>
      <c r="AQ322" s="193"/>
      <c r="AR322" s="193"/>
      <c r="AS322" s="194"/>
      <c r="AT322" s="207"/>
      <c r="AU322" s="184"/>
      <c r="AV322" s="184"/>
      <c r="AW322" s="214"/>
      <c r="AX322" s="183"/>
      <c r="AY322" s="184"/>
      <c r="AZ322" s="184"/>
      <c r="BA322" s="185"/>
      <c r="BB322" s="192"/>
      <c r="BC322" s="193"/>
      <c r="BD322" s="193"/>
      <c r="BE322" s="194"/>
      <c r="BF322" s="207"/>
      <c r="BG322" s="184"/>
      <c r="BH322" s="184"/>
      <c r="BI322" s="214"/>
      <c r="BJ322" s="183"/>
      <c r="BK322" s="184"/>
      <c r="BL322" s="184"/>
      <c r="BM322" s="185"/>
      <c r="BN322" s="192"/>
      <c r="BO322" s="193"/>
      <c r="BP322" s="193"/>
      <c r="BQ322" s="194"/>
      <c r="BR322" s="207"/>
      <c r="BS322" s="184"/>
      <c r="BT322" s="184"/>
      <c r="BU322" s="214"/>
    </row>
    <row r="323" spans="14:85" ht="15" customHeight="1" x14ac:dyDescent="0.25">
      <c r="Z323" s="195">
        <v>31</v>
      </c>
      <c r="AA323" s="196"/>
      <c r="AB323" s="196"/>
      <c r="AC323" s="197"/>
      <c r="AD323" s="203">
        <f>Z323+1</f>
        <v>32</v>
      </c>
      <c r="AE323" s="204"/>
      <c r="AF323" s="204"/>
      <c r="AG323" s="205"/>
      <c r="AH323" s="203">
        <f>AD323+1</f>
        <v>33</v>
      </c>
      <c r="AI323" s="204"/>
      <c r="AJ323" s="204"/>
      <c r="AK323" s="215"/>
      <c r="AL323" s="195">
        <f>AH323+1</f>
        <v>34</v>
      </c>
      <c r="AM323" s="196"/>
      <c r="AN323" s="196"/>
      <c r="AO323" s="197"/>
      <c r="AP323" s="203">
        <f>AL323+1</f>
        <v>35</v>
      </c>
      <c r="AQ323" s="204"/>
      <c r="AR323" s="204"/>
      <c r="AS323" s="205"/>
      <c r="AT323" s="203">
        <f>AP323+1</f>
        <v>36</v>
      </c>
      <c r="AU323" s="204"/>
      <c r="AV323" s="204"/>
      <c r="AW323" s="215"/>
      <c r="AX323" s="195">
        <f>AT323+1</f>
        <v>37</v>
      </c>
      <c r="AY323" s="196"/>
      <c r="AZ323" s="196"/>
      <c r="BA323" s="197"/>
      <c r="BB323" s="203">
        <f>AX323+1</f>
        <v>38</v>
      </c>
      <c r="BC323" s="204"/>
      <c r="BD323" s="204"/>
      <c r="BE323" s="205"/>
      <c r="BF323" s="203">
        <f>BB323+1</f>
        <v>39</v>
      </c>
      <c r="BG323" s="204"/>
      <c r="BH323" s="204"/>
      <c r="BI323" s="215"/>
      <c r="BJ323" s="195">
        <f>BF323+1</f>
        <v>40</v>
      </c>
      <c r="BK323" s="196"/>
      <c r="BL323" s="196"/>
      <c r="BM323" s="197"/>
      <c r="BN323" s="203">
        <f>BJ323+1</f>
        <v>41</v>
      </c>
      <c r="BO323" s="204"/>
      <c r="BP323" s="204"/>
      <c r="BQ323" s="205"/>
      <c r="BR323" s="203">
        <f>BN323+1</f>
        <v>42</v>
      </c>
      <c r="BS323" s="204"/>
      <c r="BT323" s="204"/>
      <c r="BU323" s="215"/>
    </row>
    <row r="324" spans="14:85" ht="15" customHeight="1" x14ac:dyDescent="0.25">
      <c r="Z324" s="198"/>
      <c r="AA324" s="190"/>
      <c r="AB324" s="190"/>
      <c r="AC324" s="191"/>
      <c r="AD324" s="206"/>
      <c r="AE324" s="181"/>
      <c r="AF324" s="181"/>
      <c r="AG324" s="182"/>
      <c r="AH324" s="206"/>
      <c r="AI324" s="181"/>
      <c r="AJ324" s="181"/>
      <c r="AK324" s="213"/>
      <c r="AL324" s="198"/>
      <c r="AM324" s="190"/>
      <c r="AN324" s="190"/>
      <c r="AO324" s="191"/>
      <c r="AP324" s="206"/>
      <c r="AQ324" s="181"/>
      <c r="AR324" s="181"/>
      <c r="AS324" s="182"/>
      <c r="AT324" s="206"/>
      <c r="AU324" s="181"/>
      <c r="AV324" s="181"/>
      <c r="AW324" s="213"/>
      <c r="AX324" s="198"/>
      <c r="AY324" s="190"/>
      <c r="AZ324" s="190"/>
      <c r="BA324" s="191"/>
      <c r="BB324" s="206"/>
      <c r="BC324" s="181"/>
      <c r="BD324" s="181"/>
      <c r="BE324" s="182"/>
      <c r="BF324" s="206"/>
      <c r="BG324" s="181"/>
      <c r="BH324" s="181"/>
      <c r="BI324" s="213"/>
      <c r="BJ324" s="198"/>
      <c r="BK324" s="190"/>
      <c r="BL324" s="190"/>
      <c r="BM324" s="191"/>
      <c r="BN324" s="206"/>
      <c r="BO324" s="181"/>
      <c r="BP324" s="181"/>
      <c r="BQ324" s="182"/>
      <c r="BR324" s="206"/>
      <c r="BS324" s="181"/>
      <c r="BT324" s="181"/>
      <c r="BU324" s="213"/>
    </row>
    <row r="325" spans="14:85" ht="15" customHeight="1" x14ac:dyDescent="0.25">
      <c r="Z325" s="198"/>
      <c r="AA325" s="190"/>
      <c r="AB325" s="190"/>
      <c r="AC325" s="191"/>
      <c r="AD325" s="206"/>
      <c r="AE325" s="181"/>
      <c r="AF325" s="181"/>
      <c r="AG325" s="182"/>
      <c r="AH325" s="206"/>
      <c r="AI325" s="181"/>
      <c r="AJ325" s="181"/>
      <c r="AK325" s="213"/>
      <c r="AL325" s="198"/>
      <c r="AM325" s="190"/>
      <c r="AN325" s="190"/>
      <c r="AO325" s="191"/>
      <c r="AP325" s="206"/>
      <c r="AQ325" s="181"/>
      <c r="AR325" s="181"/>
      <c r="AS325" s="182"/>
      <c r="AT325" s="206"/>
      <c r="AU325" s="181"/>
      <c r="AV325" s="181"/>
      <c r="AW325" s="213"/>
      <c r="AX325" s="198"/>
      <c r="AY325" s="190"/>
      <c r="AZ325" s="190"/>
      <c r="BA325" s="191"/>
      <c r="BB325" s="206"/>
      <c r="BC325" s="181"/>
      <c r="BD325" s="181"/>
      <c r="BE325" s="182"/>
      <c r="BF325" s="206"/>
      <c r="BG325" s="181"/>
      <c r="BH325" s="181"/>
      <c r="BI325" s="213"/>
      <c r="BJ325" s="198"/>
      <c r="BK325" s="190"/>
      <c r="BL325" s="190"/>
      <c r="BM325" s="191"/>
      <c r="BN325" s="206"/>
      <c r="BO325" s="181"/>
      <c r="BP325" s="181"/>
      <c r="BQ325" s="182"/>
      <c r="BR325" s="206"/>
      <c r="BS325" s="181"/>
      <c r="BT325" s="181"/>
      <c r="BU325" s="213"/>
    </row>
    <row r="326" spans="14:85" ht="15" customHeight="1" x14ac:dyDescent="0.25">
      <c r="Z326" s="199"/>
      <c r="AA326" s="193"/>
      <c r="AB326" s="193"/>
      <c r="AC326" s="194"/>
      <c r="AD326" s="207"/>
      <c r="AE326" s="184"/>
      <c r="AF326" s="184"/>
      <c r="AG326" s="185"/>
      <c r="AH326" s="207"/>
      <c r="AI326" s="184"/>
      <c r="AJ326" s="184"/>
      <c r="AK326" s="214"/>
      <c r="AL326" s="199"/>
      <c r="AM326" s="193"/>
      <c r="AN326" s="193"/>
      <c r="AO326" s="194"/>
      <c r="AP326" s="207"/>
      <c r="AQ326" s="184"/>
      <c r="AR326" s="184"/>
      <c r="AS326" s="185"/>
      <c r="AT326" s="207"/>
      <c r="AU326" s="184"/>
      <c r="AV326" s="184"/>
      <c r="AW326" s="214"/>
      <c r="AX326" s="199"/>
      <c r="AY326" s="193"/>
      <c r="AZ326" s="193"/>
      <c r="BA326" s="194"/>
      <c r="BB326" s="207"/>
      <c r="BC326" s="184"/>
      <c r="BD326" s="184"/>
      <c r="BE326" s="185"/>
      <c r="BF326" s="207"/>
      <c r="BG326" s="184"/>
      <c r="BH326" s="184"/>
      <c r="BI326" s="214"/>
      <c r="BJ326" s="199"/>
      <c r="BK326" s="193"/>
      <c r="BL326" s="193"/>
      <c r="BM326" s="194"/>
      <c r="BN326" s="207"/>
      <c r="BO326" s="184"/>
      <c r="BP326" s="184"/>
      <c r="BQ326" s="185"/>
      <c r="BR326" s="207"/>
      <c r="BS326" s="184"/>
      <c r="BT326" s="184"/>
      <c r="BU326" s="214"/>
    </row>
    <row r="327" spans="14:85" ht="15" customHeight="1" x14ac:dyDescent="0.25">
      <c r="Z327" s="195">
        <v>43</v>
      </c>
      <c r="AA327" s="196"/>
      <c r="AB327" s="196"/>
      <c r="AC327" s="197"/>
      <c r="AD327" s="203">
        <f>Z327+1</f>
        <v>44</v>
      </c>
      <c r="AE327" s="204"/>
      <c r="AF327" s="204"/>
      <c r="AG327" s="205"/>
      <c r="AH327" s="203">
        <f>AD327+1</f>
        <v>45</v>
      </c>
      <c r="AI327" s="204"/>
      <c r="AJ327" s="204"/>
      <c r="AK327" s="215"/>
      <c r="AL327" s="195">
        <f>AH327+1</f>
        <v>46</v>
      </c>
      <c r="AM327" s="196"/>
      <c r="AN327" s="196"/>
      <c r="AO327" s="197"/>
      <c r="AP327" s="203">
        <f>AL327+1</f>
        <v>47</v>
      </c>
      <c r="AQ327" s="204"/>
      <c r="AR327" s="204"/>
      <c r="AS327" s="205"/>
      <c r="AT327" s="203">
        <f>AP327+1</f>
        <v>48</v>
      </c>
      <c r="AU327" s="204"/>
      <c r="AV327" s="204"/>
      <c r="AW327" s="215"/>
      <c r="AX327" s="195">
        <f>AT327+1</f>
        <v>49</v>
      </c>
      <c r="AY327" s="196"/>
      <c r="AZ327" s="196"/>
      <c r="BA327" s="197"/>
      <c r="BB327" s="203">
        <f>AX327+1</f>
        <v>50</v>
      </c>
      <c r="BC327" s="204"/>
      <c r="BD327" s="204"/>
      <c r="BE327" s="205"/>
      <c r="BF327" s="203">
        <f>BB327+1</f>
        <v>51</v>
      </c>
      <c r="BG327" s="204"/>
      <c r="BH327" s="204"/>
      <c r="BI327" s="215"/>
      <c r="BJ327" s="195">
        <f>BF327+1</f>
        <v>52</v>
      </c>
      <c r="BK327" s="196"/>
      <c r="BL327" s="196"/>
      <c r="BM327" s="197"/>
      <c r="BN327" s="203">
        <f>BJ327+1</f>
        <v>53</v>
      </c>
      <c r="BO327" s="204"/>
      <c r="BP327" s="204"/>
      <c r="BQ327" s="205"/>
      <c r="BR327" s="203">
        <f>BN327+1</f>
        <v>54</v>
      </c>
      <c r="BS327" s="204"/>
      <c r="BT327" s="204"/>
      <c r="BU327" s="215"/>
    </row>
    <row r="328" spans="14:85" ht="15" customHeight="1" x14ac:dyDescent="0.25">
      <c r="Z328" s="198"/>
      <c r="AA328" s="190"/>
      <c r="AB328" s="190"/>
      <c r="AC328" s="191"/>
      <c r="AD328" s="206"/>
      <c r="AE328" s="181"/>
      <c r="AF328" s="181"/>
      <c r="AG328" s="182"/>
      <c r="AH328" s="206"/>
      <c r="AI328" s="181"/>
      <c r="AJ328" s="181"/>
      <c r="AK328" s="213"/>
      <c r="AL328" s="198"/>
      <c r="AM328" s="190"/>
      <c r="AN328" s="190"/>
      <c r="AO328" s="191"/>
      <c r="AP328" s="206"/>
      <c r="AQ328" s="181"/>
      <c r="AR328" s="181"/>
      <c r="AS328" s="182"/>
      <c r="AT328" s="206"/>
      <c r="AU328" s="181"/>
      <c r="AV328" s="181"/>
      <c r="AW328" s="213"/>
      <c r="AX328" s="198"/>
      <c r="AY328" s="190"/>
      <c r="AZ328" s="190"/>
      <c r="BA328" s="191"/>
      <c r="BB328" s="206"/>
      <c r="BC328" s="181"/>
      <c r="BD328" s="181"/>
      <c r="BE328" s="182"/>
      <c r="BF328" s="206"/>
      <c r="BG328" s="181"/>
      <c r="BH328" s="181"/>
      <c r="BI328" s="213"/>
      <c r="BJ328" s="198"/>
      <c r="BK328" s="190"/>
      <c r="BL328" s="190"/>
      <c r="BM328" s="191"/>
      <c r="BN328" s="206"/>
      <c r="BO328" s="181"/>
      <c r="BP328" s="181"/>
      <c r="BQ328" s="182"/>
      <c r="BR328" s="206"/>
      <c r="BS328" s="181"/>
      <c r="BT328" s="181"/>
      <c r="BU328" s="213"/>
    </row>
    <row r="329" spans="14:85" ht="15" customHeight="1" x14ac:dyDescent="0.25">
      <c r="Z329" s="198"/>
      <c r="AA329" s="190"/>
      <c r="AB329" s="190"/>
      <c r="AC329" s="191"/>
      <c r="AD329" s="206"/>
      <c r="AE329" s="181"/>
      <c r="AF329" s="181"/>
      <c r="AG329" s="182"/>
      <c r="AH329" s="206"/>
      <c r="AI329" s="181"/>
      <c r="AJ329" s="181"/>
      <c r="AK329" s="213"/>
      <c r="AL329" s="198"/>
      <c r="AM329" s="190"/>
      <c r="AN329" s="190"/>
      <c r="AO329" s="191"/>
      <c r="AP329" s="206"/>
      <c r="AQ329" s="181"/>
      <c r="AR329" s="181"/>
      <c r="AS329" s="182"/>
      <c r="AT329" s="206"/>
      <c r="AU329" s="181"/>
      <c r="AV329" s="181"/>
      <c r="AW329" s="213"/>
      <c r="AX329" s="198"/>
      <c r="AY329" s="190"/>
      <c r="AZ329" s="190"/>
      <c r="BA329" s="191"/>
      <c r="BB329" s="206"/>
      <c r="BC329" s="181"/>
      <c r="BD329" s="181"/>
      <c r="BE329" s="182"/>
      <c r="BF329" s="206"/>
      <c r="BG329" s="181"/>
      <c r="BH329" s="181"/>
      <c r="BI329" s="213"/>
      <c r="BJ329" s="198"/>
      <c r="BK329" s="190"/>
      <c r="BL329" s="190"/>
      <c r="BM329" s="191"/>
      <c r="BN329" s="206"/>
      <c r="BO329" s="181"/>
      <c r="BP329" s="181"/>
      <c r="BQ329" s="182"/>
      <c r="BR329" s="206"/>
      <c r="BS329" s="181"/>
      <c r="BT329" s="181"/>
      <c r="BU329" s="213"/>
    </row>
    <row r="330" spans="14:85" ht="15.75" customHeight="1" thickBot="1" x14ac:dyDescent="0.3">
      <c r="Z330" s="200"/>
      <c r="AA330" s="201"/>
      <c r="AB330" s="201"/>
      <c r="AC330" s="202"/>
      <c r="AD330" s="208"/>
      <c r="AE330" s="209"/>
      <c r="AF330" s="209"/>
      <c r="AG330" s="210"/>
      <c r="AH330" s="208"/>
      <c r="AI330" s="209"/>
      <c r="AJ330" s="209"/>
      <c r="AK330" s="216"/>
      <c r="AL330" s="200"/>
      <c r="AM330" s="201"/>
      <c r="AN330" s="201"/>
      <c r="AO330" s="202"/>
      <c r="AP330" s="208"/>
      <c r="AQ330" s="209"/>
      <c r="AR330" s="209"/>
      <c r="AS330" s="210"/>
      <c r="AT330" s="208"/>
      <c r="AU330" s="209"/>
      <c r="AV330" s="209"/>
      <c r="AW330" s="216"/>
      <c r="AX330" s="200"/>
      <c r="AY330" s="201"/>
      <c r="AZ330" s="201"/>
      <c r="BA330" s="202"/>
      <c r="BB330" s="208"/>
      <c r="BC330" s="209"/>
      <c r="BD330" s="209"/>
      <c r="BE330" s="210"/>
      <c r="BF330" s="208"/>
      <c r="BG330" s="209"/>
      <c r="BH330" s="209"/>
      <c r="BI330" s="216"/>
      <c r="BJ330" s="200"/>
      <c r="BK330" s="201"/>
      <c r="BL330" s="201"/>
      <c r="BM330" s="202"/>
      <c r="BN330" s="208"/>
      <c r="BO330" s="209"/>
      <c r="BP330" s="209"/>
      <c r="BQ330" s="210"/>
      <c r="BR330" s="208"/>
      <c r="BS330" s="209"/>
      <c r="BT330" s="209"/>
      <c r="BU330" s="216"/>
    </row>
    <row r="331" spans="14:85" x14ac:dyDescent="0.25">
      <c r="N331" s="177">
        <v>55</v>
      </c>
      <c r="O331" s="178"/>
      <c r="P331" s="178"/>
      <c r="Q331" s="179"/>
      <c r="R331" s="186">
        <f>N331+1</f>
        <v>56</v>
      </c>
      <c r="S331" s="187"/>
      <c r="T331" s="187"/>
      <c r="U331" s="188"/>
      <c r="V331" s="211">
        <f>R331+1</f>
        <v>57</v>
      </c>
      <c r="W331" s="178"/>
      <c r="X331" s="178"/>
      <c r="Y331" s="212"/>
      <c r="Z331" s="177">
        <f>V331+1</f>
        <v>58</v>
      </c>
      <c r="AA331" s="178"/>
      <c r="AB331" s="178"/>
      <c r="AC331" s="179"/>
      <c r="AD331" s="186">
        <f>Z331+1</f>
        <v>59</v>
      </c>
      <c r="AE331" s="187"/>
      <c r="AF331" s="187"/>
      <c r="AG331" s="188"/>
      <c r="AH331" s="211">
        <f>AD331+1</f>
        <v>60</v>
      </c>
      <c r="AI331" s="178"/>
      <c r="AJ331" s="178"/>
      <c r="AK331" s="212"/>
      <c r="AL331" s="177">
        <f>AH331+1</f>
        <v>61</v>
      </c>
      <c r="AM331" s="178"/>
      <c r="AN331" s="178"/>
      <c r="AO331" s="179"/>
      <c r="AP331" s="186">
        <f>AL331+1</f>
        <v>62</v>
      </c>
      <c r="AQ331" s="187"/>
      <c r="AR331" s="187"/>
      <c r="AS331" s="188"/>
      <c r="AT331" s="211">
        <f>AP331+1</f>
        <v>63</v>
      </c>
      <c r="AU331" s="178"/>
      <c r="AV331" s="178"/>
      <c r="AW331" s="212"/>
      <c r="AX331" s="177">
        <f>AT331+1</f>
        <v>64</v>
      </c>
      <c r="AY331" s="178"/>
      <c r="AZ331" s="178"/>
      <c r="BA331" s="179"/>
      <c r="BB331" s="186">
        <f>AX331+1</f>
        <v>65</v>
      </c>
      <c r="BC331" s="187"/>
      <c r="BD331" s="187"/>
      <c r="BE331" s="188"/>
      <c r="BF331" s="211">
        <f>BB331+1</f>
        <v>66</v>
      </c>
      <c r="BG331" s="178"/>
      <c r="BH331" s="178"/>
      <c r="BI331" s="212"/>
      <c r="BJ331" s="177">
        <f>BF331+1</f>
        <v>67</v>
      </c>
      <c r="BK331" s="178"/>
      <c r="BL331" s="178"/>
      <c r="BM331" s="179"/>
      <c r="BN331" s="186">
        <f>BJ331+1</f>
        <v>68</v>
      </c>
      <c r="BO331" s="187"/>
      <c r="BP331" s="187"/>
      <c r="BQ331" s="188"/>
      <c r="BR331" s="211">
        <f>BN331+1</f>
        <v>69</v>
      </c>
      <c r="BS331" s="178"/>
      <c r="BT331" s="178"/>
      <c r="BU331" s="212"/>
      <c r="BV331" s="177">
        <f>BR331+1</f>
        <v>70</v>
      </c>
      <c r="BW331" s="178"/>
      <c r="BX331" s="178"/>
      <c r="BY331" s="179"/>
      <c r="BZ331" s="186">
        <f>BV331+1</f>
        <v>71</v>
      </c>
      <c r="CA331" s="187"/>
      <c r="CB331" s="187"/>
      <c r="CC331" s="188"/>
      <c r="CD331" s="211">
        <f>BZ331+1</f>
        <v>72</v>
      </c>
      <c r="CE331" s="178"/>
      <c r="CF331" s="178"/>
      <c r="CG331" s="212"/>
    </row>
    <row r="332" spans="14:85" x14ac:dyDescent="0.25">
      <c r="N332" s="180"/>
      <c r="O332" s="181"/>
      <c r="P332" s="181"/>
      <c r="Q332" s="182"/>
      <c r="R332" s="189"/>
      <c r="S332" s="190"/>
      <c r="T332" s="190"/>
      <c r="U332" s="191"/>
      <c r="V332" s="206"/>
      <c r="W332" s="181"/>
      <c r="X332" s="181"/>
      <c r="Y332" s="213"/>
      <c r="Z332" s="180"/>
      <c r="AA332" s="181"/>
      <c r="AB332" s="181"/>
      <c r="AC332" s="182"/>
      <c r="AD332" s="189"/>
      <c r="AE332" s="190"/>
      <c r="AF332" s="190"/>
      <c r="AG332" s="191"/>
      <c r="AH332" s="206"/>
      <c r="AI332" s="181"/>
      <c r="AJ332" s="181"/>
      <c r="AK332" s="213"/>
      <c r="AL332" s="180"/>
      <c r="AM332" s="181"/>
      <c r="AN332" s="181"/>
      <c r="AO332" s="182"/>
      <c r="AP332" s="189"/>
      <c r="AQ332" s="190"/>
      <c r="AR332" s="190"/>
      <c r="AS332" s="191"/>
      <c r="AT332" s="206"/>
      <c r="AU332" s="181"/>
      <c r="AV332" s="181"/>
      <c r="AW332" s="213"/>
      <c r="AX332" s="180"/>
      <c r="AY332" s="181"/>
      <c r="AZ332" s="181"/>
      <c r="BA332" s="182"/>
      <c r="BB332" s="189"/>
      <c r="BC332" s="190"/>
      <c r="BD332" s="190"/>
      <c r="BE332" s="191"/>
      <c r="BF332" s="206"/>
      <c r="BG332" s="181"/>
      <c r="BH332" s="181"/>
      <c r="BI332" s="213"/>
      <c r="BJ332" s="180"/>
      <c r="BK332" s="181"/>
      <c r="BL332" s="181"/>
      <c r="BM332" s="182"/>
      <c r="BN332" s="189"/>
      <c r="BO332" s="190"/>
      <c r="BP332" s="190"/>
      <c r="BQ332" s="191"/>
      <c r="BR332" s="206"/>
      <c r="BS332" s="181"/>
      <c r="BT332" s="181"/>
      <c r="BU332" s="213"/>
      <c r="BV332" s="180"/>
      <c r="BW332" s="181"/>
      <c r="BX332" s="181"/>
      <c r="BY332" s="182"/>
      <c r="BZ332" s="189"/>
      <c r="CA332" s="190"/>
      <c r="CB332" s="190"/>
      <c r="CC332" s="191"/>
      <c r="CD332" s="206"/>
      <c r="CE332" s="181"/>
      <c r="CF332" s="181"/>
      <c r="CG332" s="213"/>
    </row>
    <row r="333" spans="14:85" x14ac:dyDescent="0.25">
      <c r="N333" s="180"/>
      <c r="O333" s="181"/>
      <c r="P333" s="181"/>
      <c r="Q333" s="182"/>
      <c r="R333" s="189"/>
      <c r="S333" s="190"/>
      <c r="T333" s="190"/>
      <c r="U333" s="191"/>
      <c r="V333" s="206"/>
      <c r="W333" s="181"/>
      <c r="X333" s="181"/>
      <c r="Y333" s="213"/>
      <c r="Z333" s="180"/>
      <c r="AA333" s="181"/>
      <c r="AB333" s="181"/>
      <c r="AC333" s="182"/>
      <c r="AD333" s="189"/>
      <c r="AE333" s="190"/>
      <c r="AF333" s="190"/>
      <c r="AG333" s="191"/>
      <c r="AH333" s="206"/>
      <c r="AI333" s="181"/>
      <c r="AJ333" s="181"/>
      <c r="AK333" s="213"/>
      <c r="AL333" s="180"/>
      <c r="AM333" s="181"/>
      <c r="AN333" s="181"/>
      <c r="AO333" s="182"/>
      <c r="AP333" s="189"/>
      <c r="AQ333" s="190"/>
      <c r="AR333" s="190"/>
      <c r="AS333" s="191"/>
      <c r="AT333" s="206"/>
      <c r="AU333" s="181"/>
      <c r="AV333" s="181"/>
      <c r="AW333" s="213"/>
      <c r="AX333" s="180"/>
      <c r="AY333" s="181"/>
      <c r="AZ333" s="181"/>
      <c r="BA333" s="182"/>
      <c r="BB333" s="189"/>
      <c r="BC333" s="190"/>
      <c r="BD333" s="190"/>
      <c r="BE333" s="191"/>
      <c r="BF333" s="206"/>
      <c r="BG333" s="181"/>
      <c r="BH333" s="181"/>
      <c r="BI333" s="213"/>
      <c r="BJ333" s="180"/>
      <c r="BK333" s="181"/>
      <c r="BL333" s="181"/>
      <c r="BM333" s="182"/>
      <c r="BN333" s="189"/>
      <c r="BO333" s="190"/>
      <c r="BP333" s="190"/>
      <c r="BQ333" s="191"/>
      <c r="BR333" s="206"/>
      <c r="BS333" s="181"/>
      <c r="BT333" s="181"/>
      <c r="BU333" s="213"/>
      <c r="BV333" s="180"/>
      <c r="BW333" s="181"/>
      <c r="BX333" s="181"/>
      <c r="BY333" s="182"/>
      <c r="BZ333" s="189"/>
      <c r="CA333" s="190"/>
      <c r="CB333" s="190"/>
      <c r="CC333" s="191"/>
      <c r="CD333" s="206"/>
      <c r="CE333" s="181"/>
      <c r="CF333" s="181"/>
      <c r="CG333" s="213"/>
    </row>
    <row r="334" spans="14:85" x14ac:dyDescent="0.25">
      <c r="N334" s="183"/>
      <c r="O334" s="184"/>
      <c r="P334" s="184"/>
      <c r="Q334" s="185"/>
      <c r="R334" s="192"/>
      <c r="S334" s="193"/>
      <c r="T334" s="193"/>
      <c r="U334" s="194"/>
      <c r="V334" s="207"/>
      <c r="W334" s="184"/>
      <c r="X334" s="184"/>
      <c r="Y334" s="214"/>
      <c r="Z334" s="183"/>
      <c r="AA334" s="184"/>
      <c r="AB334" s="184"/>
      <c r="AC334" s="185"/>
      <c r="AD334" s="192"/>
      <c r="AE334" s="193"/>
      <c r="AF334" s="193"/>
      <c r="AG334" s="194"/>
      <c r="AH334" s="207"/>
      <c r="AI334" s="184"/>
      <c r="AJ334" s="184"/>
      <c r="AK334" s="214"/>
      <c r="AL334" s="183"/>
      <c r="AM334" s="184"/>
      <c r="AN334" s="184"/>
      <c r="AO334" s="185"/>
      <c r="AP334" s="192"/>
      <c r="AQ334" s="193"/>
      <c r="AR334" s="193"/>
      <c r="AS334" s="194"/>
      <c r="AT334" s="207"/>
      <c r="AU334" s="184"/>
      <c r="AV334" s="184"/>
      <c r="AW334" s="214"/>
      <c r="AX334" s="183"/>
      <c r="AY334" s="184"/>
      <c r="AZ334" s="184"/>
      <c r="BA334" s="185"/>
      <c r="BB334" s="192"/>
      <c r="BC334" s="193"/>
      <c r="BD334" s="193"/>
      <c r="BE334" s="194"/>
      <c r="BF334" s="207"/>
      <c r="BG334" s="184"/>
      <c r="BH334" s="184"/>
      <c r="BI334" s="214"/>
      <c r="BJ334" s="183"/>
      <c r="BK334" s="184"/>
      <c r="BL334" s="184"/>
      <c r="BM334" s="185"/>
      <c r="BN334" s="192"/>
      <c r="BO334" s="193"/>
      <c r="BP334" s="193"/>
      <c r="BQ334" s="194"/>
      <c r="BR334" s="207"/>
      <c r="BS334" s="184"/>
      <c r="BT334" s="184"/>
      <c r="BU334" s="214"/>
      <c r="BV334" s="183"/>
      <c r="BW334" s="184"/>
      <c r="BX334" s="184"/>
      <c r="BY334" s="185"/>
      <c r="BZ334" s="192"/>
      <c r="CA334" s="193"/>
      <c r="CB334" s="193"/>
      <c r="CC334" s="194"/>
      <c r="CD334" s="207"/>
      <c r="CE334" s="184"/>
      <c r="CF334" s="184"/>
      <c r="CG334" s="214"/>
    </row>
    <row r="335" spans="14:85" ht="15" customHeight="1" x14ac:dyDescent="0.25">
      <c r="N335" s="195">
        <v>73</v>
      </c>
      <c r="O335" s="196"/>
      <c r="P335" s="196"/>
      <c r="Q335" s="197"/>
      <c r="R335" s="203">
        <f>N335+1</f>
        <v>74</v>
      </c>
      <c r="S335" s="204"/>
      <c r="T335" s="204"/>
      <c r="U335" s="205"/>
      <c r="V335" s="203">
        <f>R335+1</f>
        <v>75</v>
      </c>
      <c r="W335" s="204"/>
      <c r="X335" s="204"/>
      <c r="Y335" s="215"/>
      <c r="Z335" s="195">
        <f>V335+1</f>
        <v>76</v>
      </c>
      <c r="AA335" s="196"/>
      <c r="AB335" s="196"/>
      <c r="AC335" s="197"/>
      <c r="AD335" s="203">
        <f>Z335+1</f>
        <v>77</v>
      </c>
      <c r="AE335" s="204"/>
      <c r="AF335" s="204"/>
      <c r="AG335" s="205"/>
      <c r="AH335" s="203">
        <f>AD335+1</f>
        <v>78</v>
      </c>
      <c r="AI335" s="204"/>
      <c r="AJ335" s="204"/>
      <c r="AK335" s="215"/>
      <c r="AL335" s="195">
        <f>AH335+1</f>
        <v>79</v>
      </c>
      <c r="AM335" s="196"/>
      <c r="AN335" s="196"/>
      <c r="AO335" s="197"/>
      <c r="AP335" s="203">
        <f>AL335+1</f>
        <v>80</v>
      </c>
      <c r="AQ335" s="204"/>
      <c r="AR335" s="204"/>
      <c r="AS335" s="205"/>
      <c r="AT335" s="203">
        <f>AP335+1</f>
        <v>81</v>
      </c>
      <c r="AU335" s="204"/>
      <c r="AV335" s="204"/>
      <c r="AW335" s="215"/>
      <c r="AX335" s="195">
        <f>AT335+1</f>
        <v>82</v>
      </c>
      <c r="AY335" s="196"/>
      <c r="AZ335" s="196"/>
      <c r="BA335" s="197"/>
      <c r="BB335" s="203">
        <f>AX335+1</f>
        <v>83</v>
      </c>
      <c r="BC335" s="204"/>
      <c r="BD335" s="204"/>
      <c r="BE335" s="205"/>
      <c r="BF335" s="203">
        <f>BB335+1</f>
        <v>84</v>
      </c>
      <c r="BG335" s="204"/>
      <c r="BH335" s="204"/>
      <c r="BI335" s="215"/>
      <c r="BJ335" s="195">
        <f>BF335+1</f>
        <v>85</v>
      </c>
      <c r="BK335" s="196"/>
      <c r="BL335" s="196"/>
      <c r="BM335" s="197"/>
      <c r="BN335" s="203">
        <f>BJ335+1</f>
        <v>86</v>
      </c>
      <c r="BO335" s="204"/>
      <c r="BP335" s="204"/>
      <c r="BQ335" s="205"/>
      <c r="BR335" s="203">
        <f>BN335+1</f>
        <v>87</v>
      </c>
      <c r="BS335" s="204"/>
      <c r="BT335" s="204"/>
      <c r="BU335" s="215"/>
      <c r="BV335" s="195">
        <f>BR335+1</f>
        <v>88</v>
      </c>
      <c r="BW335" s="196"/>
      <c r="BX335" s="196"/>
      <c r="BY335" s="197"/>
      <c r="BZ335" s="203">
        <f>BV335+1</f>
        <v>89</v>
      </c>
      <c r="CA335" s="204"/>
      <c r="CB335" s="204"/>
      <c r="CC335" s="205"/>
      <c r="CD335" s="203">
        <f>BZ335+1</f>
        <v>90</v>
      </c>
      <c r="CE335" s="204"/>
      <c r="CF335" s="204"/>
      <c r="CG335" s="215"/>
    </row>
    <row r="336" spans="14:85" ht="15" customHeight="1" x14ac:dyDescent="0.25">
      <c r="N336" s="198"/>
      <c r="O336" s="190"/>
      <c r="P336" s="190"/>
      <c r="Q336" s="191"/>
      <c r="R336" s="206"/>
      <c r="S336" s="181"/>
      <c r="T336" s="181"/>
      <c r="U336" s="182"/>
      <c r="V336" s="206"/>
      <c r="W336" s="181"/>
      <c r="X336" s="181"/>
      <c r="Y336" s="213"/>
      <c r="Z336" s="198"/>
      <c r="AA336" s="190"/>
      <c r="AB336" s="190"/>
      <c r="AC336" s="191"/>
      <c r="AD336" s="206"/>
      <c r="AE336" s="181"/>
      <c r="AF336" s="181"/>
      <c r="AG336" s="182"/>
      <c r="AH336" s="206"/>
      <c r="AI336" s="181"/>
      <c r="AJ336" s="181"/>
      <c r="AK336" s="213"/>
      <c r="AL336" s="198"/>
      <c r="AM336" s="190"/>
      <c r="AN336" s="190"/>
      <c r="AO336" s="191"/>
      <c r="AP336" s="206"/>
      <c r="AQ336" s="181"/>
      <c r="AR336" s="181"/>
      <c r="AS336" s="182"/>
      <c r="AT336" s="206"/>
      <c r="AU336" s="181"/>
      <c r="AV336" s="181"/>
      <c r="AW336" s="213"/>
      <c r="AX336" s="198"/>
      <c r="AY336" s="190"/>
      <c r="AZ336" s="190"/>
      <c r="BA336" s="191"/>
      <c r="BB336" s="206"/>
      <c r="BC336" s="181"/>
      <c r="BD336" s="181"/>
      <c r="BE336" s="182"/>
      <c r="BF336" s="206"/>
      <c r="BG336" s="181"/>
      <c r="BH336" s="181"/>
      <c r="BI336" s="213"/>
      <c r="BJ336" s="198"/>
      <c r="BK336" s="190"/>
      <c r="BL336" s="190"/>
      <c r="BM336" s="191"/>
      <c r="BN336" s="206"/>
      <c r="BO336" s="181"/>
      <c r="BP336" s="181"/>
      <c r="BQ336" s="182"/>
      <c r="BR336" s="206"/>
      <c r="BS336" s="181"/>
      <c r="BT336" s="181"/>
      <c r="BU336" s="213"/>
      <c r="BV336" s="198"/>
      <c r="BW336" s="190"/>
      <c r="BX336" s="190"/>
      <c r="BY336" s="191"/>
      <c r="BZ336" s="206"/>
      <c r="CA336" s="181"/>
      <c r="CB336" s="181"/>
      <c r="CC336" s="182"/>
      <c r="CD336" s="206"/>
      <c r="CE336" s="181"/>
      <c r="CF336" s="181"/>
      <c r="CG336" s="213"/>
    </row>
    <row r="337" spans="14:85" ht="15" customHeight="1" x14ac:dyDescent="0.25">
      <c r="N337" s="198"/>
      <c r="O337" s="190"/>
      <c r="P337" s="190"/>
      <c r="Q337" s="191"/>
      <c r="R337" s="206"/>
      <c r="S337" s="181"/>
      <c r="T337" s="181"/>
      <c r="U337" s="182"/>
      <c r="V337" s="206"/>
      <c r="W337" s="181"/>
      <c r="X337" s="181"/>
      <c r="Y337" s="213"/>
      <c r="Z337" s="198"/>
      <c r="AA337" s="190"/>
      <c r="AB337" s="190"/>
      <c r="AC337" s="191"/>
      <c r="AD337" s="206"/>
      <c r="AE337" s="181"/>
      <c r="AF337" s="181"/>
      <c r="AG337" s="182"/>
      <c r="AH337" s="206"/>
      <c r="AI337" s="181"/>
      <c r="AJ337" s="181"/>
      <c r="AK337" s="213"/>
      <c r="AL337" s="198"/>
      <c r="AM337" s="190"/>
      <c r="AN337" s="190"/>
      <c r="AO337" s="191"/>
      <c r="AP337" s="206"/>
      <c r="AQ337" s="181"/>
      <c r="AR337" s="181"/>
      <c r="AS337" s="182"/>
      <c r="AT337" s="206"/>
      <c r="AU337" s="181"/>
      <c r="AV337" s="181"/>
      <c r="AW337" s="213"/>
      <c r="AX337" s="198"/>
      <c r="AY337" s="190"/>
      <c r="AZ337" s="190"/>
      <c r="BA337" s="191"/>
      <c r="BB337" s="206"/>
      <c r="BC337" s="181"/>
      <c r="BD337" s="181"/>
      <c r="BE337" s="182"/>
      <c r="BF337" s="206"/>
      <c r="BG337" s="181"/>
      <c r="BH337" s="181"/>
      <c r="BI337" s="213"/>
      <c r="BJ337" s="198"/>
      <c r="BK337" s="190"/>
      <c r="BL337" s="190"/>
      <c r="BM337" s="191"/>
      <c r="BN337" s="206"/>
      <c r="BO337" s="181"/>
      <c r="BP337" s="181"/>
      <c r="BQ337" s="182"/>
      <c r="BR337" s="206"/>
      <c r="BS337" s="181"/>
      <c r="BT337" s="181"/>
      <c r="BU337" s="213"/>
      <c r="BV337" s="198"/>
      <c r="BW337" s="190"/>
      <c r="BX337" s="190"/>
      <c r="BY337" s="191"/>
      <c r="BZ337" s="206"/>
      <c r="CA337" s="181"/>
      <c r="CB337" s="181"/>
      <c r="CC337" s="182"/>
      <c r="CD337" s="206"/>
      <c r="CE337" s="181"/>
      <c r="CF337" s="181"/>
      <c r="CG337" s="213"/>
    </row>
    <row r="338" spans="14:85" ht="15" customHeight="1" x14ac:dyDescent="0.25">
      <c r="N338" s="199"/>
      <c r="O338" s="193"/>
      <c r="P338" s="193"/>
      <c r="Q338" s="194"/>
      <c r="R338" s="207"/>
      <c r="S338" s="184"/>
      <c r="T338" s="184"/>
      <c r="U338" s="185"/>
      <c r="V338" s="207"/>
      <c r="W338" s="184"/>
      <c r="X338" s="184"/>
      <c r="Y338" s="214"/>
      <c r="Z338" s="199"/>
      <c r="AA338" s="193"/>
      <c r="AB338" s="193"/>
      <c r="AC338" s="194"/>
      <c r="AD338" s="207"/>
      <c r="AE338" s="184"/>
      <c r="AF338" s="184"/>
      <c r="AG338" s="185"/>
      <c r="AH338" s="207"/>
      <c r="AI338" s="184"/>
      <c r="AJ338" s="184"/>
      <c r="AK338" s="214"/>
      <c r="AL338" s="199"/>
      <c r="AM338" s="193"/>
      <c r="AN338" s="193"/>
      <c r="AO338" s="194"/>
      <c r="AP338" s="207"/>
      <c r="AQ338" s="184"/>
      <c r="AR338" s="184"/>
      <c r="AS338" s="185"/>
      <c r="AT338" s="207"/>
      <c r="AU338" s="184"/>
      <c r="AV338" s="184"/>
      <c r="AW338" s="214"/>
      <c r="AX338" s="199"/>
      <c r="AY338" s="193"/>
      <c r="AZ338" s="193"/>
      <c r="BA338" s="194"/>
      <c r="BB338" s="207"/>
      <c r="BC338" s="184"/>
      <c r="BD338" s="184"/>
      <c r="BE338" s="185"/>
      <c r="BF338" s="207"/>
      <c r="BG338" s="184"/>
      <c r="BH338" s="184"/>
      <c r="BI338" s="214"/>
      <c r="BJ338" s="199"/>
      <c r="BK338" s="193"/>
      <c r="BL338" s="193"/>
      <c r="BM338" s="194"/>
      <c r="BN338" s="207"/>
      <c r="BO338" s="184"/>
      <c r="BP338" s="184"/>
      <c r="BQ338" s="185"/>
      <c r="BR338" s="207"/>
      <c r="BS338" s="184"/>
      <c r="BT338" s="184"/>
      <c r="BU338" s="214"/>
      <c r="BV338" s="199"/>
      <c r="BW338" s="193"/>
      <c r="BX338" s="193"/>
      <c r="BY338" s="194"/>
      <c r="BZ338" s="207"/>
      <c r="CA338" s="184"/>
      <c r="CB338" s="184"/>
      <c r="CC338" s="185"/>
      <c r="CD338" s="207"/>
      <c r="CE338" s="184"/>
      <c r="CF338" s="184"/>
      <c r="CG338" s="214"/>
    </row>
    <row r="339" spans="14:85" x14ac:dyDescent="0.25">
      <c r="N339" s="195">
        <v>91</v>
      </c>
      <c r="O339" s="196"/>
      <c r="P339" s="196"/>
      <c r="Q339" s="197"/>
      <c r="R339" s="203">
        <f>N339+1</f>
        <v>92</v>
      </c>
      <c r="S339" s="204"/>
      <c r="T339" s="204"/>
      <c r="U339" s="205"/>
      <c r="V339" s="203">
        <f>R339+1</f>
        <v>93</v>
      </c>
      <c r="W339" s="204"/>
      <c r="X339" s="204"/>
      <c r="Y339" s="215"/>
      <c r="Z339" s="195">
        <f>V339+1</f>
        <v>94</v>
      </c>
      <c r="AA339" s="196"/>
      <c r="AB339" s="196"/>
      <c r="AC339" s="197"/>
      <c r="AD339" s="203">
        <f>Z339+1</f>
        <v>95</v>
      </c>
      <c r="AE339" s="204"/>
      <c r="AF339" s="204"/>
      <c r="AG339" s="205"/>
      <c r="AH339" s="203">
        <f>AD339+1</f>
        <v>96</v>
      </c>
      <c r="AI339" s="204"/>
      <c r="AJ339" s="204"/>
      <c r="AK339" s="215"/>
      <c r="AL339" s="195">
        <f>AH339+1</f>
        <v>97</v>
      </c>
      <c r="AM339" s="196"/>
      <c r="AN339" s="196"/>
      <c r="AO339" s="197"/>
      <c r="AP339" s="203">
        <f>AL339+1</f>
        <v>98</v>
      </c>
      <c r="AQ339" s="204"/>
      <c r="AR339" s="204"/>
      <c r="AS339" s="205"/>
      <c r="AT339" s="203">
        <f>AP339+1</f>
        <v>99</v>
      </c>
      <c r="AU339" s="204"/>
      <c r="AV339" s="204"/>
      <c r="AW339" s="215"/>
      <c r="AX339" s="195">
        <f>AT339+1</f>
        <v>100</v>
      </c>
      <c r="AY339" s="196"/>
      <c r="AZ339" s="196"/>
      <c r="BA339" s="197"/>
      <c r="BB339" s="203">
        <f>AX339+1</f>
        <v>101</v>
      </c>
      <c r="BC339" s="204"/>
      <c r="BD339" s="204"/>
      <c r="BE339" s="205"/>
      <c r="BF339" s="203">
        <f>BB339+1</f>
        <v>102</v>
      </c>
      <c r="BG339" s="204"/>
      <c r="BH339" s="204"/>
      <c r="BI339" s="215"/>
      <c r="BJ339" s="195">
        <f>BF339+1</f>
        <v>103</v>
      </c>
      <c r="BK339" s="196"/>
      <c r="BL339" s="196"/>
      <c r="BM339" s="197"/>
      <c r="BN339" s="203">
        <f>BJ339+1</f>
        <v>104</v>
      </c>
      <c r="BO339" s="204"/>
      <c r="BP339" s="204"/>
      <c r="BQ339" s="205"/>
      <c r="BR339" s="203">
        <f>BN339+1</f>
        <v>105</v>
      </c>
      <c r="BS339" s="204"/>
      <c r="BT339" s="204"/>
      <c r="BU339" s="215"/>
      <c r="BV339" s="195">
        <f>BR339+1</f>
        <v>106</v>
      </c>
      <c r="BW339" s="196"/>
      <c r="BX339" s="196"/>
      <c r="BY339" s="197"/>
      <c r="BZ339" s="203">
        <f>BV339+1</f>
        <v>107</v>
      </c>
      <c r="CA339" s="204"/>
      <c r="CB339" s="204"/>
      <c r="CC339" s="205"/>
      <c r="CD339" s="203">
        <f>BZ339+1</f>
        <v>108</v>
      </c>
      <c r="CE339" s="204"/>
      <c r="CF339" s="204"/>
      <c r="CG339" s="215"/>
    </row>
    <row r="340" spans="14:85" x14ac:dyDescent="0.25">
      <c r="N340" s="198"/>
      <c r="O340" s="190"/>
      <c r="P340" s="190"/>
      <c r="Q340" s="191"/>
      <c r="R340" s="206"/>
      <c r="S340" s="181"/>
      <c r="T340" s="181"/>
      <c r="U340" s="182"/>
      <c r="V340" s="206"/>
      <c r="W340" s="181"/>
      <c r="X340" s="181"/>
      <c r="Y340" s="213"/>
      <c r="Z340" s="198"/>
      <c r="AA340" s="190"/>
      <c r="AB340" s="190"/>
      <c r="AC340" s="191"/>
      <c r="AD340" s="206"/>
      <c r="AE340" s="181"/>
      <c r="AF340" s="181"/>
      <c r="AG340" s="182"/>
      <c r="AH340" s="206"/>
      <c r="AI340" s="181"/>
      <c r="AJ340" s="181"/>
      <c r="AK340" s="213"/>
      <c r="AL340" s="198"/>
      <c r="AM340" s="190"/>
      <c r="AN340" s="190"/>
      <c r="AO340" s="191"/>
      <c r="AP340" s="206"/>
      <c r="AQ340" s="181"/>
      <c r="AR340" s="181"/>
      <c r="AS340" s="182"/>
      <c r="AT340" s="206"/>
      <c r="AU340" s="181"/>
      <c r="AV340" s="181"/>
      <c r="AW340" s="213"/>
      <c r="AX340" s="198"/>
      <c r="AY340" s="190"/>
      <c r="AZ340" s="190"/>
      <c r="BA340" s="191"/>
      <c r="BB340" s="206"/>
      <c r="BC340" s="181"/>
      <c r="BD340" s="181"/>
      <c r="BE340" s="182"/>
      <c r="BF340" s="206"/>
      <c r="BG340" s="181"/>
      <c r="BH340" s="181"/>
      <c r="BI340" s="213"/>
      <c r="BJ340" s="198"/>
      <c r="BK340" s="190"/>
      <c r="BL340" s="190"/>
      <c r="BM340" s="191"/>
      <c r="BN340" s="206"/>
      <c r="BO340" s="181"/>
      <c r="BP340" s="181"/>
      <c r="BQ340" s="182"/>
      <c r="BR340" s="206"/>
      <c r="BS340" s="181"/>
      <c r="BT340" s="181"/>
      <c r="BU340" s="213"/>
      <c r="BV340" s="198"/>
      <c r="BW340" s="190"/>
      <c r="BX340" s="190"/>
      <c r="BY340" s="191"/>
      <c r="BZ340" s="206"/>
      <c r="CA340" s="181"/>
      <c r="CB340" s="181"/>
      <c r="CC340" s="182"/>
      <c r="CD340" s="206"/>
      <c r="CE340" s="181"/>
      <c r="CF340" s="181"/>
      <c r="CG340" s="213"/>
    </row>
    <row r="341" spans="14:85" x14ac:dyDescent="0.25">
      <c r="N341" s="198"/>
      <c r="O341" s="190"/>
      <c r="P341" s="190"/>
      <c r="Q341" s="191"/>
      <c r="R341" s="206"/>
      <c r="S341" s="181"/>
      <c r="T341" s="181"/>
      <c r="U341" s="182"/>
      <c r="V341" s="206"/>
      <c r="W341" s="181"/>
      <c r="X341" s="181"/>
      <c r="Y341" s="213"/>
      <c r="Z341" s="198"/>
      <c r="AA341" s="190"/>
      <c r="AB341" s="190"/>
      <c r="AC341" s="191"/>
      <c r="AD341" s="206"/>
      <c r="AE341" s="181"/>
      <c r="AF341" s="181"/>
      <c r="AG341" s="182"/>
      <c r="AH341" s="206"/>
      <c r="AI341" s="181"/>
      <c r="AJ341" s="181"/>
      <c r="AK341" s="213"/>
      <c r="AL341" s="198"/>
      <c r="AM341" s="190"/>
      <c r="AN341" s="190"/>
      <c r="AO341" s="191"/>
      <c r="AP341" s="206"/>
      <c r="AQ341" s="181"/>
      <c r="AR341" s="181"/>
      <c r="AS341" s="182"/>
      <c r="AT341" s="206"/>
      <c r="AU341" s="181"/>
      <c r="AV341" s="181"/>
      <c r="AW341" s="213"/>
      <c r="AX341" s="198"/>
      <c r="AY341" s="190"/>
      <c r="AZ341" s="190"/>
      <c r="BA341" s="191"/>
      <c r="BB341" s="206"/>
      <c r="BC341" s="181"/>
      <c r="BD341" s="181"/>
      <c r="BE341" s="182"/>
      <c r="BF341" s="206"/>
      <c r="BG341" s="181"/>
      <c r="BH341" s="181"/>
      <c r="BI341" s="213"/>
      <c r="BJ341" s="198"/>
      <c r="BK341" s="190"/>
      <c r="BL341" s="190"/>
      <c r="BM341" s="191"/>
      <c r="BN341" s="206"/>
      <c r="BO341" s="181"/>
      <c r="BP341" s="181"/>
      <c r="BQ341" s="182"/>
      <c r="BR341" s="206"/>
      <c r="BS341" s="181"/>
      <c r="BT341" s="181"/>
      <c r="BU341" s="213"/>
      <c r="BV341" s="198"/>
      <c r="BW341" s="190"/>
      <c r="BX341" s="190"/>
      <c r="BY341" s="191"/>
      <c r="BZ341" s="206"/>
      <c r="CA341" s="181"/>
      <c r="CB341" s="181"/>
      <c r="CC341" s="182"/>
      <c r="CD341" s="206"/>
      <c r="CE341" s="181"/>
      <c r="CF341" s="181"/>
      <c r="CG341" s="213"/>
    </row>
    <row r="342" spans="14:85" ht="15.75" thickBot="1" x14ac:dyDescent="0.3">
      <c r="N342" s="200"/>
      <c r="O342" s="201"/>
      <c r="P342" s="201"/>
      <c r="Q342" s="202"/>
      <c r="R342" s="208"/>
      <c r="S342" s="209"/>
      <c r="T342" s="209"/>
      <c r="U342" s="210"/>
      <c r="V342" s="208"/>
      <c r="W342" s="209"/>
      <c r="X342" s="209"/>
      <c r="Y342" s="216"/>
      <c r="Z342" s="200"/>
      <c r="AA342" s="201"/>
      <c r="AB342" s="201"/>
      <c r="AC342" s="202"/>
      <c r="AD342" s="208"/>
      <c r="AE342" s="209"/>
      <c r="AF342" s="209"/>
      <c r="AG342" s="210"/>
      <c r="AH342" s="208"/>
      <c r="AI342" s="209"/>
      <c r="AJ342" s="209"/>
      <c r="AK342" s="216"/>
      <c r="AL342" s="200"/>
      <c r="AM342" s="201"/>
      <c r="AN342" s="201"/>
      <c r="AO342" s="202"/>
      <c r="AP342" s="208"/>
      <c r="AQ342" s="209"/>
      <c r="AR342" s="209"/>
      <c r="AS342" s="210"/>
      <c r="AT342" s="208"/>
      <c r="AU342" s="209"/>
      <c r="AV342" s="209"/>
      <c r="AW342" s="216"/>
      <c r="AX342" s="200"/>
      <c r="AY342" s="201"/>
      <c r="AZ342" s="201"/>
      <c r="BA342" s="202"/>
      <c r="BB342" s="208"/>
      <c r="BC342" s="209"/>
      <c r="BD342" s="209"/>
      <c r="BE342" s="210"/>
      <c r="BF342" s="208"/>
      <c r="BG342" s="209"/>
      <c r="BH342" s="209"/>
      <c r="BI342" s="216"/>
      <c r="BJ342" s="200"/>
      <c r="BK342" s="201"/>
      <c r="BL342" s="201"/>
      <c r="BM342" s="202"/>
      <c r="BN342" s="208"/>
      <c r="BO342" s="209"/>
      <c r="BP342" s="209"/>
      <c r="BQ342" s="210"/>
      <c r="BR342" s="208"/>
      <c r="BS342" s="209"/>
      <c r="BT342" s="209"/>
      <c r="BU342" s="216"/>
      <c r="BV342" s="200"/>
      <c r="BW342" s="201"/>
      <c r="BX342" s="201"/>
      <c r="BY342" s="202"/>
      <c r="BZ342" s="208"/>
      <c r="CA342" s="209"/>
      <c r="CB342" s="209"/>
      <c r="CC342" s="210"/>
      <c r="CD342" s="208"/>
      <c r="CE342" s="209"/>
      <c r="CF342" s="209"/>
      <c r="CG342" s="216"/>
    </row>
    <row r="343" spans="14:85" x14ac:dyDescent="0.25">
      <c r="N343" s="177">
        <v>109</v>
      </c>
      <c r="O343" s="178"/>
      <c r="P343" s="178"/>
      <c r="Q343" s="179"/>
      <c r="R343" s="186">
        <f>N343+1</f>
        <v>110</v>
      </c>
      <c r="S343" s="187"/>
      <c r="T343" s="187"/>
      <c r="U343" s="188"/>
      <c r="V343" s="211">
        <f>R343+1</f>
        <v>111</v>
      </c>
      <c r="W343" s="178"/>
      <c r="X343" s="178"/>
      <c r="Y343" s="212"/>
      <c r="Z343" s="177">
        <f>V343+1</f>
        <v>112</v>
      </c>
      <c r="AA343" s="178"/>
      <c r="AB343" s="178"/>
      <c r="AC343" s="179"/>
      <c r="AD343" s="186">
        <f>Z343+1</f>
        <v>113</v>
      </c>
      <c r="AE343" s="187"/>
      <c r="AF343" s="187"/>
      <c r="AG343" s="188"/>
      <c r="AH343" s="211">
        <f>AD343+1</f>
        <v>114</v>
      </c>
      <c r="AI343" s="178"/>
      <c r="AJ343" s="178"/>
      <c r="AK343" s="212"/>
      <c r="AL343" s="177">
        <f>AH343+1</f>
        <v>115</v>
      </c>
      <c r="AM343" s="178"/>
      <c r="AN343" s="178"/>
      <c r="AO343" s="179"/>
      <c r="AP343" s="186">
        <f>AL343+1</f>
        <v>116</v>
      </c>
      <c r="AQ343" s="187"/>
      <c r="AR343" s="187"/>
      <c r="AS343" s="188"/>
      <c r="AT343" s="211">
        <f>AP343+1</f>
        <v>117</v>
      </c>
      <c r="AU343" s="178"/>
      <c r="AV343" s="178"/>
      <c r="AW343" s="212"/>
      <c r="AX343" s="177">
        <f>AT343+1</f>
        <v>118</v>
      </c>
      <c r="AY343" s="178"/>
      <c r="AZ343" s="178"/>
      <c r="BA343" s="179"/>
      <c r="BB343" s="186">
        <f>AX343+1</f>
        <v>119</v>
      </c>
      <c r="BC343" s="187"/>
      <c r="BD343" s="187"/>
      <c r="BE343" s="188"/>
      <c r="BF343" s="211">
        <f>BB343+1</f>
        <v>120</v>
      </c>
      <c r="BG343" s="178"/>
      <c r="BH343" s="178"/>
      <c r="BI343" s="212"/>
      <c r="BJ343" s="177">
        <f>BF343+1</f>
        <v>121</v>
      </c>
      <c r="BK343" s="178"/>
      <c r="BL343" s="178"/>
      <c r="BM343" s="179"/>
      <c r="BN343" s="186">
        <f>BJ343+1</f>
        <v>122</v>
      </c>
      <c r="BO343" s="187"/>
      <c r="BP343" s="187"/>
      <c r="BQ343" s="188"/>
      <c r="BR343" s="211">
        <f>BN343+1</f>
        <v>123</v>
      </c>
      <c r="BS343" s="178"/>
      <c r="BT343" s="178"/>
      <c r="BU343" s="212"/>
      <c r="BV343" s="177">
        <f>BR343+1</f>
        <v>124</v>
      </c>
      <c r="BW343" s="178"/>
      <c r="BX343" s="178"/>
      <c r="BY343" s="179"/>
      <c r="BZ343" s="186">
        <f>BV343+1</f>
        <v>125</v>
      </c>
      <c r="CA343" s="187"/>
      <c r="CB343" s="187"/>
      <c r="CC343" s="188"/>
      <c r="CD343" s="211">
        <f>BZ343+1</f>
        <v>126</v>
      </c>
      <c r="CE343" s="178"/>
      <c r="CF343" s="178"/>
      <c r="CG343" s="212"/>
    </row>
    <row r="344" spans="14:85" x14ac:dyDescent="0.25">
      <c r="N344" s="180"/>
      <c r="O344" s="181"/>
      <c r="P344" s="181"/>
      <c r="Q344" s="182"/>
      <c r="R344" s="189"/>
      <c r="S344" s="190"/>
      <c r="T344" s="190"/>
      <c r="U344" s="191"/>
      <c r="V344" s="206"/>
      <c r="W344" s="181"/>
      <c r="X344" s="181"/>
      <c r="Y344" s="213"/>
      <c r="Z344" s="180"/>
      <c r="AA344" s="181"/>
      <c r="AB344" s="181"/>
      <c r="AC344" s="182"/>
      <c r="AD344" s="189"/>
      <c r="AE344" s="190"/>
      <c r="AF344" s="190"/>
      <c r="AG344" s="191"/>
      <c r="AH344" s="206"/>
      <c r="AI344" s="181"/>
      <c r="AJ344" s="181"/>
      <c r="AK344" s="213"/>
      <c r="AL344" s="180"/>
      <c r="AM344" s="181"/>
      <c r="AN344" s="181"/>
      <c r="AO344" s="182"/>
      <c r="AP344" s="189"/>
      <c r="AQ344" s="190"/>
      <c r="AR344" s="190"/>
      <c r="AS344" s="191"/>
      <c r="AT344" s="206"/>
      <c r="AU344" s="181"/>
      <c r="AV344" s="181"/>
      <c r="AW344" s="213"/>
      <c r="AX344" s="180"/>
      <c r="AY344" s="181"/>
      <c r="AZ344" s="181"/>
      <c r="BA344" s="182"/>
      <c r="BB344" s="189"/>
      <c r="BC344" s="190"/>
      <c r="BD344" s="190"/>
      <c r="BE344" s="191"/>
      <c r="BF344" s="206"/>
      <c r="BG344" s="181"/>
      <c r="BH344" s="181"/>
      <c r="BI344" s="213"/>
      <c r="BJ344" s="180"/>
      <c r="BK344" s="181"/>
      <c r="BL344" s="181"/>
      <c r="BM344" s="182"/>
      <c r="BN344" s="189"/>
      <c r="BO344" s="190"/>
      <c r="BP344" s="190"/>
      <c r="BQ344" s="191"/>
      <c r="BR344" s="206"/>
      <c r="BS344" s="181"/>
      <c r="BT344" s="181"/>
      <c r="BU344" s="213"/>
      <c r="BV344" s="180"/>
      <c r="BW344" s="181"/>
      <c r="BX344" s="181"/>
      <c r="BY344" s="182"/>
      <c r="BZ344" s="189"/>
      <c r="CA344" s="190"/>
      <c r="CB344" s="190"/>
      <c r="CC344" s="191"/>
      <c r="CD344" s="206"/>
      <c r="CE344" s="181"/>
      <c r="CF344" s="181"/>
      <c r="CG344" s="213"/>
    </row>
    <row r="345" spans="14:85" x14ac:dyDescent="0.25">
      <c r="N345" s="180"/>
      <c r="O345" s="181"/>
      <c r="P345" s="181"/>
      <c r="Q345" s="182"/>
      <c r="R345" s="189"/>
      <c r="S345" s="190"/>
      <c r="T345" s="190"/>
      <c r="U345" s="191"/>
      <c r="V345" s="206"/>
      <c r="W345" s="181"/>
      <c r="X345" s="181"/>
      <c r="Y345" s="213"/>
      <c r="Z345" s="180"/>
      <c r="AA345" s="181"/>
      <c r="AB345" s="181"/>
      <c r="AC345" s="182"/>
      <c r="AD345" s="189"/>
      <c r="AE345" s="190"/>
      <c r="AF345" s="190"/>
      <c r="AG345" s="191"/>
      <c r="AH345" s="206"/>
      <c r="AI345" s="181"/>
      <c r="AJ345" s="181"/>
      <c r="AK345" s="213"/>
      <c r="AL345" s="180"/>
      <c r="AM345" s="181"/>
      <c r="AN345" s="181"/>
      <c r="AO345" s="182"/>
      <c r="AP345" s="189"/>
      <c r="AQ345" s="190"/>
      <c r="AR345" s="190"/>
      <c r="AS345" s="191"/>
      <c r="AT345" s="206"/>
      <c r="AU345" s="181"/>
      <c r="AV345" s="181"/>
      <c r="AW345" s="213"/>
      <c r="AX345" s="180"/>
      <c r="AY345" s="181"/>
      <c r="AZ345" s="181"/>
      <c r="BA345" s="182"/>
      <c r="BB345" s="189"/>
      <c r="BC345" s="190"/>
      <c r="BD345" s="190"/>
      <c r="BE345" s="191"/>
      <c r="BF345" s="206"/>
      <c r="BG345" s="181"/>
      <c r="BH345" s="181"/>
      <c r="BI345" s="213"/>
      <c r="BJ345" s="180"/>
      <c r="BK345" s="181"/>
      <c r="BL345" s="181"/>
      <c r="BM345" s="182"/>
      <c r="BN345" s="189"/>
      <c r="BO345" s="190"/>
      <c r="BP345" s="190"/>
      <c r="BQ345" s="191"/>
      <c r="BR345" s="206"/>
      <c r="BS345" s="181"/>
      <c r="BT345" s="181"/>
      <c r="BU345" s="213"/>
      <c r="BV345" s="180"/>
      <c r="BW345" s="181"/>
      <c r="BX345" s="181"/>
      <c r="BY345" s="182"/>
      <c r="BZ345" s="189"/>
      <c r="CA345" s="190"/>
      <c r="CB345" s="190"/>
      <c r="CC345" s="191"/>
      <c r="CD345" s="206"/>
      <c r="CE345" s="181"/>
      <c r="CF345" s="181"/>
      <c r="CG345" s="213"/>
    </row>
    <row r="346" spans="14:85" x14ac:dyDescent="0.25">
      <c r="N346" s="183"/>
      <c r="O346" s="184"/>
      <c r="P346" s="184"/>
      <c r="Q346" s="185"/>
      <c r="R346" s="192"/>
      <c r="S346" s="193"/>
      <c r="T346" s="193"/>
      <c r="U346" s="194"/>
      <c r="V346" s="207"/>
      <c r="W346" s="184"/>
      <c r="X346" s="184"/>
      <c r="Y346" s="214"/>
      <c r="Z346" s="183"/>
      <c r="AA346" s="184"/>
      <c r="AB346" s="184"/>
      <c r="AC346" s="185"/>
      <c r="AD346" s="192"/>
      <c r="AE346" s="193"/>
      <c r="AF346" s="193"/>
      <c r="AG346" s="194"/>
      <c r="AH346" s="207"/>
      <c r="AI346" s="184"/>
      <c r="AJ346" s="184"/>
      <c r="AK346" s="214"/>
      <c r="AL346" s="183"/>
      <c r="AM346" s="184"/>
      <c r="AN346" s="184"/>
      <c r="AO346" s="185"/>
      <c r="AP346" s="192"/>
      <c r="AQ346" s="193"/>
      <c r="AR346" s="193"/>
      <c r="AS346" s="194"/>
      <c r="AT346" s="207"/>
      <c r="AU346" s="184"/>
      <c r="AV346" s="184"/>
      <c r="AW346" s="214"/>
      <c r="AX346" s="183"/>
      <c r="AY346" s="184"/>
      <c r="AZ346" s="184"/>
      <c r="BA346" s="185"/>
      <c r="BB346" s="192"/>
      <c r="BC346" s="193"/>
      <c r="BD346" s="193"/>
      <c r="BE346" s="194"/>
      <c r="BF346" s="207"/>
      <c r="BG346" s="184"/>
      <c r="BH346" s="184"/>
      <c r="BI346" s="214"/>
      <c r="BJ346" s="183"/>
      <c r="BK346" s="184"/>
      <c r="BL346" s="184"/>
      <c r="BM346" s="185"/>
      <c r="BN346" s="192"/>
      <c r="BO346" s="193"/>
      <c r="BP346" s="193"/>
      <c r="BQ346" s="194"/>
      <c r="BR346" s="207"/>
      <c r="BS346" s="184"/>
      <c r="BT346" s="184"/>
      <c r="BU346" s="214"/>
      <c r="BV346" s="183"/>
      <c r="BW346" s="184"/>
      <c r="BX346" s="184"/>
      <c r="BY346" s="185"/>
      <c r="BZ346" s="192"/>
      <c r="CA346" s="193"/>
      <c r="CB346" s="193"/>
      <c r="CC346" s="194"/>
      <c r="CD346" s="207"/>
      <c r="CE346" s="184"/>
      <c r="CF346" s="184"/>
      <c r="CG346" s="214"/>
    </row>
    <row r="347" spans="14:85" x14ac:dyDescent="0.25">
      <c r="N347" s="195">
        <v>127</v>
      </c>
      <c r="O347" s="196"/>
      <c r="P347" s="196"/>
      <c r="Q347" s="197"/>
      <c r="R347" s="203">
        <f>N347+1</f>
        <v>128</v>
      </c>
      <c r="S347" s="204"/>
      <c r="T347" s="204"/>
      <c r="U347" s="205"/>
      <c r="V347" s="203">
        <f>R347+1</f>
        <v>129</v>
      </c>
      <c r="W347" s="204"/>
      <c r="X347" s="204"/>
      <c r="Y347" s="215"/>
      <c r="Z347" s="195">
        <f>V347+1</f>
        <v>130</v>
      </c>
      <c r="AA347" s="196"/>
      <c r="AB347" s="196"/>
      <c r="AC347" s="197"/>
      <c r="AD347" s="203">
        <f>Z347+1</f>
        <v>131</v>
      </c>
      <c r="AE347" s="204"/>
      <c r="AF347" s="204"/>
      <c r="AG347" s="205"/>
      <c r="AH347" s="203">
        <f>AD347+1</f>
        <v>132</v>
      </c>
      <c r="AI347" s="204"/>
      <c r="AJ347" s="204"/>
      <c r="AK347" s="215"/>
      <c r="AL347" s="195">
        <f>AH347+1</f>
        <v>133</v>
      </c>
      <c r="AM347" s="196"/>
      <c r="AN347" s="196"/>
      <c r="AO347" s="197"/>
      <c r="AP347" s="203">
        <f>AL347+1</f>
        <v>134</v>
      </c>
      <c r="AQ347" s="204"/>
      <c r="AR347" s="204"/>
      <c r="AS347" s="205"/>
      <c r="AT347" s="203">
        <f>AP347+1</f>
        <v>135</v>
      </c>
      <c r="AU347" s="204"/>
      <c r="AV347" s="204"/>
      <c r="AW347" s="215"/>
      <c r="AX347" s="195">
        <f>AT347+1</f>
        <v>136</v>
      </c>
      <c r="AY347" s="196"/>
      <c r="AZ347" s="196"/>
      <c r="BA347" s="197"/>
      <c r="BB347" s="203">
        <f>AX347+1</f>
        <v>137</v>
      </c>
      <c r="BC347" s="204"/>
      <c r="BD347" s="204"/>
      <c r="BE347" s="205"/>
      <c r="BF347" s="203">
        <f>BB347+1</f>
        <v>138</v>
      </c>
      <c r="BG347" s="204"/>
      <c r="BH347" s="204"/>
      <c r="BI347" s="215"/>
      <c r="BJ347" s="195">
        <f>BF347+1</f>
        <v>139</v>
      </c>
      <c r="BK347" s="196"/>
      <c r="BL347" s="196"/>
      <c r="BM347" s="197"/>
      <c r="BN347" s="203">
        <f>BJ347+1</f>
        <v>140</v>
      </c>
      <c r="BO347" s="204"/>
      <c r="BP347" s="204"/>
      <c r="BQ347" s="205"/>
      <c r="BR347" s="203">
        <f>BN347+1</f>
        <v>141</v>
      </c>
      <c r="BS347" s="204"/>
      <c r="BT347" s="204"/>
      <c r="BU347" s="215"/>
      <c r="BV347" s="195">
        <f>BR347+1</f>
        <v>142</v>
      </c>
      <c r="BW347" s="196"/>
      <c r="BX347" s="196"/>
      <c r="BY347" s="197"/>
      <c r="BZ347" s="203">
        <f>BV347+1</f>
        <v>143</v>
      </c>
      <c r="CA347" s="204"/>
      <c r="CB347" s="204"/>
      <c r="CC347" s="205"/>
      <c r="CD347" s="203">
        <f>BZ347+1</f>
        <v>144</v>
      </c>
      <c r="CE347" s="204"/>
      <c r="CF347" s="204"/>
      <c r="CG347" s="215"/>
    </row>
    <row r="348" spans="14:85" x14ac:dyDescent="0.25">
      <c r="N348" s="198"/>
      <c r="O348" s="190"/>
      <c r="P348" s="190"/>
      <c r="Q348" s="191"/>
      <c r="R348" s="206"/>
      <c r="S348" s="181"/>
      <c r="T348" s="181"/>
      <c r="U348" s="182"/>
      <c r="V348" s="206"/>
      <c r="W348" s="181"/>
      <c r="X348" s="181"/>
      <c r="Y348" s="213"/>
      <c r="Z348" s="198"/>
      <c r="AA348" s="190"/>
      <c r="AB348" s="190"/>
      <c r="AC348" s="191"/>
      <c r="AD348" s="206"/>
      <c r="AE348" s="181"/>
      <c r="AF348" s="181"/>
      <c r="AG348" s="182"/>
      <c r="AH348" s="206"/>
      <c r="AI348" s="181"/>
      <c r="AJ348" s="181"/>
      <c r="AK348" s="213"/>
      <c r="AL348" s="198"/>
      <c r="AM348" s="190"/>
      <c r="AN348" s="190"/>
      <c r="AO348" s="191"/>
      <c r="AP348" s="206"/>
      <c r="AQ348" s="181"/>
      <c r="AR348" s="181"/>
      <c r="AS348" s="182"/>
      <c r="AT348" s="206"/>
      <c r="AU348" s="181"/>
      <c r="AV348" s="181"/>
      <c r="AW348" s="213"/>
      <c r="AX348" s="198"/>
      <c r="AY348" s="190"/>
      <c r="AZ348" s="190"/>
      <c r="BA348" s="191"/>
      <c r="BB348" s="206"/>
      <c r="BC348" s="181"/>
      <c r="BD348" s="181"/>
      <c r="BE348" s="182"/>
      <c r="BF348" s="206"/>
      <c r="BG348" s="181"/>
      <c r="BH348" s="181"/>
      <c r="BI348" s="213"/>
      <c r="BJ348" s="198"/>
      <c r="BK348" s="190"/>
      <c r="BL348" s="190"/>
      <c r="BM348" s="191"/>
      <c r="BN348" s="206"/>
      <c r="BO348" s="181"/>
      <c r="BP348" s="181"/>
      <c r="BQ348" s="182"/>
      <c r="BR348" s="206"/>
      <c r="BS348" s="181"/>
      <c r="BT348" s="181"/>
      <c r="BU348" s="213"/>
      <c r="BV348" s="198"/>
      <c r="BW348" s="190"/>
      <c r="BX348" s="190"/>
      <c r="BY348" s="191"/>
      <c r="BZ348" s="206"/>
      <c r="CA348" s="181"/>
      <c r="CB348" s="181"/>
      <c r="CC348" s="182"/>
      <c r="CD348" s="206"/>
      <c r="CE348" s="181"/>
      <c r="CF348" s="181"/>
      <c r="CG348" s="213"/>
    </row>
    <row r="349" spans="14:85" x14ac:dyDescent="0.25">
      <c r="N349" s="198"/>
      <c r="O349" s="190"/>
      <c r="P349" s="190"/>
      <c r="Q349" s="191"/>
      <c r="R349" s="206"/>
      <c r="S349" s="181"/>
      <c r="T349" s="181"/>
      <c r="U349" s="182"/>
      <c r="V349" s="206"/>
      <c r="W349" s="181"/>
      <c r="X349" s="181"/>
      <c r="Y349" s="213"/>
      <c r="Z349" s="198"/>
      <c r="AA349" s="190"/>
      <c r="AB349" s="190"/>
      <c r="AC349" s="191"/>
      <c r="AD349" s="206"/>
      <c r="AE349" s="181"/>
      <c r="AF349" s="181"/>
      <c r="AG349" s="182"/>
      <c r="AH349" s="206"/>
      <c r="AI349" s="181"/>
      <c r="AJ349" s="181"/>
      <c r="AK349" s="213"/>
      <c r="AL349" s="198"/>
      <c r="AM349" s="190"/>
      <c r="AN349" s="190"/>
      <c r="AO349" s="191"/>
      <c r="AP349" s="206"/>
      <c r="AQ349" s="181"/>
      <c r="AR349" s="181"/>
      <c r="AS349" s="182"/>
      <c r="AT349" s="206"/>
      <c r="AU349" s="181"/>
      <c r="AV349" s="181"/>
      <c r="AW349" s="213"/>
      <c r="AX349" s="198"/>
      <c r="AY349" s="190"/>
      <c r="AZ349" s="190"/>
      <c r="BA349" s="191"/>
      <c r="BB349" s="206"/>
      <c r="BC349" s="181"/>
      <c r="BD349" s="181"/>
      <c r="BE349" s="182"/>
      <c r="BF349" s="206"/>
      <c r="BG349" s="181"/>
      <c r="BH349" s="181"/>
      <c r="BI349" s="213"/>
      <c r="BJ349" s="198"/>
      <c r="BK349" s="190"/>
      <c r="BL349" s="190"/>
      <c r="BM349" s="191"/>
      <c r="BN349" s="206"/>
      <c r="BO349" s="181"/>
      <c r="BP349" s="181"/>
      <c r="BQ349" s="182"/>
      <c r="BR349" s="206"/>
      <c r="BS349" s="181"/>
      <c r="BT349" s="181"/>
      <c r="BU349" s="213"/>
      <c r="BV349" s="198"/>
      <c r="BW349" s="190"/>
      <c r="BX349" s="190"/>
      <c r="BY349" s="191"/>
      <c r="BZ349" s="206"/>
      <c r="CA349" s="181"/>
      <c r="CB349" s="181"/>
      <c r="CC349" s="182"/>
      <c r="CD349" s="206"/>
      <c r="CE349" s="181"/>
      <c r="CF349" s="181"/>
      <c r="CG349" s="213"/>
    </row>
    <row r="350" spans="14:85" x14ac:dyDescent="0.25">
      <c r="N350" s="199"/>
      <c r="O350" s="193"/>
      <c r="P350" s="193"/>
      <c r="Q350" s="194"/>
      <c r="R350" s="207"/>
      <c r="S350" s="184"/>
      <c r="T350" s="184"/>
      <c r="U350" s="185"/>
      <c r="V350" s="207"/>
      <c r="W350" s="184"/>
      <c r="X350" s="184"/>
      <c r="Y350" s="214"/>
      <c r="Z350" s="199"/>
      <c r="AA350" s="193"/>
      <c r="AB350" s="193"/>
      <c r="AC350" s="194"/>
      <c r="AD350" s="207"/>
      <c r="AE350" s="184"/>
      <c r="AF350" s="184"/>
      <c r="AG350" s="185"/>
      <c r="AH350" s="207"/>
      <c r="AI350" s="184"/>
      <c r="AJ350" s="184"/>
      <c r="AK350" s="214"/>
      <c r="AL350" s="199"/>
      <c r="AM350" s="193"/>
      <c r="AN350" s="193"/>
      <c r="AO350" s="194"/>
      <c r="AP350" s="207"/>
      <c r="AQ350" s="184"/>
      <c r="AR350" s="184"/>
      <c r="AS350" s="185"/>
      <c r="AT350" s="207"/>
      <c r="AU350" s="184"/>
      <c r="AV350" s="184"/>
      <c r="AW350" s="214"/>
      <c r="AX350" s="199"/>
      <c r="AY350" s="193"/>
      <c r="AZ350" s="193"/>
      <c r="BA350" s="194"/>
      <c r="BB350" s="207"/>
      <c r="BC350" s="184"/>
      <c r="BD350" s="184"/>
      <c r="BE350" s="185"/>
      <c r="BF350" s="207"/>
      <c r="BG350" s="184"/>
      <c r="BH350" s="184"/>
      <c r="BI350" s="214"/>
      <c r="BJ350" s="199"/>
      <c r="BK350" s="193"/>
      <c r="BL350" s="193"/>
      <c r="BM350" s="194"/>
      <c r="BN350" s="207"/>
      <c r="BO350" s="184"/>
      <c r="BP350" s="184"/>
      <c r="BQ350" s="185"/>
      <c r="BR350" s="207"/>
      <c r="BS350" s="184"/>
      <c r="BT350" s="184"/>
      <c r="BU350" s="214"/>
      <c r="BV350" s="199"/>
      <c r="BW350" s="193"/>
      <c r="BX350" s="193"/>
      <c r="BY350" s="194"/>
      <c r="BZ350" s="207"/>
      <c r="CA350" s="184"/>
      <c r="CB350" s="184"/>
      <c r="CC350" s="185"/>
      <c r="CD350" s="207"/>
      <c r="CE350" s="184"/>
      <c r="CF350" s="184"/>
      <c r="CG350" s="214"/>
    </row>
    <row r="351" spans="14:85" x14ac:dyDescent="0.25">
      <c r="N351" s="195">
        <v>145</v>
      </c>
      <c r="O351" s="196"/>
      <c r="P351" s="196"/>
      <c r="Q351" s="197"/>
      <c r="R351" s="203">
        <f>N351+1</f>
        <v>146</v>
      </c>
      <c r="S351" s="204"/>
      <c r="T351" s="204"/>
      <c r="U351" s="205"/>
      <c r="V351" s="203">
        <f>R351+1</f>
        <v>147</v>
      </c>
      <c r="W351" s="204"/>
      <c r="X351" s="204"/>
      <c r="Y351" s="215"/>
      <c r="Z351" s="195">
        <f>V351+1</f>
        <v>148</v>
      </c>
      <c r="AA351" s="196"/>
      <c r="AB351" s="196"/>
      <c r="AC351" s="197"/>
      <c r="AD351" s="203">
        <f>Z351+1</f>
        <v>149</v>
      </c>
      <c r="AE351" s="204"/>
      <c r="AF351" s="204"/>
      <c r="AG351" s="205"/>
      <c r="AH351" s="203">
        <f>AD351+1</f>
        <v>150</v>
      </c>
      <c r="AI351" s="204"/>
      <c r="AJ351" s="204"/>
      <c r="AK351" s="215"/>
      <c r="AL351" s="195">
        <f>AH351+1</f>
        <v>151</v>
      </c>
      <c r="AM351" s="196"/>
      <c r="AN351" s="196"/>
      <c r="AO351" s="197"/>
      <c r="AP351" s="203">
        <f>AL351+1</f>
        <v>152</v>
      </c>
      <c r="AQ351" s="204"/>
      <c r="AR351" s="204"/>
      <c r="AS351" s="205"/>
      <c r="AT351" s="203">
        <f>AP351+1</f>
        <v>153</v>
      </c>
      <c r="AU351" s="204"/>
      <c r="AV351" s="204"/>
      <c r="AW351" s="215"/>
      <c r="AX351" s="195">
        <f>AT351+1</f>
        <v>154</v>
      </c>
      <c r="AY351" s="196"/>
      <c r="AZ351" s="196"/>
      <c r="BA351" s="197"/>
      <c r="BB351" s="203">
        <f>AX351+1</f>
        <v>155</v>
      </c>
      <c r="BC351" s="204"/>
      <c r="BD351" s="204"/>
      <c r="BE351" s="205"/>
      <c r="BF351" s="203">
        <f>BB351+1</f>
        <v>156</v>
      </c>
      <c r="BG351" s="204"/>
      <c r="BH351" s="204"/>
      <c r="BI351" s="215"/>
      <c r="BJ351" s="195">
        <f>BF351+1</f>
        <v>157</v>
      </c>
      <c r="BK351" s="196"/>
      <c r="BL351" s="196"/>
      <c r="BM351" s="197"/>
      <c r="BN351" s="203">
        <f>BJ351+1</f>
        <v>158</v>
      </c>
      <c r="BO351" s="204"/>
      <c r="BP351" s="204"/>
      <c r="BQ351" s="205"/>
      <c r="BR351" s="203">
        <f>BN351+1</f>
        <v>159</v>
      </c>
      <c r="BS351" s="204"/>
      <c r="BT351" s="204"/>
      <c r="BU351" s="215"/>
      <c r="BV351" s="195">
        <f>BR351+1</f>
        <v>160</v>
      </c>
      <c r="BW351" s="196"/>
      <c r="BX351" s="196"/>
      <c r="BY351" s="197"/>
      <c r="BZ351" s="203">
        <f>BV351+1</f>
        <v>161</v>
      </c>
      <c r="CA351" s="204"/>
      <c r="CB351" s="204"/>
      <c r="CC351" s="205"/>
      <c r="CD351" s="203">
        <f>BZ351+1</f>
        <v>162</v>
      </c>
      <c r="CE351" s="204"/>
      <c r="CF351" s="204"/>
      <c r="CG351" s="215"/>
    </row>
    <row r="352" spans="14:85" x14ac:dyDescent="0.25">
      <c r="N352" s="198"/>
      <c r="O352" s="190"/>
      <c r="P352" s="190"/>
      <c r="Q352" s="191"/>
      <c r="R352" s="206"/>
      <c r="S352" s="181"/>
      <c r="T352" s="181"/>
      <c r="U352" s="182"/>
      <c r="V352" s="206"/>
      <c r="W352" s="181"/>
      <c r="X352" s="181"/>
      <c r="Y352" s="213"/>
      <c r="Z352" s="198"/>
      <c r="AA352" s="190"/>
      <c r="AB352" s="190"/>
      <c r="AC352" s="191"/>
      <c r="AD352" s="206"/>
      <c r="AE352" s="181"/>
      <c r="AF352" s="181"/>
      <c r="AG352" s="182"/>
      <c r="AH352" s="206"/>
      <c r="AI352" s="181"/>
      <c r="AJ352" s="181"/>
      <c r="AK352" s="213"/>
      <c r="AL352" s="198"/>
      <c r="AM352" s="190"/>
      <c r="AN352" s="190"/>
      <c r="AO352" s="191"/>
      <c r="AP352" s="206"/>
      <c r="AQ352" s="181"/>
      <c r="AR352" s="181"/>
      <c r="AS352" s="182"/>
      <c r="AT352" s="206"/>
      <c r="AU352" s="181"/>
      <c r="AV352" s="181"/>
      <c r="AW352" s="213"/>
      <c r="AX352" s="198"/>
      <c r="AY352" s="190"/>
      <c r="AZ352" s="190"/>
      <c r="BA352" s="191"/>
      <c r="BB352" s="206"/>
      <c r="BC352" s="181"/>
      <c r="BD352" s="181"/>
      <c r="BE352" s="182"/>
      <c r="BF352" s="206"/>
      <c r="BG352" s="181"/>
      <c r="BH352" s="181"/>
      <c r="BI352" s="213"/>
      <c r="BJ352" s="198"/>
      <c r="BK352" s="190"/>
      <c r="BL352" s="190"/>
      <c r="BM352" s="191"/>
      <c r="BN352" s="206"/>
      <c r="BO352" s="181"/>
      <c r="BP352" s="181"/>
      <c r="BQ352" s="182"/>
      <c r="BR352" s="206"/>
      <c r="BS352" s="181"/>
      <c r="BT352" s="181"/>
      <c r="BU352" s="213"/>
      <c r="BV352" s="198"/>
      <c r="BW352" s="190"/>
      <c r="BX352" s="190"/>
      <c r="BY352" s="191"/>
      <c r="BZ352" s="206"/>
      <c r="CA352" s="181"/>
      <c r="CB352" s="181"/>
      <c r="CC352" s="182"/>
      <c r="CD352" s="206"/>
      <c r="CE352" s="181"/>
      <c r="CF352" s="181"/>
      <c r="CG352" s="213"/>
    </row>
    <row r="353" spans="14:85" x14ac:dyDescent="0.25">
      <c r="N353" s="198"/>
      <c r="O353" s="190"/>
      <c r="P353" s="190"/>
      <c r="Q353" s="191"/>
      <c r="R353" s="206"/>
      <c r="S353" s="181"/>
      <c r="T353" s="181"/>
      <c r="U353" s="182"/>
      <c r="V353" s="206"/>
      <c r="W353" s="181"/>
      <c r="X353" s="181"/>
      <c r="Y353" s="213"/>
      <c r="Z353" s="198"/>
      <c r="AA353" s="190"/>
      <c r="AB353" s="190"/>
      <c r="AC353" s="191"/>
      <c r="AD353" s="206"/>
      <c r="AE353" s="181"/>
      <c r="AF353" s="181"/>
      <c r="AG353" s="182"/>
      <c r="AH353" s="206"/>
      <c r="AI353" s="181"/>
      <c r="AJ353" s="181"/>
      <c r="AK353" s="213"/>
      <c r="AL353" s="198"/>
      <c r="AM353" s="190"/>
      <c r="AN353" s="190"/>
      <c r="AO353" s="191"/>
      <c r="AP353" s="206"/>
      <c r="AQ353" s="181"/>
      <c r="AR353" s="181"/>
      <c r="AS353" s="182"/>
      <c r="AT353" s="206"/>
      <c r="AU353" s="181"/>
      <c r="AV353" s="181"/>
      <c r="AW353" s="213"/>
      <c r="AX353" s="198"/>
      <c r="AY353" s="190"/>
      <c r="AZ353" s="190"/>
      <c r="BA353" s="191"/>
      <c r="BB353" s="206"/>
      <c r="BC353" s="181"/>
      <c r="BD353" s="181"/>
      <c r="BE353" s="182"/>
      <c r="BF353" s="206"/>
      <c r="BG353" s="181"/>
      <c r="BH353" s="181"/>
      <c r="BI353" s="213"/>
      <c r="BJ353" s="198"/>
      <c r="BK353" s="190"/>
      <c r="BL353" s="190"/>
      <c r="BM353" s="191"/>
      <c r="BN353" s="206"/>
      <c r="BO353" s="181"/>
      <c r="BP353" s="181"/>
      <c r="BQ353" s="182"/>
      <c r="BR353" s="206"/>
      <c r="BS353" s="181"/>
      <c r="BT353" s="181"/>
      <c r="BU353" s="213"/>
      <c r="BV353" s="198"/>
      <c r="BW353" s="190"/>
      <c r="BX353" s="190"/>
      <c r="BY353" s="191"/>
      <c r="BZ353" s="206"/>
      <c r="CA353" s="181"/>
      <c r="CB353" s="181"/>
      <c r="CC353" s="182"/>
      <c r="CD353" s="206"/>
      <c r="CE353" s="181"/>
      <c r="CF353" s="181"/>
      <c r="CG353" s="213"/>
    </row>
    <row r="354" spans="14:85" ht="15.75" thickBot="1" x14ac:dyDescent="0.3">
      <c r="N354" s="200"/>
      <c r="O354" s="201"/>
      <c r="P354" s="201"/>
      <c r="Q354" s="202"/>
      <c r="R354" s="208"/>
      <c r="S354" s="209"/>
      <c r="T354" s="209"/>
      <c r="U354" s="210"/>
      <c r="V354" s="208"/>
      <c r="W354" s="209"/>
      <c r="X354" s="209"/>
      <c r="Y354" s="216"/>
      <c r="Z354" s="200"/>
      <c r="AA354" s="201"/>
      <c r="AB354" s="201"/>
      <c r="AC354" s="202"/>
      <c r="AD354" s="208"/>
      <c r="AE354" s="209"/>
      <c r="AF354" s="209"/>
      <c r="AG354" s="210"/>
      <c r="AH354" s="208"/>
      <c r="AI354" s="209"/>
      <c r="AJ354" s="209"/>
      <c r="AK354" s="216"/>
      <c r="AL354" s="200"/>
      <c r="AM354" s="201"/>
      <c r="AN354" s="201"/>
      <c r="AO354" s="202"/>
      <c r="AP354" s="208"/>
      <c r="AQ354" s="209"/>
      <c r="AR354" s="209"/>
      <c r="AS354" s="210"/>
      <c r="AT354" s="208"/>
      <c r="AU354" s="209"/>
      <c r="AV354" s="209"/>
      <c r="AW354" s="216"/>
      <c r="AX354" s="200"/>
      <c r="AY354" s="201"/>
      <c r="AZ354" s="201"/>
      <c r="BA354" s="202"/>
      <c r="BB354" s="208"/>
      <c r="BC354" s="209"/>
      <c r="BD354" s="209"/>
      <c r="BE354" s="210"/>
      <c r="BF354" s="208"/>
      <c r="BG354" s="209"/>
      <c r="BH354" s="209"/>
      <c r="BI354" s="216"/>
      <c r="BJ354" s="200"/>
      <c r="BK354" s="201"/>
      <c r="BL354" s="201"/>
      <c r="BM354" s="202"/>
      <c r="BN354" s="208"/>
      <c r="BO354" s="209"/>
      <c r="BP354" s="209"/>
      <c r="BQ354" s="210"/>
      <c r="BR354" s="208"/>
      <c r="BS354" s="209"/>
      <c r="BT354" s="209"/>
      <c r="BU354" s="216"/>
      <c r="BV354" s="200"/>
      <c r="BW354" s="201"/>
      <c r="BX354" s="201"/>
      <c r="BY354" s="202"/>
      <c r="BZ354" s="208"/>
      <c r="CA354" s="209"/>
      <c r="CB354" s="209"/>
      <c r="CC354" s="210"/>
      <c r="CD354" s="208"/>
      <c r="CE354" s="209"/>
      <c r="CF354" s="209"/>
      <c r="CG354" s="216"/>
    </row>
    <row r="355" spans="14:85" x14ac:dyDescent="0.25">
      <c r="Z355" s="177">
        <v>163</v>
      </c>
      <c r="AA355" s="178"/>
      <c r="AB355" s="178"/>
      <c r="AC355" s="179"/>
      <c r="AD355" s="186">
        <f>Z355+1</f>
        <v>164</v>
      </c>
      <c r="AE355" s="187"/>
      <c r="AF355" s="187"/>
      <c r="AG355" s="188"/>
      <c r="AH355" s="211">
        <f>AD355+1</f>
        <v>165</v>
      </c>
      <c r="AI355" s="178"/>
      <c r="AJ355" s="178"/>
      <c r="AK355" s="212"/>
      <c r="AL355" s="177">
        <f>AH355+1</f>
        <v>166</v>
      </c>
      <c r="AM355" s="178"/>
      <c r="AN355" s="178"/>
      <c r="AO355" s="179"/>
      <c r="AP355" s="186">
        <f>AL355+1</f>
        <v>167</v>
      </c>
      <c r="AQ355" s="187"/>
      <c r="AR355" s="187"/>
      <c r="AS355" s="188"/>
      <c r="AT355" s="211">
        <f>AP355+1</f>
        <v>168</v>
      </c>
      <c r="AU355" s="178"/>
      <c r="AV355" s="178"/>
      <c r="AW355" s="212"/>
      <c r="AX355" s="177">
        <f>AT355+1</f>
        <v>169</v>
      </c>
      <c r="AY355" s="178"/>
      <c r="AZ355" s="178"/>
      <c r="BA355" s="179"/>
      <c r="BB355" s="186">
        <f>AX355+1</f>
        <v>170</v>
      </c>
      <c r="BC355" s="187"/>
      <c r="BD355" s="187"/>
      <c r="BE355" s="188"/>
      <c r="BF355" s="211">
        <f>BB355+1</f>
        <v>171</v>
      </c>
      <c r="BG355" s="178"/>
      <c r="BH355" s="178"/>
      <c r="BI355" s="212"/>
      <c r="BJ355" s="177">
        <f>BF355+1</f>
        <v>172</v>
      </c>
      <c r="BK355" s="178"/>
      <c r="BL355" s="178"/>
      <c r="BM355" s="179"/>
      <c r="BN355" s="186">
        <f>BJ355+1</f>
        <v>173</v>
      </c>
      <c r="BO355" s="187"/>
      <c r="BP355" s="187"/>
      <c r="BQ355" s="188"/>
      <c r="BR355" s="211">
        <f>BN355+1</f>
        <v>174</v>
      </c>
      <c r="BS355" s="178"/>
      <c r="BT355" s="178"/>
      <c r="BU355" s="212"/>
    </row>
    <row r="356" spans="14:85" x14ac:dyDescent="0.25">
      <c r="Z356" s="180"/>
      <c r="AA356" s="181"/>
      <c r="AB356" s="181"/>
      <c r="AC356" s="182"/>
      <c r="AD356" s="189"/>
      <c r="AE356" s="190"/>
      <c r="AF356" s="190"/>
      <c r="AG356" s="191"/>
      <c r="AH356" s="206"/>
      <c r="AI356" s="181"/>
      <c r="AJ356" s="181"/>
      <c r="AK356" s="213"/>
      <c r="AL356" s="180"/>
      <c r="AM356" s="181"/>
      <c r="AN356" s="181"/>
      <c r="AO356" s="182"/>
      <c r="AP356" s="189"/>
      <c r="AQ356" s="190"/>
      <c r="AR356" s="190"/>
      <c r="AS356" s="191"/>
      <c r="AT356" s="206"/>
      <c r="AU356" s="181"/>
      <c r="AV356" s="181"/>
      <c r="AW356" s="213"/>
      <c r="AX356" s="180"/>
      <c r="AY356" s="181"/>
      <c r="AZ356" s="181"/>
      <c r="BA356" s="182"/>
      <c r="BB356" s="189"/>
      <c r="BC356" s="190"/>
      <c r="BD356" s="190"/>
      <c r="BE356" s="191"/>
      <c r="BF356" s="206"/>
      <c r="BG356" s="181"/>
      <c r="BH356" s="181"/>
      <c r="BI356" s="213"/>
      <c r="BJ356" s="180"/>
      <c r="BK356" s="181"/>
      <c r="BL356" s="181"/>
      <c r="BM356" s="182"/>
      <c r="BN356" s="189"/>
      <c r="BO356" s="190"/>
      <c r="BP356" s="190"/>
      <c r="BQ356" s="191"/>
      <c r="BR356" s="206"/>
      <c r="BS356" s="181"/>
      <c r="BT356" s="181"/>
      <c r="BU356" s="213"/>
    </row>
    <row r="357" spans="14:85" x14ac:dyDescent="0.25">
      <c r="Z357" s="180"/>
      <c r="AA357" s="181"/>
      <c r="AB357" s="181"/>
      <c r="AC357" s="182"/>
      <c r="AD357" s="189"/>
      <c r="AE357" s="190"/>
      <c r="AF357" s="190"/>
      <c r="AG357" s="191"/>
      <c r="AH357" s="206"/>
      <c r="AI357" s="181"/>
      <c r="AJ357" s="181"/>
      <c r="AK357" s="213"/>
      <c r="AL357" s="180"/>
      <c r="AM357" s="181"/>
      <c r="AN357" s="181"/>
      <c r="AO357" s="182"/>
      <c r="AP357" s="189"/>
      <c r="AQ357" s="190"/>
      <c r="AR357" s="190"/>
      <c r="AS357" s="191"/>
      <c r="AT357" s="206"/>
      <c r="AU357" s="181"/>
      <c r="AV357" s="181"/>
      <c r="AW357" s="213"/>
      <c r="AX357" s="180"/>
      <c r="AY357" s="181"/>
      <c r="AZ357" s="181"/>
      <c r="BA357" s="182"/>
      <c r="BB357" s="189"/>
      <c r="BC357" s="190"/>
      <c r="BD357" s="190"/>
      <c r="BE357" s="191"/>
      <c r="BF357" s="206"/>
      <c r="BG357" s="181"/>
      <c r="BH357" s="181"/>
      <c r="BI357" s="213"/>
      <c r="BJ357" s="180"/>
      <c r="BK357" s="181"/>
      <c r="BL357" s="181"/>
      <c r="BM357" s="182"/>
      <c r="BN357" s="189"/>
      <c r="BO357" s="190"/>
      <c r="BP357" s="190"/>
      <c r="BQ357" s="191"/>
      <c r="BR357" s="206"/>
      <c r="BS357" s="181"/>
      <c r="BT357" s="181"/>
      <c r="BU357" s="213"/>
    </row>
    <row r="358" spans="14:85" x14ac:dyDescent="0.25">
      <c r="Z358" s="183"/>
      <c r="AA358" s="184"/>
      <c r="AB358" s="184"/>
      <c r="AC358" s="185"/>
      <c r="AD358" s="192"/>
      <c r="AE358" s="193"/>
      <c r="AF358" s="193"/>
      <c r="AG358" s="194"/>
      <c r="AH358" s="207"/>
      <c r="AI358" s="184"/>
      <c r="AJ358" s="184"/>
      <c r="AK358" s="214"/>
      <c r="AL358" s="183"/>
      <c r="AM358" s="184"/>
      <c r="AN358" s="184"/>
      <c r="AO358" s="185"/>
      <c r="AP358" s="192"/>
      <c r="AQ358" s="193"/>
      <c r="AR358" s="193"/>
      <c r="AS358" s="194"/>
      <c r="AT358" s="207"/>
      <c r="AU358" s="184"/>
      <c r="AV358" s="184"/>
      <c r="AW358" s="214"/>
      <c r="AX358" s="183"/>
      <c r="AY358" s="184"/>
      <c r="AZ358" s="184"/>
      <c r="BA358" s="185"/>
      <c r="BB358" s="192"/>
      <c r="BC358" s="193"/>
      <c r="BD358" s="193"/>
      <c r="BE358" s="194"/>
      <c r="BF358" s="207"/>
      <c r="BG358" s="184"/>
      <c r="BH358" s="184"/>
      <c r="BI358" s="214"/>
      <c r="BJ358" s="183"/>
      <c r="BK358" s="184"/>
      <c r="BL358" s="184"/>
      <c r="BM358" s="185"/>
      <c r="BN358" s="192"/>
      <c r="BO358" s="193"/>
      <c r="BP358" s="193"/>
      <c r="BQ358" s="194"/>
      <c r="BR358" s="207"/>
      <c r="BS358" s="184"/>
      <c r="BT358" s="184"/>
      <c r="BU358" s="214"/>
    </row>
    <row r="359" spans="14:85" x14ac:dyDescent="0.25">
      <c r="Z359" s="195">
        <v>175</v>
      </c>
      <c r="AA359" s="196"/>
      <c r="AB359" s="196"/>
      <c r="AC359" s="197"/>
      <c r="AD359" s="203">
        <f>Z359+1</f>
        <v>176</v>
      </c>
      <c r="AE359" s="204"/>
      <c r="AF359" s="204"/>
      <c r="AG359" s="205"/>
      <c r="AH359" s="203">
        <f>AD359+1</f>
        <v>177</v>
      </c>
      <c r="AI359" s="204"/>
      <c r="AJ359" s="204"/>
      <c r="AK359" s="215"/>
      <c r="AL359" s="195">
        <f>AH359+1</f>
        <v>178</v>
      </c>
      <c r="AM359" s="196"/>
      <c r="AN359" s="196"/>
      <c r="AO359" s="197"/>
      <c r="AP359" s="203">
        <f>AL359+1</f>
        <v>179</v>
      </c>
      <c r="AQ359" s="204"/>
      <c r="AR359" s="204"/>
      <c r="AS359" s="205"/>
      <c r="AT359" s="203">
        <f>AP359+1</f>
        <v>180</v>
      </c>
      <c r="AU359" s="204"/>
      <c r="AV359" s="204"/>
      <c r="AW359" s="215"/>
      <c r="AX359" s="195">
        <f>AT359+1</f>
        <v>181</v>
      </c>
      <c r="AY359" s="196"/>
      <c r="AZ359" s="196"/>
      <c r="BA359" s="197"/>
      <c r="BB359" s="203">
        <f>AX359+1</f>
        <v>182</v>
      </c>
      <c r="BC359" s="204"/>
      <c r="BD359" s="204"/>
      <c r="BE359" s="205"/>
      <c r="BF359" s="203">
        <f>BB359+1</f>
        <v>183</v>
      </c>
      <c r="BG359" s="204"/>
      <c r="BH359" s="204"/>
      <c r="BI359" s="215"/>
      <c r="BJ359" s="195">
        <f>BF359+1</f>
        <v>184</v>
      </c>
      <c r="BK359" s="196"/>
      <c r="BL359" s="196"/>
      <c r="BM359" s="197"/>
      <c r="BN359" s="203">
        <f>BJ359+1</f>
        <v>185</v>
      </c>
      <c r="BO359" s="204"/>
      <c r="BP359" s="204"/>
      <c r="BQ359" s="205"/>
      <c r="BR359" s="203">
        <f>BN359+1</f>
        <v>186</v>
      </c>
      <c r="BS359" s="204"/>
      <c r="BT359" s="204"/>
      <c r="BU359" s="215"/>
    </row>
    <row r="360" spans="14:85" x14ac:dyDescent="0.25">
      <c r="Z360" s="198"/>
      <c r="AA360" s="190"/>
      <c r="AB360" s="190"/>
      <c r="AC360" s="191"/>
      <c r="AD360" s="206"/>
      <c r="AE360" s="181"/>
      <c r="AF360" s="181"/>
      <c r="AG360" s="182"/>
      <c r="AH360" s="206"/>
      <c r="AI360" s="181"/>
      <c r="AJ360" s="181"/>
      <c r="AK360" s="213"/>
      <c r="AL360" s="198"/>
      <c r="AM360" s="190"/>
      <c r="AN360" s="190"/>
      <c r="AO360" s="191"/>
      <c r="AP360" s="206"/>
      <c r="AQ360" s="181"/>
      <c r="AR360" s="181"/>
      <c r="AS360" s="182"/>
      <c r="AT360" s="206"/>
      <c r="AU360" s="181"/>
      <c r="AV360" s="181"/>
      <c r="AW360" s="213"/>
      <c r="AX360" s="198"/>
      <c r="AY360" s="190"/>
      <c r="AZ360" s="190"/>
      <c r="BA360" s="191"/>
      <c r="BB360" s="206"/>
      <c r="BC360" s="181"/>
      <c r="BD360" s="181"/>
      <c r="BE360" s="182"/>
      <c r="BF360" s="206"/>
      <c r="BG360" s="181"/>
      <c r="BH360" s="181"/>
      <c r="BI360" s="213"/>
      <c r="BJ360" s="198"/>
      <c r="BK360" s="190"/>
      <c r="BL360" s="190"/>
      <c r="BM360" s="191"/>
      <c r="BN360" s="206"/>
      <c r="BO360" s="181"/>
      <c r="BP360" s="181"/>
      <c r="BQ360" s="182"/>
      <c r="BR360" s="206"/>
      <c r="BS360" s="181"/>
      <c r="BT360" s="181"/>
      <c r="BU360" s="213"/>
    </row>
    <row r="361" spans="14:85" x14ac:dyDescent="0.25">
      <c r="Z361" s="198"/>
      <c r="AA361" s="190"/>
      <c r="AB361" s="190"/>
      <c r="AC361" s="191"/>
      <c r="AD361" s="206"/>
      <c r="AE361" s="181"/>
      <c r="AF361" s="181"/>
      <c r="AG361" s="182"/>
      <c r="AH361" s="206"/>
      <c r="AI361" s="181"/>
      <c r="AJ361" s="181"/>
      <c r="AK361" s="213"/>
      <c r="AL361" s="198"/>
      <c r="AM361" s="190"/>
      <c r="AN361" s="190"/>
      <c r="AO361" s="191"/>
      <c r="AP361" s="206"/>
      <c r="AQ361" s="181"/>
      <c r="AR361" s="181"/>
      <c r="AS361" s="182"/>
      <c r="AT361" s="206"/>
      <c r="AU361" s="181"/>
      <c r="AV361" s="181"/>
      <c r="AW361" s="213"/>
      <c r="AX361" s="198"/>
      <c r="AY361" s="190"/>
      <c r="AZ361" s="190"/>
      <c r="BA361" s="191"/>
      <c r="BB361" s="206"/>
      <c r="BC361" s="181"/>
      <c r="BD361" s="181"/>
      <c r="BE361" s="182"/>
      <c r="BF361" s="206"/>
      <c r="BG361" s="181"/>
      <c r="BH361" s="181"/>
      <c r="BI361" s="213"/>
      <c r="BJ361" s="198"/>
      <c r="BK361" s="190"/>
      <c r="BL361" s="190"/>
      <c r="BM361" s="191"/>
      <c r="BN361" s="206"/>
      <c r="BO361" s="181"/>
      <c r="BP361" s="181"/>
      <c r="BQ361" s="182"/>
      <c r="BR361" s="206"/>
      <c r="BS361" s="181"/>
      <c r="BT361" s="181"/>
      <c r="BU361" s="213"/>
    </row>
    <row r="362" spans="14:85" x14ac:dyDescent="0.25">
      <c r="Z362" s="199"/>
      <c r="AA362" s="193"/>
      <c r="AB362" s="193"/>
      <c r="AC362" s="194"/>
      <c r="AD362" s="207"/>
      <c r="AE362" s="184"/>
      <c r="AF362" s="184"/>
      <c r="AG362" s="185"/>
      <c r="AH362" s="207"/>
      <c r="AI362" s="184"/>
      <c r="AJ362" s="184"/>
      <c r="AK362" s="214"/>
      <c r="AL362" s="199"/>
      <c r="AM362" s="193"/>
      <c r="AN362" s="193"/>
      <c r="AO362" s="194"/>
      <c r="AP362" s="207"/>
      <c r="AQ362" s="184"/>
      <c r="AR362" s="184"/>
      <c r="AS362" s="185"/>
      <c r="AT362" s="207"/>
      <c r="AU362" s="184"/>
      <c r="AV362" s="184"/>
      <c r="AW362" s="214"/>
      <c r="AX362" s="199"/>
      <c r="AY362" s="193"/>
      <c r="AZ362" s="193"/>
      <c r="BA362" s="194"/>
      <c r="BB362" s="207"/>
      <c r="BC362" s="184"/>
      <c r="BD362" s="184"/>
      <c r="BE362" s="185"/>
      <c r="BF362" s="207"/>
      <c r="BG362" s="184"/>
      <c r="BH362" s="184"/>
      <c r="BI362" s="214"/>
      <c r="BJ362" s="199"/>
      <c r="BK362" s="193"/>
      <c r="BL362" s="193"/>
      <c r="BM362" s="194"/>
      <c r="BN362" s="207"/>
      <c r="BO362" s="184"/>
      <c r="BP362" s="184"/>
      <c r="BQ362" s="185"/>
      <c r="BR362" s="207"/>
      <c r="BS362" s="184"/>
      <c r="BT362" s="184"/>
      <c r="BU362" s="214"/>
    </row>
    <row r="363" spans="14:85" x14ac:dyDescent="0.25">
      <c r="Z363" s="195">
        <v>187</v>
      </c>
      <c r="AA363" s="196"/>
      <c r="AB363" s="196"/>
      <c r="AC363" s="197"/>
      <c r="AD363" s="203">
        <f>Z363+1</f>
        <v>188</v>
      </c>
      <c r="AE363" s="204"/>
      <c r="AF363" s="204"/>
      <c r="AG363" s="205"/>
      <c r="AH363" s="203">
        <f>AD363+1</f>
        <v>189</v>
      </c>
      <c r="AI363" s="204"/>
      <c r="AJ363" s="204"/>
      <c r="AK363" s="215"/>
      <c r="AL363" s="195">
        <f>AH363+1</f>
        <v>190</v>
      </c>
      <c r="AM363" s="196"/>
      <c r="AN363" s="196"/>
      <c r="AO363" s="197"/>
      <c r="AP363" s="203">
        <f>AL363+1</f>
        <v>191</v>
      </c>
      <c r="AQ363" s="204"/>
      <c r="AR363" s="204"/>
      <c r="AS363" s="205"/>
      <c r="AT363" s="203">
        <f>AP363+1</f>
        <v>192</v>
      </c>
      <c r="AU363" s="204"/>
      <c r="AV363" s="204"/>
      <c r="AW363" s="215"/>
      <c r="AX363" s="195">
        <f>AT363+1</f>
        <v>193</v>
      </c>
      <c r="AY363" s="196"/>
      <c r="AZ363" s="196"/>
      <c r="BA363" s="197"/>
      <c r="BB363" s="203">
        <f>AX363+1</f>
        <v>194</v>
      </c>
      <c r="BC363" s="204"/>
      <c r="BD363" s="204"/>
      <c r="BE363" s="205"/>
      <c r="BF363" s="203">
        <f>BB363+1</f>
        <v>195</v>
      </c>
      <c r="BG363" s="204"/>
      <c r="BH363" s="204"/>
      <c r="BI363" s="215"/>
      <c r="BJ363" s="195">
        <f>BF363+1</f>
        <v>196</v>
      </c>
      <c r="BK363" s="196"/>
      <c r="BL363" s="196"/>
      <c r="BM363" s="197"/>
      <c r="BN363" s="203">
        <f>BJ363+1</f>
        <v>197</v>
      </c>
      <c r="BO363" s="204"/>
      <c r="BP363" s="204"/>
      <c r="BQ363" s="205"/>
      <c r="BR363" s="203">
        <f>BN363+1</f>
        <v>198</v>
      </c>
      <c r="BS363" s="204"/>
      <c r="BT363" s="204"/>
      <c r="BU363" s="215"/>
    </row>
    <row r="364" spans="14:85" x14ac:dyDescent="0.25">
      <c r="Z364" s="198"/>
      <c r="AA364" s="190"/>
      <c r="AB364" s="190"/>
      <c r="AC364" s="191"/>
      <c r="AD364" s="206"/>
      <c r="AE364" s="181"/>
      <c r="AF364" s="181"/>
      <c r="AG364" s="182"/>
      <c r="AH364" s="206"/>
      <c r="AI364" s="181"/>
      <c r="AJ364" s="181"/>
      <c r="AK364" s="213"/>
      <c r="AL364" s="198"/>
      <c r="AM364" s="190"/>
      <c r="AN364" s="190"/>
      <c r="AO364" s="191"/>
      <c r="AP364" s="206"/>
      <c r="AQ364" s="181"/>
      <c r="AR364" s="181"/>
      <c r="AS364" s="182"/>
      <c r="AT364" s="206"/>
      <c r="AU364" s="181"/>
      <c r="AV364" s="181"/>
      <c r="AW364" s="213"/>
      <c r="AX364" s="198"/>
      <c r="AY364" s="190"/>
      <c r="AZ364" s="190"/>
      <c r="BA364" s="191"/>
      <c r="BB364" s="206"/>
      <c r="BC364" s="181"/>
      <c r="BD364" s="181"/>
      <c r="BE364" s="182"/>
      <c r="BF364" s="206"/>
      <c r="BG364" s="181"/>
      <c r="BH364" s="181"/>
      <c r="BI364" s="213"/>
      <c r="BJ364" s="198"/>
      <c r="BK364" s="190"/>
      <c r="BL364" s="190"/>
      <c r="BM364" s="191"/>
      <c r="BN364" s="206"/>
      <c r="BO364" s="181"/>
      <c r="BP364" s="181"/>
      <c r="BQ364" s="182"/>
      <c r="BR364" s="206"/>
      <c r="BS364" s="181"/>
      <c r="BT364" s="181"/>
      <c r="BU364" s="213"/>
    </row>
    <row r="365" spans="14:85" x14ac:dyDescent="0.25">
      <c r="Z365" s="198"/>
      <c r="AA365" s="190"/>
      <c r="AB365" s="190"/>
      <c r="AC365" s="191"/>
      <c r="AD365" s="206"/>
      <c r="AE365" s="181"/>
      <c r="AF365" s="181"/>
      <c r="AG365" s="182"/>
      <c r="AH365" s="206"/>
      <c r="AI365" s="181"/>
      <c r="AJ365" s="181"/>
      <c r="AK365" s="213"/>
      <c r="AL365" s="198"/>
      <c r="AM365" s="190"/>
      <c r="AN365" s="190"/>
      <c r="AO365" s="191"/>
      <c r="AP365" s="206"/>
      <c r="AQ365" s="181"/>
      <c r="AR365" s="181"/>
      <c r="AS365" s="182"/>
      <c r="AT365" s="206"/>
      <c r="AU365" s="181"/>
      <c r="AV365" s="181"/>
      <c r="AW365" s="213"/>
      <c r="AX365" s="198"/>
      <c r="AY365" s="190"/>
      <c r="AZ365" s="190"/>
      <c r="BA365" s="191"/>
      <c r="BB365" s="206"/>
      <c r="BC365" s="181"/>
      <c r="BD365" s="181"/>
      <c r="BE365" s="182"/>
      <c r="BF365" s="206"/>
      <c r="BG365" s="181"/>
      <c r="BH365" s="181"/>
      <c r="BI365" s="213"/>
      <c r="BJ365" s="198"/>
      <c r="BK365" s="190"/>
      <c r="BL365" s="190"/>
      <c r="BM365" s="191"/>
      <c r="BN365" s="206"/>
      <c r="BO365" s="181"/>
      <c r="BP365" s="181"/>
      <c r="BQ365" s="182"/>
      <c r="BR365" s="206"/>
      <c r="BS365" s="181"/>
      <c r="BT365" s="181"/>
      <c r="BU365" s="213"/>
    </row>
    <row r="366" spans="14:85" ht="15.75" thickBot="1" x14ac:dyDescent="0.3">
      <c r="Z366" s="200"/>
      <c r="AA366" s="201"/>
      <c r="AB366" s="201"/>
      <c r="AC366" s="202"/>
      <c r="AD366" s="208"/>
      <c r="AE366" s="209"/>
      <c r="AF366" s="209"/>
      <c r="AG366" s="210"/>
      <c r="AH366" s="208"/>
      <c r="AI366" s="209"/>
      <c r="AJ366" s="209"/>
      <c r="AK366" s="216"/>
      <c r="AL366" s="200"/>
      <c r="AM366" s="201"/>
      <c r="AN366" s="201"/>
      <c r="AO366" s="202"/>
      <c r="AP366" s="208"/>
      <c r="AQ366" s="209"/>
      <c r="AR366" s="209"/>
      <c r="AS366" s="210"/>
      <c r="AT366" s="208"/>
      <c r="AU366" s="209"/>
      <c r="AV366" s="209"/>
      <c r="AW366" s="216"/>
      <c r="AX366" s="200"/>
      <c r="AY366" s="201"/>
      <c r="AZ366" s="201"/>
      <c r="BA366" s="202"/>
      <c r="BB366" s="208"/>
      <c r="BC366" s="209"/>
      <c r="BD366" s="209"/>
      <c r="BE366" s="210"/>
      <c r="BF366" s="208"/>
      <c r="BG366" s="209"/>
      <c r="BH366" s="209"/>
      <c r="BI366" s="216"/>
      <c r="BJ366" s="200"/>
      <c r="BK366" s="201"/>
      <c r="BL366" s="201"/>
      <c r="BM366" s="202"/>
      <c r="BN366" s="208"/>
      <c r="BO366" s="209"/>
      <c r="BP366" s="209"/>
      <c r="BQ366" s="210"/>
      <c r="BR366" s="208"/>
      <c r="BS366" s="209"/>
      <c r="BT366" s="209"/>
      <c r="BU366" s="216"/>
    </row>
    <row r="367" spans="14:85" x14ac:dyDescent="0.25">
      <c r="AL367" s="177">
        <v>199</v>
      </c>
      <c r="AM367" s="178"/>
      <c r="AN367" s="178"/>
      <c r="AO367" s="179"/>
      <c r="AP367" s="186">
        <f>AL367+1</f>
        <v>200</v>
      </c>
      <c r="AQ367" s="187"/>
      <c r="AR367" s="187"/>
      <c r="AS367" s="188"/>
      <c r="AT367" s="211">
        <f>AP367+1</f>
        <v>201</v>
      </c>
      <c r="AU367" s="178"/>
      <c r="AV367" s="178"/>
      <c r="AW367" s="212"/>
      <c r="AX367" s="177">
        <f>AT367+1</f>
        <v>202</v>
      </c>
      <c r="AY367" s="178"/>
      <c r="AZ367" s="178"/>
      <c r="BA367" s="179"/>
      <c r="BB367" s="186">
        <f>AX367+1</f>
        <v>203</v>
      </c>
      <c r="BC367" s="187"/>
      <c r="BD367" s="187"/>
      <c r="BE367" s="188"/>
      <c r="BF367" s="211">
        <f>BB367+1</f>
        <v>204</v>
      </c>
      <c r="BG367" s="178"/>
      <c r="BH367" s="178"/>
      <c r="BI367" s="212"/>
    </row>
    <row r="368" spans="14:85" x14ac:dyDescent="0.25">
      <c r="AL368" s="180"/>
      <c r="AM368" s="181"/>
      <c r="AN368" s="181"/>
      <c r="AO368" s="182"/>
      <c r="AP368" s="189"/>
      <c r="AQ368" s="190"/>
      <c r="AR368" s="190"/>
      <c r="AS368" s="191"/>
      <c r="AT368" s="206"/>
      <c r="AU368" s="181"/>
      <c r="AV368" s="181"/>
      <c r="AW368" s="213"/>
      <c r="AX368" s="180"/>
      <c r="AY368" s="181"/>
      <c r="AZ368" s="181"/>
      <c r="BA368" s="182"/>
      <c r="BB368" s="189"/>
      <c r="BC368" s="190"/>
      <c r="BD368" s="190"/>
      <c r="BE368" s="191"/>
      <c r="BF368" s="206"/>
      <c r="BG368" s="181"/>
      <c r="BH368" s="181"/>
      <c r="BI368" s="213"/>
    </row>
    <row r="369" spans="38:61" x14ac:dyDescent="0.25">
      <c r="AL369" s="180"/>
      <c r="AM369" s="181"/>
      <c r="AN369" s="181"/>
      <c r="AO369" s="182"/>
      <c r="AP369" s="189"/>
      <c r="AQ369" s="190"/>
      <c r="AR369" s="190"/>
      <c r="AS369" s="191"/>
      <c r="AT369" s="206"/>
      <c r="AU369" s="181"/>
      <c r="AV369" s="181"/>
      <c r="AW369" s="213"/>
      <c r="AX369" s="180"/>
      <c r="AY369" s="181"/>
      <c r="AZ369" s="181"/>
      <c r="BA369" s="182"/>
      <c r="BB369" s="189"/>
      <c r="BC369" s="190"/>
      <c r="BD369" s="190"/>
      <c r="BE369" s="191"/>
      <c r="BF369" s="206"/>
      <c r="BG369" s="181"/>
      <c r="BH369" s="181"/>
      <c r="BI369" s="213"/>
    </row>
    <row r="370" spans="38:61" x14ac:dyDescent="0.25">
      <c r="AL370" s="183"/>
      <c r="AM370" s="184"/>
      <c r="AN370" s="184"/>
      <c r="AO370" s="185"/>
      <c r="AP370" s="192"/>
      <c r="AQ370" s="193"/>
      <c r="AR370" s="193"/>
      <c r="AS370" s="194"/>
      <c r="AT370" s="207"/>
      <c r="AU370" s="184"/>
      <c r="AV370" s="184"/>
      <c r="AW370" s="214"/>
      <c r="AX370" s="183"/>
      <c r="AY370" s="184"/>
      <c r="AZ370" s="184"/>
      <c r="BA370" s="185"/>
      <c r="BB370" s="192"/>
      <c r="BC370" s="193"/>
      <c r="BD370" s="193"/>
      <c r="BE370" s="194"/>
      <c r="BF370" s="207"/>
      <c r="BG370" s="184"/>
      <c r="BH370" s="184"/>
      <c r="BI370" s="214"/>
    </row>
    <row r="371" spans="38:61" x14ac:dyDescent="0.25">
      <c r="AL371" s="195">
        <v>205</v>
      </c>
      <c r="AM371" s="196"/>
      <c r="AN371" s="196"/>
      <c r="AO371" s="197"/>
      <c r="AP371" s="203">
        <f>AL371+1</f>
        <v>206</v>
      </c>
      <c r="AQ371" s="204"/>
      <c r="AR371" s="204"/>
      <c r="AS371" s="205"/>
      <c r="AT371" s="203">
        <f>AP371+1</f>
        <v>207</v>
      </c>
      <c r="AU371" s="204"/>
      <c r="AV371" s="204"/>
      <c r="AW371" s="215"/>
      <c r="AX371" s="195">
        <f>AT371+1</f>
        <v>208</v>
      </c>
      <c r="AY371" s="196"/>
      <c r="AZ371" s="196"/>
      <c r="BA371" s="197"/>
      <c r="BB371" s="203">
        <f>AX371+1</f>
        <v>209</v>
      </c>
      <c r="BC371" s="204"/>
      <c r="BD371" s="204"/>
      <c r="BE371" s="205"/>
      <c r="BF371" s="203">
        <f>BB371+1</f>
        <v>210</v>
      </c>
      <c r="BG371" s="204"/>
      <c r="BH371" s="204"/>
      <c r="BI371" s="215"/>
    </row>
    <row r="372" spans="38:61" x14ac:dyDescent="0.25">
      <c r="AL372" s="198"/>
      <c r="AM372" s="190"/>
      <c r="AN372" s="190"/>
      <c r="AO372" s="191"/>
      <c r="AP372" s="206"/>
      <c r="AQ372" s="181"/>
      <c r="AR372" s="181"/>
      <c r="AS372" s="182"/>
      <c r="AT372" s="206"/>
      <c r="AU372" s="181"/>
      <c r="AV372" s="181"/>
      <c r="AW372" s="213"/>
      <c r="AX372" s="198"/>
      <c r="AY372" s="190"/>
      <c r="AZ372" s="190"/>
      <c r="BA372" s="191"/>
      <c r="BB372" s="206"/>
      <c r="BC372" s="181"/>
      <c r="BD372" s="181"/>
      <c r="BE372" s="182"/>
      <c r="BF372" s="206"/>
      <c r="BG372" s="181"/>
      <c r="BH372" s="181"/>
      <c r="BI372" s="213"/>
    </row>
    <row r="373" spans="38:61" x14ac:dyDescent="0.25">
      <c r="AL373" s="198"/>
      <c r="AM373" s="190"/>
      <c r="AN373" s="190"/>
      <c r="AO373" s="191"/>
      <c r="AP373" s="206"/>
      <c r="AQ373" s="181"/>
      <c r="AR373" s="181"/>
      <c r="AS373" s="182"/>
      <c r="AT373" s="206"/>
      <c r="AU373" s="181"/>
      <c r="AV373" s="181"/>
      <c r="AW373" s="213"/>
      <c r="AX373" s="198"/>
      <c r="AY373" s="190"/>
      <c r="AZ373" s="190"/>
      <c r="BA373" s="191"/>
      <c r="BB373" s="206"/>
      <c r="BC373" s="181"/>
      <c r="BD373" s="181"/>
      <c r="BE373" s="182"/>
      <c r="BF373" s="206"/>
      <c r="BG373" s="181"/>
      <c r="BH373" s="181"/>
      <c r="BI373" s="213"/>
    </row>
    <row r="374" spans="38:61" x14ac:dyDescent="0.25">
      <c r="AL374" s="199"/>
      <c r="AM374" s="193"/>
      <c r="AN374" s="193"/>
      <c r="AO374" s="194"/>
      <c r="AP374" s="207"/>
      <c r="AQ374" s="184"/>
      <c r="AR374" s="184"/>
      <c r="AS374" s="185"/>
      <c r="AT374" s="207"/>
      <c r="AU374" s="184"/>
      <c r="AV374" s="184"/>
      <c r="AW374" s="214"/>
      <c r="AX374" s="199"/>
      <c r="AY374" s="193"/>
      <c r="AZ374" s="193"/>
      <c r="BA374" s="194"/>
      <c r="BB374" s="207"/>
      <c r="BC374" s="184"/>
      <c r="BD374" s="184"/>
      <c r="BE374" s="185"/>
      <c r="BF374" s="207"/>
      <c r="BG374" s="184"/>
      <c r="BH374" s="184"/>
      <c r="BI374" s="214"/>
    </row>
    <row r="375" spans="38:61" x14ac:dyDescent="0.25">
      <c r="AL375" s="195">
        <v>211</v>
      </c>
      <c r="AM375" s="196"/>
      <c r="AN375" s="196"/>
      <c r="AO375" s="197"/>
      <c r="AP375" s="203">
        <v>212</v>
      </c>
      <c r="AQ375" s="204"/>
      <c r="AR375" s="204"/>
      <c r="AS375" s="205"/>
      <c r="AT375" s="203">
        <v>213</v>
      </c>
      <c r="AU375" s="204"/>
      <c r="AV375" s="204"/>
      <c r="AW375" s="215"/>
      <c r="AX375" s="195">
        <v>214</v>
      </c>
      <c r="AY375" s="196"/>
      <c r="AZ375" s="196"/>
      <c r="BA375" s="197"/>
      <c r="BB375" s="203">
        <v>215</v>
      </c>
      <c r="BC375" s="204"/>
      <c r="BD375" s="204"/>
      <c r="BE375" s="205"/>
      <c r="BF375" s="203">
        <v>216</v>
      </c>
      <c r="BG375" s="204"/>
      <c r="BH375" s="204"/>
      <c r="BI375" s="215"/>
    </row>
    <row r="376" spans="38:61" x14ac:dyDescent="0.25">
      <c r="AL376" s="198"/>
      <c r="AM376" s="190"/>
      <c r="AN376" s="190"/>
      <c r="AO376" s="191"/>
      <c r="AP376" s="206"/>
      <c r="AQ376" s="181"/>
      <c r="AR376" s="181"/>
      <c r="AS376" s="182"/>
      <c r="AT376" s="206"/>
      <c r="AU376" s="181"/>
      <c r="AV376" s="181"/>
      <c r="AW376" s="213"/>
      <c r="AX376" s="198"/>
      <c r="AY376" s="190"/>
      <c r="AZ376" s="190"/>
      <c r="BA376" s="191"/>
      <c r="BB376" s="206"/>
      <c r="BC376" s="181"/>
      <c r="BD376" s="181"/>
      <c r="BE376" s="182"/>
      <c r="BF376" s="206"/>
      <c r="BG376" s="181"/>
      <c r="BH376" s="181"/>
      <c r="BI376" s="213"/>
    </row>
    <row r="377" spans="38:61" x14ac:dyDescent="0.25">
      <c r="AL377" s="198"/>
      <c r="AM377" s="190"/>
      <c r="AN377" s="190"/>
      <c r="AO377" s="191"/>
      <c r="AP377" s="206"/>
      <c r="AQ377" s="181"/>
      <c r="AR377" s="181"/>
      <c r="AS377" s="182"/>
      <c r="AT377" s="206"/>
      <c r="AU377" s="181"/>
      <c r="AV377" s="181"/>
      <c r="AW377" s="213"/>
      <c r="AX377" s="198"/>
      <c r="AY377" s="190"/>
      <c r="AZ377" s="190"/>
      <c r="BA377" s="191"/>
      <c r="BB377" s="206"/>
      <c r="BC377" s="181"/>
      <c r="BD377" s="181"/>
      <c r="BE377" s="182"/>
      <c r="BF377" s="206"/>
      <c r="BG377" s="181"/>
      <c r="BH377" s="181"/>
      <c r="BI377" s="213"/>
    </row>
    <row r="378" spans="38:61" ht="15.75" thickBot="1" x14ac:dyDescent="0.3">
      <c r="AL378" s="200"/>
      <c r="AM378" s="201"/>
      <c r="AN378" s="201"/>
      <c r="AO378" s="202"/>
      <c r="AP378" s="208"/>
      <c r="AQ378" s="209"/>
      <c r="AR378" s="209"/>
      <c r="AS378" s="210"/>
      <c r="AT378" s="208"/>
      <c r="AU378" s="209"/>
      <c r="AV378" s="209"/>
      <c r="AW378" s="216"/>
      <c r="AX378" s="200"/>
      <c r="AY378" s="201"/>
      <c r="AZ378" s="201"/>
      <c r="BA378" s="202"/>
      <c r="BB378" s="208"/>
      <c r="BC378" s="209"/>
      <c r="BD378" s="209"/>
      <c r="BE378" s="210"/>
      <c r="BF378" s="208"/>
      <c r="BG378" s="209"/>
      <c r="BH378" s="209"/>
      <c r="BI378" s="216"/>
    </row>
    <row r="396" spans="26:31" ht="15.75" thickBot="1" x14ac:dyDescent="0.3"/>
    <row r="397" spans="26:31" x14ac:dyDescent="0.25">
      <c r="Z397" s="111" t="s">
        <v>444</v>
      </c>
      <c r="AA397" s="112"/>
      <c r="AB397" s="112"/>
      <c r="AC397" s="112"/>
      <c r="AD397" s="112"/>
      <c r="AE397" s="113"/>
    </row>
    <row r="398" spans="26:31" x14ac:dyDescent="0.25">
      <c r="Z398" s="114"/>
      <c r="AA398" s="115"/>
      <c r="AB398" s="115"/>
      <c r="AC398" s="115"/>
      <c r="AD398" s="115"/>
      <c r="AE398" s="116"/>
    </row>
    <row r="399" spans="26:31" x14ac:dyDescent="0.25">
      <c r="Z399" s="114"/>
      <c r="AA399" s="115"/>
      <c r="AB399" s="115"/>
      <c r="AC399" s="115"/>
      <c r="AD399" s="115"/>
      <c r="AE399" s="116"/>
    </row>
    <row r="400" spans="26:31" ht="15.75" thickBot="1" x14ac:dyDescent="0.3">
      <c r="Z400" s="117"/>
      <c r="AA400" s="118"/>
      <c r="AB400" s="118"/>
      <c r="AC400" s="118"/>
      <c r="AD400" s="118"/>
      <c r="AE400" s="119"/>
    </row>
    <row r="417" spans="26:73" ht="15.75" thickBot="1" x14ac:dyDescent="0.3"/>
    <row r="418" spans="26:73" x14ac:dyDescent="0.25">
      <c r="AL418" s="217">
        <v>1</v>
      </c>
      <c r="AM418" s="218"/>
      <c r="AN418" s="218"/>
      <c r="AO418" s="218"/>
      <c r="AP418" s="218"/>
      <c r="AQ418" s="219"/>
      <c r="AR418" s="232">
        <f>AL418+1</f>
        <v>2</v>
      </c>
      <c r="AS418" s="233"/>
      <c r="AT418" s="233"/>
      <c r="AU418" s="233"/>
      <c r="AV418" s="233"/>
      <c r="AW418" s="234"/>
      <c r="AX418" s="217">
        <f>AR418+1</f>
        <v>3</v>
      </c>
      <c r="AY418" s="218"/>
      <c r="AZ418" s="218"/>
      <c r="BA418" s="218"/>
      <c r="BB418" s="218"/>
      <c r="BC418" s="219"/>
      <c r="BD418" s="232">
        <f>AX418+1</f>
        <v>4</v>
      </c>
      <c r="BE418" s="233"/>
      <c r="BF418" s="233"/>
      <c r="BG418" s="233"/>
      <c r="BH418" s="233"/>
      <c r="BI418" s="234"/>
    </row>
    <row r="419" spans="26:73" x14ac:dyDescent="0.25">
      <c r="AL419" s="220"/>
      <c r="AM419" s="221"/>
      <c r="AN419" s="221"/>
      <c r="AO419" s="221"/>
      <c r="AP419" s="221"/>
      <c r="AQ419" s="222"/>
      <c r="AR419" s="235"/>
      <c r="AS419" s="236"/>
      <c r="AT419" s="236"/>
      <c r="AU419" s="236"/>
      <c r="AV419" s="236"/>
      <c r="AW419" s="237"/>
      <c r="AX419" s="220"/>
      <c r="AY419" s="221"/>
      <c r="AZ419" s="221"/>
      <c r="BA419" s="221"/>
      <c r="BB419" s="221"/>
      <c r="BC419" s="222"/>
      <c r="BD419" s="235"/>
      <c r="BE419" s="236"/>
      <c r="BF419" s="236"/>
      <c r="BG419" s="236"/>
      <c r="BH419" s="236"/>
      <c r="BI419" s="237"/>
    </row>
    <row r="420" spans="26:73" x14ac:dyDescent="0.25">
      <c r="AL420" s="220"/>
      <c r="AM420" s="221"/>
      <c r="AN420" s="221"/>
      <c r="AO420" s="221"/>
      <c r="AP420" s="221"/>
      <c r="AQ420" s="222"/>
      <c r="AR420" s="235"/>
      <c r="AS420" s="236"/>
      <c r="AT420" s="236"/>
      <c r="AU420" s="236"/>
      <c r="AV420" s="236"/>
      <c r="AW420" s="237"/>
      <c r="AX420" s="220"/>
      <c r="AY420" s="221"/>
      <c r="AZ420" s="221"/>
      <c r="BA420" s="221"/>
      <c r="BB420" s="221"/>
      <c r="BC420" s="222"/>
      <c r="BD420" s="235"/>
      <c r="BE420" s="236"/>
      <c r="BF420" s="236"/>
      <c r="BG420" s="236"/>
      <c r="BH420" s="236"/>
      <c r="BI420" s="237"/>
    </row>
    <row r="421" spans="26:73" x14ac:dyDescent="0.25">
      <c r="AL421" s="220"/>
      <c r="AM421" s="221"/>
      <c r="AN421" s="221"/>
      <c r="AO421" s="221"/>
      <c r="AP421" s="221"/>
      <c r="AQ421" s="222"/>
      <c r="AR421" s="235"/>
      <c r="AS421" s="236"/>
      <c r="AT421" s="236"/>
      <c r="AU421" s="236"/>
      <c r="AV421" s="236"/>
      <c r="AW421" s="237"/>
      <c r="AX421" s="220"/>
      <c r="AY421" s="221"/>
      <c r="AZ421" s="221"/>
      <c r="BA421" s="221"/>
      <c r="BB421" s="221"/>
      <c r="BC421" s="222"/>
      <c r="BD421" s="235"/>
      <c r="BE421" s="236"/>
      <c r="BF421" s="236"/>
      <c r="BG421" s="236"/>
      <c r="BH421" s="236"/>
      <c r="BI421" s="237"/>
    </row>
    <row r="422" spans="26:73" x14ac:dyDescent="0.25">
      <c r="AL422" s="220"/>
      <c r="AM422" s="221"/>
      <c r="AN422" s="221"/>
      <c r="AO422" s="221"/>
      <c r="AP422" s="221"/>
      <c r="AQ422" s="222"/>
      <c r="AR422" s="235"/>
      <c r="AS422" s="236"/>
      <c r="AT422" s="236"/>
      <c r="AU422" s="236"/>
      <c r="AV422" s="236"/>
      <c r="AW422" s="237"/>
      <c r="AX422" s="220"/>
      <c r="AY422" s="221"/>
      <c r="AZ422" s="221"/>
      <c r="BA422" s="221"/>
      <c r="BB422" s="221"/>
      <c r="BC422" s="222"/>
      <c r="BD422" s="235"/>
      <c r="BE422" s="236"/>
      <c r="BF422" s="236"/>
      <c r="BG422" s="236"/>
      <c r="BH422" s="236"/>
      <c r="BI422" s="237"/>
    </row>
    <row r="423" spans="26:73" x14ac:dyDescent="0.25">
      <c r="AL423" s="223"/>
      <c r="AM423" s="224"/>
      <c r="AN423" s="224"/>
      <c r="AO423" s="224"/>
      <c r="AP423" s="224"/>
      <c r="AQ423" s="225"/>
      <c r="AR423" s="238"/>
      <c r="AS423" s="239"/>
      <c r="AT423" s="239"/>
      <c r="AU423" s="239"/>
      <c r="AV423" s="239"/>
      <c r="AW423" s="240"/>
      <c r="AX423" s="223"/>
      <c r="AY423" s="224"/>
      <c r="AZ423" s="224"/>
      <c r="BA423" s="224"/>
      <c r="BB423" s="224"/>
      <c r="BC423" s="225"/>
      <c r="BD423" s="238"/>
      <c r="BE423" s="239"/>
      <c r="BF423" s="239"/>
      <c r="BG423" s="239"/>
      <c r="BH423" s="239"/>
      <c r="BI423" s="240"/>
    </row>
    <row r="424" spans="26:73" x14ac:dyDescent="0.25">
      <c r="AL424" s="226">
        <v>5</v>
      </c>
      <c r="AM424" s="227"/>
      <c r="AN424" s="227"/>
      <c r="AO424" s="227"/>
      <c r="AP424" s="227"/>
      <c r="AQ424" s="228"/>
      <c r="AR424" s="241">
        <v>6</v>
      </c>
      <c r="AS424" s="242"/>
      <c r="AT424" s="242"/>
      <c r="AU424" s="242"/>
      <c r="AV424" s="242"/>
      <c r="AW424" s="243"/>
      <c r="AX424" s="226">
        <v>7</v>
      </c>
      <c r="AY424" s="227"/>
      <c r="AZ424" s="227"/>
      <c r="BA424" s="227"/>
      <c r="BB424" s="227"/>
      <c r="BC424" s="228"/>
      <c r="BD424" s="241">
        <v>8</v>
      </c>
      <c r="BE424" s="242"/>
      <c r="BF424" s="242"/>
      <c r="BG424" s="242"/>
      <c r="BH424" s="242"/>
      <c r="BI424" s="243"/>
    </row>
    <row r="425" spans="26:73" x14ac:dyDescent="0.25">
      <c r="AL425" s="220"/>
      <c r="AM425" s="221"/>
      <c r="AN425" s="221"/>
      <c r="AO425" s="221"/>
      <c r="AP425" s="221"/>
      <c r="AQ425" s="222"/>
      <c r="AR425" s="235"/>
      <c r="AS425" s="236"/>
      <c r="AT425" s="236"/>
      <c r="AU425" s="236"/>
      <c r="AV425" s="236"/>
      <c r="AW425" s="237"/>
      <c r="AX425" s="220"/>
      <c r="AY425" s="221"/>
      <c r="AZ425" s="221"/>
      <c r="BA425" s="221"/>
      <c r="BB425" s="221"/>
      <c r="BC425" s="222"/>
      <c r="BD425" s="235"/>
      <c r="BE425" s="236"/>
      <c r="BF425" s="236"/>
      <c r="BG425" s="236"/>
      <c r="BH425" s="236"/>
      <c r="BI425" s="237"/>
    </row>
    <row r="426" spans="26:73" x14ac:dyDescent="0.25">
      <c r="AL426" s="220"/>
      <c r="AM426" s="221"/>
      <c r="AN426" s="221"/>
      <c r="AO426" s="221"/>
      <c r="AP426" s="221"/>
      <c r="AQ426" s="222"/>
      <c r="AR426" s="235"/>
      <c r="AS426" s="236"/>
      <c r="AT426" s="236"/>
      <c r="AU426" s="236"/>
      <c r="AV426" s="236"/>
      <c r="AW426" s="237"/>
      <c r="AX426" s="220"/>
      <c r="AY426" s="221"/>
      <c r="AZ426" s="221"/>
      <c r="BA426" s="221"/>
      <c r="BB426" s="221"/>
      <c r="BC426" s="222"/>
      <c r="BD426" s="235"/>
      <c r="BE426" s="236"/>
      <c r="BF426" s="236"/>
      <c r="BG426" s="236"/>
      <c r="BH426" s="236"/>
      <c r="BI426" s="237"/>
    </row>
    <row r="427" spans="26:73" x14ac:dyDescent="0.25">
      <c r="AL427" s="220"/>
      <c r="AM427" s="221"/>
      <c r="AN427" s="221"/>
      <c r="AO427" s="221"/>
      <c r="AP427" s="221"/>
      <c r="AQ427" s="222"/>
      <c r="AR427" s="235"/>
      <c r="AS427" s="236"/>
      <c r="AT427" s="236"/>
      <c r="AU427" s="236"/>
      <c r="AV427" s="236"/>
      <c r="AW427" s="237"/>
      <c r="AX427" s="220"/>
      <c r="AY427" s="221"/>
      <c r="AZ427" s="221"/>
      <c r="BA427" s="221"/>
      <c r="BB427" s="221"/>
      <c r="BC427" s="222"/>
      <c r="BD427" s="235"/>
      <c r="BE427" s="236"/>
      <c r="BF427" s="236"/>
      <c r="BG427" s="236"/>
      <c r="BH427" s="236"/>
      <c r="BI427" s="237"/>
    </row>
    <row r="428" spans="26:73" x14ac:dyDescent="0.25">
      <c r="AL428" s="220"/>
      <c r="AM428" s="221"/>
      <c r="AN428" s="221"/>
      <c r="AO428" s="221"/>
      <c r="AP428" s="221"/>
      <c r="AQ428" s="222"/>
      <c r="AR428" s="235"/>
      <c r="AS428" s="236"/>
      <c r="AT428" s="236"/>
      <c r="AU428" s="236"/>
      <c r="AV428" s="236"/>
      <c r="AW428" s="237"/>
      <c r="AX428" s="220"/>
      <c r="AY428" s="221"/>
      <c r="AZ428" s="221"/>
      <c r="BA428" s="221"/>
      <c r="BB428" s="221"/>
      <c r="BC428" s="222"/>
      <c r="BD428" s="235"/>
      <c r="BE428" s="236"/>
      <c r="BF428" s="236"/>
      <c r="BG428" s="236"/>
      <c r="BH428" s="236"/>
      <c r="BI428" s="237"/>
    </row>
    <row r="429" spans="26:73" ht="15.75" thickBot="1" x14ac:dyDescent="0.3">
      <c r="AL429" s="229"/>
      <c r="AM429" s="230"/>
      <c r="AN429" s="230"/>
      <c r="AO429" s="230"/>
      <c r="AP429" s="230"/>
      <c r="AQ429" s="231"/>
      <c r="AR429" s="244"/>
      <c r="AS429" s="245"/>
      <c r="AT429" s="245"/>
      <c r="AU429" s="245"/>
      <c r="AV429" s="245"/>
      <c r="AW429" s="246"/>
      <c r="AX429" s="229"/>
      <c r="AY429" s="230"/>
      <c r="AZ429" s="230"/>
      <c r="BA429" s="230"/>
      <c r="BB429" s="230"/>
      <c r="BC429" s="231"/>
      <c r="BD429" s="244"/>
      <c r="BE429" s="245"/>
      <c r="BF429" s="245"/>
      <c r="BG429" s="245"/>
      <c r="BH429" s="245"/>
      <c r="BI429" s="246"/>
    </row>
    <row r="430" spans="26:73" ht="15" customHeight="1" x14ac:dyDescent="0.25">
      <c r="Z430" s="217">
        <v>9</v>
      </c>
      <c r="AA430" s="218"/>
      <c r="AB430" s="218"/>
      <c r="AC430" s="218"/>
      <c r="AD430" s="218"/>
      <c r="AE430" s="219"/>
      <c r="AF430" s="232">
        <f>Z430+1</f>
        <v>10</v>
      </c>
      <c r="AG430" s="233"/>
      <c r="AH430" s="233"/>
      <c r="AI430" s="233"/>
      <c r="AJ430" s="233"/>
      <c r="AK430" s="234"/>
      <c r="AL430" s="217">
        <f>AF430+1</f>
        <v>11</v>
      </c>
      <c r="AM430" s="218"/>
      <c r="AN430" s="218"/>
      <c r="AO430" s="218"/>
      <c r="AP430" s="218"/>
      <c r="AQ430" s="219"/>
      <c r="AR430" s="232">
        <f>AL430+1</f>
        <v>12</v>
      </c>
      <c r="AS430" s="233"/>
      <c r="AT430" s="233"/>
      <c r="AU430" s="233"/>
      <c r="AV430" s="233"/>
      <c r="AW430" s="234"/>
      <c r="AX430" s="217">
        <f>AR430+1</f>
        <v>13</v>
      </c>
      <c r="AY430" s="218"/>
      <c r="AZ430" s="218"/>
      <c r="BA430" s="218"/>
      <c r="BB430" s="218"/>
      <c r="BC430" s="219"/>
      <c r="BD430" s="232">
        <f>AX430+1</f>
        <v>14</v>
      </c>
      <c r="BE430" s="233"/>
      <c r="BF430" s="233"/>
      <c r="BG430" s="233"/>
      <c r="BH430" s="233"/>
      <c r="BI430" s="234"/>
      <c r="BJ430" s="217">
        <f>BD430+1</f>
        <v>15</v>
      </c>
      <c r="BK430" s="218"/>
      <c r="BL430" s="218"/>
      <c r="BM430" s="218"/>
      <c r="BN430" s="218"/>
      <c r="BO430" s="219"/>
      <c r="BP430" s="232">
        <f>BJ430+1</f>
        <v>16</v>
      </c>
      <c r="BQ430" s="233"/>
      <c r="BR430" s="233"/>
      <c r="BS430" s="233"/>
      <c r="BT430" s="233"/>
      <c r="BU430" s="234"/>
    </row>
    <row r="431" spans="26:73" ht="15" customHeight="1" x14ac:dyDescent="0.25">
      <c r="Z431" s="220"/>
      <c r="AA431" s="221"/>
      <c r="AB431" s="221"/>
      <c r="AC431" s="221"/>
      <c r="AD431" s="221"/>
      <c r="AE431" s="222"/>
      <c r="AF431" s="235"/>
      <c r="AG431" s="236"/>
      <c r="AH431" s="236"/>
      <c r="AI431" s="236"/>
      <c r="AJ431" s="236"/>
      <c r="AK431" s="237"/>
      <c r="AL431" s="220"/>
      <c r="AM431" s="221"/>
      <c r="AN431" s="221"/>
      <c r="AO431" s="221"/>
      <c r="AP431" s="221"/>
      <c r="AQ431" s="222"/>
      <c r="AR431" s="235"/>
      <c r="AS431" s="236"/>
      <c r="AT431" s="236"/>
      <c r="AU431" s="236"/>
      <c r="AV431" s="236"/>
      <c r="AW431" s="237"/>
      <c r="AX431" s="220"/>
      <c r="AY431" s="221"/>
      <c r="AZ431" s="221"/>
      <c r="BA431" s="221"/>
      <c r="BB431" s="221"/>
      <c r="BC431" s="222"/>
      <c r="BD431" s="235"/>
      <c r="BE431" s="236"/>
      <c r="BF431" s="236"/>
      <c r="BG431" s="236"/>
      <c r="BH431" s="236"/>
      <c r="BI431" s="237"/>
      <c r="BJ431" s="220"/>
      <c r="BK431" s="221"/>
      <c r="BL431" s="221"/>
      <c r="BM431" s="221"/>
      <c r="BN431" s="221"/>
      <c r="BO431" s="222"/>
      <c r="BP431" s="235"/>
      <c r="BQ431" s="236"/>
      <c r="BR431" s="236"/>
      <c r="BS431" s="236"/>
      <c r="BT431" s="236"/>
      <c r="BU431" s="237"/>
    </row>
    <row r="432" spans="26:73" ht="15" customHeight="1" x14ac:dyDescent="0.25">
      <c r="Z432" s="220"/>
      <c r="AA432" s="221"/>
      <c r="AB432" s="221"/>
      <c r="AC432" s="221"/>
      <c r="AD432" s="221"/>
      <c r="AE432" s="222"/>
      <c r="AF432" s="235"/>
      <c r="AG432" s="236"/>
      <c r="AH432" s="236"/>
      <c r="AI432" s="236"/>
      <c r="AJ432" s="236"/>
      <c r="AK432" s="237"/>
      <c r="AL432" s="220"/>
      <c r="AM432" s="221"/>
      <c r="AN432" s="221"/>
      <c r="AO432" s="221"/>
      <c r="AP432" s="221"/>
      <c r="AQ432" s="222"/>
      <c r="AR432" s="235"/>
      <c r="AS432" s="236"/>
      <c r="AT432" s="236"/>
      <c r="AU432" s="236"/>
      <c r="AV432" s="236"/>
      <c r="AW432" s="237"/>
      <c r="AX432" s="220"/>
      <c r="AY432" s="221"/>
      <c r="AZ432" s="221"/>
      <c r="BA432" s="221"/>
      <c r="BB432" s="221"/>
      <c r="BC432" s="222"/>
      <c r="BD432" s="235"/>
      <c r="BE432" s="236"/>
      <c r="BF432" s="236"/>
      <c r="BG432" s="236"/>
      <c r="BH432" s="236"/>
      <c r="BI432" s="237"/>
      <c r="BJ432" s="220"/>
      <c r="BK432" s="221"/>
      <c r="BL432" s="221"/>
      <c r="BM432" s="221"/>
      <c r="BN432" s="221"/>
      <c r="BO432" s="222"/>
      <c r="BP432" s="235"/>
      <c r="BQ432" s="236"/>
      <c r="BR432" s="236"/>
      <c r="BS432" s="236"/>
      <c r="BT432" s="236"/>
      <c r="BU432" s="237"/>
    </row>
    <row r="433" spans="14:85" ht="15" customHeight="1" x14ac:dyDescent="0.25">
      <c r="Z433" s="220"/>
      <c r="AA433" s="221"/>
      <c r="AB433" s="221"/>
      <c r="AC433" s="221"/>
      <c r="AD433" s="221"/>
      <c r="AE433" s="222"/>
      <c r="AF433" s="235"/>
      <c r="AG433" s="236"/>
      <c r="AH433" s="236"/>
      <c r="AI433" s="236"/>
      <c r="AJ433" s="236"/>
      <c r="AK433" s="237"/>
      <c r="AL433" s="220"/>
      <c r="AM433" s="221"/>
      <c r="AN433" s="221"/>
      <c r="AO433" s="221"/>
      <c r="AP433" s="221"/>
      <c r="AQ433" s="222"/>
      <c r="AR433" s="235"/>
      <c r="AS433" s="236"/>
      <c r="AT433" s="236"/>
      <c r="AU433" s="236"/>
      <c r="AV433" s="236"/>
      <c r="AW433" s="237"/>
      <c r="AX433" s="220"/>
      <c r="AY433" s="221"/>
      <c r="AZ433" s="221"/>
      <c r="BA433" s="221"/>
      <c r="BB433" s="221"/>
      <c r="BC433" s="222"/>
      <c r="BD433" s="235"/>
      <c r="BE433" s="236"/>
      <c r="BF433" s="236"/>
      <c r="BG433" s="236"/>
      <c r="BH433" s="236"/>
      <c r="BI433" s="237"/>
      <c r="BJ433" s="220"/>
      <c r="BK433" s="221"/>
      <c r="BL433" s="221"/>
      <c r="BM433" s="221"/>
      <c r="BN433" s="221"/>
      <c r="BO433" s="222"/>
      <c r="BP433" s="235"/>
      <c r="BQ433" s="236"/>
      <c r="BR433" s="236"/>
      <c r="BS433" s="236"/>
      <c r="BT433" s="236"/>
      <c r="BU433" s="237"/>
    </row>
    <row r="434" spans="14:85" ht="15" customHeight="1" x14ac:dyDescent="0.25">
      <c r="Z434" s="220"/>
      <c r="AA434" s="221"/>
      <c r="AB434" s="221"/>
      <c r="AC434" s="221"/>
      <c r="AD434" s="221"/>
      <c r="AE434" s="222"/>
      <c r="AF434" s="235"/>
      <c r="AG434" s="236"/>
      <c r="AH434" s="236"/>
      <c r="AI434" s="236"/>
      <c r="AJ434" s="236"/>
      <c r="AK434" s="237"/>
      <c r="AL434" s="220"/>
      <c r="AM434" s="221"/>
      <c r="AN434" s="221"/>
      <c r="AO434" s="221"/>
      <c r="AP434" s="221"/>
      <c r="AQ434" s="222"/>
      <c r="AR434" s="235"/>
      <c r="AS434" s="236"/>
      <c r="AT434" s="236"/>
      <c r="AU434" s="236"/>
      <c r="AV434" s="236"/>
      <c r="AW434" s="237"/>
      <c r="AX434" s="220"/>
      <c r="AY434" s="221"/>
      <c r="AZ434" s="221"/>
      <c r="BA434" s="221"/>
      <c r="BB434" s="221"/>
      <c r="BC434" s="222"/>
      <c r="BD434" s="235"/>
      <c r="BE434" s="236"/>
      <c r="BF434" s="236"/>
      <c r="BG434" s="236"/>
      <c r="BH434" s="236"/>
      <c r="BI434" s="237"/>
      <c r="BJ434" s="220"/>
      <c r="BK434" s="221"/>
      <c r="BL434" s="221"/>
      <c r="BM434" s="221"/>
      <c r="BN434" s="221"/>
      <c r="BO434" s="222"/>
      <c r="BP434" s="235"/>
      <c r="BQ434" s="236"/>
      <c r="BR434" s="236"/>
      <c r="BS434" s="236"/>
      <c r="BT434" s="236"/>
      <c r="BU434" s="237"/>
    </row>
    <row r="435" spans="14:85" ht="15" customHeight="1" x14ac:dyDescent="0.25">
      <c r="Z435" s="223"/>
      <c r="AA435" s="224"/>
      <c r="AB435" s="224"/>
      <c r="AC435" s="224"/>
      <c r="AD435" s="224"/>
      <c r="AE435" s="225"/>
      <c r="AF435" s="238"/>
      <c r="AG435" s="239"/>
      <c r="AH435" s="239"/>
      <c r="AI435" s="239"/>
      <c r="AJ435" s="239"/>
      <c r="AK435" s="240"/>
      <c r="AL435" s="223"/>
      <c r="AM435" s="224"/>
      <c r="AN435" s="224"/>
      <c r="AO435" s="224"/>
      <c r="AP435" s="224"/>
      <c r="AQ435" s="225"/>
      <c r="AR435" s="238"/>
      <c r="AS435" s="239"/>
      <c r="AT435" s="239"/>
      <c r="AU435" s="239"/>
      <c r="AV435" s="239"/>
      <c r="AW435" s="240"/>
      <c r="AX435" s="223"/>
      <c r="AY435" s="224"/>
      <c r="AZ435" s="224"/>
      <c r="BA435" s="224"/>
      <c r="BB435" s="224"/>
      <c r="BC435" s="225"/>
      <c r="BD435" s="238"/>
      <c r="BE435" s="239"/>
      <c r="BF435" s="239"/>
      <c r="BG435" s="239"/>
      <c r="BH435" s="239"/>
      <c r="BI435" s="240"/>
      <c r="BJ435" s="223"/>
      <c r="BK435" s="224"/>
      <c r="BL435" s="224"/>
      <c r="BM435" s="224"/>
      <c r="BN435" s="224"/>
      <c r="BO435" s="225"/>
      <c r="BP435" s="238"/>
      <c r="BQ435" s="239"/>
      <c r="BR435" s="239"/>
      <c r="BS435" s="239"/>
      <c r="BT435" s="239"/>
      <c r="BU435" s="240"/>
    </row>
    <row r="436" spans="14:85" ht="15" customHeight="1" x14ac:dyDescent="0.25">
      <c r="Z436" s="226">
        <v>17</v>
      </c>
      <c r="AA436" s="227"/>
      <c r="AB436" s="227"/>
      <c r="AC436" s="227"/>
      <c r="AD436" s="227"/>
      <c r="AE436" s="228"/>
      <c r="AF436" s="241">
        <f>Z436+1</f>
        <v>18</v>
      </c>
      <c r="AG436" s="242"/>
      <c r="AH436" s="242"/>
      <c r="AI436" s="242"/>
      <c r="AJ436" s="242"/>
      <c r="AK436" s="243"/>
      <c r="AL436" s="226">
        <f>AF436+1</f>
        <v>19</v>
      </c>
      <c r="AM436" s="227"/>
      <c r="AN436" s="227"/>
      <c r="AO436" s="227"/>
      <c r="AP436" s="227"/>
      <c r="AQ436" s="228"/>
      <c r="AR436" s="241">
        <f>AL436+1</f>
        <v>20</v>
      </c>
      <c r="AS436" s="242"/>
      <c r="AT436" s="242"/>
      <c r="AU436" s="242"/>
      <c r="AV436" s="242"/>
      <c r="AW436" s="243"/>
      <c r="AX436" s="226">
        <f>AR436+1</f>
        <v>21</v>
      </c>
      <c r="AY436" s="227"/>
      <c r="AZ436" s="227"/>
      <c r="BA436" s="227"/>
      <c r="BB436" s="227"/>
      <c r="BC436" s="228"/>
      <c r="BD436" s="241">
        <f>AX436+1</f>
        <v>22</v>
      </c>
      <c r="BE436" s="242"/>
      <c r="BF436" s="242"/>
      <c r="BG436" s="242"/>
      <c r="BH436" s="242"/>
      <c r="BI436" s="243"/>
      <c r="BJ436" s="226">
        <f>BD436+1</f>
        <v>23</v>
      </c>
      <c r="BK436" s="227"/>
      <c r="BL436" s="227"/>
      <c r="BM436" s="227"/>
      <c r="BN436" s="227"/>
      <c r="BO436" s="228"/>
      <c r="BP436" s="241">
        <f>BJ436+1</f>
        <v>24</v>
      </c>
      <c r="BQ436" s="242"/>
      <c r="BR436" s="242"/>
      <c r="BS436" s="242"/>
      <c r="BT436" s="242"/>
      <c r="BU436" s="243"/>
    </row>
    <row r="437" spans="14:85" ht="15" customHeight="1" x14ac:dyDescent="0.25">
      <c r="Z437" s="220"/>
      <c r="AA437" s="221"/>
      <c r="AB437" s="221"/>
      <c r="AC437" s="221"/>
      <c r="AD437" s="221"/>
      <c r="AE437" s="222"/>
      <c r="AF437" s="235"/>
      <c r="AG437" s="236"/>
      <c r="AH437" s="236"/>
      <c r="AI437" s="236"/>
      <c r="AJ437" s="236"/>
      <c r="AK437" s="237"/>
      <c r="AL437" s="220"/>
      <c r="AM437" s="221"/>
      <c r="AN437" s="221"/>
      <c r="AO437" s="221"/>
      <c r="AP437" s="221"/>
      <c r="AQ437" s="222"/>
      <c r="AR437" s="235"/>
      <c r="AS437" s="236"/>
      <c r="AT437" s="236"/>
      <c r="AU437" s="236"/>
      <c r="AV437" s="236"/>
      <c r="AW437" s="237"/>
      <c r="AX437" s="220"/>
      <c r="AY437" s="221"/>
      <c r="AZ437" s="221"/>
      <c r="BA437" s="221"/>
      <c r="BB437" s="221"/>
      <c r="BC437" s="222"/>
      <c r="BD437" s="235"/>
      <c r="BE437" s="236"/>
      <c r="BF437" s="236"/>
      <c r="BG437" s="236"/>
      <c r="BH437" s="236"/>
      <c r="BI437" s="237"/>
      <c r="BJ437" s="220"/>
      <c r="BK437" s="221"/>
      <c r="BL437" s="221"/>
      <c r="BM437" s="221"/>
      <c r="BN437" s="221"/>
      <c r="BO437" s="222"/>
      <c r="BP437" s="235"/>
      <c r="BQ437" s="236"/>
      <c r="BR437" s="236"/>
      <c r="BS437" s="236"/>
      <c r="BT437" s="236"/>
      <c r="BU437" s="237"/>
    </row>
    <row r="438" spans="14:85" ht="15" customHeight="1" x14ac:dyDescent="0.25">
      <c r="Z438" s="220"/>
      <c r="AA438" s="221"/>
      <c r="AB438" s="221"/>
      <c r="AC438" s="221"/>
      <c r="AD438" s="221"/>
      <c r="AE438" s="222"/>
      <c r="AF438" s="235"/>
      <c r="AG438" s="236"/>
      <c r="AH438" s="236"/>
      <c r="AI438" s="236"/>
      <c r="AJ438" s="236"/>
      <c r="AK438" s="237"/>
      <c r="AL438" s="220"/>
      <c r="AM438" s="221"/>
      <c r="AN438" s="221"/>
      <c r="AO438" s="221"/>
      <c r="AP438" s="221"/>
      <c r="AQ438" s="222"/>
      <c r="AR438" s="235"/>
      <c r="AS438" s="236"/>
      <c r="AT438" s="236"/>
      <c r="AU438" s="236"/>
      <c r="AV438" s="236"/>
      <c r="AW438" s="237"/>
      <c r="AX438" s="220"/>
      <c r="AY438" s="221"/>
      <c r="AZ438" s="221"/>
      <c r="BA438" s="221"/>
      <c r="BB438" s="221"/>
      <c r="BC438" s="222"/>
      <c r="BD438" s="235"/>
      <c r="BE438" s="236"/>
      <c r="BF438" s="236"/>
      <c r="BG438" s="236"/>
      <c r="BH438" s="236"/>
      <c r="BI438" s="237"/>
      <c r="BJ438" s="220"/>
      <c r="BK438" s="221"/>
      <c r="BL438" s="221"/>
      <c r="BM438" s="221"/>
      <c r="BN438" s="221"/>
      <c r="BO438" s="222"/>
      <c r="BP438" s="235"/>
      <c r="BQ438" s="236"/>
      <c r="BR438" s="236"/>
      <c r="BS438" s="236"/>
      <c r="BT438" s="236"/>
      <c r="BU438" s="237"/>
    </row>
    <row r="439" spans="14:85" ht="15" customHeight="1" x14ac:dyDescent="0.25">
      <c r="Z439" s="220"/>
      <c r="AA439" s="221"/>
      <c r="AB439" s="221"/>
      <c r="AC439" s="221"/>
      <c r="AD439" s="221"/>
      <c r="AE439" s="222"/>
      <c r="AF439" s="235"/>
      <c r="AG439" s="236"/>
      <c r="AH439" s="236"/>
      <c r="AI439" s="236"/>
      <c r="AJ439" s="236"/>
      <c r="AK439" s="237"/>
      <c r="AL439" s="220"/>
      <c r="AM439" s="221"/>
      <c r="AN439" s="221"/>
      <c r="AO439" s="221"/>
      <c r="AP439" s="221"/>
      <c r="AQ439" s="222"/>
      <c r="AR439" s="235"/>
      <c r="AS439" s="236"/>
      <c r="AT439" s="236"/>
      <c r="AU439" s="236"/>
      <c r="AV439" s="236"/>
      <c r="AW439" s="237"/>
      <c r="AX439" s="220"/>
      <c r="AY439" s="221"/>
      <c r="AZ439" s="221"/>
      <c r="BA439" s="221"/>
      <c r="BB439" s="221"/>
      <c r="BC439" s="222"/>
      <c r="BD439" s="235"/>
      <c r="BE439" s="236"/>
      <c r="BF439" s="236"/>
      <c r="BG439" s="236"/>
      <c r="BH439" s="236"/>
      <c r="BI439" s="237"/>
      <c r="BJ439" s="220"/>
      <c r="BK439" s="221"/>
      <c r="BL439" s="221"/>
      <c r="BM439" s="221"/>
      <c r="BN439" s="221"/>
      <c r="BO439" s="222"/>
      <c r="BP439" s="235"/>
      <c r="BQ439" s="236"/>
      <c r="BR439" s="236"/>
      <c r="BS439" s="236"/>
      <c r="BT439" s="236"/>
      <c r="BU439" s="237"/>
    </row>
    <row r="440" spans="14:85" ht="15" customHeight="1" x14ac:dyDescent="0.25">
      <c r="Z440" s="220"/>
      <c r="AA440" s="221"/>
      <c r="AB440" s="221"/>
      <c r="AC440" s="221"/>
      <c r="AD440" s="221"/>
      <c r="AE440" s="222"/>
      <c r="AF440" s="235"/>
      <c r="AG440" s="236"/>
      <c r="AH440" s="236"/>
      <c r="AI440" s="236"/>
      <c r="AJ440" s="236"/>
      <c r="AK440" s="237"/>
      <c r="AL440" s="220"/>
      <c r="AM440" s="221"/>
      <c r="AN440" s="221"/>
      <c r="AO440" s="221"/>
      <c r="AP440" s="221"/>
      <c r="AQ440" s="222"/>
      <c r="AR440" s="235"/>
      <c r="AS440" s="236"/>
      <c r="AT440" s="236"/>
      <c r="AU440" s="236"/>
      <c r="AV440" s="236"/>
      <c r="AW440" s="237"/>
      <c r="AX440" s="220"/>
      <c r="AY440" s="221"/>
      <c r="AZ440" s="221"/>
      <c r="BA440" s="221"/>
      <c r="BB440" s="221"/>
      <c r="BC440" s="222"/>
      <c r="BD440" s="235"/>
      <c r="BE440" s="236"/>
      <c r="BF440" s="236"/>
      <c r="BG440" s="236"/>
      <c r="BH440" s="236"/>
      <c r="BI440" s="237"/>
      <c r="BJ440" s="220"/>
      <c r="BK440" s="221"/>
      <c r="BL440" s="221"/>
      <c r="BM440" s="221"/>
      <c r="BN440" s="221"/>
      <c r="BO440" s="222"/>
      <c r="BP440" s="235"/>
      <c r="BQ440" s="236"/>
      <c r="BR440" s="236"/>
      <c r="BS440" s="236"/>
      <c r="BT440" s="236"/>
      <c r="BU440" s="237"/>
    </row>
    <row r="441" spans="14:85" ht="15.75" customHeight="1" thickBot="1" x14ac:dyDescent="0.3">
      <c r="Z441" s="229"/>
      <c r="AA441" s="230"/>
      <c r="AB441" s="230"/>
      <c r="AC441" s="230"/>
      <c r="AD441" s="230"/>
      <c r="AE441" s="231"/>
      <c r="AF441" s="244"/>
      <c r="AG441" s="245"/>
      <c r="AH441" s="245"/>
      <c r="AI441" s="245"/>
      <c r="AJ441" s="245"/>
      <c r="AK441" s="246"/>
      <c r="AL441" s="229"/>
      <c r="AM441" s="230"/>
      <c r="AN441" s="230"/>
      <c r="AO441" s="230"/>
      <c r="AP441" s="230"/>
      <c r="AQ441" s="231"/>
      <c r="AR441" s="244"/>
      <c r="AS441" s="245"/>
      <c r="AT441" s="245"/>
      <c r="AU441" s="245"/>
      <c r="AV441" s="245"/>
      <c r="AW441" s="246"/>
      <c r="AX441" s="229"/>
      <c r="AY441" s="230"/>
      <c r="AZ441" s="230"/>
      <c r="BA441" s="230"/>
      <c r="BB441" s="230"/>
      <c r="BC441" s="231"/>
      <c r="BD441" s="244"/>
      <c r="BE441" s="245"/>
      <c r="BF441" s="245"/>
      <c r="BG441" s="245"/>
      <c r="BH441" s="245"/>
      <c r="BI441" s="246"/>
      <c r="BJ441" s="229"/>
      <c r="BK441" s="230"/>
      <c r="BL441" s="230"/>
      <c r="BM441" s="230"/>
      <c r="BN441" s="230"/>
      <c r="BO441" s="231"/>
      <c r="BP441" s="244"/>
      <c r="BQ441" s="245"/>
      <c r="BR441" s="245"/>
      <c r="BS441" s="245"/>
      <c r="BT441" s="245"/>
      <c r="BU441" s="246"/>
    </row>
    <row r="442" spans="14:85" ht="15" customHeight="1" x14ac:dyDescent="0.25">
      <c r="N442" s="217">
        <v>25</v>
      </c>
      <c r="O442" s="218"/>
      <c r="P442" s="218"/>
      <c r="Q442" s="218"/>
      <c r="R442" s="218"/>
      <c r="S442" s="219"/>
      <c r="T442" s="232">
        <f>N442+1</f>
        <v>26</v>
      </c>
      <c r="U442" s="233"/>
      <c r="V442" s="233"/>
      <c r="W442" s="233"/>
      <c r="X442" s="233"/>
      <c r="Y442" s="234"/>
      <c r="Z442" s="217">
        <f>T442+1</f>
        <v>27</v>
      </c>
      <c r="AA442" s="218"/>
      <c r="AB442" s="218"/>
      <c r="AC442" s="218"/>
      <c r="AD442" s="218"/>
      <c r="AE442" s="219"/>
      <c r="AF442" s="232">
        <f>Z442+1</f>
        <v>28</v>
      </c>
      <c r="AG442" s="233"/>
      <c r="AH442" s="233"/>
      <c r="AI442" s="233"/>
      <c r="AJ442" s="233"/>
      <c r="AK442" s="234"/>
      <c r="AL442" s="217">
        <f>AF442+1</f>
        <v>29</v>
      </c>
      <c r="AM442" s="218"/>
      <c r="AN442" s="218"/>
      <c r="AO442" s="218"/>
      <c r="AP442" s="218"/>
      <c r="AQ442" s="219"/>
      <c r="AR442" s="232">
        <f>AL442+1</f>
        <v>30</v>
      </c>
      <c r="AS442" s="233"/>
      <c r="AT442" s="233"/>
      <c r="AU442" s="233"/>
      <c r="AV442" s="233"/>
      <c r="AW442" s="234"/>
      <c r="AX442" s="217">
        <f>AR442+1</f>
        <v>31</v>
      </c>
      <c r="AY442" s="218"/>
      <c r="AZ442" s="218"/>
      <c r="BA442" s="218"/>
      <c r="BB442" s="218"/>
      <c r="BC442" s="219"/>
      <c r="BD442" s="232">
        <f>AX442+1</f>
        <v>32</v>
      </c>
      <c r="BE442" s="233"/>
      <c r="BF442" s="233"/>
      <c r="BG442" s="233"/>
      <c r="BH442" s="233"/>
      <c r="BI442" s="234"/>
      <c r="BJ442" s="217">
        <f>BD442+1</f>
        <v>33</v>
      </c>
      <c r="BK442" s="218"/>
      <c r="BL442" s="218"/>
      <c r="BM442" s="218"/>
      <c r="BN442" s="218"/>
      <c r="BO442" s="219"/>
      <c r="BP442" s="232">
        <f>BJ442+1</f>
        <v>34</v>
      </c>
      <c r="BQ442" s="233"/>
      <c r="BR442" s="233"/>
      <c r="BS442" s="233"/>
      <c r="BT442" s="233"/>
      <c r="BU442" s="234"/>
      <c r="BV442" s="217">
        <f>BP442+1</f>
        <v>35</v>
      </c>
      <c r="BW442" s="218"/>
      <c r="BX442" s="218"/>
      <c r="BY442" s="218"/>
      <c r="BZ442" s="218"/>
      <c r="CA442" s="219"/>
      <c r="CB442" s="232">
        <f>BV442+1</f>
        <v>36</v>
      </c>
      <c r="CC442" s="233"/>
      <c r="CD442" s="233"/>
      <c r="CE442" s="233"/>
      <c r="CF442" s="233"/>
      <c r="CG442" s="234"/>
    </row>
    <row r="443" spans="14:85" x14ac:dyDescent="0.25">
      <c r="N443" s="220"/>
      <c r="O443" s="221"/>
      <c r="P443" s="221"/>
      <c r="Q443" s="221"/>
      <c r="R443" s="221"/>
      <c r="S443" s="222"/>
      <c r="T443" s="235"/>
      <c r="U443" s="236"/>
      <c r="V443" s="236"/>
      <c r="W443" s="236"/>
      <c r="X443" s="236"/>
      <c r="Y443" s="237"/>
      <c r="Z443" s="220"/>
      <c r="AA443" s="221"/>
      <c r="AB443" s="221"/>
      <c r="AC443" s="221"/>
      <c r="AD443" s="221"/>
      <c r="AE443" s="222"/>
      <c r="AF443" s="235"/>
      <c r="AG443" s="236"/>
      <c r="AH443" s="236"/>
      <c r="AI443" s="236"/>
      <c r="AJ443" s="236"/>
      <c r="AK443" s="237"/>
      <c r="AL443" s="220"/>
      <c r="AM443" s="221"/>
      <c r="AN443" s="221"/>
      <c r="AO443" s="221"/>
      <c r="AP443" s="221"/>
      <c r="AQ443" s="222"/>
      <c r="AR443" s="235"/>
      <c r="AS443" s="236"/>
      <c r="AT443" s="236"/>
      <c r="AU443" s="236"/>
      <c r="AV443" s="236"/>
      <c r="AW443" s="237"/>
      <c r="AX443" s="220"/>
      <c r="AY443" s="221"/>
      <c r="AZ443" s="221"/>
      <c r="BA443" s="221"/>
      <c r="BB443" s="221"/>
      <c r="BC443" s="222"/>
      <c r="BD443" s="235"/>
      <c r="BE443" s="236"/>
      <c r="BF443" s="236"/>
      <c r="BG443" s="236"/>
      <c r="BH443" s="236"/>
      <c r="BI443" s="237"/>
      <c r="BJ443" s="220"/>
      <c r="BK443" s="221"/>
      <c r="BL443" s="221"/>
      <c r="BM443" s="221"/>
      <c r="BN443" s="221"/>
      <c r="BO443" s="222"/>
      <c r="BP443" s="235"/>
      <c r="BQ443" s="236"/>
      <c r="BR443" s="236"/>
      <c r="BS443" s="236"/>
      <c r="BT443" s="236"/>
      <c r="BU443" s="237"/>
      <c r="BV443" s="220"/>
      <c r="BW443" s="221"/>
      <c r="BX443" s="221"/>
      <c r="BY443" s="221"/>
      <c r="BZ443" s="221"/>
      <c r="CA443" s="222"/>
      <c r="CB443" s="235"/>
      <c r="CC443" s="236"/>
      <c r="CD443" s="236"/>
      <c r="CE443" s="236"/>
      <c r="CF443" s="236"/>
      <c r="CG443" s="237"/>
    </row>
    <row r="444" spans="14:85" x14ac:dyDescent="0.25">
      <c r="N444" s="220"/>
      <c r="O444" s="221"/>
      <c r="P444" s="221"/>
      <c r="Q444" s="221"/>
      <c r="R444" s="221"/>
      <c r="S444" s="222"/>
      <c r="T444" s="235"/>
      <c r="U444" s="236"/>
      <c r="V444" s="236"/>
      <c r="W444" s="236"/>
      <c r="X444" s="236"/>
      <c r="Y444" s="237"/>
      <c r="Z444" s="220"/>
      <c r="AA444" s="221"/>
      <c r="AB444" s="221"/>
      <c r="AC444" s="221"/>
      <c r="AD444" s="221"/>
      <c r="AE444" s="222"/>
      <c r="AF444" s="235"/>
      <c r="AG444" s="236"/>
      <c r="AH444" s="236"/>
      <c r="AI444" s="236"/>
      <c r="AJ444" s="236"/>
      <c r="AK444" s="237"/>
      <c r="AL444" s="220"/>
      <c r="AM444" s="221"/>
      <c r="AN444" s="221"/>
      <c r="AO444" s="221"/>
      <c r="AP444" s="221"/>
      <c r="AQ444" s="222"/>
      <c r="AR444" s="235"/>
      <c r="AS444" s="236"/>
      <c r="AT444" s="236"/>
      <c r="AU444" s="236"/>
      <c r="AV444" s="236"/>
      <c r="AW444" s="237"/>
      <c r="AX444" s="220"/>
      <c r="AY444" s="221"/>
      <c r="AZ444" s="221"/>
      <c r="BA444" s="221"/>
      <c r="BB444" s="221"/>
      <c r="BC444" s="222"/>
      <c r="BD444" s="235"/>
      <c r="BE444" s="236"/>
      <c r="BF444" s="236"/>
      <c r="BG444" s="236"/>
      <c r="BH444" s="236"/>
      <c r="BI444" s="237"/>
      <c r="BJ444" s="220"/>
      <c r="BK444" s="221"/>
      <c r="BL444" s="221"/>
      <c r="BM444" s="221"/>
      <c r="BN444" s="221"/>
      <c r="BO444" s="222"/>
      <c r="BP444" s="235"/>
      <c r="BQ444" s="236"/>
      <c r="BR444" s="236"/>
      <c r="BS444" s="236"/>
      <c r="BT444" s="236"/>
      <c r="BU444" s="237"/>
      <c r="BV444" s="220"/>
      <c r="BW444" s="221"/>
      <c r="BX444" s="221"/>
      <c r="BY444" s="221"/>
      <c r="BZ444" s="221"/>
      <c r="CA444" s="222"/>
      <c r="CB444" s="235"/>
      <c r="CC444" s="236"/>
      <c r="CD444" s="236"/>
      <c r="CE444" s="236"/>
      <c r="CF444" s="236"/>
      <c r="CG444" s="237"/>
    </row>
    <row r="445" spans="14:85" x14ac:dyDescent="0.25">
      <c r="N445" s="220"/>
      <c r="O445" s="221"/>
      <c r="P445" s="221"/>
      <c r="Q445" s="221"/>
      <c r="R445" s="221"/>
      <c r="S445" s="222"/>
      <c r="T445" s="235"/>
      <c r="U445" s="236"/>
      <c r="V445" s="236"/>
      <c r="W445" s="236"/>
      <c r="X445" s="236"/>
      <c r="Y445" s="237"/>
      <c r="Z445" s="220"/>
      <c r="AA445" s="221"/>
      <c r="AB445" s="221"/>
      <c r="AC445" s="221"/>
      <c r="AD445" s="221"/>
      <c r="AE445" s="222"/>
      <c r="AF445" s="235"/>
      <c r="AG445" s="236"/>
      <c r="AH445" s="236"/>
      <c r="AI445" s="236"/>
      <c r="AJ445" s="236"/>
      <c r="AK445" s="237"/>
      <c r="AL445" s="220"/>
      <c r="AM445" s="221"/>
      <c r="AN445" s="221"/>
      <c r="AO445" s="221"/>
      <c r="AP445" s="221"/>
      <c r="AQ445" s="222"/>
      <c r="AR445" s="235"/>
      <c r="AS445" s="236"/>
      <c r="AT445" s="236"/>
      <c r="AU445" s="236"/>
      <c r="AV445" s="236"/>
      <c r="AW445" s="237"/>
      <c r="AX445" s="220"/>
      <c r="AY445" s="221"/>
      <c r="AZ445" s="221"/>
      <c r="BA445" s="221"/>
      <c r="BB445" s="221"/>
      <c r="BC445" s="222"/>
      <c r="BD445" s="235"/>
      <c r="BE445" s="236"/>
      <c r="BF445" s="236"/>
      <c r="BG445" s="236"/>
      <c r="BH445" s="236"/>
      <c r="BI445" s="237"/>
      <c r="BJ445" s="220"/>
      <c r="BK445" s="221"/>
      <c r="BL445" s="221"/>
      <c r="BM445" s="221"/>
      <c r="BN445" s="221"/>
      <c r="BO445" s="222"/>
      <c r="BP445" s="235"/>
      <c r="BQ445" s="236"/>
      <c r="BR445" s="236"/>
      <c r="BS445" s="236"/>
      <c r="BT445" s="236"/>
      <c r="BU445" s="237"/>
      <c r="BV445" s="220"/>
      <c r="BW445" s="221"/>
      <c r="BX445" s="221"/>
      <c r="BY445" s="221"/>
      <c r="BZ445" s="221"/>
      <c r="CA445" s="222"/>
      <c r="CB445" s="235"/>
      <c r="CC445" s="236"/>
      <c r="CD445" s="236"/>
      <c r="CE445" s="236"/>
      <c r="CF445" s="236"/>
      <c r="CG445" s="237"/>
    </row>
    <row r="446" spans="14:85" x14ac:dyDescent="0.25">
      <c r="N446" s="220"/>
      <c r="O446" s="221"/>
      <c r="P446" s="221"/>
      <c r="Q446" s="221"/>
      <c r="R446" s="221"/>
      <c r="S446" s="222"/>
      <c r="T446" s="235"/>
      <c r="U446" s="236"/>
      <c r="V446" s="236"/>
      <c r="W446" s="236"/>
      <c r="X446" s="236"/>
      <c r="Y446" s="237"/>
      <c r="Z446" s="220"/>
      <c r="AA446" s="221"/>
      <c r="AB446" s="221"/>
      <c r="AC446" s="221"/>
      <c r="AD446" s="221"/>
      <c r="AE446" s="222"/>
      <c r="AF446" s="235"/>
      <c r="AG446" s="236"/>
      <c r="AH446" s="236"/>
      <c r="AI446" s="236"/>
      <c r="AJ446" s="236"/>
      <c r="AK446" s="237"/>
      <c r="AL446" s="220"/>
      <c r="AM446" s="221"/>
      <c r="AN446" s="221"/>
      <c r="AO446" s="221"/>
      <c r="AP446" s="221"/>
      <c r="AQ446" s="222"/>
      <c r="AR446" s="235"/>
      <c r="AS446" s="236"/>
      <c r="AT446" s="236"/>
      <c r="AU446" s="236"/>
      <c r="AV446" s="236"/>
      <c r="AW446" s="237"/>
      <c r="AX446" s="220"/>
      <c r="AY446" s="221"/>
      <c r="AZ446" s="221"/>
      <c r="BA446" s="221"/>
      <c r="BB446" s="221"/>
      <c r="BC446" s="222"/>
      <c r="BD446" s="235"/>
      <c r="BE446" s="236"/>
      <c r="BF446" s="236"/>
      <c r="BG446" s="236"/>
      <c r="BH446" s="236"/>
      <c r="BI446" s="237"/>
      <c r="BJ446" s="220"/>
      <c r="BK446" s="221"/>
      <c r="BL446" s="221"/>
      <c r="BM446" s="221"/>
      <c r="BN446" s="221"/>
      <c r="BO446" s="222"/>
      <c r="BP446" s="235"/>
      <c r="BQ446" s="236"/>
      <c r="BR446" s="236"/>
      <c r="BS446" s="236"/>
      <c r="BT446" s="236"/>
      <c r="BU446" s="237"/>
      <c r="BV446" s="220"/>
      <c r="BW446" s="221"/>
      <c r="BX446" s="221"/>
      <c r="BY446" s="221"/>
      <c r="BZ446" s="221"/>
      <c r="CA446" s="222"/>
      <c r="CB446" s="235"/>
      <c r="CC446" s="236"/>
      <c r="CD446" s="236"/>
      <c r="CE446" s="236"/>
      <c r="CF446" s="236"/>
      <c r="CG446" s="237"/>
    </row>
    <row r="447" spans="14:85" x14ac:dyDescent="0.25">
      <c r="N447" s="223"/>
      <c r="O447" s="224"/>
      <c r="P447" s="224"/>
      <c r="Q447" s="224"/>
      <c r="R447" s="224"/>
      <c r="S447" s="225"/>
      <c r="T447" s="238"/>
      <c r="U447" s="239"/>
      <c r="V447" s="239"/>
      <c r="W447" s="239"/>
      <c r="X447" s="239"/>
      <c r="Y447" s="240"/>
      <c r="Z447" s="223"/>
      <c r="AA447" s="224"/>
      <c r="AB447" s="224"/>
      <c r="AC447" s="224"/>
      <c r="AD447" s="224"/>
      <c r="AE447" s="225"/>
      <c r="AF447" s="238"/>
      <c r="AG447" s="239"/>
      <c r="AH447" s="239"/>
      <c r="AI447" s="239"/>
      <c r="AJ447" s="239"/>
      <c r="AK447" s="240"/>
      <c r="AL447" s="223"/>
      <c r="AM447" s="224"/>
      <c r="AN447" s="224"/>
      <c r="AO447" s="224"/>
      <c r="AP447" s="224"/>
      <c r="AQ447" s="225"/>
      <c r="AR447" s="238"/>
      <c r="AS447" s="239"/>
      <c r="AT447" s="239"/>
      <c r="AU447" s="239"/>
      <c r="AV447" s="239"/>
      <c r="AW447" s="240"/>
      <c r="AX447" s="223"/>
      <c r="AY447" s="224"/>
      <c r="AZ447" s="224"/>
      <c r="BA447" s="224"/>
      <c r="BB447" s="224"/>
      <c r="BC447" s="225"/>
      <c r="BD447" s="238"/>
      <c r="BE447" s="239"/>
      <c r="BF447" s="239"/>
      <c r="BG447" s="239"/>
      <c r="BH447" s="239"/>
      <c r="BI447" s="240"/>
      <c r="BJ447" s="223"/>
      <c r="BK447" s="224"/>
      <c r="BL447" s="224"/>
      <c r="BM447" s="224"/>
      <c r="BN447" s="224"/>
      <c r="BO447" s="225"/>
      <c r="BP447" s="238"/>
      <c r="BQ447" s="239"/>
      <c r="BR447" s="239"/>
      <c r="BS447" s="239"/>
      <c r="BT447" s="239"/>
      <c r="BU447" s="240"/>
      <c r="BV447" s="223"/>
      <c r="BW447" s="224"/>
      <c r="BX447" s="224"/>
      <c r="BY447" s="224"/>
      <c r="BZ447" s="224"/>
      <c r="CA447" s="225"/>
      <c r="CB447" s="238"/>
      <c r="CC447" s="239"/>
      <c r="CD447" s="239"/>
      <c r="CE447" s="239"/>
      <c r="CF447" s="239"/>
      <c r="CG447" s="240"/>
    </row>
    <row r="448" spans="14:85" x14ac:dyDescent="0.25">
      <c r="N448" s="226">
        <v>37</v>
      </c>
      <c r="O448" s="227"/>
      <c r="P448" s="227"/>
      <c r="Q448" s="227"/>
      <c r="R448" s="227"/>
      <c r="S448" s="228"/>
      <c r="T448" s="241">
        <f>N448+1</f>
        <v>38</v>
      </c>
      <c r="U448" s="242"/>
      <c r="V448" s="242"/>
      <c r="W448" s="242"/>
      <c r="X448" s="242"/>
      <c r="Y448" s="243"/>
      <c r="Z448" s="226">
        <f>T448+1</f>
        <v>39</v>
      </c>
      <c r="AA448" s="227"/>
      <c r="AB448" s="227"/>
      <c r="AC448" s="227"/>
      <c r="AD448" s="227"/>
      <c r="AE448" s="228"/>
      <c r="AF448" s="241">
        <f>Z448+1</f>
        <v>40</v>
      </c>
      <c r="AG448" s="242"/>
      <c r="AH448" s="242"/>
      <c r="AI448" s="242"/>
      <c r="AJ448" s="242"/>
      <c r="AK448" s="243"/>
      <c r="AL448" s="226">
        <f>AF448+1</f>
        <v>41</v>
      </c>
      <c r="AM448" s="227"/>
      <c r="AN448" s="227"/>
      <c r="AO448" s="227"/>
      <c r="AP448" s="227"/>
      <c r="AQ448" s="228"/>
      <c r="AR448" s="241">
        <f>AL448+1</f>
        <v>42</v>
      </c>
      <c r="AS448" s="242"/>
      <c r="AT448" s="242"/>
      <c r="AU448" s="242"/>
      <c r="AV448" s="242"/>
      <c r="AW448" s="243"/>
      <c r="AX448" s="226">
        <f>AR448+1</f>
        <v>43</v>
      </c>
      <c r="AY448" s="227"/>
      <c r="AZ448" s="227"/>
      <c r="BA448" s="227"/>
      <c r="BB448" s="227"/>
      <c r="BC448" s="228"/>
      <c r="BD448" s="241">
        <f>AX448+1</f>
        <v>44</v>
      </c>
      <c r="BE448" s="242"/>
      <c r="BF448" s="242"/>
      <c r="BG448" s="242"/>
      <c r="BH448" s="242"/>
      <c r="BI448" s="243"/>
      <c r="BJ448" s="226">
        <f>BD448+1</f>
        <v>45</v>
      </c>
      <c r="BK448" s="227"/>
      <c r="BL448" s="227"/>
      <c r="BM448" s="227"/>
      <c r="BN448" s="227"/>
      <c r="BO448" s="228"/>
      <c r="BP448" s="241">
        <f>BJ448+1</f>
        <v>46</v>
      </c>
      <c r="BQ448" s="242"/>
      <c r="BR448" s="242"/>
      <c r="BS448" s="242"/>
      <c r="BT448" s="242"/>
      <c r="BU448" s="243"/>
      <c r="BV448" s="226">
        <f>BP448+1</f>
        <v>47</v>
      </c>
      <c r="BW448" s="227"/>
      <c r="BX448" s="227"/>
      <c r="BY448" s="227"/>
      <c r="BZ448" s="227"/>
      <c r="CA448" s="228"/>
      <c r="CB448" s="241">
        <f>BV448+1</f>
        <v>48</v>
      </c>
      <c r="CC448" s="242"/>
      <c r="CD448" s="242"/>
      <c r="CE448" s="242"/>
      <c r="CF448" s="242"/>
      <c r="CG448" s="243"/>
    </row>
    <row r="449" spans="14:85" x14ac:dyDescent="0.25">
      <c r="N449" s="220"/>
      <c r="O449" s="221"/>
      <c r="P449" s="221"/>
      <c r="Q449" s="221"/>
      <c r="R449" s="221"/>
      <c r="S449" s="222"/>
      <c r="T449" s="235"/>
      <c r="U449" s="236"/>
      <c r="V449" s="236"/>
      <c r="W449" s="236"/>
      <c r="X449" s="236"/>
      <c r="Y449" s="237"/>
      <c r="Z449" s="220"/>
      <c r="AA449" s="221"/>
      <c r="AB449" s="221"/>
      <c r="AC449" s="221"/>
      <c r="AD449" s="221"/>
      <c r="AE449" s="222"/>
      <c r="AF449" s="235"/>
      <c r="AG449" s="236"/>
      <c r="AH449" s="236"/>
      <c r="AI449" s="236"/>
      <c r="AJ449" s="236"/>
      <c r="AK449" s="237"/>
      <c r="AL449" s="220"/>
      <c r="AM449" s="221"/>
      <c r="AN449" s="221"/>
      <c r="AO449" s="221"/>
      <c r="AP449" s="221"/>
      <c r="AQ449" s="222"/>
      <c r="AR449" s="235"/>
      <c r="AS449" s="236"/>
      <c r="AT449" s="236"/>
      <c r="AU449" s="236"/>
      <c r="AV449" s="236"/>
      <c r="AW449" s="237"/>
      <c r="AX449" s="220"/>
      <c r="AY449" s="221"/>
      <c r="AZ449" s="221"/>
      <c r="BA449" s="221"/>
      <c r="BB449" s="221"/>
      <c r="BC449" s="222"/>
      <c r="BD449" s="235"/>
      <c r="BE449" s="236"/>
      <c r="BF449" s="236"/>
      <c r="BG449" s="236"/>
      <c r="BH449" s="236"/>
      <c r="BI449" s="237"/>
      <c r="BJ449" s="220"/>
      <c r="BK449" s="221"/>
      <c r="BL449" s="221"/>
      <c r="BM449" s="221"/>
      <c r="BN449" s="221"/>
      <c r="BO449" s="222"/>
      <c r="BP449" s="235"/>
      <c r="BQ449" s="236"/>
      <c r="BR449" s="236"/>
      <c r="BS449" s="236"/>
      <c r="BT449" s="236"/>
      <c r="BU449" s="237"/>
      <c r="BV449" s="220"/>
      <c r="BW449" s="221"/>
      <c r="BX449" s="221"/>
      <c r="BY449" s="221"/>
      <c r="BZ449" s="221"/>
      <c r="CA449" s="222"/>
      <c r="CB449" s="235"/>
      <c r="CC449" s="236"/>
      <c r="CD449" s="236"/>
      <c r="CE449" s="236"/>
      <c r="CF449" s="236"/>
      <c r="CG449" s="237"/>
    </row>
    <row r="450" spans="14:85" x14ac:dyDescent="0.25">
      <c r="N450" s="220"/>
      <c r="O450" s="221"/>
      <c r="P450" s="221"/>
      <c r="Q450" s="221"/>
      <c r="R450" s="221"/>
      <c r="S450" s="222"/>
      <c r="T450" s="235"/>
      <c r="U450" s="236"/>
      <c r="V450" s="236"/>
      <c r="W450" s="236"/>
      <c r="X450" s="236"/>
      <c r="Y450" s="237"/>
      <c r="Z450" s="220"/>
      <c r="AA450" s="221"/>
      <c r="AB450" s="221"/>
      <c r="AC450" s="221"/>
      <c r="AD450" s="221"/>
      <c r="AE450" s="222"/>
      <c r="AF450" s="235"/>
      <c r="AG450" s="236"/>
      <c r="AH450" s="236"/>
      <c r="AI450" s="236"/>
      <c r="AJ450" s="236"/>
      <c r="AK450" s="237"/>
      <c r="AL450" s="220"/>
      <c r="AM450" s="221"/>
      <c r="AN450" s="221"/>
      <c r="AO450" s="221"/>
      <c r="AP450" s="221"/>
      <c r="AQ450" s="222"/>
      <c r="AR450" s="235"/>
      <c r="AS450" s="236"/>
      <c r="AT450" s="236"/>
      <c r="AU450" s="236"/>
      <c r="AV450" s="236"/>
      <c r="AW450" s="237"/>
      <c r="AX450" s="220"/>
      <c r="AY450" s="221"/>
      <c r="AZ450" s="221"/>
      <c r="BA450" s="221"/>
      <c r="BB450" s="221"/>
      <c r="BC450" s="222"/>
      <c r="BD450" s="235"/>
      <c r="BE450" s="236"/>
      <c r="BF450" s="236"/>
      <c r="BG450" s="236"/>
      <c r="BH450" s="236"/>
      <c r="BI450" s="237"/>
      <c r="BJ450" s="220"/>
      <c r="BK450" s="221"/>
      <c r="BL450" s="221"/>
      <c r="BM450" s="221"/>
      <c r="BN450" s="221"/>
      <c r="BO450" s="222"/>
      <c r="BP450" s="235"/>
      <c r="BQ450" s="236"/>
      <c r="BR450" s="236"/>
      <c r="BS450" s="236"/>
      <c r="BT450" s="236"/>
      <c r="BU450" s="237"/>
      <c r="BV450" s="220"/>
      <c r="BW450" s="221"/>
      <c r="BX450" s="221"/>
      <c r="BY450" s="221"/>
      <c r="BZ450" s="221"/>
      <c r="CA450" s="222"/>
      <c r="CB450" s="235"/>
      <c r="CC450" s="236"/>
      <c r="CD450" s="236"/>
      <c r="CE450" s="236"/>
      <c r="CF450" s="236"/>
      <c r="CG450" s="237"/>
    </row>
    <row r="451" spans="14:85" x14ac:dyDescent="0.25">
      <c r="N451" s="220"/>
      <c r="O451" s="221"/>
      <c r="P451" s="221"/>
      <c r="Q451" s="221"/>
      <c r="R451" s="221"/>
      <c r="S451" s="222"/>
      <c r="T451" s="235"/>
      <c r="U451" s="236"/>
      <c r="V451" s="236"/>
      <c r="W451" s="236"/>
      <c r="X451" s="236"/>
      <c r="Y451" s="237"/>
      <c r="Z451" s="220"/>
      <c r="AA451" s="221"/>
      <c r="AB451" s="221"/>
      <c r="AC451" s="221"/>
      <c r="AD451" s="221"/>
      <c r="AE451" s="222"/>
      <c r="AF451" s="235"/>
      <c r="AG451" s="236"/>
      <c r="AH451" s="236"/>
      <c r="AI451" s="236"/>
      <c r="AJ451" s="236"/>
      <c r="AK451" s="237"/>
      <c r="AL451" s="220"/>
      <c r="AM451" s="221"/>
      <c r="AN451" s="221"/>
      <c r="AO451" s="221"/>
      <c r="AP451" s="221"/>
      <c r="AQ451" s="222"/>
      <c r="AR451" s="235"/>
      <c r="AS451" s="236"/>
      <c r="AT451" s="236"/>
      <c r="AU451" s="236"/>
      <c r="AV451" s="236"/>
      <c r="AW451" s="237"/>
      <c r="AX451" s="220"/>
      <c r="AY451" s="221"/>
      <c r="AZ451" s="221"/>
      <c r="BA451" s="221"/>
      <c r="BB451" s="221"/>
      <c r="BC451" s="222"/>
      <c r="BD451" s="235"/>
      <c r="BE451" s="236"/>
      <c r="BF451" s="236"/>
      <c r="BG451" s="236"/>
      <c r="BH451" s="236"/>
      <c r="BI451" s="237"/>
      <c r="BJ451" s="220"/>
      <c r="BK451" s="221"/>
      <c r="BL451" s="221"/>
      <c r="BM451" s="221"/>
      <c r="BN451" s="221"/>
      <c r="BO451" s="222"/>
      <c r="BP451" s="235"/>
      <c r="BQ451" s="236"/>
      <c r="BR451" s="236"/>
      <c r="BS451" s="236"/>
      <c r="BT451" s="236"/>
      <c r="BU451" s="237"/>
      <c r="BV451" s="220"/>
      <c r="BW451" s="221"/>
      <c r="BX451" s="221"/>
      <c r="BY451" s="221"/>
      <c r="BZ451" s="221"/>
      <c r="CA451" s="222"/>
      <c r="CB451" s="235"/>
      <c r="CC451" s="236"/>
      <c r="CD451" s="236"/>
      <c r="CE451" s="236"/>
      <c r="CF451" s="236"/>
      <c r="CG451" s="237"/>
    </row>
    <row r="452" spans="14:85" x14ac:dyDescent="0.25">
      <c r="N452" s="220"/>
      <c r="O452" s="221"/>
      <c r="P452" s="221"/>
      <c r="Q452" s="221"/>
      <c r="R452" s="221"/>
      <c r="S452" s="222"/>
      <c r="T452" s="235"/>
      <c r="U452" s="236"/>
      <c r="V452" s="236"/>
      <c r="W452" s="236"/>
      <c r="X452" s="236"/>
      <c r="Y452" s="237"/>
      <c r="Z452" s="220"/>
      <c r="AA452" s="221"/>
      <c r="AB452" s="221"/>
      <c r="AC452" s="221"/>
      <c r="AD452" s="221"/>
      <c r="AE452" s="222"/>
      <c r="AF452" s="235"/>
      <c r="AG452" s="236"/>
      <c r="AH452" s="236"/>
      <c r="AI452" s="236"/>
      <c r="AJ452" s="236"/>
      <c r="AK452" s="237"/>
      <c r="AL452" s="220"/>
      <c r="AM452" s="221"/>
      <c r="AN452" s="221"/>
      <c r="AO452" s="221"/>
      <c r="AP452" s="221"/>
      <c r="AQ452" s="222"/>
      <c r="AR452" s="235"/>
      <c r="AS452" s="236"/>
      <c r="AT452" s="236"/>
      <c r="AU452" s="236"/>
      <c r="AV452" s="236"/>
      <c r="AW452" s="237"/>
      <c r="AX452" s="220"/>
      <c r="AY452" s="221"/>
      <c r="AZ452" s="221"/>
      <c r="BA452" s="221"/>
      <c r="BB452" s="221"/>
      <c r="BC452" s="222"/>
      <c r="BD452" s="235"/>
      <c r="BE452" s="236"/>
      <c r="BF452" s="236"/>
      <c r="BG452" s="236"/>
      <c r="BH452" s="236"/>
      <c r="BI452" s="237"/>
      <c r="BJ452" s="220"/>
      <c r="BK452" s="221"/>
      <c r="BL452" s="221"/>
      <c r="BM452" s="221"/>
      <c r="BN452" s="221"/>
      <c r="BO452" s="222"/>
      <c r="BP452" s="235"/>
      <c r="BQ452" s="236"/>
      <c r="BR452" s="236"/>
      <c r="BS452" s="236"/>
      <c r="BT452" s="236"/>
      <c r="BU452" s="237"/>
      <c r="BV452" s="220"/>
      <c r="BW452" s="221"/>
      <c r="BX452" s="221"/>
      <c r="BY452" s="221"/>
      <c r="BZ452" s="221"/>
      <c r="CA452" s="222"/>
      <c r="CB452" s="235"/>
      <c r="CC452" s="236"/>
      <c r="CD452" s="236"/>
      <c r="CE452" s="236"/>
      <c r="CF452" s="236"/>
      <c r="CG452" s="237"/>
    </row>
    <row r="453" spans="14:85" ht="15.75" thickBot="1" x14ac:dyDescent="0.3">
      <c r="N453" s="229"/>
      <c r="O453" s="230"/>
      <c r="P453" s="230"/>
      <c r="Q453" s="230"/>
      <c r="R453" s="230"/>
      <c r="S453" s="231"/>
      <c r="T453" s="244"/>
      <c r="U453" s="245"/>
      <c r="V453" s="245"/>
      <c r="W453" s="245"/>
      <c r="X453" s="245"/>
      <c r="Y453" s="246"/>
      <c r="Z453" s="229"/>
      <c r="AA453" s="230"/>
      <c r="AB453" s="230"/>
      <c r="AC453" s="230"/>
      <c r="AD453" s="230"/>
      <c r="AE453" s="231"/>
      <c r="AF453" s="244"/>
      <c r="AG453" s="245"/>
      <c r="AH453" s="245"/>
      <c r="AI453" s="245"/>
      <c r="AJ453" s="245"/>
      <c r="AK453" s="246"/>
      <c r="AL453" s="229"/>
      <c r="AM453" s="230"/>
      <c r="AN453" s="230"/>
      <c r="AO453" s="230"/>
      <c r="AP453" s="230"/>
      <c r="AQ453" s="231"/>
      <c r="AR453" s="244"/>
      <c r="AS453" s="245"/>
      <c r="AT453" s="245"/>
      <c r="AU453" s="245"/>
      <c r="AV453" s="245"/>
      <c r="AW453" s="246"/>
      <c r="AX453" s="229"/>
      <c r="AY453" s="230"/>
      <c r="AZ453" s="230"/>
      <c r="BA453" s="230"/>
      <c r="BB453" s="230"/>
      <c r="BC453" s="231"/>
      <c r="BD453" s="244"/>
      <c r="BE453" s="245"/>
      <c r="BF453" s="245"/>
      <c r="BG453" s="245"/>
      <c r="BH453" s="245"/>
      <c r="BI453" s="246"/>
      <c r="BJ453" s="229"/>
      <c r="BK453" s="230"/>
      <c r="BL453" s="230"/>
      <c r="BM453" s="230"/>
      <c r="BN453" s="230"/>
      <c r="BO453" s="231"/>
      <c r="BP453" s="244"/>
      <c r="BQ453" s="245"/>
      <c r="BR453" s="245"/>
      <c r="BS453" s="245"/>
      <c r="BT453" s="245"/>
      <c r="BU453" s="246"/>
      <c r="BV453" s="229"/>
      <c r="BW453" s="230"/>
      <c r="BX453" s="230"/>
      <c r="BY453" s="230"/>
      <c r="BZ453" s="230"/>
      <c r="CA453" s="231"/>
      <c r="CB453" s="244"/>
      <c r="CC453" s="245"/>
      <c r="CD453" s="245"/>
      <c r="CE453" s="245"/>
      <c r="CF453" s="245"/>
      <c r="CG453" s="246"/>
    </row>
    <row r="454" spans="14:85" x14ac:dyDescent="0.25">
      <c r="N454" s="217">
        <v>49</v>
      </c>
      <c r="O454" s="218"/>
      <c r="P454" s="218"/>
      <c r="Q454" s="218"/>
      <c r="R454" s="218"/>
      <c r="S454" s="219"/>
      <c r="T454" s="232">
        <f>N454+1</f>
        <v>50</v>
      </c>
      <c r="U454" s="233"/>
      <c r="V454" s="233"/>
      <c r="W454" s="233"/>
      <c r="X454" s="233"/>
      <c r="Y454" s="234"/>
      <c r="Z454" s="217">
        <f>T454+1</f>
        <v>51</v>
      </c>
      <c r="AA454" s="218"/>
      <c r="AB454" s="218"/>
      <c r="AC454" s="218"/>
      <c r="AD454" s="218"/>
      <c r="AE454" s="219"/>
      <c r="AF454" s="232">
        <f>Z454+1</f>
        <v>52</v>
      </c>
      <c r="AG454" s="233"/>
      <c r="AH454" s="233"/>
      <c r="AI454" s="233"/>
      <c r="AJ454" s="233"/>
      <c r="AK454" s="234"/>
      <c r="AL454" s="217">
        <f>AF454+1</f>
        <v>53</v>
      </c>
      <c r="AM454" s="218"/>
      <c r="AN454" s="218"/>
      <c r="AO454" s="218"/>
      <c r="AP454" s="218"/>
      <c r="AQ454" s="219"/>
      <c r="AR454" s="232">
        <f>AL454+1</f>
        <v>54</v>
      </c>
      <c r="AS454" s="233"/>
      <c r="AT454" s="233"/>
      <c r="AU454" s="233"/>
      <c r="AV454" s="233"/>
      <c r="AW454" s="234"/>
      <c r="AX454" s="217">
        <f>AR454+1</f>
        <v>55</v>
      </c>
      <c r="AY454" s="218"/>
      <c r="AZ454" s="218"/>
      <c r="BA454" s="218"/>
      <c r="BB454" s="218"/>
      <c r="BC454" s="219"/>
      <c r="BD454" s="232">
        <f>AX454+1</f>
        <v>56</v>
      </c>
      <c r="BE454" s="233"/>
      <c r="BF454" s="233"/>
      <c r="BG454" s="233"/>
      <c r="BH454" s="233"/>
      <c r="BI454" s="234"/>
      <c r="BJ454" s="217">
        <f>BD454+1</f>
        <v>57</v>
      </c>
      <c r="BK454" s="218"/>
      <c r="BL454" s="218"/>
      <c r="BM454" s="218"/>
      <c r="BN454" s="218"/>
      <c r="BO454" s="219"/>
      <c r="BP454" s="232">
        <f>BJ454+1</f>
        <v>58</v>
      </c>
      <c r="BQ454" s="233"/>
      <c r="BR454" s="233"/>
      <c r="BS454" s="233"/>
      <c r="BT454" s="233"/>
      <c r="BU454" s="234"/>
      <c r="BV454" s="217">
        <f>BP454+1</f>
        <v>59</v>
      </c>
      <c r="BW454" s="218"/>
      <c r="BX454" s="218"/>
      <c r="BY454" s="218"/>
      <c r="BZ454" s="218"/>
      <c r="CA454" s="219"/>
      <c r="CB454" s="232">
        <f>BV454+1</f>
        <v>60</v>
      </c>
      <c r="CC454" s="233"/>
      <c r="CD454" s="233"/>
      <c r="CE454" s="233"/>
      <c r="CF454" s="233"/>
      <c r="CG454" s="234"/>
    </row>
    <row r="455" spans="14:85" x14ac:dyDescent="0.25">
      <c r="N455" s="220"/>
      <c r="O455" s="221"/>
      <c r="P455" s="221"/>
      <c r="Q455" s="221"/>
      <c r="R455" s="221"/>
      <c r="S455" s="222"/>
      <c r="T455" s="235"/>
      <c r="U455" s="236"/>
      <c r="V455" s="236"/>
      <c r="W455" s="236"/>
      <c r="X455" s="236"/>
      <c r="Y455" s="237"/>
      <c r="Z455" s="220"/>
      <c r="AA455" s="221"/>
      <c r="AB455" s="221"/>
      <c r="AC455" s="221"/>
      <c r="AD455" s="221"/>
      <c r="AE455" s="222"/>
      <c r="AF455" s="235"/>
      <c r="AG455" s="236"/>
      <c r="AH455" s="236"/>
      <c r="AI455" s="236"/>
      <c r="AJ455" s="236"/>
      <c r="AK455" s="237"/>
      <c r="AL455" s="220"/>
      <c r="AM455" s="221"/>
      <c r="AN455" s="221"/>
      <c r="AO455" s="221"/>
      <c r="AP455" s="221"/>
      <c r="AQ455" s="222"/>
      <c r="AR455" s="235"/>
      <c r="AS455" s="236"/>
      <c r="AT455" s="236"/>
      <c r="AU455" s="236"/>
      <c r="AV455" s="236"/>
      <c r="AW455" s="237"/>
      <c r="AX455" s="220"/>
      <c r="AY455" s="221"/>
      <c r="AZ455" s="221"/>
      <c r="BA455" s="221"/>
      <c r="BB455" s="221"/>
      <c r="BC455" s="222"/>
      <c r="BD455" s="235"/>
      <c r="BE455" s="236"/>
      <c r="BF455" s="236"/>
      <c r="BG455" s="236"/>
      <c r="BH455" s="236"/>
      <c r="BI455" s="237"/>
      <c r="BJ455" s="220"/>
      <c r="BK455" s="221"/>
      <c r="BL455" s="221"/>
      <c r="BM455" s="221"/>
      <c r="BN455" s="221"/>
      <c r="BO455" s="222"/>
      <c r="BP455" s="235"/>
      <c r="BQ455" s="236"/>
      <c r="BR455" s="236"/>
      <c r="BS455" s="236"/>
      <c r="BT455" s="236"/>
      <c r="BU455" s="237"/>
      <c r="BV455" s="220"/>
      <c r="BW455" s="221"/>
      <c r="BX455" s="221"/>
      <c r="BY455" s="221"/>
      <c r="BZ455" s="221"/>
      <c r="CA455" s="222"/>
      <c r="CB455" s="235"/>
      <c r="CC455" s="236"/>
      <c r="CD455" s="236"/>
      <c r="CE455" s="236"/>
      <c r="CF455" s="236"/>
      <c r="CG455" s="237"/>
    </row>
    <row r="456" spans="14:85" x14ac:dyDescent="0.25">
      <c r="N456" s="220"/>
      <c r="O456" s="221"/>
      <c r="P456" s="221"/>
      <c r="Q456" s="221"/>
      <c r="R456" s="221"/>
      <c r="S456" s="222"/>
      <c r="T456" s="235"/>
      <c r="U456" s="236"/>
      <c r="V456" s="236"/>
      <c r="W456" s="236"/>
      <c r="X456" s="236"/>
      <c r="Y456" s="237"/>
      <c r="Z456" s="220"/>
      <c r="AA456" s="221"/>
      <c r="AB456" s="221"/>
      <c r="AC456" s="221"/>
      <c r="AD456" s="221"/>
      <c r="AE456" s="222"/>
      <c r="AF456" s="235"/>
      <c r="AG456" s="236"/>
      <c r="AH456" s="236"/>
      <c r="AI456" s="236"/>
      <c r="AJ456" s="236"/>
      <c r="AK456" s="237"/>
      <c r="AL456" s="220"/>
      <c r="AM456" s="221"/>
      <c r="AN456" s="221"/>
      <c r="AO456" s="221"/>
      <c r="AP456" s="221"/>
      <c r="AQ456" s="222"/>
      <c r="AR456" s="235"/>
      <c r="AS456" s="236"/>
      <c r="AT456" s="236"/>
      <c r="AU456" s="236"/>
      <c r="AV456" s="236"/>
      <c r="AW456" s="237"/>
      <c r="AX456" s="220"/>
      <c r="AY456" s="221"/>
      <c r="AZ456" s="221"/>
      <c r="BA456" s="221"/>
      <c r="BB456" s="221"/>
      <c r="BC456" s="222"/>
      <c r="BD456" s="235"/>
      <c r="BE456" s="236"/>
      <c r="BF456" s="236"/>
      <c r="BG456" s="236"/>
      <c r="BH456" s="236"/>
      <c r="BI456" s="237"/>
      <c r="BJ456" s="220"/>
      <c r="BK456" s="221"/>
      <c r="BL456" s="221"/>
      <c r="BM456" s="221"/>
      <c r="BN456" s="221"/>
      <c r="BO456" s="222"/>
      <c r="BP456" s="235"/>
      <c r="BQ456" s="236"/>
      <c r="BR456" s="236"/>
      <c r="BS456" s="236"/>
      <c r="BT456" s="236"/>
      <c r="BU456" s="237"/>
      <c r="BV456" s="220"/>
      <c r="BW456" s="221"/>
      <c r="BX456" s="221"/>
      <c r="BY456" s="221"/>
      <c r="BZ456" s="221"/>
      <c r="CA456" s="222"/>
      <c r="CB456" s="235"/>
      <c r="CC456" s="236"/>
      <c r="CD456" s="236"/>
      <c r="CE456" s="236"/>
      <c r="CF456" s="236"/>
      <c r="CG456" s="237"/>
    </row>
    <row r="457" spans="14:85" x14ac:dyDescent="0.25">
      <c r="N457" s="220"/>
      <c r="O457" s="221"/>
      <c r="P457" s="221"/>
      <c r="Q457" s="221"/>
      <c r="R457" s="221"/>
      <c r="S457" s="222"/>
      <c r="T457" s="235"/>
      <c r="U457" s="236"/>
      <c r="V457" s="236"/>
      <c r="W457" s="236"/>
      <c r="X457" s="236"/>
      <c r="Y457" s="237"/>
      <c r="Z457" s="220"/>
      <c r="AA457" s="221"/>
      <c r="AB457" s="221"/>
      <c r="AC457" s="221"/>
      <c r="AD457" s="221"/>
      <c r="AE457" s="222"/>
      <c r="AF457" s="235"/>
      <c r="AG457" s="236"/>
      <c r="AH457" s="236"/>
      <c r="AI457" s="236"/>
      <c r="AJ457" s="236"/>
      <c r="AK457" s="237"/>
      <c r="AL457" s="220"/>
      <c r="AM457" s="221"/>
      <c r="AN457" s="221"/>
      <c r="AO457" s="221"/>
      <c r="AP457" s="221"/>
      <c r="AQ457" s="222"/>
      <c r="AR457" s="235"/>
      <c r="AS457" s="236"/>
      <c r="AT457" s="236"/>
      <c r="AU457" s="236"/>
      <c r="AV457" s="236"/>
      <c r="AW457" s="237"/>
      <c r="AX457" s="220"/>
      <c r="AY457" s="221"/>
      <c r="AZ457" s="221"/>
      <c r="BA457" s="221"/>
      <c r="BB457" s="221"/>
      <c r="BC457" s="222"/>
      <c r="BD457" s="235"/>
      <c r="BE457" s="236"/>
      <c r="BF457" s="236"/>
      <c r="BG457" s="236"/>
      <c r="BH457" s="236"/>
      <c r="BI457" s="237"/>
      <c r="BJ457" s="220"/>
      <c r="BK457" s="221"/>
      <c r="BL457" s="221"/>
      <c r="BM457" s="221"/>
      <c r="BN457" s="221"/>
      <c r="BO457" s="222"/>
      <c r="BP457" s="235"/>
      <c r="BQ457" s="236"/>
      <c r="BR457" s="236"/>
      <c r="BS457" s="236"/>
      <c r="BT457" s="236"/>
      <c r="BU457" s="237"/>
      <c r="BV457" s="220"/>
      <c r="BW457" s="221"/>
      <c r="BX457" s="221"/>
      <c r="BY457" s="221"/>
      <c r="BZ457" s="221"/>
      <c r="CA457" s="222"/>
      <c r="CB457" s="235"/>
      <c r="CC457" s="236"/>
      <c r="CD457" s="236"/>
      <c r="CE457" s="236"/>
      <c r="CF457" s="236"/>
      <c r="CG457" s="237"/>
    </row>
    <row r="458" spans="14:85" x14ac:dyDescent="0.25">
      <c r="N458" s="220"/>
      <c r="O458" s="221"/>
      <c r="P458" s="221"/>
      <c r="Q458" s="221"/>
      <c r="R458" s="221"/>
      <c r="S458" s="222"/>
      <c r="T458" s="235"/>
      <c r="U458" s="236"/>
      <c r="V458" s="236"/>
      <c r="W458" s="236"/>
      <c r="X458" s="236"/>
      <c r="Y458" s="237"/>
      <c r="Z458" s="220"/>
      <c r="AA458" s="221"/>
      <c r="AB458" s="221"/>
      <c r="AC458" s="221"/>
      <c r="AD458" s="221"/>
      <c r="AE458" s="222"/>
      <c r="AF458" s="235"/>
      <c r="AG458" s="236"/>
      <c r="AH458" s="236"/>
      <c r="AI458" s="236"/>
      <c r="AJ458" s="236"/>
      <c r="AK458" s="237"/>
      <c r="AL458" s="220"/>
      <c r="AM458" s="221"/>
      <c r="AN458" s="221"/>
      <c r="AO458" s="221"/>
      <c r="AP458" s="221"/>
      <c r="AQ458" s="222"/>
      <c r="AR458" s="235"/>
      <c r="AS458" s="236"/>
      <c r="AT458" s="236"/>
      <c r="AU458" s="236"/>
      <c r="AV458" s="236"/>
      <c r="AW458" s="237"/>
      <c r="AX458" s="220"/>
      <c r="AY458" s="221"/>
      <c r="AZ458" s="221"/>
      <c r="BA458" s="221"/>
      <c r="BB458" s="221"/>
      <c r="BC458" s="222"/>
      <c r="BD458" s="235"/>
      <c r="BE458" s="236"/>
      <c r="BF458" s="236"/>
      <c r="BG458" s="236"/>
      <c r="BH458" s="236"/>
      <c r="BI458" s="237"/>
      <c r="BJ458" s="220"/>
      <c r="BK458" s="221"/>
      <c r="BL458" s="221"/>
      <c r="BM458" s="221"/>
      <c r="BN458" s="221"/>
      <c r="BO458" s="222"/>
      <c r="BP458" s="235"/>
      <c r="BQ458" s="236"/>
      <c r="BR458" s="236"/>
      <c r="BS458" s="236"/>
      <c r="BT458" s="236"/>
      <c r="BU458" s="237"/>
      <c r="BV458" s="220"/>
      <c r="BW458" s="221"/>
      <c r="BX458" s="221"/>
      <c r="BY458" s="221"/>
      <c r="BZ458" s="221"/>
      <c r="CA458" s="222"/>
      <c r="CB458" s="235"/>
      <c r="CC458" s="236"/>
      <c r="CD458" s="236"/>
      <c r="CE458" s="236"/>
      <c r="CF458" s="236"/>
      <c r="CG458" s="237"/>
    </row>
    <row r="459" spans="14:85" x14ac:dyDescent="0.25">
      <c r="N459" s="223"/>
      <c r="O459" s="224"/>
      <c r="P459" s="224"/>
      <c r="Q459" s="224"/>
      <c r="R459" s="224"/>
      <c r="S459" s="225"/>
      <c r="T459" s="238"/>
      <c r="U459" s="239"/>
      <c r="V459" s="239"/>
      <c r="W459" s="239"/>
      <c r="X459" s="239"/>
      <c r="Y459" s="240"/>
      <c r="Z459" s="223"/>
      <c r="AA459" s="224"/>
      <c r="AB459" s="224"/>
      <c r="AC459" s="224"/>
      <c r="AD459" s="224"/>
      <c r="AE459" s="225"/>
      <c r="AF459" s="238"/>
      <c r="AG459" s="239"/>
      <c r="AH459" s="239"/>
      <c r="AI459" s="239"/>
      <c r="AJ459" s="239"/>
      <c r="AK459" s="240"/>
      <c r="AL459" s="223"/>
      <c r="AM459" s="224"/>
      <c r="AN459" s="224"/>
      <c r="AO459" s="224"/>
      <c r="AP459" s="224"/>
      <c r="AQ459" s="225"/>
      <c r="AR459" s="238"/>
      <c r="AS459" s="239"/>
      <c r="AT459" s="239"/>
      <c r="AU459" s="239"/>
      <c r="AV459" s="239"/>
      <c r="AW459" s="240"/>
      <c r="AX459" s="223"/>
      <c r="AY459" s="224"/>
      <c r="AZ459" s="224"/>
      <c r="BA459" s="224"/>
      <c r="BB459" s="224"/>
      <c r="BC459" s="225"/>
      <c r="BD459" s="238"/>
      <c r="BE459" s="239"/>
      <c r="BF459" s="239"/>
      <c r="BG459" s="239"/>
      <c r="BH459" s="239"/>
      <c r="BI459" s="240"/>
      <c r="BJ459" s="223"/>
      <c r="BK459" s="224"/>
      <c r="BL459" s="224"/>
      <c r="BM459" s="224"/>
      <c r="BN459" s="224"/>
      <c r="BO459" s="225"/>
      <c r="BP459" s="238"/>
      <c r="BQ459" s="239"/>
      <c r="BR459" s="239"/>
      <c r="BS459" s="239"/>
      <c r="BT459" s="239"/>
      <c r="BU459" s="240"/>
      <c r="BV459" s="223"/>
      <c r="BW459" s="224"/>
      <c r="BX459" s="224"/>
      <c r="BY459" s="224"/>
      <c r="BZ459" s="224"/>
      <c r="CA459" s="225"/>
      <c r="CB459" s="238"/>
      <c r="CC459" s="239"/>
      <c r="CD459" s="239"/>
      <c r="CE459" s="239"/>
      <c r="CF459" s="239"/>
      <c r="CG459" s="240"/>
    </row>
    <row r="460" spans="14:85" x14ac:dyDescent="0.25">
      <c r="N460" s="226">
        <v>61</v>
      </c>
      <c r="O460" s="227"/>
      <c r="P460" s="227"/>
      <c r="Q460" s="227"/>
      <c r="R460" s="227"/>
      <c r="S460" s="228"/>
      <c r="T460" s="241">
        <f>N460+1</f>
        <v>62</v>
      </c>
      <c r="U460" s="242"/>
      <c r="V460" s="242"/>
      <c r="W460" s="242"/>
      <c r="X460" s="242"/>
      <c r="Y460" s="243"/>
      <c r="Z460" s="226">
        <f>T460+1</f>
        <v>63</v>
      </c>
      <c r="AA460" s="227"/>
      <c r="AB460" s="227"/>
      <c r="AC460" s="227"/>
      <c r="AD460" s="227"/>
      <c r="AE460" s="228"/>
      <c r="AF460" s="241">
        <f>Z460+1</f>
        <v>64</v>
      </c>
      <c r="AG460" s="242"/>
      <c r="AH460" s="242"/>
      <c r="AI460" s="242"/>
      <c r="AJ460" s="242"/>
      <c r="AK460" s="243"/>
      <c r="AL460" s="226">
        <f>AF460+1</f>
        <v>65</v>
      </c>
      <c r="AM460" s="227"/>
      <c r="AN460" s="227"/>
      <c r="AO460" s="227"/>
      <c r="AP460" s="227"/>
      <c r="AQ460" s="228"/>
      <c r="AR460" s="241">
        <f>AL460+1</f>
        <v>66</v>
      </c>
      <c r="AS460" s="242"/>
      <c r="AT460" s="242"/>
      <c r="AU460" s="242"/>
      <c r="AV460" s="242"/>
      <c r="AW460" s="243"/>
      <c r="AX460" s="226">
        <f>AR460+1</f>
        <v>67</v>
      </c>
      <c r="AY460" s="227"/>
      <c r="AZ460" s="227"/>
      <c r="BA460" s="227"/>
      <c r="BB460" s="227"/>
      <c r="BC460" s="228"/>
      <c r="BD460" s="241">
        <f>AX460+1</f>
        <v>68</v>
      </c>
      <c r="BE460" s="242"/>
      <c r="BF460" s="242"/>
      <c r="BG460" s="242"/>
      <c r="BH460" s="242"/>
      <c r="BI460" s="243"/>
      <c r="BJ460" s="226">
        <f>BD460+1</f>
        <v>69</v>
      </c>
      <c r="BK460" s="227"/>
      <c r="BL460" s="227"/>
      <c r="BM460" s="227"/>
      <c r="BN460" s="227"/>
      <c r="BO460" s="228"/>
      <c r="BP460" s="241">
        <f>BJ460+1</f>
        <v>70</v>
      </c>
      <c r="BQ460" s="242"/>
      <c r="BR460" s="242"/>
      <c r="BS460" s="242"/>
      <c r="BT460" s="242"/>
      <c r="BU460" s="243"/>
      <c r="BV460" s="226">
        <f>BP460+1</f>
        <v>71</v>
      </c>
      <c r="BW460" s="227"/>
      <c r="BX460" s="227"/>
      <c r="BY460" s="227"/>
      <c r="BZ460" s="227"/>
      <c r="CA460" s="228"/>
      <c r="CB460" s="241">
        <f>BV460+1</f>
        <v>72</v>
      </c>
      <c r="CC460" s="242"/>
      <c r="CD460" s="242"/>
      <c r="CE460" s="242"/>
      <c r="CF460" s="242"/>
      <c r="CG460" s="243"/>
    </row>
    <row r="461" spans="14:85" x14ac:dyDescent="0.25">
      <c r="N461" s="220"/>
      <c r="O461" s="221"/>
      <c r="P461" s="221"/>
      <c r="Q461" s="221"/>
      <c r="R461" s="221"/>
      <c r="S461" s="222"/>
      <c r="T461" s="235"/>
      <c r="U461" s="236"/>
      <c r="V461" s="236"/>
      <c r="W461" s="236"/>
      <c r="X461" s="236"/>
      <c r="Y461" s="237"/>
      <c r="Z461" s="220"/>
      <c r="AA461" s="221"/>
      <c r="AB461" s="221"/>
      <c r="AC461" s="221"/>
      <c r="AD461" s="221"/>
      <c r="AE461" s="222"/>
      <c r="AF461" s="235"/>
      <c r="AG461" s="236"/>
      <c r="AH461" s="236"/>
      <c r="AI461" s="236"/>
      <c r="AJ461" s="236"/>
      <c r="AK461" s="237"/>
      <c r="AL461" s="220"/>
      <c r="AM461" s="221"/>
      <c r="AN461" s="221"/>
      <c r="AO461" s="221"/>
      <c r="AP461" s="221"/>
      <c r="AQ461" s="222"/>
      <c r="AR461" s="235"/>
      <c r="AS461" s="236"/>
      <c r="AT461" s="236"/>
      <c r="AU461" s="236"/>
      <c r="AV461" s="236"/>
      <c r="AW461" s="237"/>
      <c r="AX461" s="220"/>
      <c r="AY461" s="221"/>
      <c r="AZ461" s="221"/>
      <c r="BA461" s="221"/>
      <c r="BB461" s="221"/>
      <c r="BC461" s="222"/>
      <c r="BD461" s="235"/>
      <c r="BE461" s="236"/>
      <c r="BF461" s="236"/>
      <c r="BG461" s="236"/>
      <c r="BH461" s="236"/>
      <c r="BI461" s="237"/>
      <c r="BJ461" s="220"/>
      <c r="BK461" s="221"/>
      <c r="BL461" s="221"/>
      <c r="BM461" s="221"/>
      <c r="BN461" s="221"/>
      <c r="BO461" s="222"/>
      <c r="BP461" s="235"/>
      <c r="BQ461" s="236"/>
      <c r="BR461" s="236"/>
      <c r="BS461" s="236"/>
      <c r="BT461" s="236"/>
      <c r="BU461" s="237"/>
      <c r="BV461" s="220"/>
      <c r="BW461" s="221"/>
      <c r="BX461" s="221"/>
      <c r="BY461" s="221"/>
      <c r="BZ461" s="221"/>
      <c r="CA461" s="222"/>
      <c r="CB461" s="235"/>
      <c r="CC461" s="236"/>
      <c r="CD461" s="236"/>
      <c r="CE461" s="236"/>
      <c r="CF461" s="236"/>
      <c r="CG461" s="237"/>
    </row>
    <row r="462" spans="14:85" x14ac:dyDescent="0.25">
      <c r="N462" s="220"/>
      <c r="O462" s="221"/>
      <c r="P462" s="221"/>
      <c r="Q462" s="221"/>
      <c r="R462" s="221"/>
      <c r="S462" s="222"/>
      <c r="T462" s="235"/>
      <c r="U462" s="236"/>
      <c r="V462" s="236"/>
      <c r="W462" s="236"/>
      <c r="X462" s="236"/>
      <c r="Y462" s="237"/>
      <c r="Z462" s="220"/>
      <c r="AA462" s="221"/>
      <c r="AB462" s="221"/>
      <c r="AC462" s="221"/>
      <c r="AD462" s="221"/>
      <c r="AE462" s="222"/>
      <c r="AF462" s="235"/>
      <c r="AG462" s="236"/>
      <c r="AH462" s="236"/>
      <c r="AI462" s="236"/>
      <c r="AJ462" s="236"/>
      <c r="AK462" s="237"/>
      <c r="AL462" s="220"/>
      <c r="AM462" s="221"/>
      <c r="AN462" s="221"/>
      <c r="AO462" s="221"/>
      <c r="AP462" s="221"/>
      <c r="AQ462" s="222"/>
      <c r="AR462" s="235"/>
      <c r="AS462" s="236"/>
      <c r="AT462" s="236"/>
      <c r="AU462" s="236"/>
      <c r="AV462" s="236"/>
      <c r="AW462" s="237"/>
      <c r="AX462" s="220"/>
      <c r="AY462" s="221"/>
      <c r="AZ462" s="221"/>
      <c r="BA462" s="221"/>
      <c r="BB462" s="221"/>
      <c r="BC462" s="222"/>
      <c r="BD462" s="235"/>
      <c r="BE462" s="236"/>
      <c r="BF462" s="236"/>
      <c r="BG462" s="236"/>
      <c r="BH462" s="236"/>
      <c r="BI462" s="237"/>
      <c r="BJ462" s="220"/>
      <c r="BK462" s="221"/>
      <c r="BL462" s="221"/>
      <c r="BM462" s="221"/>
      <c r="BN462" s="221"/>
      <c r="BO462" s="222"/>
      <c r="BP462" s="235"/>
      <c r="BQ462" s="236"/>
      <c r="BR462" s="236"/>
      <c r="BS462" s="236"/>
      <c r="BT462" s="236"/>
      <c r="BU462" s="237"/>
      <c r="BV462" s="220"/>
      <c r="BW462" s="221"/>
      <c r="BX462" s="221"/>
      <c r="BY462" s="221"/>
      <c r="BZ462" s="221"/>
      <c r="CA462" s="222"/>
      <c r="CB462" s="235"/>
      <c r="CC462" s="236"/>
      <c r="CD462" s="236"/>
      <c r="CE462" s="236"/>
      <c r="CF462" s="236"/>
      <c r="CG462" s="237"/>
    </row>
    <row r="463" spans="14:85" x14ac:dyDescent="0.25">
      <c r="N463" s="220"/>
      <c r="O463" s="221"/>
      <c r="P463" s="221"/>
      <c r="Q463" s="221"/>
      <c r="R463" s="221"/>
      <c r="S463" s="222"/>
      <c r="T463" s="235"/>
      <c r="U463" s="236"/>
      <c r="V463" s="236"/>
      <c r="W463" s="236"/>
      <c r="X463" s="236"/>
      <c r="Y463" s="237"/>
      <c r="Z463" s="220"/>
      <c r="AA463" s="221"/>
      <c r="AB463" s="221"/>
      <c r="AC463" s="221"/>
      <c r="AD463" s="221"/>
      <c r="AE463" s="222"/>
      <c r="AF463" s="235"/>
      <c r="AG463" s="236"/>
      <c r="AH463" s="236"/>
      <c r="AI463" s="236"/>
      <c r="AJ463" s="236"/>
      <c r="AK463" s="237"/>
      <c r="AL463" s="220"/>
      <c r="AM463" s="221"/>
      <c r="AN463" s="221"/>
      <c r="AO463" s="221"/>
      <c r="AP463" s="221"/>
      <c r="AQ463" s="222"/>
      <c r="AR463" s="235"/>
      <c r="AS463" s="236"/>
      <c r="AT463" s="236"/>
      <c r="AU463" s="236"/>
      <c r="AV463" s="236"/>
      <c r="AW463" s="237"/>
      <c r="AX463" s="220"/>
      <c r="AY463" s="221"/>
      <c r="AZ463" s="221"/>
      <c r="BA463" s="221"/>
      <c r="BB463" s="221"/>
      <c r="BC463" s="222"/>
      <c r="BD463" s="235"/>
      <c r="BE463" s="236"/>
      <c r="BF463" s="236"/>
      <c r="BG463" s="236"/>
      <c r="BH463" s="236"/>
      <c r="BI463" s="237"/>
      <c r="BJ463" s="220"/>
      <c r="BK463" s="221"/>
      <c r="BL463" s="221"/>
      <c r="BM463" s="221"/>
      <c r="BN463" s="221"/>
      <c r="BO463" s="222"/>
      <c r="BP463" s="235"/>
      <c r="BQ463" s="236"/>
      <c r="BR463" s="236"/>
      <c r="BS463" s="236"/>
      <c r="BT463" s="236"/>
      <c r="BU463" s="237"/>
      <c r="BV463" s="220"/>
      <c r="BW463" s="221"/>
      <c r="BX463" s="221"/>
      <c r="BY463" s="221"/>
      <c r="BZ463" s="221"/>
      <c r="CA463" s="222"/>
      <c r="CB463" s="235"/>
      <c r="CC463" s="236"/>
      <c r="CD463" s="236"/>
      <c r="CE463" s="236"/>
      <c r="CF463" s="236"/>
      <c r="CG463" s="237"/>
    </row>
    <row r="464" spans="14:85" x14ac:dyDescent="0.25">
      <c r="N464" s="220"/>
      <c r="O464" s="221"/>
      <c r="P464" s="221"/>
      <c r="Q464" s="221"/>
      <c r="R464" s="221"/>
      <c r="S464" s="222"/>
      <c r="T464" s="235"/>
      <c r="U464" s="236"/>
      <c r="V464" s="236"/>
      <c r="W464" s="236"/>
      <c r="X464" s="236"/>
      <c r="Y464" s="237"/>
      <c r="Z464" s="220"/>
      <c r="AA464" s="221"/>
      <c r="AB464" s="221"/>
      <c r="AC464" s="221"/>
      <c r="AD464" s="221"/>
      <c r="AE464" s="222"/>
      <c r="AF464" s="235"/>
      <c r="AG464" s="236"/>
      <c r="AH464" s="236"/>
      <c r="AI464" s="236"/>
      <c r="AJ464" s="236"/>
      <c r="AK464" s="237"/>
      <c r="AL464" s="220"/>
      <c r="AM464" s="221"/>
      <c r="AN464" s="221"/>
      <c r="AO464" s="221"/>
      <c r="AP464" s="221"/>
      <c r="AQ464" s="222"/>
      <c r="AR464" s="235"/>
      <c r="AS464" s="236"/>
      <c r="AT464" s="236"/>
      <c r="AU464" s="236"/>
      <c r="AV464" s="236"/>
      <c r="AW464" s="237"/>
      <c r="AX464" s="220"/>
      <c r="AY464" s="221"/>
      <c r="AZ464" s="221"/>
      <c r="BA464" s="221"/>
      <c r="BB464" s="221"/>
      <c r="BC464" s="222"/>
      <c r="BD464" s="235"/>
      <c r="BE464" s="236"/>
      <c r="BF464" s="236"/>
      <c r="BG464" s="236"/>
      <c r="BH464" s="236"/>
      <c r="BI464" s="237"/>
      <c r="BJ464" s="220"/>
      <c r="BK464" s="221"/>
      <c r="BL464" s="221"/>
      <c r="BM464" s="221"/>
      <c r="BN464" s="221"/>
      <c r="BO464" s="222"/>
      <c r="BP464" s="235"/>
      <c r="BQ464" s="236"/>
      <c r="BR464" s="236"/>
      <c r="BS464" s="236"/>
      <c r="BT464" s="236"/>
      <c r="BU464" s="237"/>
      <c r="BV464" s="220"/>
      <c r="BW464" s="221"/>
      <c r="BX464" s="221"/>
      <c r="BY464" s="221"/>
      <c r="BZ464" s="221"/>
      <c r="CA464" s="222"/>
      <c r="CB464" s="235"/>
      <c r="CC464" s="236"/>
      <c r="CD464" s="236"/>
      <c r="CE464" s="236"/>
      <c r="CF464" s="236"/>
      <c r="CG464" s="237"/>
    </row>
    <row r="465" spans="14:85" ht="15.75" thickBot="1" x14ac:dyDescent="0.3">
      <c r="N465" s="229"/>
      <c r="O465" s="230"/>
      <c r="P465" s="230"/>
      <c r="Q465" s="230"/>
      <c r="R465" s="230"/>
      <c r="S465" s="231"/>
      <c r="T465" s="244"/>
      <c r="U465" s="245"/>
      <c r="V465" s="245"/>
      <c r="W465" s="245"/>
      <c r="X465" s="245"/>
      <c r="Y465" s="246"/>
      <c r="Z465" s="229"/>
      <c r="AA465" s="230"/>
      <c r="AB465" s="230"/>
      <c r="AC465" s="230"/>
      <c r="AD465" s="230"/>
      <c r="AE465" s="231"/>
      <c r="AF465" s="244"/>
      <c r="AG465" s="245"/>
      <c r="AH465" s="245"/>
      <c r="AI465" s="245"/>
      <c r="AJ465" s="245"/>
      <c r="AK465" s="246"/>
      <c r="AL465" s="229"/>
      <c r="AM465" s="230"/>
      <c r="AN465" s="230"/>
      <c r="AO465" s="230"/>
      <c r="AP465" s="230"/>
      <c r="AQ465" s="231"/>
      <c r="AR465" s="244"/>
      <c r="AS465" s="245"/>
      <c r="AT465" s="245"/>
      <c r="AU465" s="245"/>
      <c r="AV465" s="245"/>
      <c r="AW465" s="246"/>
      <c r="AX465" s="229"/>
      <c r="AY465" s="230"/>
      <c r="AZ465" s="230"/>
      <c r="BA465" s="230"/>
      <c r="BB465" s="230"/>
      <c r="BC465" s="231"/>
      <c r="BD465" s="244"/>
      <c r="BE465" s="245"/>
      <c r="BF465" s="245"/>
      <c r="BG465" s="245"/>
      <c r="BH465" s="245"/>
      <c r="BI465" s="246"/>
      <c r="BJ465" s="229"/>
      <c r="BK465" s="230"/>
      <c r="BL465" s="230"/>
      <c r="BM465" s="230"/>
      <c r="BN465" s="230"/>
      <c r="BO465" s="231"/>
      <c r="BP465" s="244"/>
      <c r="BQ465" s="245"/>
      <c r="BR465" s="245"/>
      <c r="BS465" s="245"/>
      <c r="BT465" s="245"/>
      <c r="BU465" s="246"/>
      <c r="BV465" s="229"/>
      <c r="BW465" s="230"/>
      <c r="BX465" s="230"/>
      <c r="BY465" s="230"/>
      <c r="BZ465" s="230"/>
      <c r="CA465" s="231"/>
      <c r="CB465" s="244"/>
      <c r="CC465" s="245"/>
      <c r="CD465" s="245"/>
      <c r="CE465" s="245"/>
      <c r="CF465" s="245"/>
      <c r="CG465" s="246"/>
    </row>
    <row r="466" spans="14:85" x14ac:dyDescent="0.25">
      <c r="Z466" s="217">
        <v>73</v>
      </c>
      <c r="AA466" s="218"/>
      <c r="AB466" s="218"/>
      <c r="AC466" s="218"/>
      <c r="AD466" s="218"/>
      <c r="AE466" s="219"/>
      <c r="AF466" s="232">
        <f>Z466+1</f>
        <v>74</v>
      </c>
      <c r="AG466" s="233"/>
      <c r="AH466" s="233"/>
      <c r="AI466" s="233"/>
      <c r="AJ466" s="233"/>
      <c r="AK466" s="234"/>
      <c r="AL466" s="217">
        <f>AF466+1</f>
        <v>75</v>
      </c>
      <c r="AM466" s="218"/>
      <c r="AN466" s="218"/>
      <c r="AO466" s="218"/>
      <c r="AP466" s="218"/>
      <c r="AQ466" s="219"/>
      <c r="AR466" s="232">
        <f>AL466+1</f>
        <v>76</v>
      </c>
      <c r="AS466" s="233"/>
      <c r="AT466" s="233"/>
      <c r="AU466" s="233"/>
      <c r="AV466" s="233"/>
      <c r="AW466" s="234"/>
      <c r="AX466" s="217">
        <f>AR466+1</f>
        <v>77</v>
      </c>
      <c r="AY466" s="218"/>
      <c r="AZ466" s="218"/>
      <c r="BA466" s="218"/>
      <c r="BB466" s="218"/>
      <c r="BC466" s="219"/>
      <c r="BD466" s="232">
        <f>AX466+1</f>
        <v>78</v>
      </c>
      <c r="BE466" s="233"/>
      <c r="BF466" s="233"/>
      <c r="BG466" s="233"/>
      <c r="BH466" s="233"/>
      <c r="BI466" s="234"/>
      <c r="BJ466" s="217">
        <f>BD466+1</f>
        <v>79</v>
      </c>
      <c r="BK466" s="218"/>
      <c r="BL466" s="218"/>
      <c r="BM466" s="218"/>
      <c r="BN466" s="218"/>
      <c r="BO466" s="219"/>
      <c r="BP466" s="232">
        <f>BJ466+1</f>
        <v>80</v>
      </c>
      <c r="BQ466" s="233"/>
      <c r="BR466" s="233"/>
      <c r="BS466" s="233"/>
      <c r="BT466" s="233"/>
      <c r="BU466" s="234"/>
    </row>
    <row r="467" spans="14:85" x14ac:dyDescent="0.25">
      <c r="Z467" s="220"/>
      <c r="AA467" s="221"/>
      <c r="AB467" s="221"/>
      <c r="AC467" s="221"/>
      <c r="AD467" s="221"/>
      <c r="AE467" s="222"/>
      <c r="AF467" s="235"/>
      <c r="AG467" s="236"/>
      <c r="AH467" s="236"/>
      <c r="AI467" s="236"/>
      <c r="AJ467" s="236"/>
      <c r="AK467" s="237"/>
      <c r="AL467" s="220"/>
      <c r="AM467" s="221"/>
      <c r="AN467" s="221"/>
      <c r="AO467" s="221"/>
      <c r="AP467" s="221"/>
      <c r="AQ467" s="222"/>
      <c r="AR467" s="235"/>
      <c r="AS467" s="236"/>
      <c r="AT467" s="236"/>
      <c r="AU467" s="236"/>
      <c r="AV467" s="236"/>
      <c r="AW467" s="237"/>
      <c r="AX467" s="220"/>
      <c r="AY467" s="221"/>
      <c r="AZ467" s="221"/>
      <c r="BA467" s="221"/>
      <c r="BB467" s="221"/>
      <c r="BC467" s="222"/>
      <c r="BD467" s="235"/>
      <c r="BE467" s="236"/>
      <c r="BF467" s="236"/>
      <c r="BG467" s="236"/>
      <c r="BH467" s="236"/>
      <c r="BI467" s="237"/>
      <c r="BJ467" s="220"/>
      <c r="BK467" s="221"/>
      <c r="BL467" s="221"/>
      <c r="BM467" s="221"/>
      <c r="BN467" s="221"/>
      <c r="BO467" s="222"/>
      <c r="BP467" s="235"/>
      <c r="BQ467" s="236"/>
      <c r="BR467" s="236"/>
      <c r="BS467" s="236"/>
      <c r="BT467" s="236"/>
      <c r="BU467" s="237"/>
    </row>
    <row r="468" spans="14:85" x14ac:dyDescent="0.25">
      <c r="Z468" s="220"/>
      <c r="AA468" s="221"/>
      <c r="AB468" s="221"/>
      <c r="AC468" s="221"/>
      <c r="AD468" s="221"/>
      <c r="AE468" s="222"/>
      <c r="AF468" s="235"/>
      <c r="AG468" s="236"/>
      <c r="AH468" s="236"/>
      <c r="AI468" s="236"/>
      <c r="AJ468" s="236"/>
      <c r="AK468" s="237"/>
      <c r="AL468" s="220"/>
      <c r="AM468" s="221"/>
      <c r="AN468" s="221"/>
      <c r="AO468" s="221"/>
      <c r="AP468" s="221"/>
      <c r="AQ468" s="222"/>
      <c r="AR468" s="235"/>
      <c r="AS468" s="236"/>
      <c r="AT468" s="236"/>
      <c r="AU468" s="236"/>
      <c r="AV468" s="236"/>
      <c r="AW468" s="237"/>
      <c r="AX468" s="220"/>
      <c r="AY468" s="221"/>
      <c r="AZ468" s="221"/>
      <c r="BA468" s="221"/>
      <c r="BB468" s="221"/>
      <c r="BC468" s="222"/>
      <c r="BD468" s="235"/>
      <c r="BE468" s="236"/>
      <c r="BF468" s="236"/>
      <c r="BG468" s="236"/>
      <c r="BH468" s="236"/>
      <c r="BI468" s="237"/>
      <c r="BJ468" s="220"/>
      <c r="BK468" s="221"/>
      <c r="BL468" s="221"/>
      <c r="BM468" s="221"/>
      <c r="BN468" s="221"/>
      <c r="BO468" s="222"/>
      <c r="BP468" s="235"/>
      <c r="BQ468" s="236"/>
      <c r="BR468" s="236"/>
      <c r="BS468" s="236"/>
      <c r="BT468" s="236"/>
      <c r="BU468" s="237"/>
    </row>
    <row r="469" spans="14:85" x14ac:dyDescent="0.25">
      <c r="Z469" s="220"/>
      <c r="AA469" s="221"/>
      <c r="AB469" s="221"/>
      <c r="AC469" s="221"/>
      <c r="AD469" s="221"/>
      <c r="AE469" s="222"/>
      <c r="AF469" s="235"/>
      <c r="AG469" s="236"/>
      <c r="AH469" s="236"/>
      <c r="AI469" s="236"/>
      <c r="AJ469" s="236"/>
      <c r="AK469" s="237"/>
      <c r="AL469" s="220"/>
      <c r="AM469" s="221"/>
      <c r="AN469" s="221"/>
      <c r="AO469" s="221"/>
      <c r="AP469" s="221"/>
      <c r="AQ469" s="222"/>
      <c r="AR469" s="235"/>
      <c r="AS469" s="236"/>
      <c r="AT469" s="236"/>
      <c r="AU469" s="236"/>
      <c r="AV469" s="236"/>
      <c r="AW469" s="237"/>
      <c r="AX469" s="220"/>
      <c r="AY469" s="221"/>
      <c r="AZ469" s="221"/>
      <c r="BA469" s="221"/>
      <c r="BB469" s="221"/>
      <c r="BC469" s="222"/>
      <c r="BD469" s="235"/>
      <c r="BE469" s="236"/>
      <c r="BF469" s="236"/>
      <c r="BG469" s="236"/>
      <c r="BH469" s="236"/>
      <c r="BI469" s="237"/>
      <c r="BJ469" s="220"/>
      <c r="BK469" s="221"/>
      <c r="BL469" s="221"/>
      <c r="BM469" s="221"/>
      <c r="BN469" s="221"/>
      <c r="BO469" s="222"/>
      <c r="BP469" s="235"/>
      <c r="BQ469" s="236"/>
      <c r="BR469" s="236"/>
      <c r="BS469" s="236"/>
      <c r="BT469" s="236"/>
      <c r="BU469" s="237"/>
    </row>
    <row r="470" spans="14:85" x14ac:dyDescent="0.25">
      <c r="Z470" s="220"/>
      <c r="AA470" s="221"/>
      <c r="AB470" s="221"/>
      <c r="AC470" s="221"/>
      <c r="AD470" s="221"/>
      <c r="AE470" s="222"/>
      <c r="AF470" s="235"/>
      <c r="AG470" s="236"/>
      <c r="AH470" s="236"/>
      <c r="AI470" s="236"/>
      <c r="AJ470" s="236"/>
      <c r="AK470" s="237"/>
      <c r="AL470" s="220"/>
      <c r="AM470" s="221"/>
      <c r="AN470" s="221"/>
      <c r="AO470" s="221"/>
      <c r="AP470" s="221"/>
      <c r="AQ470" s="222"/>
      <c r="AR470" s="235"/>
      <c r="AS470" s="236"/>
      <c r="AT470" s="236"/>
      <c r="AU470" s="236"/>
      <c r="AV470" s="236"/>
      <c r="AW470" s="237"/>
      <c r="AX470" s="220"/>
      <c r="AY470" s="221"/>
      <c r="AZ470" s="221"/>
      <c r="BA470" s="221"/>
      <c r="BB470" s="221"/>
      <c r="BC470" s="222"/>
      <c r="BD470" s="235"/>
      <c r="BE470" s="236"/>
      <c r="BF470" s="236"/>
      <c r="BG470" s="236"/>
      <c r="BH470" s="236"/>
      <c r="BI470" s="237"/>
      <c r="BJ470" s="220"/>
      <c r="BK470" s="221"/>
      <c r="BL470" s="221"/>
      <c r="BM470" s="221"/>
      <c r="BN470" s="221"/>
      <c r="BO470" s="222"/>
      <c r="BP470" s="235"/>
      <c r="BQ470" s="236"/>
      <c r="BR470" s="236"/>
      <c r="BS470" s="236"/>
      <c r="BT470" s="236"/>
      <c r="BU470" s="237"/>
    </row>
    <row r="471" spans="14:85" x14ac:dyDescent="0.25">
      <c r="Z471" s="223"/>
      <c r="AA471" s="224"/>
      <c r="AB471" s="224"/>
      <c r="AC471" s="224"/>
      <c r="AD471" s="224"/>
      <c r="AE471" s="225"/>
      <c r="AF471" s="238"/>
      <c r="AG471" s="239"/>
      <c r="AH471" s="239"/>
      <c r="AI471" s="239"/>
      <c r="AJ471" s="239"/>
      <c r="AK471" s="240"/>
      <c r="AL471" s="223"/>
      <c r="AM471" s="224"/>
      <c r="AN471" s="224"/>
      <c r="AO471" s="224"/>
      <c r="AP471" s="224"/>
      <c r="AQ471" s="225"/>
      <c r="AR471" s="238"/>
      <c r="AS471" s="239"/>
      <c r="AT471" s="239"/>
      <c r="AU471" s="239"/>
      <c r="AV471" s="239"/>
      <c r="AW471" s="240"/>
      <c r="AX471" s="223"/>
      <c r="AY471" s="224"/>
      <c r="AZ471" s="224"/>
      <c r="BA471" s="224"/>
      <c r="BB471" s="224"/>
      <c r="BC471" s="225"/>
      <c r="BD471" s="238"/>
      <c r="BE471" s="239"/>
      <c r="BF471" s="239"/>
      <c r="BG471" s="239"/>
      <c r="BH471" s="239"/>
      <c r="BI471" s="240"/>
      <c r="BJ471" s="223"/>
      <c r="BK471" s="224"/>
      <c r="BL471" s="224"/>
      <c r="BM471" s="224"/>
      <c r="BN471" s="224"/>
      <c r="BO471" s="225"/>
      <c r="BP471" s="238"/>
      <c r="BQ471" s="239"/>
      <c r="BR471" s="239"/>
      <c r="BS471" s="239"/>
      <c r="BT471" s="239"/>
      <c r="BU471" s="240"/>
    </row>
    <row r="472" spans="14:85" x14ac:dyDescent="0.25">
      <c r="Z472" s="226">
        <v>81</v>
      </c>
      <c r="AA472" s="227"/>
      <c r="AB472" s="227"/>
      <c r="AC472" s="227"/>
      <c r="AD472" s="227"/>
      <c r="AE472" s="228"/>
      <c r="AF472" s="241">
        <f>Z472+1</f>
        <v>82</v>
      </c>
      <c r="AG472" s="242"/>
      <c r="AH472" s="242"/>
      <c r="AI472" s="242"/>
      <c r="AJ472" s="242"/>
      <c r="AK472" s="243"/>
      <c r="AL472" s="226">
        <f>AF472+1</f>
        <v>83</v>
      </c>
      <c r="AM472" s="227"/>
      <c r="AN472" s="227"/>
      <c r="AO472" s="227"/>
      <c r="AP472" s="227"/>
      <c r="AQ472" s="228"/>
      <c r="AR472" s="241">
        <f>AL472+1</f>
        <v>84</v>
      </c>
      <c r="AS472" s="242"/>
      <c r="AT472" s="242"/>
      <c r="AU472" s="242"/>
      <c r="AV472" s="242"/>
      <c r="AW472" s="243"/>
      <c r="AX472" s="226">
        <f>AR472+1</f>
        <v>85</v>
      </c>
      <c r="AY472" s="227"/>
      <c r="AZ472" s="227"/>
      <c r="BA472" s="227"/>
      <c r="BB472" s="227"/>
      <c r="BC472" s="228"/>
      <c r="BD472" s="241">
        <f>AX472+1</f>
        <v>86</v>
      </c>
      <c r="BE472" s="242"/>
      <c r="BF472" s="242"/>
      <c r="BG472" s="242"/>
      <c r="BH472" s="242"/>
      <c r="BI472" s="243"/>
      <c r="BJ472" s="226">
        <f>BD472+1</f>
        <v>87</v>
      </c>
      <c r="BK472" s="227"/>
      <c r="BL472" s="227"/>
      <c r="BM472" s="227"/>
      <c r="BN472" s="227"/>
      <c r="BO472" s="228"/>
      <c r="BP472" s="241">
        <f>BJ472+1</f>
        <v>88</v>
      </c>
      <c r="BQ472" s="242"/>
      <c r="BR472" s="242"/>
      <c r="BS472" s="242"/>
      <c r="BT472" s="242"/>
      <c r="BU472" s="243"/>
    </row>
    <row r="473" spans="14:85" x14ac:dyDescent="0.25">
      <c r="Z473" s="220"/>
      <c r="AA473" s="221"/>
      <c r="AB473" s="221"/>
      <c r="AC473" s="221"/>
      <c r="AD473" s="221"/>
      <c r="AE473" s="222"/>
      <c r="AF473" s="235"/>
      <c r="AG473" s="236"/>
      <c r="AH473" s="236"/>
      <c r="AI473" s="236"/>
      <c r="AJ473" s="236"/>
      <c r="AK473" s="237"/>
      <c r="AL473" s="220"/>
      <c r="AM473" s="221"/>
      <c r="AN473" s="221"/>
      <c r="AO473" s="221"/>
      <c r="AP473" s="221"/>
      <c r="AQ473" s="222"/>
      <c r="AR473" s="235"/>
      <c r="AS473" s="236"/>
      <c r="AT473" s="236"/>
      <c r="AU473" s="236"/>
      <c r="AV473" s="236"/>
      <c r="AW473" s="237"/>
      <c r="AX473" s="220"/>
      <c r="AY473" s="221"/>
      <c r="AZ473" s="221"/>
      <c r="BA473" s="221"/>
      <c r="BB473" s="221"/>
      <c r="BC473" s="222"/>
      <c r="BD473" s="235"/>
      <c r="BE473" s="236"/>
      <c r="BF473" s="236"/>
      <c r="BG473" s="236"/>
      <c r="BH473" s="236"/>
      <c r="BI473" s="237"/>
      <c r="BJ473" s="220"/>
      <c r="BK473" s="221"/>
      <c r="BL473" s="221"/>
      <c r="BM473" s="221"/>
      <c r="BN473" s="221"/>
      <c r="BO473" s="222"/>
      <c r="BP473" s="235"/>
      <c r="BQ473" s="236"/>
      <c r="BR473" s="236"/>
      <c r="BS473" s="236"/>
      <c r="BT473" s="236"/>
      <c r="BU473" s="237"/>
    </row>
    <row r="474" spans="14:85" x14ac:dyDescent="0.25">
      <c r="Z474" s="220"/>
      <c r="AA474" s="221"/>
      <c r="AB474" s="221"/>
      <c r="AC474" s="221"/>
      <c r="AD474" s="221"/>
      <c r="AE474" s="222"/>
      <c r="AF474" s="235"/>
      <c r="AG474" s="236"/>
      <c r="AH474" s="236"/>
      <c r="AI474" s="236"/>
      <c r="AJ474" s="236"/>
      <c r="AK474" s="237"/>
      <c r="AL474" s="220"/>
      <c r="AM474" s="221"/>
      <c r="AN474" s="221"/>
      <c r="AO474" s="221"/>
      <c r="AP474" s="221"/>
      <c r="AQ474" s="222"/>
      <c r="AR474" s="235"/>
      <c r="AS474" s="236"/>
      <c r="AT474" s="236"/>
      <c r="AU474" s="236"/>
      <c r="AV474" s="236"/>
      <c r="AW474" s="237"/>
      <c r="AX474" s="220"/>
      <c r="AY474" s="221"/>
      <c r="AZ474" s="221"/>
      <c r="BA474" s="221"/>
      <c r="BB474" s="221"/>
      <c r="BC474" s="222"/>
      <c r="BD474" s="235"/>
      <c r="BE474" s="236"/>
      <c r="BF474" s="236"/>
      <c r="BG474" s="236"/>
      <c r="BH474" s="236"/>
      <c r="BI474" s="237"/>
      <c r="BJ474" s="220"/>
      <c r="BK474" s="221"/>
      <c r="BL474" s="221"/>
      <c r="BM474" s="221"/>
      <c r="BN474" s="221"/>
      <c r="BO474" s="222"/>
      <c r="BP474" s="235"/>
      <c r="BQ474" s="236"/>
      <c r="BR474" s="236"/>
      <c r="BS474" s="236"/>
      <c r="BT474" s="236"/>
      <c r="BU474" s="237"/>
    </row>
    <row r="475" spans="14:85" x14ac:dyDescent="0.25">
      <c r="Z475" s="220"/>
      <c r="AA475" s="221"/>
      <c r="AB475" s="221"/>
      <c r="AC475" s="221"/>
      <c r="AD475" s="221"/>
      <c r="AE475" s="222"/>
      <c r="AF475" s="235"/>
      <c r="AG475" s="236"/>
      <c r="AH475" s="236"/>
      <c r="AI475" s="236"/>
      <c r="AJ475" s="236"/>
      <c r="AK475" s="237"/>
      <c r="AL475" s="220"/>
      <c r="AM475" s="221"/>
      <c r="AN475" s="221"/>
      <c r="AO475" s="221"/>
      <c r="AP475" s="221"/>
      <c r="AQ475" s="222"/>
      <c r="AR475" s="235"/>
      <c r="AS475" s="236"/>
      <c r="AT475" s="236"/>
      <c r="AU475" s="236"/>
      <c r="AV475" s="236"/>
      <c r="AW475" s="237"/>
      <c r="AX475" s="220"/>
      <c r="AY475" s="221"/>
      <c r="AZ475" s="221"/>
      <c r="BA475" s="221"/>
      <c r="BB475" s="221"/>
      <c r="BC475" s="222"/>
      <c r="BD475" s="235"/>
      <c r="BE475" s="236"/>
      <c r="BF475" s="236"/>
      <c r="BG475" s="236"/>
      <c r="BH475" s="236"/>
      <c r="BI475" s="237"/>
      <c r="BJ475" s="220"/>
      <c r="BK475" s="221"/>
      <c r="BL475" s="221"/>
      <c r="BM475" s="221"/>
      <c r="BN475" s="221"/>
      <c r="BO475" s="222"/>
      <c r="BP475" s="235"/>
      <c r="BQ475" s="236"/>
      <c r="BR475" s="236"/>
      <c r="BS475" s="236"/>
      <c r="BT475" s="236"/>
      <c r="BU475" s="237"/>
    </row>
    <row r="476" spans="14:85" x14ac:dyDescent="0.25">
      <c r="Z476" s="220"/>
      <c r="AA476" s="221"/>
      <c r="AB476" s="221"/>
      <c r="AC476" s="221"/>
      <c r="AD476" s="221"/>
      <c r="AE476" s="222"/>
      <c r="AF476" s="235"/>
      <c r="AG476" s="236"/>
      <c r="AH476" s="236"/>
      <c r="AI476" s="236"/>
      <c r="AJ476" s="236"/>
      <c r="AK476" s="237"/>
      <c r="AL476" s="220"/>
      <c r="AM476" s="221"/>
      <c r="AN476" s="221"/>
      <c r="AO476" s="221"/>
      <c r="AP476" s="221"/>
      <c r="AQ476" s="222"/>
      <c r="AR476" s="235"/>
      <c r="AS476" s="236"/>
      <c r="AT476" s="236"/>
      <c r="AU476" s="236"/>
      <c r="AV476" s="236"/>
      <c r="AW476" s="237"/>
      <c r="AX476" s="220"/>
      <c r="AY476" s="221"/>
      <c r="AZ476" s="221"/>
      <c r="BA476" s="221"/>
      <c r="BB476" s="221"/>
      <c r="BC476" s="222"/>
      <c r="BD476" s="235"/>
      <c r="BE476" s="236"/>
      <c r="BF476" s="236"/>
      <c r="BG476" s="236"/>
      <c r="BH476" s="236"/>
      <c r="BI476" s="237"/>
      <c r="BJ476" s="220"/>
      <c r="BK476" s="221"/>
      <c r="BL476" s="221"/>
      <c r="BM476" s="221"/>
      <c r="BN476" s="221"/>
      <c r="BO476" s="222"/>
      <c r="BP476" s="235"/>
      <c r="BQ476" s="236"/>
      <c r="BR476" s="236"/>
      <c r="BS476" s="236"/>
      <c r="BT476" s="236"/>
      <c r="BU476" s="237"/>
    </row>
    <row r="477" spans="14:85" ht="15.75" thickBot="1" x14ac:dyDescent="0.3">
      <c r="Z477" s="229"/>
      <c r="AA477" s="230"/>
      <c r="AB477" s="230"/>
      <c r="AC477" s="230"/>
      <c r="AD477" s="230"/>
      <c r="AE477" s="231"/>
      <c r="AF477" s="244"/>
      <c r="AG477" s="245"/>
      <c r="AH477" s="245"/>
      <c r="AI477" s="245"/>
      <c r="AJ477" s="245"/>
      <c r="AK477" s="246"/>
      <c r="AL477" s="229"/>
      <c r="AM477" s="230"/>
      <c r="AN477" s="230"/>
      <c r="AO477" s="230"/>
      <c r="AP477" s="230"/>
      <c r="AQ477" s="231"/>
      <c r="AR477" s="244"/>
      <c r="AS477" s="245"/>
      <c r="AT477" s="245"/>
      <c r="AU477" s="245"/>
      <c r="AV477" s="245"/>
      <c r="AW477" s="246"/>
      <c r="AX477" s="229"/>
      <c r="AY477" s="230"/>
      <c r="AZ477" s="230"/>
      <c r="BA477" s="230"/>
      <c r="BB477" s="230"/>
      <c r="BC477" s="231"/>
      <c r="BD477" s="244"/>
      <c r="BE477" s="245"/>
      <c r="BF477" s="245"/>
      <c r="BG477" s="245"/>
      <c r="BH477" s="245"/>
      <c r="BI477" s="246"/>
      <c r="BJ477" s="229"/>
      <c r="BK477" s="230"/>
      <c r="BL477" s="230"/>
      <c r="BM477" s="230"/>
      <c r="BN477" s="230"/>
      <c r="BO477" s="231"/>
      <c r="BP477" s="244"/>
      <c r="BQ477" s="245"/>
      <c r="BR477" s="245"/>
      <c r="BS477" s="245"/>
      <c r="BT477" s="245"/>
      <c r="BU477" s="246"/>
    </row>
    <row r="478" spans="14:85" ht="15" customHeight="1" x14ac:dyDescent="0.25">
      <c r="AL478" s="217">
        <v>89</v>
      </c>
      <c r="AM478" s="218"/>
      <c r="AN478" s="218"/>
      <c r="AO478" s="218"/>
      <c r="AP478" s="218"/>
      <c r="AQ478" s="219"/>
      <c r="AR478" s="232">
        <v>90</v>
      </c>
      <c r="AS478" s="233"/>
      <c r="AT478" s="233"/>
      <c r="AU478" s="233"/>
      <c r="AV478" s="233"/>
      <c r="AW478" s="234"/>
      <c r="AX478" s="217">
        <v>91</v>
      </c>
      <c r="AY478" s="218"/>
      <c r="AZ478" s="218"/>
      <c r="BA478" s="218"/>
      <c r="BB478" s="218"/>
      <c r="BC478" s="219"/>
      <c r="BD478" s="232">
        <v>92</v>
      </c>
      <c r="BE478" s="233"/>
      <c r="BF478" s="233"/>
      <c r="BG478" s="233"/>
      <c r="BH478" s="233"/>
      <c r="BI478" s="234"/>
    </row>
    <row r="479" spans="14:85" ht="15" customHeight="1" x14ac:dyDescent="0.25">
      <c r="AL479" s="220"/>
      <c r="AM479" s="221"/>
      <c r="AN479" s="221"/>
      <c r="AO479" s="221"/>
      <c r="AP479" s="221"/>
      <c r="AQ479" s="222"/>
      <c r="AR479" s="235"/>
      <c r="AS479" s="236"/>
      <c r="AT479" s="236"/>
      <c r="AU479" s="236"/>
      <c r="AV479" s="236"/>
      <c r="AW479" s="237"/>
      <c r="AX479" s="220"/>
      <c r="AY479" s="221"/>
      <c r="AZ479" s="221"/>
      <c r="BA479" s="221"/>
      <c r="BB479" s="221"/>
      <c r="BC479" s="222"/>
      <c r="BD479" s="235"/>
      <c r="BE479" s="236"/>
      <c r="BF479" s="236"/>
      <c r="BG479" s="236"/>
      <c r="BH479" s="236"/>
      <c r="BI479" s="237"/>
    </row>
    <row r="480" spans="14:85" ht="15" customHeight="1" x14ac:dyDescent="0.25">
      <c r="AL480" s="220"/>
      <c r="AM480" s="221"/>
      <c r="AN480" s="221"/>
      <c r="AO480" s="221"/>
      <c r="AP480" s="221"/>
      <c r="AQ480" s="222"/>
      <c r="AR480" s="235"/>
      <c r="AS480" s="236"/>
      <c r="AT480" s="236"/>
      <c r="AU480" s="236"/>
      <c r="AV480" s="236"/>
      <c r="AW480" s="237"/>
      <c r="AX480" s="220"/>
      <c r="AY480" s="221"/>
      <c r="AZ480" s="221"/>
      <c r="BA480" s="221"/>
      <c r="BB480" s="221"/>
      <c r="BC480" s="222"/>
      <c r="BD480" s="235"/>
      <c r="BE480" s="236"/>
      <c r="BF480" s="236"/>
      <c r="BG480" s="236"/>
      <c r="BH480" s="236"/>
      <c r="BI480" s="237"/>
    </row>
    <row r="481" spans="38:61" ht="15" customHeight="1" x14ac:dyDescent="0.25">
      <c r="AL481" s="220"/>
      <c r="AM481" s="221"/>
      <c r="AN481" s="221"/>
      <c r="AO481" s="221"/>
      <c r="AP481" s="221"/>
      <c r="AQ481" s="222"/>
      <c r="AR481" s="235"/>
      <c r="AS481" s="236"/>
      <c r="AT481" s="236"/>
      <c r="AU481" s="236"/>
      <c r="AV481" s="236"/>
      <c r="AW481" s="237"/>
      <c r="AX481" s="220"/>
      <c r="AY481" s="221"/>
      <c r="AZ481" s="221"/>
      <c r="BA481" s="221"/>
      <c r="BB481" s="221"/>
      <c r="BC481" s="222"/>
      <c r="BD481" s="235"/>
      <c r="BE481" s="236"/>
      <c r="BF481" s="236"/>
      <c r="BG481" s="236"/>
      <c r="BH481" s="236"/>
      <c r="BI481" s="237"/>
    </row>
    <row r="482" spans="38:61" ht="15" customHeight="1" x14ac:dyDescent="0.25">
      <c r="AL482" s="220"/>
      <c r="AM482" s="221"/>
      <c r="AN482" s="221"/>
      <c r="AO482" s="221"/>
      <c r="AP482" s="221"/>
      <c r="AQ482" s="222"/>
      <c r="AR482" s="235"/>
      <c r="AS482" s="236"/>
      <c r="AT482" s="236"/>
      <c r="AU482" s="236"/>
      <c r="AV482" s="236"/>
      <c r="AW482" s="237"/>
      <c r="AX482" s="220"/>
      <c r="AY482" s="221"/>
      <c r="AZ482" s="221"/>
      <c r="BA482" s="221"/>
      <c r="BB482" s="221"/>
      <c r="BC482" s="222"/>
      <c r="BD482" s="235"/>
      <c r="BE482" s="236"/>
      <c r="BF482" s="236"/>
      <c r="BG482" s="236"/>
      <c r="BH482" s="236"/>
      <c r="BI482" s="237"/>
    </row>
    <row r="483" spans="38:61" x14ac:dyDescent="0.25">
      <c r="AL483" s="223"/>
      <c r="AM483" s="224"/>
      <c r="AN483" s="224"/>
      <c r="AO483" s="224"/>
      <c r="AP483" s="224"/>
      <c r="AQ483" s="225"/>
      <c r="AR483" s="238"/>
      <c r="AS483" s="239"/>
      <c r="AT483" s="239"/>
      <c r="AU483" s="239"/>
      <c r="AV483" s="239"/>
      <c r="AW483" s="240"/>
      <c r="AX483" s="223"/>
      <c r="AY483" s="224"/>
      <c r="AZ483" s="224"/>
      <c r="BA483" s="224"/>
      <c r="BB483" s="224"/>
      <c r="BC483" s="225"/>
      <c r="BD483" s="238"/>
      <c r="BE483" s="239"/>
      <c r="BF483" s="239"/>
      <c r="BG483" s="239"/>
      <c r="BH483" s="239"/>
      <c r="BI483" s="240"/>
    </row>
    <row r="484" spans="38:61" x14ac:dyDescent="0.25">
      <c r="AL484" s="226">
        <v>93</v>
      </c>
      <c r="AM484" s="227"/>
      <c r="AN484" s="227"/>
      <c r="AO484" s="227"/>
      <c r="AP484" s="227"/>
      <c r="AQ484" s="228"/>
      <c r="AR484" s="241">
        <v>94</v>
      </c>
      <c r="AS484" s="242"/>
      <c r="AT484" s="242"/>
      <c r="AU484" s="242"/>
      <c r="AV484" s="242"/>
      <c r="AW484" s="243"/>
      <c r="AX484" s="226">
        <v>95</v>
      </c>
      <c r="AY484" s="227"/>
      <c r="AZ484" s="227"/>
      <c r="BA484" s="227"/>
      <c r="BB484" s="227"/>
      <c r="BC484" s="228"/>
      <c r="BD484" s="241">
        <v>96</v>
      </c>
      <c r="BE484" s="242"/>
      <c r="BF484" s="242"/>
      <c r="BG484" s="242"/>
      <c r="BH484" s="242"/>
      <c r="BI484" s="243"/>
    </row>
    <row r="485" spans="38:61" x14ac:dyDescent="0.25">
      <c r="AL485" s="220"/>
      <c r="AM485" s="221"/>
      <c r="AN485" s="221"/>
      <c r="AO485" s="221"/>
      <c r="AP485" s="221"/>
      <c r="AQ485" s="222"/>
      <c r="AR485" s="235"/>
      <c r="AS485" s="236"/>
      <c r="AT485" s="236"/>
      <c r="AU485" s="236"/>
      <c r="AV485" s="236"/>
      <c r="AW485" s="237"/>
      <c r="AX485" s="220"/>
      <c r="AY485" s="221"/>
      <c r="AZ485" s="221"/>
      <c r="BA485" s="221"/>
      <c r="BB485" s="221"/>
      <c r="BC485" s="222"/>
      <c r="BD485" s="235"/>
      <c r="BE485" s="236"/>
      <c r="BF485" s="236"/>
      <c r="BG485" s="236"/>
      <c r="BH485" s="236"/>
      <c r="BI485" s="237"/>
    </row>
    <row r="486" spans="38:61" x14ac:dyDescent="0.25">
      <c r="AL486" s="220"/>
      <c r="AM486" s="221"/>
      <c r="AN486" s="221"/>
      <c r="AO486" s="221"/>
      <c r="AP486" s="221"/>
      <c r="AQ486" s="222"/>
      <c r="AR486" s="235"/>
      <c r="AS486" s="236"/>
      <c r="AT486" s="236"/>
      <c r="AU486" s="236"/>
      <c r="AV486" s="236"/>
      <c r="AW486" s="237"/>
      <c r="AX486" s="220"/>
      <c r="AY486" s="221"/>
      <c r="AZ486" s="221"/>
      <c r="BA486" s="221"/>
      <c r="BB486" s="221"/>
      <c r="BC486" s="222"/>
      <c r="BD486" s="235"/>
      <c r="BE486" s="236"/>
      <c r="BF486" s="236"/>
      <c r="BG486" s="236"/>
      <c r="BH486" s="236"/>
      <c r="BI486" s="237"/>
    </row>
    <row r="487" spans="38:61" x14ac:dyDescent="0.25">
      <c r="AL487" s="220"/>
      <c r="AM487" s="221"/>
      <c r="AN487" s="221"/>
      <c r="AO487" s="221"/>
      <c r="AP487" s="221"/>
      <c r="AQ487" s="222"/>
      <c r="AR487" s="235"/>
      <c r="AS487" s="236"/>
      <c r="AT487" s="236"/>
      <c r="AU487" s="236"/>
      <c r="AV487" s="236"/>
      <c r="AW487" s="237"/>
      <c r="AX487" s="220"/>
      <c r="AY487" s="221"/>
      <c r="AZ487" s="221"/>
      <c r="BA487" s="221"/>
      <c r="BB487" s="221"/>
      <c r="BC487" s="222"/>
      <c r="BD487" s="235"/>
      <c r="BE487" s="236"/>
      <c r="BF487" s="236"/>
      <c r="BG487" s="236"/>
      <c r="BH487" s="236"/>
      <c r="BI487" s="237"/>
    </row>
    <row r="488" spans="38:61" x14ac:dyDescent="0.25">
      <c r="AL488" s="220"/>
      <c r="AM488" s="221"/>
      <c r="AN488" s="221"/>
      <c r="AO488" s="221"/>
      <c r="AP488" s="221"/>
      <c r="AQ488" s="222"/>
      <c r="AR488" s="235"/>
      <c r="AS488" s="236"/>
      <c r="AT488" s="236"/>
      <c r="AU488" s="236"/>
      <c r="AV488" s="236"/>
      <c r="AW488" s="237"/>
      <c r="AX488" s="220"/>
      <c r="AY488" s="221"/>
      <c r="AZ488" s="221"/>
      <c r="BA488" s="221"/>
      <c r="BB488" s="221"/>
      <c r="BC488" s="222"/>
      <c r="BD488" s="235"/>
      <c r="BE488" s="236"/>
      <c r="BF488" s="236"/>
      <c r="BG488" s="236"/>
      <c r="BH488" s="236"/>
      <c r="BI488" s="237"/>
    </row>
    <row r="489" spans="38:61" ht="15.75" thickBot="1" x14ac:dyDescent="0.3">
      <c r="AL489" s="229"/>
      <c r="AM489" s="230"/>
      <c r="AN489" s="230"/>
      <c r="AO489" s="230"/>
      <c r="AP489" s="230"/>
      <c r="AQ489" s="231"/>
      <c r="AR489" s="244"/>
      <c r="AS489" s="245"/>
      <c r="AT489" s="245"/>
      <c r="AU489" s="245"/>
      <c r="AV489" s="245"/>
      <c r="AW489" s="246"/>
      <c r="AX489" s="229"/>
      <c r="AY489" s="230"/>
      <c r="AZ489" s="230"/>
      <c r="BA489" s="230"/>
      <c r="BB489" s="230"/>
      <c r="BC489" s="231"/>
      <c r="BD489" s="244"/>
      <c r="BE489" s="245"/>
      <c r="BF489" s="245"/>
      <c r="BG489" s="245"/>
      <c r="BH489" s="245"/>
      <c r="BI489" s="246"/>
    </row>
  </sheetData>
  <mergeCells count="1564">
    <mergeCell ref="BV442:CA447"/>
    <mergeCell ref="CB442:CG447"/>
    <mergeCell ref="BV448:CA453"/>
    <mergeCell ref="CB448:CG453"/>
    <mergeCell ref="BV454:CA459"/>
    <mergeCell ref="CB454:CG459"/>
    <mergeCell ref="BV460:CA465"/>
    <mergeCell ref="CB460:CG465"/>
    <mergeCell ref="AL478:AQ483"/>
    <mergeCell ref="AR478:AW483"/>
    <mergeCell ref="AX478:BC483"/>
    <mergeCell ref="BD478:BI483"/>
    <mergeCell ref="AL484:AQ489"/>
    <mergeCell ref="AR484:AW489"/>
    <mergeCell ref="AX484:BC489"/>
    <mergeCell ref="BD484:BI489"/>
    <mergeCell ref="Z472:AE477"/>
    <mergeCell ref="AF472:AK477"/>
    <mergeCell ref="AL472:AQ477"/>
    <mergeCell ref="AR472:AW477"/>
    <mergeCell ref="AX472:BC477"/>
    <mergeCell ref="BD472:BI477"/>
    <mergeCell ref="BJ472:BO477"/>
    <mergeCell ref="BP472:BU477"/>
    <mergeCell ref="Z466:AE471"/>
    <mergeCell ref="AF466:AK471"/>
    <mergeCell ref="AL466:AQ471"/>
    <mergeCell ref="AR466:AW471"/>
    <mergeCell ref="AX466:BC471"/>
    <mergeCell ref="BD466:BI471"/>
    <mergeCell ref="BJ466:BO471"/>
    <mergeCell ref="BP466:BU471"/>
    <mergeCell ref="N442:S447"/>
    <mergeCell ref="T442:Y447"/>
    <mergeCell ref="N448:S453"/>
    <mergeCell ref="T448:Y453"/>
    <mergeCell ref="N454:S459"/>
    <mergeCell ref="T454:Y459"/>
    <mergeCell ref="N460:S465"/>
    <mergeCell ref="T460:Y465"/>
    <mergeCell ref="Z454:AE459"/>
    <mergeCell ref="AF454:AK459"/>
    <mergeCell ref="AL454:AQ459"/>
    <mergeCell ref="AR454:AW459"/>
    <mergeCell ref="AX454:BC459"/>
    <mergeCell ref="BD454:BI459"/>
    <mergeCell ref="BJ454:BO459"/>
    <mergeCell ref="BP454:BU459"/>
    <mergeCell ref="Z460:AE465"/>
    <mergeCell ref="AF460:AK465"/>
    <mergeCell ref="AL460:AQ465"/>
    <mergeCell ref="AR460:AW465"/>
    <mergeCell ref="AX460:BC465"/>
    <mergeCell ref="BD460:BI465"/>
    <mergeCell ref="BJ460:BO465"/>
    <mergeCell ref="BP460:BU465"/>
    <mergeCell ref="Z436:AE441"/>
    <mergeCell ref="AF436:AK441"/>
    <mergeCell ref="AL436:AQ441"/>
    <mergeCell ref="AR436:AW441"/>
    <mergeCell ref="AX436:BC441"/>
    <mergeCell ref="BD436:BI441"/>
    <mergeCell ref="BJ436:BO441"/>
    <mergeCell ref="BP436:BU441"/>
    <mergeCell ref="Z442:AE447"/>
    <mergeCell ref="AF442:AK447"/>
    <mergeCell ref="AL442:AQ447"/>
    <mergeCell ref="AR442:AW447"/>
    <mergeCell ref="AX442:BC447"/>
    <mergeCell ref="BD442:BI447"/>
    <mergeCell ref="BJ442:BO447"/>
    <mergeCell ref="BP442:BU447"/>
    <mergeCell ref="Z448:AE453"/>
    <mergeCell ref="AF448:AK453"/>
    <mergeCell ref="AL448:AQ453"/>
    <mergeCell ref="AR448:AW453"/>
    <mergeCell ref="AX448:BC453"/>
    <mergeCell ref="BD448:BI453"/>
    <mergeCell ref="BJ448:BO453"/>
    <mergeCell ref="BP448:BU453"/>
    <mergeCell ref="Z397:AE400"/>
    <mergeCell ref="AL418:AQ423"/>
    <mergeCell ref="AL424:AQ429"/>
    <mergeCell ref="AR418:AW423"/>
    <mergeCell ref="AR424:AW429"/>
    <mergeCell ref="AX418:BC423"/>
    <mergeCell ref="BD418:BI423"/>
    <mergeCell ref="AX424:BC429"/>
    <mergeCell ref="BD424:BI429"/>
    <mergeCell ref="Z430:AE435"/>
    <mergeCell ref="AF430:AK435"/>
    <mergeCell ref="AL430:AQ435"/>
    <mergeCell ref="AR430:AW435"/>
    <mergeCell ref="AX430:BC435"/>
    <mergeCell ref="BD430:BI435"/>
    <mergeCell ref="BJ430:BO435"/>
    <mergeCell ref="BP430:BU435"/>
    <mergeCell ref="AL367:AO370"/>
    <mergeCell ref="AP367:AS370"/>
    <mergeCell ref="AT367:AW370"/>
    <mergeCell ref="AX367:BA370"/>
    <mergeCell ref="BB367:BE370"/>
    <mergeCell ref="BF367:BI370"/>
    <mergeCell ref="AL371:AO374"/>
    <mergeCell ref="AP371:AS374"/>
    <mergeCell ref="AT371:AW374"/>
    <mergeCell ref="AX371:BA374"/>
    <mergeCell ref="BB371:BE374"/>
    <mergeCell ref="BF371:BI374"/>
    <mergeCell ref="AL375:AO378"/>
    <mergeCell ref="AP375:AS378"/>
    <mergeCell ref="AT375:AW378"/>
    <mergeCell ref="AX375:BA378"/>
    <mergeCell ref="BB375:BE378"/>
    <mergeCell ref="BF375:BI378"/>
    <mergeCell ref="BV331:BY334"/>
    <mergeCell ref="BZ331:CC334"/>
    <mergeCell ref="CD331:CG334"/>
    <mergeCell ref="BV335:BY338"/>
    <mergeCell ref="BZ335:CC338"/>
    <mergeCell ref="CD335:CG338"/>
    <mergeCell ref="BV339:BY342"/>
    <mergeCell ref="BZ339:CC342"/>
    <mergeCell ref="CD339:CG342"/>
    <mergeCell ref="BV343:BY346"/>
    <mergeCell ref="BZ343:CC346"/>
    <mergeCell ref="CD343:CG346"/>
    <mergeCell ref="BV347:BY350"/>
    <mergeCell ref="BZ347:CC350"/>
    <mergeCell ref="CD347:CG350"/>
    <mergeCell ref="BV351:BY354"/>
    <mergeCell ref="BZ351:CC354"/>
    <mergeCell ref="CD351:CG354"/>
    <mergeCell ref="N331:Q334"/>
    <mergeCell ref="R331:U334"/>
    <mergeCell ref="V331:Y334"/>
    <mergeCell ref="N335:Q338"/>
    <mergeCell ref="R335:U338"/>
    <mergeCell ref="V335:Y338"/>
    <mergeCell ref="N339:Q342"/>
    <mergeCell ref="R339:U342"/>
    <mergeCell ref="V339:Y342"/>
    <mergeCell ref="N343:Q346"/>
    <mergeCell ref="R343:U346"/>
    <mergeCell ref="V343:Y346"/>
    <mergeCell ref="N347:Q350"/>
    <mergeCell ref="R347:U350"/>
    <mergeCell ref="V347:Y350"/>
    <mergeCell ref="N351:Q354"/>
    <mergeCell ref="R351:U354"/>
    <mergeCell ref="V351:Y354"/>
    <mergeCell ref="Z359:AC362"/>
    <mergeCell ref="AD359:AG362"/>
    <mergeCell ref="AH359:AK362"/>
    <mergeCell ref="AL359:AO362"/>
    <mergeCell ref="AP359:AS362"/>
    <mergeCell ref="AT359:AW362"/>
    <mergeCell ref="AX359:BA362"/>
    <mergeCell ref="BB359:BE362"/>
    <mergeCell ref="BF359:BI362"/>
    <mergeCell ref="BJ359:BM362"/>
    <mergeCell ref="BN359:BQ362"/>
    <mergeCell ref="BR359:BU362"/>
    <mergeCell ref="Z363:AC366"/>
    <mergeCell ref="AD363:AG366"/>
    <mergeCell ref="AH363:AK366"/>
    <mergeCell ref="AL363:AO366"/>
    <mergeCell ref="AP363:AS366"/>
    <mergeCell ref="AT363:AW366"/>
    <mergeCell ref="AX363:BA366"/>
    <mergeCell ref="BB363:BE366"/>
    <mergeCell ref="BF363:BI366"/>
    <mergeCell ref="BJ363:BM366"/>
    <mergeCell ref="BN363:BQ366"/>
    <mergeCell ref="BR363:BU366"/>
    <mergeCell ref="Z351:AC354"/>
    <mergeCell ref="AD351:AG354"/>
    <mergeCell ref="AH351:AK354"/>
    <mergeCell ref="AL351:AO354"/>
    <mergeCell ref="AP351:AS354"/>
    <mergeCell ref="AT351:AW354"/>
    <mergeCell ref="AX351:BA354"/>
    <mergeCell ref="BB351:BE354"/>
    <mergeCell ref="BF351:BI354"/>
    <mergeCell ref="BJ351:BM354"/>
    <mergeCell ref="BN351:BQ354"/>
    <mergeCell ref="BR351:BU354"/>
    <mergeCell ref="Z355:AC358"/>
    <mergeCell ref="AD355:AG358"/>
    <mergeCell ref="AH355:AK358"/>
    <mergeCell ref="AL355:AO358"/>
    <mergeCell ref="AP355:AS358"/>
    <mergeCell ref="AT355:AW358"/>
    <mergeCell ref="AX355:BA358"/>
    <mergeCell ref="BB355:BE358"/>
    <mergeCell ref="BF355:BI358"/>
    <mergeCell ref="BJ355:BM358"/>
    <mergeCell ref="BN355:BQ358"/>
    <mergeCell ref="BR355:BU358"/>
    <mergeCell ref="Z343:AC346"/>
    <mergeCell ref="AD343:AG346"/>
    <mergeCell ref="AH343:AK346"/>
    <mergeCell ref="AL343:AO346"/>
    <mergeCell ref="AP343:AS346"/>
    <mergeCell ref="AT343:AW346"/>
    <mergeCell ref="AX343:BA346"/>
    <mergeCell ref="BB343:BE346"/>
    <mergeCell ref="BF343:BI346"/>
    <mergeCell ref="BJ343:BM346"/>
    <mergeCell ref="BN343:BQ346"/>
    <mergeCell ref="BR343:BU346"/>
    <mergeCell ref="Z347:AC350"/>
    <mergeCell ref="AD347:AG350"/>
    <mergeCell ref="AH347:AK350"/>
    <mergeCell ref="AL347:AO350"/>
    <mergeCell ref="AP347:AS350"/>
    <mergeCell ref="AT347:AW350"/>
    <mergeCell ref="AX347:BA350"/>
    <mergeCell ref="BB347:BE350"/>
    <mergeCell ref="BF347:BI350"/>
    <mergeCell ref="BJ347:BM350"/>
    <mergeCell ref="BN347:BQ350"/>
    <mergeCell ref="BR347:BU350"/>
    <mergeCell ref="Z335:AC338"/>
    <mergeCell ref="AD335:AG338"/>
    <mergeCell ref="AH335:AK338"/>
    <mergeCell ref="AL335:AO338"/>
    <mergeCell ref="AP335:AS338"/>
    <mergeCell ref="AT335:AW338"/>
    <mergeCell ref="AX335:BA338"/>
    <mergeCell ref="BB335:BE338"/>
    <mergeCell ref="BF335:BI338"/>
    <mergeCell ref="BJ335:BM338"/>
    <mergeCell ref="BN335:BQ338"/>
    <mergeCell ref="BR335:BU338"/>
    <mergeCell ref="Z339:AC342"/>
    <mergeCell ref="AD339:AG342"/>
    <mergeCell ref="AH339:AK342"/>
    <mergeCell ref="AL339:AO342"/>
    <mergeCell ref="AP339:AS342"/>
    <mergeCell ref="AT339:AW342"/>
    <mergeCell ref="AX339:BA342"/>
    <mergeCell ref="BB339:BE342"/>
    <mergeCell ref="BF339:BI342"/>
    <mergeCell ref="BJ339:BM342"/>
    <mergeCell ref="BN339:BQ342"/>
    <mergeCell ref="BR339:BU342"/>
    <mergeCell ref="Z327:AC330"/>
    <mergeCell ref="AD327:AG330"/>
    <mergeCell ref="AH327:AK330"/>
    <mergeCell ref="AL327:AO330"/>
    <mergeCell ref="AP327:AS330"/>
    <mergeCell ref="AT327:AW330"/>
    <mergeCell ref="AX327:BA330"/>
    <mergeCell ref="BB327:BE330"/>
    <mergeCell ref="BF327:BI330"/>
    <mergeCell ref="BJ327:BM330"/>
    <mergeCell ref="BN327:BQ330"/>
    <mergeCell ref="BR327:BU330"/>
    <mergeCell ref="Z331:AC334"/>
    <mergeCell ref="AD331:AG334"/>
    <mergeCell ref="AH331:AK334"/>
    <mergeCell ref="AL331:AO334"/>
    <mergeCell ref="AP331:AS334"/>
    <mergeCell ref="AT331:AW334"/>
    <mergeCell ref="AX331:BA334"/>
    <mergeCell ref="BB331:BE334"/>
    <mergeCell ref="BF331:BI334"/>
    <mergeCell ref="BJ331:BM334"/>
    <mergeCell ref="BN331:BQ334"/>
    <mergeCell ref="BR331:BU334"/>
    <mergeCell ref="Z319:AC322"/>
    <mergeCell ref="AD319:AG322"/>
    <mergeCell ref="AH319:AK322"/>
    <mergeCell ref="AL319:AO322"/>
    <mergeCell ref="AP319:AS322"/>
    <mergeCell ref="AT319:AW322"/>
    <mergeCell ref="AX319:BA322"/>
    <mergeCell ref="BB319:BE322"/>
    <mergeCell ref="BF319:BI322"/>
    <mergeCell ref="BJ319:BM322"/>
    <mergeCell ref="BN319:BQ322"/>
    <mergeCell ref="BR319:BU322"/>
    <mergeCell ref="Z323:AC326"/>
    <mergeCell ref="AD323:AG326"/>
    <mergeCell ref="AH323:AK326"/>
    <mergeCell ref="AL323:AO326"/>
    <mergeCell ref="AP323:AS326"/>
    <mergeCell ref="AT323:AW326"/>
    <mergeCell ref="AX323:BA326"/>
    <mergeCell ref="BB323:BE326"/>
    <mergeCell ref="BF323:BI326"/>
    <mergeCell ref="BJ323:BM326"/>
    <mergeCell ref="BN323:BQ326"/>
    <mergeCell ref="BR323:BU326"/>
    <mergeCell ref="W292:AB295"/>
    <mergeCell ref="AL307:AO310"/>
    <mergeCell ref="AP307:AS310"/>
    <mergeCell ref="AL311:AO314"/>
    <mergeCell ref="AL315:AO318"/>
    <mergeCell ref="AP311:AS314"/>
    <mergeCell ref="AP315:AS318"/>
    <mergeCell ref="AT307:AW310"/>
    <mergeCell ref="AT311:AW314"/>
    <mergeCell ref="AT315:AW318"/>
    <mergeCell ref="AX307:BA310"/>
    <mergeCell ref="BB307:BE310"/>
    <mergeCell ref="BF307:BI310"/>
    <mergeCell ref="AX311:BA314"/>
    <mergeCell ref="BB311:BE314"/>
    <mergeCell ref="BF311:BI314"/>
    <mergeCell ref="AX315:BA318"/>
    <mergeCell ref="BB315:BE318"/>
    <mergeCell ref="BF315:BI318"/>
    <mergeCell ref="AX105:AZ107"/>
    <mergeCell ref="BA105:BC107"/>
    <mergeCell ref="BD105:BF107"/>
    <mergeCell ref="BG105:BI107"/>
    <mergeCell ref="AX108:AZ110"/>
    <mergeCell ref="BA108:BC110"/>
    <mergeCell ref="BD108:BF110"/>
    <mergeCell ref="BG108:BI110"/>
    <mergeCell ref="AL111:AN113"/>
    <mergeCell ref="AO111:AQ113"/>
    <mergeCell ref="AR111:AT113"/>
    <mergeCell ref="AU111:AW113"/>
    <mergeCell ref="AL114:AN116"/>
    <mergeCell ref="AO114:AQ116"/>
    <mergeCell ref="AR114:AT116"/>
    <mergeCell ref="AU114:AW116"/>
    <mergeCell ref="T89:Y92"/>
    <mergeCell ref="AL105:AN107"/>
    <mergeCell ref="AO105:AQ107"/>
    <mergeCell ref="AR105:AT107"/>
    <mergeCell ref="AU105:AW107"/>
    <mergeCell ref="AL108:AN110"/>
    <mergeCell ref="AO108:AQ110"/>
    <mergeCell ref="AR108:AT110"/>
    <mergeCell ref="AU108:AW110"/>
    <mergeCell ref="AX111:AZ113"/>
    <mergeCell ref="BA111:BC113"/>
    <mergeCell ref="BJ117:BL119"/>
    <mergeCell ref="BM117:BO119"/>
    <mergeCell ref="BP117:BR119"/>
    <mergeCell ref="BS117:BU119"/>
    <mergeCell ref="Z120:AB122"/>
    <mergeCell ref="AC120:AE122"/>
    <mergeCell ref="AF120:AH122"/>
    <mergeCell ref="AI120:AK122"/>
    <mergeCell ref="AL120:AN122"/>
    <mergeCell ref="AO120:AQ122"/>
    <mergeCell ref="AR117:AT119"/>
    <mergeCell ref="AU117:AW119"/>
    <mergeCell ref="AX117:AZ119"/>
    <mergeCell ref="BA117:BC119"/>
    <mergeCell ref="BD117:BF119"/>
    <mergeCell ref="BG117:BI119"/>
    <mergeCell ref="BD111:BF113"/>
    <mergeCell ref="BG111:BI113"/>
    <mergeCell ref="AX114:AZ116"/>
    <mergeCell ref="BA114:BC116"/>
    <mergeCell ref="BD114:BF116"/>
    <mergeCell ref="BG114:BI116"/>
    <mergeCell ref="Z117:AB119"/>
    <mergeCell ref="AC117:AE119"/>
    <mergeCell ref="AF117:AH119"/>
    <mergeCell ref="AI117:AK119"/>
    <mergeCell ref="AL117:AN119"/>
    <mergeCell ref="AO117:AQ119"/>
    <mergeCell ref="BJ123:BL125"/>
    <mergeCell ref="BM123:BO125"/>
    <mergeCell ref="BP123:BR125"/>
    <mergeCell ref="BS123:BU125"/>
    <mergeCell ref="Z126:AB128"/>
    <mergeCell ref="AC126:AE128"/>
    <mergeCell ref="AF126:AH128"/>
    <mergeCell ref="AI126:AK128"/>
    <mergeCell ref="AL126:AN128"/>
    <mergeCell ref="AO126:AQ128"/>
    <mergeCell ref="AR123:AT125"/>
    <mergeCell ref="AU123:AW125"/>
    <mergeCell ref="AX123:AZ125"/>
    <mergeCell ref="BA123:BC125"/>
    <mergeCell ref="BD123:BF125"/>
    <mergeCell ref="BG123:BI125"/>
    <mergeCell ref="BJ120:BL122"/>
    <mergeCell ref="BM120:BO122"/>
    <mergeCell ref="BP120:BR122"/>
    <mergeCell ref="BS120:BU122"/>
    <mergeCell ref="Z123:AB125"/>
    <mergeCell ref="AC123:AE125"/>
    <mergeCell ref="AF123:AH125"/>
    <mergeCell ref="AI123:AK125"/>
    <mergeCell ref="AL123:AN125"/>
    <mergeCell ref="AO123:AQ125"/>
    <mergeCell ref="AR120:AT122"/>
    <mergeCell ref="AU120:AW122"/>
    <mergeCell ref="AX120:AZ122"/>
    <mergeCell ref="BA120:BC122"/>
    <mergeCell ref="BD120:BF122"/>
    <mergeCell ref="BG120:BI122"/>
    <mergeCell ref="BS132:BU134"/>
    <mergeCell ref="BV132:BX134"/>
    <mergeCell ref="BY132:CA134"/>
    <mergeCell ref="CB132:CD134"/>
    <mergeCell ref="CE132:CG134"/>
    <mergeCell ref="AX132:AZ134"/>
    <mergeCell ref="BA132:BC134"/>
    <mergeCell ref="BJ126:BL128"/>
    <mergeCell ref="BM126:BO128"/>
    <mergeCell ref="BP126:BR128"/>
    <mergeCell ref="BS126:BU128"/>
    <mergeCell ref="N129:P131"/>
    <mergeCell ref="Q129:S131"/>
    <mergeCell ref="T129:V131"/>
    <mergeCell ref="W129:Y131"/>
    <mergeCell ref="Z129:AB131"/>
    <mergeCell ref="AC129:AE131"/>
    <mergeCell ref="AR126:AT128"/>
    <mergeCell ref="AU126:AW128"/>
    <mergeCell ref="AX126:AZ128"/>
    <mergeCell ref="BA126:BC128"/>
    <mergeCell ref="BD126:BF128"/>
    <mergeCell ref="BG126:BI128"/>
    <mergeCell ref="BP129:BR131"/>
    <mergeCell ref="BS129:BU131"/>
    <mergeCell ref="BV129:BX131"/>
    <mergeCell ref="BY129:CA131"/>
    <mergeCell ref="CB129:CD131"/>
    <mergeCell ref="CE129:CG131"/>
    <mergeCell ref="AX129:AZ131"/>
    <mergeCell ref="BA129:BC131"/>
    <mergeCell ref="BD129:BF131"/>
    <mergeCell ref="BG129:BI131"/>
    <mergeCell ref="BJ129:BL131"/>
    <mergeCell ref="BM129:BO131"/>
    <mergeCell ref="AF129:AH131"/>
    <mergeCell ref="AI129:AK131"/>
    <mergeCell ref="AL129:AN131"/>
    <mergeCell ref="AO129:AQ131"/>
    <mergeCell ref="AR129:AT131"/>
    <mergeCell ref="AU129:AW131"/>
    <mergeCell ref="BD132:BF134"/>
    <mergeCell ref="BG132:BI134"/>
    <mergeCell ref="BJ132:BL134"/>
    <mergeCell ref="BM132:BO134"/>
    <mergeCell ref="AF132:AH134"/>
    <mergeCell ref="AI132:AK134"/>
    <mergeCell ref="AL132:AN134"/>
    <mergeCell ref="AO132:AQ134"/>
    <mergeCell ref="AR132:AT134"/>
    <mergeCell ref="AU132:AW134"/>
    <mergeCell ref="N138:P140"/>
    <mergeCell ref="Q138:S140"/>
    <mergeCell ref="T138:V140"/>
    <mergeCell ref="W138:Y140"/>
    <mergeCell ref="Z138:AB140"/>
    <mergeCell ref="AC138:AE140"/>
    <mergeCell ref="BP135:BR137"/>
    <mergeCell ref="N135:P137"/>
    <mergeCell ref="Q135:S137"/>
    <mergeCell ref="T135:V137"/>
    <mergeCell ref="W135:Y137"/>
    <mergeCell ref="Z135:AB137"/>
    <mergeCell ref="AC135:AE137"/>
    <mergeCell ref="BP138:BR140"/>
    <mergeCell ref="N132:P134"/>
    <mergeCell ref="Q132:S134"/>
    <mergeCell ref="T132:V134"/>
    <mergeCell ref="W132:Y134"/>
    <mergeCell ref="Z132:AB134"/>
    <mergeCell ref="AC132:AE134"/>
    <mergeCell ref="BP132:BR134"/>
    <mergeCell ref="BS135:BU137"/>
    <mergeCell ref="BV135:BX137"/>
    <mergeCell ref="BY135:CA137"/>
    <mergeCell ref="CB135:CD137"/>
    <mergeCell ref="CE135:CG137"/>
    <mergeCell ref="AX135:AZ137"/>
    <mergeCell ref="BA135:BC137"/>
    <mergeCell ref="BD135:BF137"/>
    <mergeCell ref="BG135:BI137"/>
    <mergeCell ref="BJ135:BL137"/>
    <mergeCell ref="BM135:BO137"/>
    <mergeCell ref="AF135:AH137"/>
    <mergeCell ref="AI135:AK137"/>
    <mergeCell ref="AL135:AN137"/>
    <mergeCell ref="AO135:AQ137"/>
    <mergeCell ref="AR135:AT137"/>
    <mergeCell ref="AU135:AW137"/>
    <mergeCell ref="BS138:BU140"/>
    <mergeCell ref="BV138:BX140"/>
    <mergeCell ref="BY138:CA140"/>
    <mergeCell ref="CB138:CD140"/>
    <mergeCell ref="CE138:CG140"/>
    <mergeCell ref="AX138:AZ140"/>
    <mergeCell ref="BA138:BC140"/>
    <mergeCell ref="BD138:BF140"/>
    <mergeCell ref="BG138:BI140"/>
    <mergeCell ref="BJ138:BL140"/>
    <mergeCell ref="BM138:BO140"/>
    <mergeCell ref="AF138:AH140"/>
    <mergeCell ref="AI138:AK140"/>
    <mergeCell ref="AL138:AN140"/>
    <mergeCell ref="AO138:AQ140"/>
    <mergeCell ref="AR138:AT140"/>
    <mergeCell ref="AU138:AW140"/>
    <mergeCell ref="N144:P146"/>
    <mergeCell ref="Q144:S146"/>
    <mergeCell ref="T144:V146"/>
    <mergeCell ref="W144:Y146"/>
    <mergeCell ref="Z144:AB146"/>
    <mergeCell ref="AC144:AE146"/>
    <mergeCell ref="BP141:BR143"/>
    <mergeCell ref="BS141:BU143"/>
    <mergeCell ref="BV141:BX143"/>
    <mergeCell ref="BY141:CA143"/>
    <mergeCell ref="CB141:CD143"/>
    <mergeCell ref="CE141:CG143"/>
    <mergeCell ref="AX141:AZ143"/>
    <mergeCell ref="BA141:BC143"/>
    <mergeCell ref="BD141:BF143"/>
    <mergeCell ref="BG141:BI143"/>
    <mergeCell ref="BJ141:BL143"/>
    <mergeCell ref="BM141:BO143"/>
    <mergeCell ref="AF141:AH143"/>
    <mergeCell ref="AI141:AK143"/>
    <mergeCell ref="AL141:AN143"/>
    <mergeCell ref="AO141:AQ143"/>
    <mergeCell ref="AR141:AT143"/>
    <mergeCell ref="AU141:AW143"/>
    <mergeCell ref="N141:P143"/>
    <mergeCell ref="Q141:S143"/>
    <mergeCell ref="T141:V143"/>
    <mergeCell ref="W141:Y143"/>
    <mergeCell ref="Z141:AB143"/>
    <mergeCell ref="AC141:AE143"/>
    <mergeCell ref="BP144:BR146"/>
    <mergeCell ref="BS144:BU146"/>
    <mergeCell ref="BV144:BX146"/>
    <mergeCell ref="BY144:CA146"/>
    <mergeCell ref="CB144:CD146"/>
    <mergeCell ref="CE144:CG146"/>
    <mergeCell ref="AX144:AZ146"/>
    <mergeCell ref="BA144:BC146"/>
    <mergeCell ref="BD144:BF146"/>
    <mergeCell ref="BG144:BI146"/>
    <mergeCell ref="BJ144:BL146"/>
    <mergeCell ref="BM144:BO146"/>
    <mergeCell ref="AF144:AH146"/>
    <mergeCell ref="AI144:AK146"/>
    <mergeCell ref="AL144:AN146"/>
    <mergeCell ref="AO144:AQ146"/>
    <mergeCell ref="AR144:AT146"/>
    <mergeCell ref="AU144:AW146"/>
    <mergeCell ref="N150:P152"/>
    <mergeCell ref="Q150:S152"/>
    <mergeCell ref="T150:V152"/>
    <mergeCell ref="W150:Y152"/>
    <mergeCell ref="Z150:AB152"/>
    <mergeCell ref="AC150:AE152"/>
    <mergeCell ref="BP147:BR149"/>
    <mergeCell ref="BS147:BU149"/>
    <mergeCell ref="BV147:BX149"/>
    <mergeCell ref="BY147:CA149"/>
    <mergeCell ref="CB147:CD149"/>
    <mergeCell ref="CE147:CG149"/>
    <mergeCell ref="AX147:AZ149"/>
    <mergeCell ref="BA147:BC149"/>
    <mergeCell ref="BD147:BF149"/>
    <mergeCell ref="BG147:BI149"/>
    <mergeCell ref="BJ147:BL149"/>
    <mergeCell ref="BM147:BO149"/>
    <mergeCell ref="AF147:AH149"/>
    <mergeCell ref="AI147:AK149"/>
    <mergeCell ref="AL147:AN149"/>
    <mergeCell ref="AO147:AQ149"/>
    <mergeCell ref="AR147:AT149"/>
    <mergeCell ref="AU147:AW149"/>
    <mergeCell ref="N147:P149"/>
    <mergeCell ref="Q147:S149"/>
    <mergeCell ref="T147:V149"/>
    <mergeCell ref="W147:Y149"/>
    <mergeCell ref="Z147:AB149"/>
    <mergeCell ref="AC147:AE149"/>
    <mergeCell ref="BP150:BR152"/>
    <mergeCell ref="BS150:BU152"/>
    <mergeCell ref="BV150:BX152"/>
    <mergeCell ref="BY150:CA152"/>
    <mergeCell ref="CB150:CD152"/>
    <mergeCell ref="CE150:CG152"/>
    <mergeCell ref="AX150:AZ152"/>
    <mergeCell ref="BA150:BC152"/>
    <mergeCell ref="BD150:BF152"/>
    <mergeCell ref="BG150:BI152"/>
    <mergeCell ref="BJ150:BL152"/>
    <mergeCell ref="BM150:BO152"/>
    <mergeCell ref="AF150:AH152"/>
    <mergeCell ref="AI150:AK152"/>
    <mergeCell ref="AL150:AN152"/>
    <mergeCell ref="AO150:AQ152"/>
    <mergeCell ref="AR150:AT152"/>
    <mergeCell ref="AU150:AW152"/>
    <mergeCell ref="BJ153:BL155"/>
    <mergeCell ref="BM153:BO155"/>
    <mergeCell ref="BP153:BR155"/>
    <mergeCell ref="BS153:BU155"/>
    <mergeCell ref="Z156:AB158"/>
    <mergeCell ref="AC156:AE158"/>
    <mergeCell ref="AF156:AH158"/>
    <mergeCell ref="AI156:AK158"/>
    <mergeCell ref="AL156:AN158"/>
    <mergeCell ref="AO156:AQ158"/>
    <mergeCell ref="AR153:AT155"/>
    <mergeCell ref="AU153:AW155"/>
    <mergeCell ref="AX153:AZ155"/>
    <mergeCell ref="BA153:BC155"/>
    <mergeCell ref="BD153:BF155"/>
    <mergeCell ref="BG153:BI155"/>
    <mergeCell ref="Z153:AB155"/>
    <mergeCell ref="AC153:AE155"/>
    <mergeCell ref="AF153:AH155"/>
    <mergeCell ref="AI153:AK155"/>
    <mergeCell ref="AL153:AN155"/>
    <mergeCell ref="AO153:AQ155"/>
    <mergeCell ref="BJ159:BL161"/>
    <mergeCell ref="BM159:BO161"/>
    <mergeCell ref="BP159:BR161"/>
    <mergeCell ref="BS159:BU161"/>
    <mergeCell ref="Z162:AB164"/>
    <mergeCell ref="AC162:AE164"/>
    <mergeCell ref="AF162:AH164"/>
    <mergeCell ref="AI162:AK164"/>
    <mergeCell ref="AL162:AN164"/>
    <mergeCell ref="AO162:AQ164"/>
    <mergeCell ref="AR159:AT161"/>
    <mergeCell ref="AU159:AW161"/>
    <mergeCell ref="AX159:AZ161"/>
    <mergeCell ref="BA159:BC161"/>
    <mergeCell ref="BD159:BF161"/>
    <mergeCell ref="BG159:BI161"/>
    <mergeCell ref="BJ156:BL158"/>
    <mergeCell ref="BM156:BO158"/>
    <mergeCell ref="BP156:BR158"/>
    <mergeCell ref="BS156:BU158"/>
    <mergeCell ref="Z159:AB161"/>
    <mergeCell ref="AC159:AE161"/>
    <mergeCell ref="AF159:AH161"/>
    <mergeCell ref="AI159:AK161"/>
    <mergeCell ref="AL159:AN161"/>
    <mergeCell ref="AO159:AQ161"/>
    <mergeCell ref="AR156:AT158"/>
    <mergeCell ref="AU156:AW158"/>
    <mergeCell ref="AX156:AZ158"/>
    <mergeCell ref="BA156:BC158"/>
    <mergeCell ref="BD156:BF158"/>
    <mergeCell ref="BG156:BI158"/>
    <mergeCell ref="BD165:BF167"/>
    <mergeCell ref="BG165:BI167"/>
    <mergeCell ref="AL168:AN170"/>
    <mergeCell ref="AO168:AQ170"/>
    <mergeCell ref="AR168:AT170"/>
    <mergeCell ref="AU168:AW170"/>
    <mergeCell ref="AX168:AZ170"/>
    <mergeCell ref="BA168:BC170"/>
    <mergeCell ref="BD168:BF170"/>
    <mergeCell ref="BG168:BI170"/>
    <mergeCell ref="BJ162:BL164"/>
    <mergeCell ref="BM162:BO164"/>
    <mergeCell ref="BP162:BR164"/>
    <mergeCell ref="BS162:BU164"/>
    <mergeCell ref="AL165:AN167"/>
    <mergeCell ref="AO165:AQ167"/>
    <mergeCell ref="AR165:AT167"/>
    <mergeCell ref="AU165:AW167"/>
    <mergeCell ref="AX165:AZ167"/>
    <mergeCell ref="BA165:BC167"/>
    <mergeCell ref="AR162:AT164"/>
    <mergeCell ref="AU162:AW164"/>
    <mergeCell ref="AX162:AZ164"/>
    <mergeCell ref="BA162:BC164"/>
    <mergeCell ref="BD162:BF164"/>
    <mergeCell ref="BG162:BI164"/>
    <mergeCell ref="AR218:AS219"/>
    <mergeCell ref="AT218:AU219"/>
    <mergeCell ref="AV218:AW219"/>
    <mergeCell ref="AX220:AY221"/>
    <mergeCell ref="AX216:AY217"/>
    <mergeCell ref="AZ216:BA217"/>
    <mergeCell ref="BB216:BC217"/>
    <mergeCell ref="BD216:BE217"/>
    <mergeCell ref="AL218:AM219"/>
    <mergeCell ref="AN218:AO219"/>
    <mergeCell ref="AP218:AQ219"/>
    <mergeCell ref="AT210:AU211"/>
    <mergeCell ref="AV210:AW211"/>
    <mergeCell ref="AX210:AY211"/>
    <mergeCell ref="AZ210:BA211"/>
    <mergeCell ref="BD171:BF173"/>
    <mergeCell ref="BG171:BI173"/>
    <mergeCell ref="AL174:AN176"/>
    <mergeCell ref="AO174:AQ176"/>
    <mergeCell ref="AR174:AT176"/>
    <mergeCell ref="AU174:AW176"/>
    <mergeCell ref="AX174:AZ176"/>
    <mergeCell ref="BA174:BC176"/>
    <mergeCell ref="BD174:BF176"/>
    <mergeCell ref="BG174:BI176"/>
    <mergeCell ref="AL171:AN173"/>
    <mergeCell ref="AO171:AQ173"/>
    <mergeCell ref="AR171:AT173"/>
    <mergeCell ref="AU171:AW173"/>
    <mergeCell ref="AX171:AZ173"/>
    <mergeCell ref="BA171:BC173"/>
    <mergeCell ref="AX208:AY209"/>
    <mergeCell ref="N232:O233"/>
    <mergeCell ref="BP228:BQ229"/>
    <mergeCell ref="BR228:BS229"/>
    <mergeCell ref="BT228:BU229"/>
    <mergeCell ref="BH228:BI229"/>
    <mergeCell ref="BJ228:BK229"/>
    <mergeCell ref="BL228:BM229"/>
    <mergeCell ref="BN228:BO229"/>
    <mergeCell ref="AN228:AO229"/>
    <mergeCell ref="AP228:AQ229"/>
    <mergeCell ref="AR228:AS229"/>
    <mergeCell ref="AT228:AU229"/>
    <mergeCell ref="AZ224:BA225"/>
    <mergeCell ref="BB224:BC225"/>
    <mergeCell ref="BD224:BE225"/>
    <mergeCell ref="BF224:BG225"/>
    <mergeCell ref="AV222:AW223"/>
    <mergeCell ref="AX222:AY223"/>
    <mergeCell ref="AZ222:BA223"/>
    <mergeCell ref="BB222:BC223"/>
    <mergeCell ref="Z224:AA225"/>
    <mergeCell ref="AB224:AC225"/>
    <mergeCell ref="AD224:AE225"/>
    <mergeCell ref="AF224:AG225"/>
    <mergeCell ref="AH224:AI225"/>
    <mergeCell ref="AJ224:AK225"/>
    <mergeCell ref="AL224:AM225"/>
    <mergeCell ref="BF222:BG223"/>
    <mergeCell ref="BH222:BI223"/>
    <mergeCell ref="BJ222:BK223"/>
    <mergeCell ref="BL222:BM223"/>
    <mergeCell ref="BN222:BO223"/>
    <mergeCell ref="AJ234:AK235"/>
    <mergeCell ref="AL234:AM235"/>
    <mergeCell ref="AD234:AE235"/>
    <mergeCell ref="BT230:BU231"/>
    <mergeCell ref="BX232:BY233"/>
    <mergeCell ref="BZ232:CA233"/>
    <mergeCell ref="CB232:CC233"/>
    <mergeCell ref="AZ230:BA231"/>
    <mergeCell ref="BB230:BC231"/>
    <mergeCell ref="BD230:BE231"/>
    <mergeCell ref="BF230:BG231"/>
    <mergeCell ref="AF230:AG231"/>
    <mergeCell ref="AH230:AI231"/>
    <mergeCell ref="AJ230:AK231"/>
    <mergeCell ref="AL230:AM231"/>
    <mergeCell ref="Z230:AA231"/>
    <mergeCell ref="AB230:AC231"/>
    <mergeCell ref="AD230:AE231"/>
    <mergeCell ref="AJ232:AK233"/>
    <mergeCell ref="AL232:AM233"/>
    <mergeCell ref="CB234:CC235"/>
    <mergeCell ref="AD240:AE241"/>
    <mergeCell ref="BT236:BU237"/>
    <mergeCell ref="BV236:BW237"/>
    <mergeCell ref="BX236:BY237"/>
    <mergeCell ref="BZ236:CA237"/>
    <mergeCell ref="AZ236:BA237"/>
    <mergeCell ref="BB236:BC237"/>
    <mergeCell ref="BD236:BE237"/>
    <mergeCell ref="BF236:BG237"/>
    <mergeCell ref="AF236:AG237"/>
    <mergeCell ref="AH236:AI237"/>
    <mergeCell ref="AJ236:AK237"/>
    <mergeCell ref="AL236:AM237"/>
    <mergeCell ref="AB236:AC237"/>
    <mergeCell ref="AD236:AE237"/>
    <mergeCell ref="AB238:AC239"/>
    <mergeCell ref="AD238:AE239"/>
    <mergeCell ref="AN238:AO239"/>
    <mergeCell ref="AP238:AQ239"/>
    <mergeCell ref="AZ246:BA247"/>
    <mergeCell ref="BB246:BC247"/>
    <mergeCell ref="BD246:BE247"/>
    <mergeCell ref="BF246:BG247"/>
    <mergeCell ref="AF246:AG247"/>
    <mergeCell ref="AH246:AI247"/>
    <mergeCell ref="AJ246:AK247"/>
    <mergeCell ref="AL246:AM247"/>
    <mergeCell ref="AB246:AC247"/>
    <mergeCell ref="AD246:AE247"/>
    <mergeCell ref="BT242:BU243"/>
    <mergeCell ref="BV242:BW243"/>
    <mergeCell ref="BX242:BY243"/>
    <mergeCell ref="BZ242:CA243"/>
    <mergeCell ref="AZ242:BA243"/>
    <mergeCell ref="BB242:BC243"/>
    <mergeCell ref="BD242:BE243"/>
    <mergeCell ref="BF242:BG243"/>
    <mergeCell ref="AF242:AG243"/>
    <mergeCell ref="AH242:AI243"/>
    <mergeCell ref="AJ242:AK243"/>
    <mergeCell ref="AL242:AM243"/>
    <mergeCell ref="AB242:AC243"/>
    <mergeCell ref="AD242:AE243"/>
    <mergeCell ref="AB244:AC245"/>
    <mergeCell ref="AD244:AE245"/>
    <mergeCell ref="AN244:AO245"/>
    <mergeCell ref="AP244:AQ245"/>
    <mergeCell ref="V194:AA197"/>
    <mergeCell ref="AL208:AM209"/>
    <mergeCell ref="AN208:AO209"/>
    <mergeCell ref="AP208:AQ209"/>
    <mergeCell ref="AR208:AS209"/>
    <mergeCell ref="AL210:AM211"/>
    <mergeCell ref="AN210:AO211"/>
    <mergeCell ref="AP210:AQ211"/>
    <mergeCell ref="AR210:AS211"/>
    <mergeCell ref="AZ272:BA273"/>
    <mergeCell ref="BB272:BC273"/>
    <mergeCell ref="AR260:AS261"/>
    <mergeCell ref="AT260:AU261"/>
    <mergeCell ref="AV260:AW261"/>
    <mergeCell ref="AX260:AY261"/>
    <mergeCell ref="AZ258:BA259"/>
    <mergeCell ref="BB258:BC259"/>
    <mergeCell ref="AZ254:BA255"/>
    <mergeCell ref="BB254:BC255"/>
    <mergeCell ref="AV252:AW253"/>
    <mergeCell ref="AX252:AY253"/>
    <mergeCell ref="AZ252:BA253"/>
    <mergeCell ref="BB252:BC253"/>
    <mergeCell ref="AB252:AC253"/>
    <mergeCell ref="AD252:AE253"/>
    <mergeCell ref="AF252:AG253"/>
    <mergeCell ref="AH252:AI253"/>
    <mergeCell ref="AZ248:BA249"/>
    <mergeCell ref="BB248:BC249"/>
    <mergeCell ref="AF248:AG249"/>
    <mergeCell ref="AH248:AI249"/>
    <mergeCell ref="AJ248:AK249"/>
    <mergeCell ref="AZ208:BA209"/>
    <mergeCell ref="BB208:BC209"/>
    <mergeCell ref="BD208:BE209"/>
    <mergeCell ref="BF208:BG209"/>
    <mergeCell ref="BH208:BI209"/>
    <mergeCell ref="AT214:AU215"/>
    <mergeCell ref="AV214:AW215"/>
    <mergeCell ref="AV216:AW217"/>
    <mergeCell ref="AT216:AU217"/>
    <mergeCell ref="AR216:AS217"/>
    <mergeCell ref="AP216:AQ217"/>
    <mergeCell ref="AL214:AM215"/>
    <mergeCell ref="AN214:AO215"/>
    <mergeCell ref="AN216:AO217"/>
    <mergeCell ref="AL216:AM217"/>
    <mergeCell ref="AP214:AQ215"/>
    <mergeCell ref="AR214:AS215"/>
    <mergeCell ref="AV208:AW209"/>
    <mergeCell ref="AT208:AU209"/>
    <mergeCell ref="AL212:AM213"/>
    <mergeCell ref="AN212:AO213"/>
    <mergeCell ref="AP212:AQ213"/>
    <mergeCell ref="AR212:AS213"/>
    <mergeCell ref="AT212:AU213"/>
    <mergeCell ref="AV212:AW213"/>
    <mergeCell ref="BF216:BG217"/>
    <mergeCell ref="BH216:BI217"/>
    <mergeCell ref="AX218:AY219"/>
    <mergeCell ref="AZ218:BA219"/>
    <mergeCell ref="BB218:BC219"/>
    <mergeCell ref="BD218:BE219"/>
    <mergeCell ref="BF218:BG219"/>
    <mergeCell ref="BH218:BI219"/>
    <mergeCell ref="AX214:AY215"/>
    <mergeCell ref="AZ214:BA215"/>
    <mergeCell ref="BB214:BC215"/>
    <mergeCell ref="BD214:BE215"/>
    <mergeCell ref="BF214:BG215"/>
    <mergeCell ref="BH214:BI215"/>
    <mergeCell ref="BB210:BC211"/>
    <mergeCell ref="BD210:BE211"/>
    <mergeCell ref="BF210:BG211"/>
    <mergeCell ref="BH210:BI211"/>
    <mergeCell ref="AX212:AY213"/>
    <mergeCell ref="AZ212:BA213"/>
    <mergeCell ref="BB212:BC213"/>
    <mergeCell ref="BD212:BE213"/>
    <mergeCell ref="BF212:BG213"/>
    <mergeCell ref="BH212:BI213"/>
    <mergeCell ref="BL220:BM221"/>
    <mergeCell ref="BN220:BO221"/>
    <mergeCell ref="BP220:BQ221"/>
    <mergeCell ref="BR220:BS221"/>
    <mergeCell ref="BT220:BU221"/>
    <mergeCell ref="Z222:AA223"/>
    <mergeCell ref="AB222:AC223"/>
    <mergeCell ref="AD222:AE223"/>
    <mergeCell ref="AF222:AG223"/>
    <mergeCell ref="AH222:AI223"/>
    <mergeCell ref="AZ220:BA221"/>
    <mergeCell ref="BB220:BC221"/>
    <mergeCell ref="BD220:BE221"/>
    <mergeCell ref="BF220:BG221"/>
    <mergeCell ref="BH220:BI221"/>
    <mergeCell ref="BJ220:BK221"/>
    <mergeCell ref="AL220:AM221"/>
    <mergeCell ref="AN220:AO221"/>
    <mergeCell ref="AP220:AQ221"/>
    <mergeCell ref="AR220:AS221"/>
    <mergeCell ref="AT220:AU221"/>
    <mergeCell ref="AV220:AW221"/>
    <mergeCell ref="Z220:AA221"/>
    <mergeCell ref="AB220:AC221"/>
    <mergeCell ref="AD220:AE221"/>
    <mergeCell ref="AF220:AG221"/>
    <mergeCell ref="AH220:AI221"/>
    <mergeCell ref="AJ220:AK221"/>
    <mergeCell ref="BP222:BQ223"/>
    <mergeCell ref="BR222:BS223"/>
    <mergeCell ref="BT222:BU223"/>
    <mergeCell ref="BD222:BE223"/>
    <mergeCell ref="AJ222:AK223"/>
    <mergeCell ref="AL222:AM223"/>
    <mergeCell ref="AN222:AO223"/>
    <mergeCell ref="AP222:AQ223"/>
    <mergeCell ref="AR222:AS223"/>
    <mergeCell ref="AT222:AU223"/>
    <mergeCell ref="BT224:BU225"/>
    <mergeCell ref="Z226:AA227"/>
    <mergeCell ref="AB226:AC227"/>
    <mergeCell ref="AD226:AE227"/>
    <mergeCell ref="AF226:AG227"/>
    <mergeCell ref="AH226:AI227"/>
    <mergeCell ref="AJ226:AK227"/>
    <mergeCell ref="AL226:AM227"/>
    <mergeCell ref="AN226:AO227"/>
    <mergeCell ref="AP226:AQ227"/>
    <mergeCell ref="BH224:BI225"/>
    <mergeCell ref="BJ224:BK225"/>
    <mergeCell ref="BL224:BM225"/>
    <mergeCell ref="BN224:BO225"/>
    <mergeCell ref="BP224:BQ225"/>
    <mergeCell ref="BR224:BS225"/>
    <mergeCell ref="AN224:AO225"/>
    <mergeCell ref="AP224:AQ225"/>
    <mergeCell ref="AR224:AS225"/>
    <mergeCell ref="AT224:AU225"/>
    <mergeCell ref="AV224:AW225"/>
    <mergeCell ref="AX224:AY225"/>
    <mergeCell ref="AV228:AW229"/>
    <mergeCell ref="AX228:AY229"/>
    <mergeCell ref="AZ228:BA229"/>
    <mergeCell ref="BB228:BC229"/>
    <mergeCell ref="BD228:BE229"/>
    <mergeCell ref="BF228:BG229"/>
    <mergeCell ref="BP226:BQ227"/>
    <mergeCell ref="BR226:BS227"/>
    <mergeCell ref="BT226:BU227"/>
    <mergeCell ref="Z228:AA229"/>
    <mergeCell ref="AB228:AC229"/>
    <mergeCell ref="AD228:AE229"/>
    <mergeCell ref="AF228:AG229"/>
    <mergeCell ref="AH228:AI229"/>
    <mergeCell ref="AJ228:AK229"/>
    <mergeCell ref="AL228:AM229"/>
    <mergeCell ref="BD226:BE227"/>
    <mergeCell ref="BF226:BG227"/>
    <mergeCell ref="BH226:BI227"/>
    <mergeCell ref="BJ226:BK227"/>
    <mergeCell ref="BL226:BM227"/>
    <mergeCell ref="BN226:BO227"/>
    <mergeCell ref="AR226:AS227"/>
    <mergeCell ref="AT226:AU227"/>
    <mergeCell ref="AV226:AW227"/>
    <mergeCell ref="AX226:AY227"/>
    <mergeCell ref="AZ226:BA227"/>
    <mergeCell ref="BB226:BC227"/>
    <mergeCell ref="P232:Q233"/>
    <mergeCell ref="R232:S233"/>
    <mergeCell ref="T232:U233"/>
    <mergeCell ref="V232:W233"/>
    <mergeCell ref="X232:Y233"/>
    <mergeCell ref="Z232:AA233"/>
    <mergeCell ref="BH230:BI231"/>
    <mergeCell ref="BJ230:BK231"/>
    <mergeCell ref="BL230:BM231"/>
    <mergeCell ref="BN230:BO231"/>
    <mergeCell ref="BP230:BQ231"/>
    <mergeCell ref="BR230:BS231"/>
    <mergeCell ref="AN230:AO231"/>
    <mergeCell ref="AP230:AQ231"/>
    <mergeCell ref="AR230:AS231"/>
    <mergeCell ref="AT230:AU231"/>
    <mergeCell ref="AV230:AW231"/>
    <mergeCell ref="AX230:AY231"/>
    <mergeCell ref="CD232:CE233"/>
    <mergeCell ref="CF232:CG233"/>
    <mergeCell ref="N234:O235"/>
    <mergeCell ref="P234:Q235"/>
    <mergeCell ref="R234:S235"/>
    <mergeCell ref="T234:U235"/>
    <mergeCell ref="V234:W235"/>
    <mergeCell ref="X234:Y235"/>
    <mergeCell ref="Z234:AA235"/>
    <mergeCell ref="AB234:AC235"/>
    <mergeCell ref="BL232:BM233"/>
    <mergeCell ref="BN232:BO233"/>
    <mergeCell ref="BP232:BQ233"/>
    <mergeCell ref="BR232:BS233"/>
    <mergeCell ref="BT232:BU233"/>
    <mergeCell ref="BV232:BW233"/>
    <mergeCell ref="AZ232:BA233"/>
    <mergeCell ref="BB232:BC233"/>
    <mergeCell ref="BD232:BE233"/>
    <mergeCell ref="BF232:BG233"/>
    <mergeCell ref="BH232:BI233"/>
    <mergeCell ref="BJ232:BK233"/>
    <mergeCell ref="AN232:AO233"/>
    <mergeCell ref="AP232:AQ233"/>
    <mergeCell ref="AR232:AS233"/>
    <mergeCell ref="AT232:AU233"/>
    <mergeCell ref="AV232:AW233"/>
    <mergeCell ref="AX232:AY233"/>
    <mergeCell ref="AB232:AC233"/>
    <mergeCell ref="AD232:AE233"/>
    <mergeCell ref="AF232:AG233"/>
    <mergeCell ref="AH232:AI233"/>
    <mergeCell ref="CD234:CE235"/>
    <mergeCell ref="CF234:CG235"/>
    <mergeCell ref="N236:O237"/>
    <mergeCell ref="P236:Q237"/>
    <mergeCell ref="R236:S237"/>
    <mergeCell ref="T236:U237"/>
    <mergeCell ref="V236:W237"/>
    <mergeCell ref="X236:Y237"/>
    <mergeCell ref="Z236:AA237"/>
    <mergeCell ref="BH234:BI235"/>
    <mergeCell ref="BJ234:BK235"/>
    <mergeCell ref="BL234:BM235"/>
    <mergeCell ref="BN234:BO235"/>
    <mergeCell ref="BP234:BQ235"/>
    <mergeCell ref="BR234:BS235"/>
    <mergeCell ref="AN234:AO235"/>
    <mergeCell ref="AP234:AQ235"/>
    <mergeCell ref="AR234:AS235"/>
    <mergeCell ref="AT234:AU235"/>
    <mergeCell ref="AV234:AW235"/>
    <mergeCell ref="AX234:AY235"/>
    <mergeCell ref="BT234:BU235"/>
    <mergeCell ref="BV234:BW235"/>
    <mergeCell ref="BX234:BY235"/>
    <mergeCell ref="BZ234:CA235"/>
    <mergeCell ref="AZ234:BA235"/>
    <mergeCell ref="BB234:BC235"/>
    <mergeCell ref="BD234:BE235"/>
    <mergeCell ref="BF234:BG235"/>
    <mergeCell ref="AF234:AG235"/>
    <mergeCell ref="AH234:AI235"/>
    <mergeCell ref="CB236:CC237"/>
    <mergeCell ref="CD236:CE237"/>
    <mergeCell ref="CF236:CG237"/>
    <mergeCell ref="N238:O239"/>
    <mergeCell ref="P238:Q239"/>
    <mergeCell ref="R238:S239"/>
    <mergeCell ref="T238:U239"/>
    <mergeCell ref="V238:W239"/>
    <mergeCell ref="X238:Y239"/>
    <mergeCell ref="Z238:AA239"/>
    <mergeCell ref="BH236:BI237"/>
    <mergeCell ref="BJ236:BK237"/>
    <mergeCell ref="BL236:BM237"/>
    <mergeCell ref="BN236:BO237"/>
    <mergeCell ref="BP236:BQ237"/>
    <mergeCell ref="BR236:BS237"/>
    <mergeCell ref="AN236:AO237"/>
    <mergeCell ref="AP236:AQ237"/>
    <mergeCell ref="AR236:AS237"/>
    <mergeCell ref="AT236:AU237"/>
    <mergeCell ref="AV236:AW237"/>
    <mergeCell ref="AX236:AY237"/>
    <mergeCell ref="CB238:CC239"/>
    <mergeCell ref="CD238:CE239"/>
    <mergeCell ref="CF238:CG239"/>
    <mergeCell ref="N240:O241"/>
    <mergeCell ref="P240:Q241"/>
    <mergeCell ref="R240:S241"/>
    <mergeCell ref="T240:U241"/>
    <mergeCell ref="V240:W241"/>
    <mergeCell ref="X240:Y241"/>
    <mergeCell ref="Z240:AA241"/>
    <mergeCell ref="BP238:BQ239"/>
    <mergeCell ref="BR238:BS239"/>
    <mergeCell ref="BT238:BU239"/>
    <mergeCell ref="BV238:BW239"/>
    <mergeCell ref="BX238:BY239"/>
    <mergeCell ref="BZ238:CA239"/>
    <mergeCell ref="BD238:BE239"/>
    <mergeCell ref="BF238:BG239"/>
    <mergeCell ref="BH238:BI239"/>
    <mergeCell ref="BJ238:BK239"/>
    <mergeCell ref="BL238:BM239"/>
    <mergeCell ref="BN238:BO239"/>
    <mergeCell ref="AR238:AS239"/>
    <mergeCell ref="AT238:AU239"/>
    <mergeCell ref="AV238:AW239"/>
    <mergeCell ref="AX238:AY239"/>
    <mergeCell ref="AZ238:BA239"/>
    <mergeCell ref="BB238:BC239"/>
    <mergeCell ref="AF238:AG239"/>
    <mergeCell ref="AH238:AI239"/>
    <mergeCell ref="AJ238:AK239"/>
    <mergeCell ref="AL238:AM239"/>
    <mergeCell ref="AJ240:AK241"/>
    <mergeCell ref="AL240:AM241"/>
    <mergeCell ref="AB240:AC241"/>
    <mergeCell ref="CB240:CC241"/>
    <mergeCell ref="CD240:CE241"/>
    <mergeCell ref="CF240:CG241"/>
    <mergeCell ref="N242:O243"/>
    <mergeCell ref="P242:Q243"/>
    <mergeCell ref="R242:S243"/>
    <mergeCell ref="T242:U243"/>
    <mergeCell ref="V242:W243"/>
    <mergeCell ref="X242:Y243"/>
    <mergeCell ref="Z242:AA243"/>
    <mergeCell ref="BH240:BI241"/>
    <mergeCell ref="BJ240:BK241"/>
    <mergeCell ref="BL240:BM241"/>
    <mergeCell ref="BN240:BO241"/>
    <mergeCell ref="BP240:BQ241"/>
    <mergeCell ref="BR240:BS241"/>
    <mergeCell ref="AN240:AO241"/>
    <mergeCell ref="AP240:AQ241"/>
    <mergeCell ref="AR240:AS241"/>
    <mergeCell ref="AT240:AU241"/>
    <mergeCell ref="AV240:AW241"/>
    <mergeCell ref="AX240:AY241"/>
    <mergeCell ref="BT240:BU241"/>
    <mergeCell ref="BV240:BW241"/>
    <mergeCell ref="BX240:BY241"/>
    <mergeCell ref="BZ240:CA241"/>
    <mergeCell ref="AZ240:BA241"/>
    <mergeCell ref="BB240:BC241"/>
    <mergeCell ref="BD240:BE241"/>
    <mergeCell ref="BF240:BG241"/>
    <mergeCell ref="AF240:AG241"/>
    <mergeCell ref="AH240:AI241"/>
    <mergeCell ref="CB242:CC243"/>
    <mergeCell ref="CD242:CE243"/>
    <mergeCell ref="CF242:CG243"/>
    <mergeCell ref="N244:O245"/>
    <mergeCell ref="P244:Q245"/>
    <mergeCell ref="R244:S245"/>
    <mergeCell ref="T244:U245"/>
    <mergeCell ref="V244:W245"/>
    <mergeCell ref="X244:Y245"/>
    <mergeCell ref="Z244:AA245"/>
    <mergeCell ref="BH242:BI243"/>
    <mergeCell ref="BJ242:BK243"/>
    <mergeCell ref="BL242:BM243"/>
    <mergeCell ref="BN242:BO243"/>
    <mergeCell ref="BP242:BQ243"/>
    <mergeCell ref="BR242:BS243"/>
    <mergeCell ref="AN242:AO243"/>
    <mergeCell ref="AP242:AQ243"/>
    <mergeCell ref="AR242:AS243"/>
    <mergeCell ref="AT242:AU243"/>
    <mergeCell ref="AV242:AW243"/>
    <mergeCell ref="AX242:AY243"/>
    <mergeCell ref="CB244:CC245"/>
    <mergeCell ref="CD244:CE245"/>
    <mergeCell ref="CF244:CG245"/>
    <mergeCell ref="N246:O247"/>
    <mergeCell ref="P246:Q247"/>
    <mergeCell ref="R246:S247"/>
    <mergeCell ref="T246:U247"/>
    <mergeCell ref="V246:W247"/>
    <mergeCell ref="X246:Y247"/>
    <mergeCell ref="Z246:AA247"/>
    <mergeCell ref="BP244:BQ245"/>
    <mergeCell ref="BR244:BS245"/>
    <mergeCell ref="BT244:BU245"/>
    <mergeCell ref="BV244:BW245"/>
    <mergeCell ref="BX244:BY245"/>
    <mergeCell ref="BZ244:CA245"/>
    <mergeCell ref="BD244:BE245"/>
    <mergeCell ref="BF244:BG245"/>
    <mergeCell ref="BH244:BI245"/>
    <mergeCell ref="BJ244:BK245"/>
    <mergeCell ref="BL244:BM245"/>
    <mergeCell ref="BN244:BO245"/>
    <mergeCell ref="AR244:AS245"/>
    <mergeCell ref="AT244:AU245"/>
    <mergeCell ref="AV244:AW245"/>
    <mergeCell ref="AX244:AY245"/>
    <mergeCell ref="AZ244:BA245"/>
    <mergeCell ref="BB244:BC245"/>
    <mergeCell ref="AF244:AG245"/>
    <mergeCell ref="AH244:AI245"/>
    <mergeCell ref="AJ244:AK245"/>
    <mergeCell ref="AL244:AM245"/>
    <mergeCell ref="BV246:BW247"/>
    <mergeCell ref="BX246:BY247"/>
    <mergeCell ref="BZ246:CA247"/>
    <mergeCell ref="CB246:CC247"/>
    <mergeCell ref="CD246:CE247"/>
    <mergeCell ref="CF246:CG247"/>
    <mergeCell ref="N248:O249"/>
    <mergeCell ref="P248:Q249"/>
    <mergeCell ref="R248:S249"/>
    <mergeCell ref="T248:U249"/>
    <mergeCell ref="V248:W249"/>
    <mergeCell ref="X248:Y249"/>
    <mergeCell ref="Z248:AA249"/>
    <mergeCell ref="BH246:BI247"/>
    <mergeCell ref="BJ246:BK247"/>
    <mergeCell ref="BL246:BM247"/>
    <mergeCell ref="BN246:BO247"/>
    <mergeCell ref="BP246:BQ247"/>
    <mergeCell ref="BR246:BS247"/>
    <mergeCell ref="AN246:AO247"/>
    <mergeCell ref="AP246:AQ247"/>
    <mergeCell ref="AR246:AS247"/>
    <mergeCell ref="AT246:AU247"/>
    <mergeCell ref="AV246:AW247"/>
    <mergeCell ref="AX246:AY247"/>
    <mergeCell ref="BT248:BU249"/>
    <mergeCell ref="BV248:BW249"/>
    <mergeCell ref="BX248:BY249"/>
    <mergeCell ref="BZ248:CA249"/>
    <mergeCell ref="BD248:BE249"/>
    <mergeCell ref="BF248:BG249"/>
    <mergeCell ref="AL248:AM249"/>
    <mergeCell ref="AB248:AC249"/>
    <mergeCell ref="AD248:AE249"/>
    <mergeCell ref="BT246:BU247"/>
    <mergeCell ref="CB248:CC249"/>
    <mergeCell ref="CD248:CE249"/>
    <mergeCell ref="CF248:CG249"/>
    <mergeCell ref="N250:O251"/>
    <mergeCell ref="P250:Q251"/>
    <mergeCell ref="R250:S251"/>
    <mergeCell ref="T250:U251"/>
    <mergeCell ref="V250:W251"/>
    <mergeCell ref="X250:Y251"/>
    <mergeCell ref="Z250:AA251"/>
    <mergeCell ref="BH248:BI249"/>
    <mergeCell ref="BJ248:BK249"/>
    <mergeCell ref="BL248:BM249"/>
    <mergeCell ref="BN248:BO249"/>
    <mergeCell ref="BP248:BQ249"/>
    <mergeCell ref="BR248:BS249"/>
    <mergeCell ref="AN248:AO249"/>
    <mergeCell ref="AP248:AQ249"/>
    <mergeCell ref="AR248:AS249"/>
    <mergeCell ref="AT248:AU249"/>
    <mergeCell ref="AV248:AW249"/>
    <mergeCell ref="AX248:AY249"/>
    <mergeCell ref="AB250:AC251"/>
    <mergeCell ref="AD250:AE251"/>
    <mergeCell ref="CB250:CC251"/>
    <mergeCell ref="CD250:CE251"/>
    <mergeCell ref="CF250:CG251"/>
    <mergeCell ref="N252:O253"/>
    <mergeCell ref="P252:Q253"/>
    <mergeCell ref="R252:S253"/>
    <mergeCell ref="T252:U253"/>
    <mergeCell ref="V252:W253"/>
    <mergeCell ref="X252:Y253"/>
    <mergeCell ref="Z252:AA253"/>
    <mergeCell ref="BP250:BQ251"/>
    <mergeCell ref="BR250:BS251"/>
    <mergeCell ref="BT250:BU251"/>
    <mergeCell ref="BV250:BW251"/>
    <mergeCell ref="BX250:BY251"/>
    <mergeCell ref="BZ250:CA251"/>
    <mergeCell ref="BD250:BE251"/>
    <mergeCell ref="BF250:BG251"/>
    <mergeCell ref="BH250:BI251"/>
    <mergeCell ref="BJ250:BK251"/>
    <mergeCell ref="BL250:BM251"/>
    <mergeCell ref="BN250:BO251"/>
    <mergeCell ref="AR250:AS251"/>
    <mergeCell ref="AT250:AU251"/>
    <mergeCell ref="AV250:AW251"/>
    <mergeCell ref="AX250:AY251"/>
    <mergeCell ref="AZ250:BA251"/>
    <mergeCell ref="BB250:BC251"/>
    <mergeCell ref="AF250:AG251"/>
    <mergeCell ref="AH250:AI251"/>
    <mergeCell ref="AJ250:AK251"/>
    <mergeCell ref="AL250:AM251"/>
    <mergeCell ref="AN250:AO251"/>
    <mergeCell ref="AP250:AQ251"/>
    <mergeCell ref="AJ254:AK255"/>
    <mergeCell ref="AL254:AM255"/>
    <mergeCell ref="CB252:CC253"/>
    <mergeCell ref="CD252:CE253"/>
    <mergeCell ref="CF252:CG253"/>
    <mergeCell ref="N254:O255"/>
    <mergeCell ref="P254:Q255"/>
    <mergeCell ref="R254:S255"/>
    <mergeCell ref="T254:U255"/>
    <mergeCell ref="V254:W255"/>
    <mergeCell ref="X254:Y255"/>
    <mergeCell ref="Z254:AA255"/>
    <mergeCell ref="BP252:BQ253"/>
    <mergeCell ref="BR252:BS253"/>
    <mergeCell ref="BT252:BU253"/>
    <mergeCell ref="BV252:BW253"/>
    <mergeCell ref="BX252:BY253"/>
    <mergeCell ref="BZ252:CA253"/>
    <mergeCell ref="BD252:BE253"/>
    <mergeCell ref="BF252:BG253"/>
    <mergeCell ref="BH252:BI253"/>
    <mergeCell ref="BJ252:BK253"/>
    <mergeCell ref="BL252:BM253"/>
    <mergeCell ref="BN252:BO253"/>
    <mergeCell ref="AJ252:AK253"/>
    <mergeCell ref="AL252:AM253"/>
    <mergeCell ref="AN252:AO253"/>
    <mergeCell ref="AP252:AQ253"/>
    <mergeCell ref="AR252:AS253"/>
    <mergeCell ref="AT252:AU253"/>
    <mergeCell ref="BD254:BE255"/>
    <mergeCell ref="BF254:BG255"/>
    <mergeCell ref="CF254:CG255"/>
    <mergeCell ref="Z256:AA257"/>
    <mergeCell ref="AB256:AC257"/>
    <mergeCell ref="AD256:AE257"/>
    <mergeCell ref="AF256:AG257"/>
    <mergeCell ref="AH256:AI257"/>
    <mergeCell ref="AJ256:AK257"/>
    <mergeCell ref="AL256:AM257"/>
    <mergeCell ref="AN256:AO257"/>
    <mergeCell ref="AP256:AQ257"/>
    <mergeCell ref="BT254:BU255"/>
    <mergeCell ref="BV254:BW255"/>
    <mergeCell ref="BX254:BY255"/>
    <mergeCell ref="BZ254:CA255"/>
    <mergeCell ref="CB254:CC255"/>
    <mergeCell ref="CD254:CE255"/>
    <mergeCell ref="BH254:BI255"/>
    <mergeCell ref="BJ254:BK255"/>
    <mergeCell ref="BL254:BM255"/>
    <mergeCell ref="BN254:BO255"/>
    <mergeCell ref="BP254:BQ255"/>
    <mergeCell ref="BR254:BS255"/>
    <mergeCell ref="AN254:AO255"/>
    <mergeCell ref="AP254:AQ255"/>
    <mergeCell ref="AR254:AS255"/>
    <mergeCell ref="AT254:AU255"/>
    <mergeCell ref="AV254:AW255"/>
    <mergeCell ref="AX254:AY255"/>
    <mergeCell ref="AB254:AC255"/>
    <mergeCell ref="AD254:AE255"/>
    <mergeCell ref="AF254:AG255"/>
    <mergeCell ref="AH254:AI255"/>
    <mergeCell ref="AN258:AO259"/>
    <mergeCell ref="AP258:AQ259"/>
    <mergeCell ref="AR258:AS259"/>
    <mergeCell ref="AT258:AU259"/>
    <mergeCell ref="AV258:AW259"/>
    <mergeCell ref="AX258:AY259"/>
    <mergeCell ref="BP256:BQ257"/>
    <mergeCell ref="BR256:BS257"/>
    <mergeCell ref="BT256:BU257"/>
    <mergeCell ref="Z258:AA259"/>
    <mergeCell ref="AB258:AC259"/>
    <mergeCell ref="AD258:AE259"/>
    <mergeCell ref="AF258:AG259"/>
    <mergeCell ref="AH258:AI259"/>
    <mergeCell ref="AJ258:AK259"/>
    <mergeCell ref="AL258:AM259"/>
    <mergeCell ref="BD256:BE257"/>
    <mergeCell ref="BF256:BG257"/>
    <mergeCell ref="BH256:BI257"/>
    <mergeCell ref="BJ256:BK257"/>
    <mergeCell ref="BL256:BM257"/>
    <mergeCell ref="BN256:BO257"/>
    <mergeCell ref="AR256:AS257"/>
    <mergeCell ref="AT256:AU257"/>
    <mergeCell ref="AV256:AW257"/>
    <mergeCell ref="AX256:AY257"/>
    <mergeCell ref="AZ256:BA257"/>
    <mergeCell ref="BB256:BC257"/>
    <mergeCell ref="BD258:BE259"/>
    <mergeCell ref="BF258:BG259"/>
    <mergeCell ref="BL260:BM261"/>
    <mergeCell ref="BN260:BO261"/>
    <mergeCell ref="BP260:BQ261"/>
    <mergeCell ref="BR260:BS261"/>
    <mergeCell ref="BT260:BU261"/>
    <mergeCell ref="Z262:AA263"/>
    <mergeCell ref="AB262:AC263"/>
    <mergeCell ref="AD262:AE263"/>
    <mergeCell ref="AF262:AG263"/>
    <mergeCell ref="AH262:AI263"/>
    <mergeCell ref="AZ260:BA261"/>
    <mergeCell ref="BB260:BC261"/>
    <mergeCell ref="BD260:BE261"/>
    <mergeCell ref="BF260:BG261"/>
    <mergeCell ref="BH260:BI261"/>
    <mergeCell ref="BJ260:BK261"/>
    <mergeCell ref="BT258:BU259"/>
    <mergeCell ref="Z260:AA261"/>
    <mergeCell ref="AB260:AC261"/>
    <mergeCell ref="AD260:AE261"/>
    <mergeCell ref="AF260:AG261"/>
    <mergeCell ref="AH260:AI261"/>
    <mergeCell ref="AJ260:AK261"/>
    <mergeCell ref="AL260:AM261"/>
    <mergeCell ref="AN260:AO261"/>
    <mergeCell ref="AP260:AQ261"/>
    <mergeCell ref="BH258:BI259"/>
    <mergeCell ref="BJ258:BK259"/>
    <mergeCell ref="BL258:BM259"/>
    <mergeCell ref="BN258:BO259"/>
    <mergeCell ref="BP258:BQ259"/>
    <mergeCell ref="BR258:BS259"/>
    <mergeCell ref="BT262:BU263"/>
    <mergeCell ref="Z264:AA265"/>
    <mergeCell ref="AB264:AC265"/>
    <mergeCell ref="AD264:AE265"/>
    <mergeCell ref="AF264:AG265"/>
    <mergeCell ref="AH264:AI265"/>
    <mergeCell ref="AJ264:AK265"/>
    <mergeCell ref="AL264:AM265"/>
    <mergeCell ref="AN264:AO265"/>
    <mergeCell ref="AP264:AQ265"/>
    <mergeCell ref="BH262:BI263"/>
    <mergeCell ref="BJ262:BK263"/>
    <mergeCell ref="BL262:BM263"/>
    <mergeCell ref="BN262:BO263"/>
    <mergeCell ref="BP262:BQ263"/>
    <mergeCell ref="BR262:BS263"/>
    <mergeCell ref="AV262:AW263"/>
    <mergeCell ref="AX262:AY263"/>
    <mergeCell ref="AZ262:BA263"/>
    <mergeCell ref="BB262:BC263"/>
    <mergeCell ref="BD262:BE263"/>
    <mergeCell ref="BF262:BG263"/>
    <mergeCell ref="AJ262:AK263"/>
    <mergeCell ref="AL262:AM263"/>
    <mergeCell ref="AN262:AO263"/>
    <mergeCell ref="AP262:AQ263"/>
    <mergeCell ref="AR262:AS263"/>
    <mergeCell ref="AT262:AU263"/>
    <mergeCell ref="BP264:BQ265"/>
    <mergeCell ref="BR264:BS265"/>
    <mergeCell ref="BT264:BU265"/>
    <mergeCell ref="Z266:AA267"/>
    <mergeCell ref="AB266:AC267"/>
    <mergeCell ref="AD266:AE267"/>
    <mergeCell ref="AF266:AG267"/>
    <mergeCell ref="AH266:AI267"/>
    <mergeCell ref="AJ266:AK267"/>
    <mergeCell ref="AL266:AM267"/>
    <mergeCell ref="BD264:BE265"/>
    <mergeCell ref="BF264:BG265"/>
    <mergeCell ref="BH264:BI265"/>
    <mergeCell ref="BJ264:BK265"/>
    <mergeCell ref="BL264:BM265"/>
    <mergeCell ref="BN264:BO265"/>
    <mergeCell ref="AR264:AS265"/>
    <mergeCell ref="AT264:AU265"/>
    <mergeCell ref="AV264:AW265"/>
    <mergeCell ref="AX264:AY265"/>
    <mergeCell ref="AZ264:BA265"/>
    <mergeCell ref="BB264:BC265"/>
    <mergeCell ref="BL266:BM267"/>
    <mergeCell ref="BN266:BO267"/>
    <mergeCell ref="BP266:BQ267"/>
    <mergeCell ref="BR266:BS267"/>
    <mergeCell ref="BT266:BU267"/>
    <mergeCell ref="AL268:AM269"/>
    <mergeCell ref="AN268:AO269"/>
    <mergeCell ref="AP268:AQ269"/>
    <mergeCell ref="AR268:AS269"/>
    <mergeCell ref="AT268:AU269"/>
    <mergeCell ref="AZ266:BA267"/>
    <mergeCell ref="BB266:BC267"/>
    <mergeCell ref="BD266:BE267"/>
    <mergeCell ref="BF266:BG267"/>
    <mergeCell ref="BH266:BI267"/>
    <mergeCell ref="BJ266:BK267"/>
    <mergeCell ref="AN266:AO267"/>
    <mergeCell ref="AP266:AQ267"/>
    <mergeCell ref="AR266:AS267"/>
    <mergeCell ref="AT266:AU267"/>
    <mergeCell ref="AV266:AW267"/>
    <mergeCell ref="AX266:AY267"/>
    <mergeCell ref="BD270:BE271"/>
    <mergeCell ref="BF270:BG271"/>
    <mergeCell ref="BH270:BI271"/>
    <mergeCell ref="AL272:AM273"/>
    <mergeCell ref="AN272:AO273"/>
    <mergeCell ref="AP272:AQ273"/>
    <mergeCell ref="AR272:AS273"/>
    <mergeCell ref="AT272:AU273"/>
    <mergeCell ref="AV272:AW273"/>
    <mergeCell ref="AX272:AY273"/>
    <mergeCell ref="BH268:BI269"/>
    <mergeCell ref="AL270:AM271"/>
    <mergeCell ref="AN270:AO271"/>
    <mergeCell ref="AP270:AQ271"/>
    <mergeCell ref="AR270:AS271"/>
    <mergeCell ref="AT270:AU271"/>
    <mergeCell ref="AV270:AW271"/>
    <mergeCell ref="AX270:AY271"/>
    <mergeCell ref="AZ270:BA271"/>
    <mergeCell ref="BB270:BC271"/>
    <mergeCell ref="AV268:AW269"/>
    <mergeCell ref="AX268:AY269"/>
    <mergeCell ref="AZ268:BA269"/>
    <mergeCell ref="BB268:BC269"/>
    <mergeCell ref="BD268:BE269"/>
    <mergeCell ref="BF268:BG269"/>
    <mergeCell ref="AZ274:BA275"/>
    <mergeCell ref="BB274:BC275"/>
    <mergeCell ref="BD274:BE275"/>
    <mergeCell ref="BF274:BG275"/>
    <mergeCell ref="BH274:BI275"/>
    <mergeCell ref="AL276:AM277"/>
    <mergeCell ref="AN276:AO277"/>
    <mergeCell ref="AP276:AQ277"/>
    <mergeCell ref="AR276:AS277"/>
    <mergeCell ref="AT276:AU277"/>
    <mergeCell ref="BD272:BE273"/>
    <mergeCell ref="BF272:BG273"/>
    <mergeCell ref="BH272:BI273"/>
    <mergeCell ref="AL274:AM275"/>
    <mergeCell ref="AN274:AO275"/>
    <mergeCell ref="AP274:AQ275"/>
    <mergeCell ref="AR274:AS275"/>
    <mergeCell ref="AT274:AU275"/>
    <mergeCell ref="AV274:AW275"/>
    <mergeCell ref="AX274:AY275"/>
    <mergeCell ref="BD278:BE279"/>
    <mergeCell ref="BF278:BG279"/>
    <mergeCell ref="BH278:BI279"/>
    <mergeCell ref="BH276:BI277"/>
    <mergeCell ref="AL278:AM279"/>
    <mergeCell ref="AN278:AO279"/>
    <mergeCell ref="AP278:AQ279"/>
    <mergeCell ref="AR278:AS279"/>
    <mergeCell ref="AT278:AU279"/>
    <mergeCell ref="AV278:AW279"/>
    <mergeCell ref="AX278:AY279"/>
    <mergeCell ref="AZ278:BA279"/>
    <mergeCell ref="BB278:BC279"/>
    <mergeCell ref="AV276:AW277"/>
    <mergeCell ref="AX276:AY277"/>
    <mergeCell ref="AZ276:BA277"/>
    <mergeCell ref="BB276:BC277"/>
    <mergeCell ref="BD276:BE277"/>
    <mergeCell ref="BF276:BG277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49EE-EDB9-460A-88CB-DE0A4DED1E10}">
  <dimension ref="D1:AG418"/>
  <sheetViews>
    <sheetView topLeftCell="A24" zoomScale="77" zoomScaleNormal="77" workbookViewId="0">
      <selection activeCell="L31" sqref="L31:Y31"/>
    </sheetView>
  </sheetViews>
  <sheetFormatPr baseColWidth="10" defaultRowHeight="15" x14ac:dyDescent="0.25"/>
  <cols>
    <col min="11" max="11" width="11.42578125" customWidth="1"/>
    <col min="25" max="26" width="12" bestFit="1" customWidth="1"/>
    <col min="27" max="27" width="13.85546875" customWidth="1"/>
  </cols>
  <sheetData>
    <row r="1" spans="7:33" ht="7.5" customHeight="1" thickBot="1" x14ac:dyDescent="0.3">
      <c r="P1" s="15"/>
    </row>
    <row r="2" spans="7:33" ht="24.75" customHeight="1" thickBot="1" x14ac:dyDescent="0.4">
      <c r="G2" s="15"/>
      <c r="H2" s="15"/>
      <c r="I2" s="15"/>
      <c r="J2" s="15"/>
      <c r="K2" s="15"/>
      <c r="L2" s="247" t="s">
        <v>473</v>
      </c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9"/>
      <c r="AA2" s="15"/>
      <c r="AB2" s="15"/>
      <c r="AC2" s="15"/>
      <c r="AD2" s="15"/>
      <c r="AE2" s="15"/>
      <c r="AF2" s="15"/>
      <c r="AG2" s="15"/>
    </row>
    <row r="3" spans="7:33" x14ac:dyDescent="0.25"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7:33" ht="15.75" thickBot="1" x14ac:dyDescent="0.3"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7:33" x14ac:dyDescent="0.25">
      <c r="G5" s="15"/>
      <c r="H5" s="15"/>
      <c r="I5" s="15"/>
      <c r="J5" s="15"/>
      <c r="K5" s="15"/>
      <c r="L5" s="15"/>
      <c r="M5" s="15"/>
      <c r="N5" s="15"/>
      <c r="O5" s="15"/>
      <c r="P5" s="16">
        <v>1</v>
      </c>
      <c r="Q5" s="17">
        <v>2</v>
      </c>
      <c r="R5" s="17">
        <v>3</v>
      </c>
      <c r="S5" s="18">
        <v>4</v>
      </c>
      <c r="T5" s="19">
        <v>4</v>
      </c>
      <c r="U5" s="17">
        <v>5</v>
      </c>
      <c r="V5" s="17">
        <v>6</v>
      </c>
      <c r="W5" s="20">
        <v>7</v>
      </c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7:33" x14ac:dyDescent="0.25">
      <c r="G6" s="15"/>
      <c r="H6" s="15"/>
      <c r="I6" s="15"/>
      <c r="J6" s="15"/>
      <c r="K6" s="15"/>
      <c r="L6" s="15"/>
      <c r="M6" s="15"/>
      <c r="N6" s="15"/>
      <c r="O6" s="15"/>
      <c r="P6" s="21">
        <v>8</v>
      </c>
      <c r="Q6" s="22">
        <v>9</v>
      </c>
      <c r="R6" s="22">
        <v>10</v>
      </c>
      <c r="S6" s="23">
        <v>11</v>
      </c>
      <c r="T6" s="24">
        <v>11</v>
      </c>
      <c r="U6" s="22">
        <v>12</v>
      </c>
      <c r="V6" s="22">
        <v>13</v>
      </c>
      <c r="W6" s="25">
        <v>14</v>
      </c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7:33" x14ac:dyDescent="0.25">
      <c r="G7" s="15"/>
      <c r="H7" s="15"/>
      <c r="I7" s="15"/>
      <c r="J7" s="15"/>
      <c r="K7" s="15"/>
      <c r="L7" s="15"/>
      <c r="M7" s="15"/>
      <c r="N7" s="15"/>
      <c r="O7" s="15"/>
      <c r="P7" s="21">
        <v>15</v>
      </c>
      <c r="Q7" s="22">
        <v>16</v>
      </c>
      <c r="R7" s="22">
        <v>17</v>
      </c>
      <c r="S7" s="23">
        <v>18</v>
      </c>
      <c r="T7" s="24">
        <v>18</v>
      </c>
      <c r="U7" s="22">
        <v>19</v>
      </c>
      <c r="V7" s="22">
        <v>20</v>
      </c>
      <c r="W7" s="25">
        <v>21</v>
      </c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spans="7:33" ht="15.75" thickBot="1" x14ac:dyDescent="0.3">
      <c r="G8" s="15"/>
      <c r="H8" s="15"/>
      <c r="I8" s="15"/>
      <c r="J8" s="15"/>
      <c r="K8" s="15"/>
      <c r="L8" s="15"/>
      <c r="M8" s="15"/>
      <c r="N8" s="15"/>
      <c r="O8" s="34"/>
      <c r="P8" s="35">
        <v>22</v>
      </c>
      <c r="Q8" s="27">
        <v>23</v>
      </c>
      <c r="R8" s="27">
        <v>24</v>
      </c>
      <c r="S8" s="38">
        <v>25</v>
      </c>
      <c r="T8" s="35">
        <v>25</v>
      </c>
      <c r="U8" s="27">
        <v>26</v>
      </c>
      <c r="V8" s="27">
        <v>27</v>
      </c>
      <c r="W8" s="38">
        <v>28</v>
      </c>
      <c r="X8" s="34"/>
      <c r="Y8" s="15"/>
      <c r="Z8" s="15"/>
      <c r="AA8" s="15"/>
      <c r="AB8" s="15"/>
      <c r="AC8" s="15"/>
      <c r="AD8" s="15"/>
      <c r="AE8" s="15"/>
      <c r="AF8" s="15"/>
      <c r="AG8" s="15"/>
    </row>
    <row r="9" spans="7:33" x14ac:dyDescent="0.25">
      <c r="G9" s="15"/>
      <c r="H9" s="15"/>
      <c r="I9" s="15"/>
      <c r="J9" s="15"/>
      <c r="K9" s="15"/>
      <c r="L9" s="11">
        <v>29</v>
      </c>
      <c r="M9" s="12">
        <v>30</v>
      </c>
      <c r="N9" s="12">
        <v>31</v>
      </c>
      <c r="O9" s="36">
        <v>22</v>
      </c>
      <c r="P9" s="37">
        <v>22</v>
      </c>
      <c r="Q9" s="29">
        <v>23</v>
      </c>
      <c r="R9" s="29">
        <v>24</v>
      </c>
      <c r="S9" s="36">
        <v>25</v>
      </c>
      <c r="T9" s="37">
        <v>25</v>
      </c>
      <c r="U9" s="29">
        <v>26</v>
      </c>
      <c r="V9" s="29">
        <v>27</v>
      </c>
      <c r="W9" s="36">
        <v>28</v>
      </c>
      <c r="X9" s="37">
        <v>28</v>
      </c>
      <c r="Y9" s="12">
        <v>32</v>
      </c>
      <c r="Z9" s="12">
        <v>33</v>
      </c>
      <c r="AA9" s="10">
        <v>34</v>
      </c>
      <c r="AB9" s="15"/>
      <c r="AC9" s="15"/>
      <c r="AD9" s="15"/>
      <c r="AE9" s="15"/>
      <c r="AF9" s="15"/>
      <c r="AG9" s="15"/>
    </row>
    <row r="10" spans="7:33" x14ac:dyDescent="0.25">
      <c r="G10" s="15"/>
      <c r="H10" s="15"/>
      <c r="I10" s="15"/>
      <c r="J10" s="15"/>
      <c r="K10" s="15"/>
      <c r="L10" s="14">
        <v>35</v>
      </c>
      <c r="M10" s="30">
        <v>36</v>
      </c>
      <c r="N10" s="30">
        <v>37</v>
      </c>
      <c r="O10" s="23">
        <v>38</v>
      </c>
      <c r="P10" s="24">
        <v>38</v>
      </c>
      <c r="Q10" s="22">
        <v>39</v>
      </c>
      <c r="R10" s="22">
        <v>40</v>
      </c>
      <c r="S10" s="23">
        <v>41</v>
      </c>
      <c r="T10" s="24">
        <v>41</v>
      </c>
      <c r="U10" s="22">
        <v>42</v>
      </c>
      <c r="V10" s="22">
        <v>43</v>
      </c>
      <c r="W10" s="23">
        <v>44</v>
      </c>
      <c r="X10" s="24">
        <v>44</v>
      </c>
      <c r="Y10" s="30">
        <v>45</v>
      </c>
      <c r="Z10" s="30">
        <v>46</v>
      </c>
      <c r="AA10" s="13">
        <v>47</v>
      </c>
      <c r="AB10" s="15"/>
      <c r="AC10" s="15"/>
      <c r="AD10" s="15"/>
      <c r="AE10" s="15"/>
      <c r="AF10" s="15"/>
      <c r="AG10" s="15"/>
    </row>
    <row r="11" spans="7:33" x14ac:dyDescent="0.25">
      <c r="G11" s="15"/>
      <c r="H11" s="15"/>
      <c r="I11" s="15"/>
      <c r="J11" s="15"/>
      <c r="K11" s="15"/>
      <c r="L11" s="14">
        <v>48</v>
      </c>
      <c r="M11" s="30">
        <v>49</v>
      </c>
      <c r="N11" s="30">
        <v>50</v>
      </c>
      <c r="O11" s="23">
        <v>51</v>
      </c>
      <c r="P11" s="24">
        <v>51</v>
      </c>
      <c r="Q11" s="22">
        <v>52</v>
      </c>
      <c r="R11" s="22">
        <v>53</v>
      </c>
      <c r="S11" s="23">
        <v>54</v>
      </c>
      <c r="T11" s="24">
        <v>54</v>
      </c>
      <c r="U11" s="22">
        <v>55</v>
      </c>
      <c r="V11" s="22">
        <v>56</v>
      </c>
      <c r="W11" s="23">
        <v>57</v>
      </c>
      <c r="X11" s="24">
        <v>57</v>
      </c>
      <c r="Y11" s="30">
        <v>58</v>
      </c>
      <c r="Z11" s="30">
        <v>59</v>
      </c>
      <c r="AA11" s="13">
        <v>60</v>
      </c>
      <c r="AB11" s="15"/>
      <c r="AC11" s="15"/>
      <c r="AD11" s="15"/>
      <c r="AE11" s="15"/>
      <c r="AF11" s="15"/>
      <c r="AG11" s="15"/>
    </row>
    <row r="12" spans="7:33" ht="15.75" thickBot="1" x14ac:dyDescent="0.3">
      <c r="G12" s="15"/>
      <c r="H12" s="15"/>
      <c r="I12" s="15"/>
      <c r="J12" s="15"/>
      <c r="K12" s="34"/>
      <c r="L12" s="35">
        <v>61</v>
      </c>
      <c r="M12" s="27">
        <v>62</v>
      </c>
      <c r="N12" s="27">
        <v>63</v>
      </c>
      <c r="O12" s="38">
        <v>64</v>
      </c>
      <c r="P12" s="35">
        <v>64</v>
      </c>
      <c r="Q12" s="27">
        <v>65</v>
      </c>
      <c r="R12" s="27">
        <v>66</v>
      </c>
      <c r="S12" s="38">
        <v>67</v>
      </c>
      <c r="T12" s="35">
        <v>67</v>
      </c>
      <c r="U12" s="27">
        <v>68</v>
      </c>
      <c r="V12" s="27">
        <v>69</v>
      </c>
      <c r="W12" s="38">
        <v>70</v>
      </c>
      <c r="X12" s="35">
        <v>70</v>
      </c>
      <c r="Y12" s="27">
        <v>71</v>
      </c>
      <c r="Z12" s="27">
        <v>72</v>
      </c>
      <c r="AA12" s="38">
        <v>73</v>
      </c>
      <c r="AB12" s="34"/>
      <c r="AC12" s="15"/>
      <c r="AD12" s="15"/>
      <c r="AE12" s="15"/>
      <c r="AF12" s="15"/>
      <c r="AG12" s="15"/>
    </row>
    <row r="13" spans="7:33" x14ac:dyDescent="0.25">
      <c r="G13" s="15"/>
      <c r="H13" s="11">
        <v>74</v>
      </c>
      <c r="I13" s="12">
        <v>75</v>
      </c>
      <c r="J13" s="12">
        <v>76</v>
      </c>
      <c r="K13" s="36">
        <v>61</v>
      </c>
      <c r="L13" s="37">
        <v>61</v>
      </c>
      <c r="M13" s="29">
        <v>62</v>
      </c>
      <c r="N13" s="29">
        <v>63</v>
      </c>
      <c r="O13" s="36">
        <v>64</v>
      </c>
      <c r="P13" s="37">
        <v>64</v>
      </c>
      <c r="Q13" s="29">
        <v>65</v>
      </c>
      <c r="R13" s="29">
        <v>66</v>
      </c>
      <c r="S13" s="36">
        <v>67</v>
      </c>
      <c r="T13" s="37">
        <v>67</v>
      </c>
      <c r="U13" s="29">
        <v>68</v>
      </c>
      <c r="V13" s="29">
        <v>69</v>
      </c>
      <c r="W13" s="36">
        <v>70</v>
      </c>
      <c r="X13" s="37">
        <v>70</v>
      </c>
      <c r="Y13" s="29">
        <v>71</v>
      </c>
      <c r="Z13" s="29">
        <v>72</v>
      </c>
      <c r="AA13" s="36">
        <v>73</v>
      </c>
      <c r="AB13" s="37">
        <v>73</v>
      </c>
      <c r="AC13" s="12">
        <v>77</v>
      </c>
      <c r="AD13" s="12">
        <v>78</v>
      </c>
      <c r="AE13" s="10">
        <v>79</v>
      </c>
      <c r="AF13" s="15"/>
      <c r="AG13" s="15"/>
    </row>
    <row r="14" spans="7:33" x14ac:dyDescent="0.25">
      <c r="G14" s="15"/>
      <c r="H14" s="14">
        <v>80</v>
      </c>
      <c r="I14" s="30">
        <v>81</v>
      </c>
      <c r="J14" s="30">
        <v>82</v>
      </c>
      <c r="K14" s="23">
        <v>83</v>
      </c>
      <c r="L14" s="24">
        <v>83</v>
      </c>
      <c r="M14" s="30">
        <v>84</v>
      </c>
      <c r="N14" s="30">
        <v>85</v>
      </c>
      <c r="O14" s="23">
        <v>86</v>
      </c>
      <c r="P14" s="24">
        <v>86</v>
      </c>
      <c r="Q14" s="30">
        <v>87</v>
      </c>
      <c r="R14" s="30">
        <v>88</v>
      </c>
      <c r="S14" s="23">
        <v>89</v>
      </c>
      <c r="T14" s="24">
        <v>89</v>
      </c>
      <c r="U14" s="30">
        <v>90</v>
      </c>
      <c r="V14" s="30">
        <v>91</v>
      </c>
      <c r="W14" s="23">
        <v>92</v>
      </c>
      <c r="X14" s="24">
        <v>92</v>
      </c>
      <c r="Y14" s="30">
        <v>93</v>
      </c>
      <c r="Z14" s="30">
        <v>94</v>
      </c>
      <c r="AA14" s="23">
        <v>95</v>
      </c>
      <c r="AB14" s="24">
        <v>95</v>
      </c>
      <c r="AC14" s="30">
        <v>96</v>
      </c>
      <c r="AD14" s="30">
        <v>97</v>
      </c>
      <c r="AE14" s="13">
        <v>98</v>
      </c>
      <c r="AF14" s="15"/>
      <c r="AG14" s="15"/>
    </row>
    <row r="15" spans="7:33" x14ac:dyDescent="0.25">
      <c r="G15" s="15"/>
      <c r="H15" s="14">
        <v>99</v>
      </c>
      <c r="I15" s="30">
        <v>100</v>
      </c>
      <c r="J15" s="30">
        <v>101</v>
      </c>
      <c r="K15" s="23">
        <v>102</v>
      </c>
      <c r="L15" s="24">
        <v>102</v>
      </c>
      <c r="M15" s="30">
        <v>103</v>
      </c>
      <c r="N15" s="30">
        <v>104</v>
      </c>
      <c r="O15" s="23">
        <v>105</v>
      </c>
      <c r="P15" s="24">
        <v>105</v>
      </c>
      <c r="Q15" s="30">
        <v>106</v>
      </c>
      <c r="R15" s="30">
        <v>107</v>
      </c>
      <c r="S15" s="23">
        <v>108</v>
      </c>
      <c r="T15" s="24">
        <v>108</v>
      </c>
      <c r="U15" s="30">
        <v>109</v>
      </c>
      <c r="V15" s="30">
        <v>110</v>
      </c>
      <c r="W15" s="23">
        <v>111</v>
      </c>
      <c r="X15" s="24">
        <v>111</v>
      </c>
      <c r="Y15" s="30">
        <v>112</v>
      </c>
      <c r="Z15" s="30">
        <v>113</v>
      </c>
      <c r="AA15" s="23">
        <v>114</v>
      </c>
      <c r="AB15" s="24">
        <v>114</v>
      </c>
      <c r="AC15" s="30">
        <v>115</v>
      </c>
      <c r="AD15" s="30">
        <v>116</v>
      </c>
      <c r="AE15" s="13">
        <v>117</v>
      </c>
      <c r="AF15" s="15"/>
      <c r="AG15" s="15"/>
    </row>
    <row r="16" spans="7:33" ht="15.75" thickBot="1" x14ac:dyDescent="0.3">
      <c r="G16" s="15"/>
      <c r="H16" s="26">
        <v>118</v>
      </c>
      <c r="I16" s="27">
        <v>119</v>
      </c>
      <c r="J16" s="27">
        <v>120</v>
      </c>
      <c r="K16" s="38">
        <v>121</v>
      </c>
      <c r="L16" s="35">
        <v>121</v>
      </c>
      <c r="M16" s="27">
        <v>122</v>
      </c>
      <c r="N16" s="27">
        <v>123</v>
      </c>
      <c r="O16" s="38">
        <v>124</v>
      </c>
      <c r="P16" s="35">
        <v>124</v>
      </c>
      <c r="Q16" s="27">
        <v>125</v>
      </c>
      <c r="R16" s="27">
        <v>126</v>
      </c>
      <c r="S16" s="38">
        <v>127</v>
      </c>
      <c r="T16" s="35">
        <v>127</v>
      </c>
      <c r="U16" s="27">
        <v>128</v>
      </c>
      <c r="V16" s="27">
        <v>129</v>
      </c>
      <c r="W16" s="38">
        <v>130</v>
      </c>
      <c r="X16" s="35">
        <v>130</v>
      </c>
      <c r="Y16" s="27">
        <v>131</v>
      </c>
      <c r="Z16" s="27">
        <v>132</v>
      </c>
      <c r="AA16" s="38">
        <v>133</v>
      </c>
      <c r="AB16" s="35">
        <v>133</v>
      </c>
      <c r="AC16" s="27">
        <v>134</v>
      </c>
      <c r="AD16" s="27">
        <v>135</v>
      </c>
      <c r="AE16" s="28">
        <v>136</v>
      </c>
      <c r="AF16" s="15"/>
      <c r="AG16" s="15"/>
    </row>
    <row r="17" spans="7:33" x14ac:dyDescent="0.25">
      <c r="G17" s="15"/>
      <c r="H17" s="19">
        <v>118</v>
      </c>
      <c r="I17" s="29">
        <v>119</v>
      </c>
      <c r="J17" s="29">
        <v>120</v>
      </c>
      <c r="K17" s="36">
        <v>121</v>
      </c>
      <c r="L17" s="37">
        <v>121</v>
      </c>
      <c r="M17" s="29">
        <v>122</v>
      </c>
      <c r="N17" s="29">
        <v>123</v>
      </c>
      <c r="O17" s="36">
        <v>124</v>
      </c>
      <c r="P17" s="37">
        <v>124</v>
      </c>
      <c r="Q17" s="29">
        <v>125</v>
      </c>
      <c r="R17" s="29">
        <v>126</v>
      </c>
      <c r="S17" s="36">
        <v>127</v>
      </c>
      <c r="T17" s="37">
        <v>127</v>
      </c>
      <c r="U17" s="29">
        <v>128</v>
      </c>
      <c r="V17" s="29">
        <v>129</v>
      </c>
      <c r="W17" s="36">
        <v>130</v>
      </c>
      <c r="X17" s="37">
        <v>130</v>
      </c>
      <c r="Y17" s="29">
        <v>131</v>
      </c>
      <c r="Z17" s="29">
        <v>132</v>
      </c>
      <c r="AA17" s="36">
        <v>133</v>
      </c>
      <c r="AB17" s="37">
        <v>133</v>
      </c>
      <c r="AC17" s="29">
        <v>134</v>
      </c>
      <c r="AD17" s="29">
        <v>135</v>
      </c>
      <c r="AE17" s="18">
        <v>136</v>
      </c>
      <c r="AF17" s="15"/>
      <c r="AG17" s="15"/>
    </row>
    <row r="18" spans="7:33" x14ac:dyDescent="0.25">
      <c r="G18" s="15"/>
      <c r="H18" s="14">
        <v>137</v>
      </c>
      <c r="I18" s="30">
        <v>138</v>
      </c>
      <c r="J18" s="30">
        <v>139</v>
      </c>
      <c r="K18" s="23">
        <v>140</v>
      </c>
      <c r="L18" s="24">
        <v>140</v>
      </c>
      <c r="M18" s="30">
        <v>141</v>
      </c>
      <c r="N18" s="30">
        <v>142</v>
      </c>
      <c r="O18" s="23">
        <v>143</v>
      </c>
      <c r="P18" s="24">
        <v>143</v>
      </c>
      <c r="Q18" s="30">
        <v>144</v>
      </c>
      <c r="R18" s="30">
        <v>145</v>
      </c>
      <c r="S18" s="23">
        <v>146</v>
      </c>
      <c r="T18" s="24">
        <v>146</v>
      </c>
      <c r="U18" s="30">
        <v>147</v>
      </c>
      <c r="V18" s="30">
        <v>148</v>
      </c>
      <c r="W18" s="23">
        <v>149</v>
      </c>
      <c r="X18" s="24">
        <v>149</v>
      </c>
      <c r="Y18" s="30">
        <v>150</v>
      </c>
      <c r="Z18" s="30">
        <v>151</v>
      </c>
      <c r="AA18" s="23">
        <v>152</v>
      </c>
      <c r="AB18" s="24">
        <v>152</v>
      </c>
      <c r="AC18" s="30">
        <v>153</v>
      </c>
      <c r="AD18" s="30">
        <v>154</v>
      </c>
      <c r="AE18" s="13">
        <v>155</v>
      </c>
      <c r="AF18" s="15"/>
      <c r="AG18" s="15"/>
    </row>
    <row r="19" spans="7:33" x14ac:dyDescent="0.25">
      <c r="G19" s="15"/>
      <c r="H19" s="14">
        <v>156</v>
      </c>
      <c r="I19" s="30">
        <v>157</v>
      </c>
      <c r="J19" s="30">
        <v>158</v>
      </c>
      <c r="K19" s="23">
        <v>159</v>
      </c>
      <c r="L19" s="24">
        <v>159</v>
      </c>
      <c r="M19" s="30">
        <v>160</v>
      </c>
      <c r="N19" s="30">
        <v>161</v>
      </c>
      <c r="O19" s="23">
        <v>162</v>
      </c>
      <c r="P19" s="24">
        <v>162</v>
      </c>
      <c r="Q19" s="30">
        <v>163</v>
      </c>
      <c r="R19" s="30">
        <v>164</v>
      </c>
      <c r="S19" s="23">
        <v>165</v>
      </c>
      <c r="T19" s="24">
        <v>165</v>
      </c>
      <c r="U19" s="30">
        <v>166</v>
      </c>
      <c r="V19" s="30">
        <v>167</v>
      </c>
      <c r="W19" s="23">
        <v>168</v>
      </c>
      <c r="X19" s="24">
        <v>168</v>
      </c>
      <c r="Y19" s="30">
        <v>169</v>
      </c>
      <c r="Z19" s="30">
        <v>170</v>
      </c>
      <c r="AA19" s="23">
        <v>171</v>
      </c>
      <c r="AB19" s="24">
        <v>171</v>
      </c>
      <c r="AC19" s="30">
        <v>172</v>
      </c>
      <c r="AD19" s="30">
        <v>173</v>
      </c>
      <c r="AE19" s="13">
        <v>174</v>
      </c>
      <c r="AF19" s="15"/>
      <c r="AG19" s="15"/>
    </row>
    <row r="20" spans="7:33" ht="15.75" thickBot="1" x14ac:dyDescent="0.3">
      <c r="G20" s="15"/>
      <c r="H20" s="31">
        <v>175</v>
      </c>
      <c r="I20" s="32">
        <v>176</v>
      </c>
      <c r="J20" s="32">
        <v>177</v>
      </c>
      <c r="K20" s="38">
        <v>178</v>
      </c>
      <c r="L20" s="35">
        <v>178</v>
      </c>
      <c r="M20" s="27">
        <v>179</v>
      </c>
      <c r="N20" s="27">
        <v>180</v>
      </c>
      <c r="O20" s="38">
        <v>181</v>
      </c>
      <c r="P20" s="35">
        <v>181</v>
      </c>
      <c r="Q20" s="27">
        <v>182</v>
      </c>
      <c r="R20" s="27">
        <v>183</v>
      </c>
      <c r="S20" s="38">
        <v>184</v>
      </c>
      <c r="T20" s="35">
        <v>184</v>
      </c>
      <c r="U20" s="27">
        <v>185</v>
      </c>
      <c r="V20" s="27">
        <v>186</v>
      </c>
      <c r="W20" s="38">
        <v>187</v>
      </c>
      <c r="X20" s="35">
        <v>187</v>
      </c>
      <c r="Y20" s="27">
        <v>188</v>
      </c>
      <c r="Z20" s="27">
        <v>189</v>
      </c>
      <c r="AA20" s="38">
        <v>190</v>
      </c>
      <c r="AB20" s="35">
        <v>190</v>
      </c>
      <c r="AC20" s="32">
        <v>191</v>
      </c>
      <c r="AD20" s="32">
        <v>192</v>
      </c>
      <c r="AE20" s="33">
        <v>193</v>
      </c>
      <c r="AF20" s="15"/>
      <c r="AG20" s="15"/>
    </row>
    <row r="21" spans="7:33" x14ac:dyDescent="0.25">
      <c r="G21" s="15"/>
      <c r="H21" s="15"/>
      <c r="I21" s="15"/>
      <c r="J21" s="15"/>
      <c r="K21" s="34"/>
      <c r="L21" s="37">
        <v>178</v>
      </c>
      <c r="M21" s="29">
        <v>179</v>
      </c>
      <c r="N21" s="29">
        <v>180</v>
      </c>
      <c r="O21" s="36">
        <v>181</v>
      </c>
      <c r="P21" s="37">
        <v>181</v>
      </c>
      <c r="Q21" s="29">
        <v>182</v>
      </c>
      <c r="R21" s="29">
        <v>183</v>
      </c>
      <c r="S21" s="36">
        <v>184</v>
      </c>
      <c r="T21" s="37">
        <v>184</v>
      </c>
      <c r="U21" s="29">
        <v>185</v>
      </c>
      <c r="V21" s="29">
        <v>186</v>
      </c>
      <c r="W21" s="36">
        <v>187</v>
      </c>
      <c r="X21" s="37">
        <v>187</v>
      </c>
      <c r="Y21" s="29">
        <v>188</v>
      </c>
      <c r="Z21" s="29">
        <v>189</v>
      </c>
      <c r="AA21" s="36">
        <v>190</v>
      </c>
      <c r="AB21" s="34"/>
      <c r="AC21" s="15"/>
      <c r="AD21" s="15"/>
      <c r="AE21" s="15"/>
      <c r="AF21" s="15"/>
      <c r="AG21" s="15"/>
    </row>
    <row r="22" spans="7:33" x14ac:dyDescent="0.25">
      <c r="G22" s="15"/>
      <c r="H22" s="15"/>
      <c r="I22" s="15"/>
      <c r="J22" s="15"/>
      <c r="K22" s="15"/>
      <c r="L22" s="14">
        <v>194</v>
      </c>
      <c r="M22" s="30">
        <v>195</v>
      </c>
      <c r="N22" s="30">
        <v>196</v>
      </c>
      <c r="O22" s="23">
        <v>197</v>
      </c>
      <c r="P22" s="24">
        <v>197</v>
      </c>
      <c r="Q22" s="30">
        <v>198</v>
      </c>
      <c r="R22" s="30">
        <v>199</v>
      </c>
      <c r="S22" s="23">
        <v>200</v>
      </c>
      <c r="T22" s="24">
        <v>200</v>
      </c>
      <c r="U22" s="30">
        <v>201</v>
      </c>
      <c r="V22" s="30">
        <v>202</v>
      </c>
      <c r="W22" s="23">
        <v>203</v>
      </c>
      <c r="X22" s="24">
        <v>203</v>
      </c>
      <c r="Y22" s="30">
        <v>204</v>
      </c>
      <c r="Z22" s="30">
        <v>205</v>
      </c>
      <c r="AA22" s="13">
        <v>206</v>
      </c>
      <c r="AB22" s="15"/>
      <c r="AC22" s="15"/>
      <c r="AD22" s="15"/>
      <c r="AE22" s="15"/>
      <c r="AF22" s="15"/>
      <c r="AG22" s="15"/>
    </row>
    <row r="23" spans="7:33" x14ac:dyDescent="0.25">
      <c r="G23" s="15"/>
      <c r="H23" s="15"/>
      <c r="I23" s="15"/>
      <c r="J23" s="15"/>
      <c r="K23" s="15"/>
      <c r="L23" s="14">
        <v>207</v>
      </c>
      <c r="M23" s="30">
        <v>208</v>
      </c>
      <c r="N23" s="30">
        <v>209</v>
      </c>
      <c r="O23" s="23">
        <v>210</v>
      </c>
      <c r="P23" s="24">
        <v>210</v>
      </c>
      <c r="Q23" s="30">
        <v>211</v>
      </c>
      <c r="R23" s="30">
        <v>212</v>
      </c>
      <c r="S23" s="23">
        <v>213</v>
      </c>
      <c r="T23" s="24">
        <v>213</v>
      </c>
      <c r="U23" s="30">
        <v>214</v>
      </c>
      <c r="V23" s="30">
        <v>215</v>
      </c>
      <c r="W23" s="23">
        <v>216</v>
      </c>
      <c r="X23" s="24">
        <v>216</v>
      </c>
      <c r="Y23" s="30">
        <v>217</v>
      </c>
      <c r="Z23" s="30">
        <v>218</v>
      </c>
      <c r="AA23" s="13">
        <v>219</v>
      </c>
      <c r="AB23" s="15"/>
      <c r="AC23" s="15"/>
      <c r="AD23" s="15"/>
      <c r="AE23" s="15"/>
      <c r="AF23" s="15"/>
      <c r="AG23" s="15"/>
    </row>
    <row r="24" spans="7:33" ht="15.75" thickBot="1" x14ac:dyDescent="0.3">
      <c r="G24" s="15"/>
      <c r="H24" s="15"/>
      <c r="I24" s="15"/>
      <c r="J24" s="15"/>
      <c r="K24" s="15"/>
      <c r="L24" s="31">
        <v>220</v>
      </c>
      <c r="M24" s="32">
        <v>221</v>
      </c>
      <c r="N24" s="32">
        <v>222</v>
      </c>
      <c r="O24" s="38">
        <v>223</v>
      </c>
      <c r="P24" s="35">
        <v>223</v>
      </c>
      <c r="Q24" s="27">
        <v>224</v>
      </c>
      <c r="R24" s="27">
        <v>225</v>
      </c>
      <c r="S24" s="38">
        <v>226</v>
      </c>
      <c r="T24" s="35">
        <v>226</v>
      </c>
      <c r="U24" s="27">
        <v>227</v>
      </c>
      <c r="V24" s="27">
        <v>228</v>
      </c>
      <c r="W24" s="38">
        <v>229</v>
      </c>
      <c r="X24" s="35">
        <v>229</v>
      </c>
      <c r="Y24" s="32">
        <v>230</v>
      </c>
      <c r="Z24" s="32">
        <v>231</v>
      </c>
      <c r="AA24" s="33">
        <v>232</v>
      </c>
      <c r="AB24" s="15"/>
      <c r="AC24" s="15"/>
      <c r="AD24" s="15"/>
      <c r="AE24" s="15"/>
      <c r="AF24" s="15"/>
      <c r="AG24" s="15"/>
    </row>
    <row r="25" spans="7:33" x14ac:dyDescent="0.25">
      <c r="G25" s="15"/>
      <c r="H25" s="15"/>
      <c r="I25" s="15"/>
      <c r="J25" s="15"/>
      <c r="K25" s="15"/>
      <c r="L25" s="15"/>
      <c r="M25" s="15"/>
      <c r="N25" s="15"/>
      <c r="O25" s="34"/>
      <c r="P25" s="37">
        <v>223</v>
      </c>
      <c r="Q25" s="29">
        <v>224</v>
      </c>
      <c r="R25" s="29">
        <v>225</v>
      </c>
      <c r="S25" s="36">
        <v>226</v>
      </c>
      <c r="T25" s="37">
        <v>226</v>
      </c>
      <c r="U25" s="29">
        <v>227</v>
      </c>
      <c r="V25" s="29">
        <v>228</v>
      </c>
      <c r="W25" s="36">
        <v>229</v>
      </c>
      <c r="X25" s="34">
        <v>229</v>
      </c>
      <c r="Y25" s="15"/>
      <c r="Z25" s="15"/>
      <c r="AA25" s="15"/>
      <c r="AB25" s="15"/>
      <c r="AC25" s="15"/>
      <c r="AD25" s="15"/>
      <c r="AE25" s="15"/>
      <c r="AF25" s="15"/>
      <c r="AG25" s="15"/>
    </row>
    <row r="26" spans="7:33" x14ac:dyDescent="0.25">
      <c r="G26" s="15"/>
      <c r="H26" s="15"/>
      <c r="I26" s="15"/>
      <c r="J26" s="15"/>
      <c r="K26" s="15"/>
      <c r="L26" s="15"/>
      <c r="M26" s="15"/>
      <c r="N26" s="15"/>
      <c r="O26" s="15"/>
      <c r="P26" s="14">
        <v>233</v>
      </c>
      <c r="Q26" s="30">
        <v>234</v>
      </c>
      <c r="R26" s="30">
        <v>235</v>
      </c>
      <c r="S26" s="23">
        <v>236</v>
      </c>
      <c r="T26" s="24">
        <v>236</v>
      </c>
      <c r="U26" s="30">
        <v>237</v>
      </c>
      <c r="V26" s="30">
        <v>238</v>
      </c>
      <c r="W26" s="13">
        <v>239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7:33" x14ac:dyDescent="0.25">
      <c r="G27" s="15"/>
      <c r="H27" s="15"/>
      <c r="I27" s="15"/>
      <c r="J27" s="15"/>
      <c r="K27" s="15"/>
      <c r="L27" s="15"/>
      <c r="M27" s="15"/>
      <c r="N27" s="15"/>
      <c r="O27" s="15"/>
      <c r="P27" s="14">
        <v>240</v>
      </c>
      <c r="Q27" s="30">
        <v>241</v>
      </c>
      <c r="R27" s="30">
        <v>242</v>
      </c>
      <c r="S27" s="23">
        <v>243</v>
      </c>
      <c r="T27" s="24">
        <v>243</v>
      </c>
      <c r="U27" s="30">
        <v>244</v>
      </c>
      <c r="V27" s="30">
        <v>245</v>
      </c>
      <c r="W27" s="13">
        <v>246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spans="7:33" ht="15.75" thickBot="1" x14ac:dyDescent="0.3">
      <c r="P28" s="31">
        <v>247</v>
      </c>
      <c r="Q28" s="32">
        <v>248</v>
      </c>
      <c r="R28" s="32">
        <v>249</v>
      </c>
      <c r="S28" s="28">
        <v>250</v>
      </c>
      <c r="T28" s="26">
        <v>250</v>
      </c>
      <c r="U28" s="32">
        <v>251</v>
      </c>
      <c r="V28" s="32">
        <v>252</v>
      </c>
      <c r="W28" s="33">
        <v>253</v>
      </c>
    </row>
    <row r="30" spans="7:33" ht="15.75" thickBot="1" x14ac:dyDescent="0.3"/>
    <row r="31" spans="7:33" ht="27" thickBot="1" x14ac:dyDescent="0.45">
      <c r="L31" s="256" t="s">
        <v>474</v>
      </c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8"/>
    </row>
    <row r="34" spans="4:31" ht="15.75" thickBot="1" x14ac:dyDescent="0.3"/>
    <row r="35" spans="4:31" x14ac:dyDescent="0.25">
      <c r="D35">
        <v>1</v>
      </c>
      <c r="E35">
        <v>1</v>
      </c>
      <c r="F35" s="22">
        <v>1</v>
      </c>
      <c r="G35" t="s">
        <v>49</v>
      </c>
      <c r="H35" s="15"/>
      <c r="I35" s="15"/>
      <c r="J35" s="15"/>
      <c r="K35" s="15"/>
      <c r="L35" s="15"/>
      <c r="M35" s="15"/>
      <c r="N35" s="15"/>
      <c r="O35" s="15"/>
      <c r="P35" s="11">
        <v>1</v>
      </c>
      <c r="Q35" s="12">
        <v>1</v>
      </c>
      <c r="R35" s="12">
        <v>2</v>
      </c>
      <c r="S35" s="10">
        <v>2</v>
      </c>
      <c r="T35" s="11">
        <v>3</v>
      </c>
      <c r="U35" s="12">
        <v>3</v>
      </c>
      <c r="V35" s="12">
        <v>4</v>
      </c>
      <c r="W35" s="10">
        <v>4</v>
      </c>
      <c r="X35" s="15"/>
      <c r="Y35" s="15"/>
      <c r="Z35" s="15"/>
      <c r="AA35" s="15"/>
      <c r="AB35" s="15"/>
      <c r="AC35" s="15"/>
      <c r="AD35" s="15"/>
      <c r="AE35" s="15"/>
    </row>
    <row r="36" spans="4:31" x14ac:dyDescent="0.25">
      <c r="D36">
        <f>D35+1</f>
        <v>2</v>
      </c>
      <c r="E36">
        <v>1</v>
      </c>
      <c r="F36" s="22">
        <v>2</v>
      </c>
      <c r="G36" t="s">
        <v>50</v>
      </c>
      <c r="H36" s="15"/>
      <c r="I36" s="15"/>
      <c r="J36" s="15"/>
      <c r="K36" s="15"/>
      <c r="L36" s="15"/>
      <c r="M36" s="15"/>
      <c r="N36" s="15"/>
      <c r="O36" s="15"/>
      <c r="P36" s="14">
        <v>1</v>
      </c>
      <c r="Q36" s="30">
        <v>1</v>
      </c>
      <c r="R36" s="30">
        <v>2</v>
      </c>
      <c r="S36" s="13">
        <v>2</v>
      </c>
      <c r="T36" s="14">
        <v>3</v>
      </c>
      <c r="U36" s="30">
        <v>3</v>
      </c>
      <c r="V36" s="30">
        <v>4</v>
      </c>
      <c r="W36" s="13">
        <v>4</v>
      </c>
      <c r="X36" s="15"/>
      <c r="Y36" s="15"/>
      <c r="Z36" s="15"/>
      <c r="AA36" s="15"/>
      <c r="AB36" s="15"/>
      <c r="AC36" s="15"/>
      <c r="AD36" s="15"/>
      <c r="AE36" s="15"/>
    </row>
    <row r="37" spans="4:31" x14ac:dyDescent="0.25">
      <c r="D37">
        <f t="shared" ref="D37:D100" si="0">D36+1</f>
        <v>3</v>
      </c>
      <c r="E37">
        <v>2</v>
      </c>
      <c r="F37" s="22">
        <v>3</v>
      </c>
      <c r="G37" t="s">
        <v>51</v>
      </c>
      <c r="H37" s="15"/>
      <c r="I37" s="15"/>
      <c r="J37" s="15"/>
      <c r="K37" s="15"/>
      <c r="L37" s="15"/>
      <c r="M37" s="15"/>
      <c r="N37" s="15"/>
      <c r="O37" s="15"/>
      <c r="P37" s="14">
        <v>5</v>
      </c>
      <c r="Q37" s="30">
        <v>5</v>
      </c>
      <c r="R37" s="30">
        <v>6</v>
      </c>
      <c r="S37" s="13">
        <v>6</v>
      </c>
      <c r="T37" s="14">
        <v>7</v>
      </c>
      <c r="U37" s="30">
        <v>7</v>
      </c>
      <c r="V37" s="30">
        <v>8</v>
      </c>
      <c r="W37" s="13">
        <v>8</v>
      </c>
      <c r="X37" s="15"/>
      <c r="Y37" s="15"/>
      <c r="Z37" s="15"/>
      <c r="AA37" s="15"/>
      <c r="AB37" s="15"/>
      <c r="AC37" s="15"/>
      <c r="AD37" s="15"/>
      <c r="AE37" s="15"/>
    </row>
    <row r="38" spans="4:31" ht="15.75" thickBot="1" x14ac:dyDescent="0.3">
      <c r="D38">
        <f t="shared" si="0"/>
        <v>4</v>
      </c>
      <c r="E38">
        <v>2</v>
      </c>
      <c r="F38" s="72">
        <v>4</v>
      </c>
      <c r="G38" t="s">
        <v>52</v>
      </c>
      <c r="H38" s="15"/>
      <c r="I38" s="15"/>
      <c r="J38" s="15"/>
      <c r="K38" s="15"/>
      <c r="L38" s="15"/>
      <c r="M38" s="15"/>
      <c r="N38" s="15"/>
      <c r="O38" s="15"/>
      <c r="P38" s="31">
        <v>5</v>
      </c>
      <c r="Q38" s="32">
        <v>5</v>
      </c>
      <c r="R38" s="32">
        <v>6</v>
      </c>
      <c r="S38" s="33">
        <v>6</v>
      </c>
      <c r="T38" s="31">
        <v>7</v>
      </c>
      <c r="U38" s="32">
        <v>7</v>
      </c>
      <c r="V38" s="32">
        <v>8</v>
      </c>
      <c r="W38" s="33">
        <v>8</v>
      </c>
      <c r="X38" s="15"/>
      <c r="Y38" s="15"/>
      <c r="Z38" s="15"/>
      <c r="AA38" s="15"/>
      <c r="AB38" s="15"/>
      <c r="AC38" s="15"/>
      <c r="AD38" s="15"/>
      <c r="AE38" s="15"/>
    </row>
    <row r="39" spans="4:31" x14ac:dyDescent="0.25">
      <c r="D39">
        <f t="shared" si="0"/>
        <v>5</v>
      </c>
      <c r="E39">
        <v>3</v>
      </c>
      <c r="F39" s="72">
        <v>4</v>
      </c>
      <c r="G39" t="s">
        <v>53</v>
      </c>
      <c r="H39" s="15"/>
      <c r="I39" s="15"/>
      <c r="J39" s="15"/>
      <c r="K39" s="15"/>
      <c r="L39" s="11">
        <v>9</v>
      </c>
      <c r="M39" s="12">
        <v>9</v>
      </c>
      <c r="N39" s="12">
        <v>10</v>
      </c>
      <c r="O39" s="10">
        <v>10</v>
      </c>
      <c r="P39" s="11">
        <v>11</v>
      </c>
      <c r="Q39" s="12">
        <v>11</v>
      </c>
      <c r="R39" s="12">
        <v>12</v>
      </c>
      <c r="S39" s="10">
        <v>12</v>
      </c>
      <c r="T39" s="11">
        <v>13</v>
      </c>
      <c r="U39" s="12">
        <v>13</v>
      </c>
      <c r="V39" s="12">
        <v>14</v>
      </c>
      <c r="W39" s="10">
        <v>14</v>
      </c>
      <c r="X39" s="11">
        <v>15</v>
      </c>
      <c r="Y39" s="12">
        <v>15</v>
      </c>
      <c r="Z39" s="12">
        <v>16</v>
      </c>
      <c r="AA39" s="10">
        <v>16</v>
      </c>
      <c r="AB39" s="15"/>
      <c r="AC39" s="15"/>
      <c r="AD39" s="15"/>
      <c r="AE39" s="15"/>
    </row>
    <row r="40" spans="4:31" x14ac:dyDescent="0.25">
      <c r="D40">
        <f t="shared" si="0"/>
        <v>6</v>
      </c>
      <c r="E40">
        <v>3</v>
      </c>
      <c r="F40" s="22">
        <v>5</v>
      </c>
      <c r="G40" t="s">
        <v>54</v>
      </c>
      <c r="H40" s="15"/>
      <c r="I40" s="15"/>
      <c r="J40" s="15"/>
      <c r="K40" s="15"/>
      <c r="L40" s="14">
        <v>9</v>
      </c>
      <c r="M40" s="30">
        <v>9</v>
      </c>
      <c r="N40" s="30">
        <v>10</v>
      </c>
      <c r="O40" s="13">
        <v>10</v>
      </c>
      <c r="P40" s="14">
        <v>11</v>
      </c>
      <c r="Q40" s="30">
        <v>11</v>
      </c>
      <c r="R40" s="30">
        <v>12</v>
      </c>
      <c r="S40" s="13">
        <v>12</v>
      </c>
      <c r="T40" s="14">
        <v>13</v>
      </c>
      <c r="U40" s="30">
        <v>13</v>
      </c>
      <c r="V40" s="30">
        <v>14</v>
      </c>
      <c r="W40" s="13">
        <v>14</v>
      </c>
      <c r="X40" s="14">
        <v>15</v>
      </c>
      <c r="Y40" s="30">
        <v>15</v>
      </c>
      <c r="Z40" s="30">
        <v>16</v>
      </c>
      <c r="AA40" s="13">
        <v>16</v>
      </c>
      <c r="AB40" s="15"/>
      <c r="AC40" s="15"/>
      <c r="AD40" s="15"/>
      <c r="AE40" s="15"/>
    </row>
    <row r="41" spans="4:31" x14ac:dyDescent="0.25">
      <c r="D41">
        <f t="shared" si="0"/>
        <v>7</v>
      </c>
      <c r="E41">
        <v>4</v>
      </c>
      <c r="F41" s="22">
        <v>6</v>
      </c>
      <c r="G41" t="s">
        <v>55</v>
      </c>
      <c r="H41" s="15"/>
      <c r="I41" s="15"/>
      <c r="J41" s="15"/>
      <c r="K41" s="15"/>
      <c r="L41" s="14">
        <v>17</v>
      </c>
      <c r="M41" s="30">
        <v>17</v>
      </c>
      <c r="N41" s="30">
        <v>18</v>
      </c>
      <c r="O41" s="13">
        <v>18</v>
      </c>
      <c r="P41" s="14">
        <v>19</v>
      </c>
      <c r="Q41" s="30">
        <v>19</v>
      </c>
      <c r="R41" s="30">
        <v>20</v>
      </c>
      <c r="S41" s="13">
        <v>20</v>
      </c>
      <c r="T41" s="14">
        <v>21</v>
      </c>
      <c r="U41" s="30">
        <v>21</v>
      </c>
      <c r="V41" s="30">
        <v>22</v>
      </c>
      <c r="W41" s="13">
        <v>22</v>
      </c>
      <c r="X41" s="14">
        <v>23</v>
      </c>
      <c r="Y41" s="30">
        <v>23</v>
      </c>
      <c r="Z41" s="30">
        <v>24</v>
      </c>
      <c r="AA41" s="13">
        <v>24</v>
      </c>
      <c r="AB41" s="15"/>
      <c r="AC41" s="15"/>
      <c r="AD41" s="15"/>
      <c r="AE41" s="15"/>
    </row>
    <row r="42" spans="4:31" ht="15.75" thickBot="1" x14ac:dyDescent="0.3">
      <c r="D42">
        <f t="shared" si="0"/>
        <v>8</v>
      </c>
      <c r="E42">
        <v>4</v>
      </c>
      <c r="F42" s="22">
        <v>7</v>
      </c>
      <c r="G42" t="s">
        <v>56</v>
      </c>
      <c r="H42" s="15"/>
      <c r="I42" s="15"/>
      <c r="J42" s="15"/>
      <c r="K42" s="15"/>
      <c r="L42" s="31">
        <v>17</v>
      </c>
      <c r="M42" s="32">
        <v>17</v>
      </c>
      <c r="N42" s="32">
        <v>18</v>
      </c>
      <c r="O42" s="33">
        <v>18</v>
      </c>
      <c r="P42" s="31">
        <v>19</v>
      </c>
      <c r="Q42" s="32">
        <v>19</v>
      </c>
      <c r="R42" s="32">
        <v>20</v>
      </c>
      <c r="S42" s="33">
        <v>20</v>
      </c>
      <c r="T42" s="31">
        <v>21</v>
      </c>
      <c r="U42" s="32">
        <v>21</v>
      </c>
      <c r="V42" s="32">
        <v>22</v>
      </c>
      <c r="W42" s="33">
        <v>22</v>
      </c>
      <c r="X42" s="31">
        <v>23</v>
      </c>
      <c r="Y42" s="32">
        <v>23</v>
      </c>
      <c r="Z42" s="32">
        <v>24</v>
      </c>
      <c r="AA42" s="33">
        <v>24</v>
      </c>
      <c r="AB42" s="15"/>
      <c r="AC42" s="15"/>
      <c r="AD42" s="15"/>
      <c r="AE42" s="15"/>
    </row>
    <row r="43" spans="4:31" x14ac:dyDescent="0.25">
      <c r="D43">
        <f t="shared" si="0"/>
        <v>9</v>
      </c>
      <c r="E43">
        <v>1</v>
      </c>
      <c r="F43" s="22">
        <v>8</v>
      </c>
      <c r="G43" t="s">
        <v>57</v>
      </c>
      <c r="H43" s="11">
        <v>25</v>
      </c>
      <c r="I43" s="12">
        <v>25</v>
      </c>
      <c r="J43" s="12">
        <v>26</v>
      </c>
      <c r="K43" s="10">
        <v>26</v>
      </c>
      <c r="L43" s="11">
        <v>27</v>
      </c>
      <c r="M43" s="12">
        <v>27</v>
      </c>
      <c r="N43" s="12">
        <v>28</v>
      </c>
      <c r="O43" s="10">
        <v>28</v>
      </c>
      <c r="P43" s="11">
        <v>29</v>
      </c>
      <c r="Q43" s="12">
        <v>29</v>
      </c>
      <c r="R43" s="12">
        <v>30</v>
      </c>
      <c r="S43" s="10">
        <v>30</v>
      </c>
      <c r="T43" s="11">
        <v>31</v>
      </c>
      <c r="U43" s="12">
        <v>31</v>
      </c>
      <c r="V43" s="12">
        <v>32</v>
      </c>
      <c r="W43" s="10">
        <v>32</v>
      </c>
      <c r="X43" s="11">
        <v>33</v>
      </c>
      <c r="Y43" s="12">
        <v>33</v>
      </c>
      <c r="Z43" s="12">
        <v>34</v>
      </c>
      <c r="AA43" s="10">
        <v>34</v>
      </c>
      <c r="AB43" s="11">
        <v>35</v>
      </c>
      <c r="AC43" s="12">
        <v>35</v>
      </c>
      <c r="AD43" s="12">
        <v>36</v>
      </c>
      <c r="AE43" s="10">
        <v>36</v>
      </c>
    </row>
    <row r="44" spans="4:31" x14ac:dyDescent="0.25">
      <c r="D44">
        <f t="shared" si="0"/>
        <v>10</v>
      </c>
      <c r="E44">
        <v>1</v>
      </c>
      <c r="F44" s="22">
        <v>9</v>
      </c>
      <c r="G44" t="s">
        <v>58</v>
      </c>
      <c r="H44" s="14">
        <v>25</v>
      </c>
      <c r="I44" s="30">
        <v>25</v>
      </c>
      <c r="J44" s="30">
        <v>26</v>
      </c>
      <c r="K44" s="13">
        <v>26</v>
      </c>
      <c r="L44" s="14">
        <v>27</v>
      </c>
      <c r="M44" s="30">
        <v>27</v>
      </c>
      <c r="N44" s="30">
        <v>28</v>
      </c>
      <c r="O44" s="13">
        <v>28</v>
      </c>
      <c r="P44" s="14">
        <v>29</v>
      </c>
      <c r="Q44" s="30">
        <v>29</v>
      </c>
      <c r="R44" s="30">
        <v>30</v>
      </c>
      <c r="S44" s="13">
        <v>30</v>
      </c>
      <c r="T44" s="14">
        <v>31</v>
      </c>
      <c r="U44" s="30">
        <v>31</v>
      </c>
      <c r="V44" s="30">
        <v>32</v>
      </c>
      <c r="W44" s="13">
        <v>32</v>
      </c>
      <c r="X44" s="14">
        <v>33</v>
      </c>
      <c r="Y44" s="30">
        <v>33</v>
      </c>
      <c r="Z44" s="30">
        <v>34</v>
      </c>
      <c r="AA44" s="13">
        <v>34</v>
      </c>
      <c r="AB44" s="14">
        <v>35</v>
      </c>
      <c r="AC44" s="30">
        <v>35</v>
      </c>
      <c r="AD44" s="30">
        <v>36</v>
      </c>
      <c r="AE44" s="13">
        <v>36</v>
      </c>
    </row>
    <row r="45" spans="4:31" x14ac:dyDescent="0.25">
      <c r="D45">
        <f t="shared" si="0"/>
        <v>11</v>
      </c>
      <c r="E45">
        <v>2</v>
      </c>
      <c r="F45" s="22">
        <v>10</v>
      </c>
      <c r="G45" t="s">
        <v>59</v>
      </c>
      <c r="H45" s="14">
        <v>37</v>
      </c>
      <c r="I45" s="30">
        <v>37</v>
      </c>
      <c r="J45" s="30">
        <v>38</v>
      </c>
      <c r="K45" s="13">
        <v>38</v>
      </c>
      <c r="L45" s="14">
        <v>39</v>
      </c>
      <c r="M45" s="30">
        <v>39</v>
      </c>
      <c r="N45" s="30">
        <v>40</v>
      </c>
      <c r="O45" s="13">
        <v>40</v>
      </c>
      <c r="P45" s="14">
        <v>41</v>
      </c>
      <c r="Q45" s="30">
        <v>41</v>
      </c>
      <c r="R45" s="30">
        <v>42</v>
      </c>
      <c r="S45" s="13">
        <v>42</v>
      </c>
      <c r="T45" s="14">
        <v>43</v>
      </c>
      <c r="U45" s="30">
        <v>43</v>
      </c>
      <c r="V45" s="30">
        <v>44</v>
      </c>
      <c r="W45" s="13">
        <v>44</v>
      </c>
      <c r="X45" s="14">
        <v>45</v>
      </c>
      <c r="Y45" s="30">
        <v>45</v>
      </c>
      <c r="Z45" s="30">
        <v>46</v>
      </c>
      <c r="AA45" s="13">
        <v>46</v>
      </c>
      <c r="AB45" s="14">
        <v>47</v>
      </c>
      <c r="AC45" s="30">
        <v>47</v>
      </c>
      <c r="AD45" s="30">
        <v>48</v>
      </c>
      <c r="AE45" s="13">
        <v>48</v>
      </c>
    </row>
    <row r="46" spans="4:31" ht="15.75" thickBot="1" x14ac:dyDescent="0.3">
      <c r="D46">
        <f t="shared" si="0"/>
        <v>12</v>
      </c>
      <c r="E46">
        <v>2</v>
      </c>
      <c r="F46" s="72">
        <v>11</v>
      </c>
      <c r="G46" t="s">
        <v>60</v>
      </c>
      <c r="H46" s="31">
        <v>37</v>
      </c>
      <c r="I46" s="32">
        <v>37</v>
      </c>
      <c r="J46" s="32">
        <v>38</v>
      </c>
      <c r="K46" s="33">
        <v>38</v>
      </c>
      <c r="L46" s="31">
        <v>39</v>
      </c>
      <c r="M46" s="32">
        <v>39</v>
      </c>
      <c r="N46" s="32">
        <v>40</v>
      </c>
      <c r="O46" s="33">
        <v>40</v>
      </c>
      <c r="P46" s="31">
        <v>41</v>
      </c>
      <c r="Q46" s="32">
        <v>41</v>
      </c>
      <c r="R46" s="32">
        <v>42</v>
      </c>
      <c r="S46" s="33">
        <v>42</v>
      </c>
      <c r="T46" s="31">
        <v>43</v>
      </c>
      <c r="U46" s="32">
        <v>43</v>
      </c>
      <c r="V46" s="32">
        <v>44</v>
      </c>
      <c r="W46" s="33">
        <v>44</v>
      </c>
      <c r="X46" s="31">
        <v>45</v>
      </c>
      <c r="Y46" s="32">
        <v>45</v>
      </c>
      <c r="Z46" s="32">
        <v>46</v>
      </c>
      <c r="AA46" s="33">
        <v>46</v>
      </c>
      <c r="AB46" s="31">
        <v>47</v>
      </c>
      <c r="AC46" s="32">
        <v>47</v>
      </c>
      <c r="AD46" s="32">
        <v>48</v>
      </c>
      <c r="AE46" s="33">
        <v>48</v>
      </c>
    </row>
    <row r="47" spans="4:31" x14ac:dyDescent="0.25">
      <c r="D47">
        <f t="shared" si="0"/>
        <v>13</v>
      </c>
      <c r="E47">
        <v>3</v>
      </c>
      <c r="F47" s="72">
        <v>11</v>
      </c>
      <c r="G47" t="s">
        <v>61</v>
      </c>
      <c r="H47" s="11">
        <v>49</v>
      </c>
      <c r="I47" s="12">
        <v>49</v>
      </c>
      <c r="J47" s="12">
        <v>50</v>
      </c>
      <c r="K47" s="10">
        <v>50</v>
      </c>
      <c r="L47" s="11">
        <v>51</v>
      </c>
      <c r="M47" s="12">
        <v>51</v>
      </c>
      <c r="N47" s="12">
        <v>52</v>
      </c>
      <c r="O47" s="10">
        <v>52</v>
      </c>
      <c r="P47" s="11">
        <v>53</v>
      </c>
      <c r="Q47" s="12">
        <v>53</v>
      </c>
      <c r="R47" s="12">
        <v>54</v>
      </c>
      <c r="S47" s="10">
        <v>54</v>
      </c>
      <c r="T47" s="11">
        <v>55</v>
      </c>
      <c r="U47" s="12">
        <v>55</v>
      </c>
      <c r="V47" s="12">
        <v>56</v>
      </c>
      <c r="W47" s="10">
        <v>56</v>
      </c>
      <c r="X47" s="11">
        <v>57</v>
      </c>
      <c r="Y47" s="12">
        <v>57</v>
      </c>
      <c r="Z47" s="12">
        <v>58</v>
      </c>
      <c r="AA47" s="10">
        <v>58</v>
      </c>
      <c r="AB47" s="11">
        <v>59</v>
      </c>
      <c r="AC47" s="12">
        <v>59</v>
      </c>
      <c r="AD47" s="12">
        <v>60</v>
      </c>
      <c r="AE47" s="10">
        <v>60</v>
      </c>
    </row>
    <row r="48" spans="4:31" x14ac:dyDescent="0.25">
      <c r="D48">
        <f t="shared" si="0"/>
        <v>14</v>
      </c>
      <c r="E48">
        <v>3</v>
      </c>
      <c r="F48" s="22">
        <v>12</v>
      </c>
      <c r="G48" t="s">
        <v>62</v>
      </c>
      <c r="H48" s="14">
        <v>49</v>
      </c>
      <c r="I48" s="30">
        <v>49</v>
      </c>
      <c r="J48" s="30">
        <v>50</v>
      </c>
      <c r="K48" s="13">
        <v>50</v>
      </c>
      <c r="L48" s="14">
        <v>51</v>
      </c>
      <c r="M48" s="30">
        <v>51</v>
      </c>
      <c r="N48" s="30">
        <v>52</v>
      </c>
      <c r="O48" s="13">
        <v>52</v>
      </c>
      <c r="P48" s="14">
        <v>53</v>
      </c>
      <c r="Q48" s="30">
        <v>53</v>
      </c>
      <c r="R48" s="30">
        <v>54</v>
      </c>
      <c r="S48" s="13">
        <v>54</v>
      </c>
      <c r="T48" s="14">
        <v>55</v>
      </c>
      <c r="U48" s="30">
        <v>55</v>
      </c>
      <c r="V48" s="30">
        <v>56</v>
      </c>
      <c r="W48" s="13">
        <v>56</v>
      </c>
      <c r="X48" s="14">
        <v>57</v>
      </c>
      <c r="Y48" s="30">
        <v>57</v>
      </c>
      <c r="Z48" s="30">
        <v>58</v>
      </c>
      <c r="AA48" s="13">
        <v>58</v>
      </c>
      <c r="AB48" s="14">
        <v>59</v>
      </c>
      <c r="AC48" s="30">
        <v>59</v>
      </c>
      <c r="AD48" s="30">
        <v>60</v>
      </c>
      <c r="AE48" s="13">
        <v>60</v>
      </c>
    </row>
    <row r="49" spans="4:31" x14ac:dyDescent="0.25">
      <c r="D49">
        <f t="shared" si="0"/>
        <v>15</v>
      </c>
      <c r="E49">
        <v>4</v>
      </c>
      <c r="F49" s="22">
        <v>13</v>
      </c>
      <c r="G49" t="s">
        <v>63</v>
      </c>
      <c r="H49" s="14">
        <v>61</v>
      </c>
      <c r="I49" s="30">
        <v>61</v>
      </c>
      <c r="J49" s="30">
        <v>62</v>
      </c>
      <c r="K49" s="13">
        <v>62</v>
      </c>
      <c r="L49" s="14">
        <v>63</v>
      </c>
      <c r="M49" s="30">
        <v>63</v>
      </c>
      <c r="N49" s="30">
        <v>64</v>
      </c>
      <c r="O49" s="13">
        <v>64</v>
      </c>
      <c r="P49" s="14">
        <v>65</v>
      </c>
      <c r="Q49" s="30">
        <v>65</v>
      </c>
      <c r="R49" s="30">
        <v>66</v>
      </c>
      <c r="S49" s="13">
        <v>66</v>
      </c>
      <c r="T49" s="14">
        <v>67</v>
      </c>
      <c r="U49" s="30">
        <v>67</v>
      </c>
      <c r="V49" s="30">
        <v>68</v>
      </c>
      <c r="W49" s="13">
        <v>68</v>
      </c>
      <c r="X49" s="14">
        <v>69</v>
      </c>
      <c r="Y49" s="30">
        <v>69</v>
      </c>
      <c r="Z49" s="30">
        <v>70</v>
      </c>
      <c r="AA49" s="13">
        <v>70</v>
      </c>
      <c r="AB49" s="14">
        <v>71</v>
      </c>
      <c r="AC49" s="30">
        <v>71</v>
      </c>
      <c r="AD49" s="30">
        <v>72</v>
      </c>
      <c r="AE49" s="13">
        <v>72</v>
      </c>
    </row>
    <row r="50" spans="4:31" ht="15.75" thickBot="1" x14ac:dyDescent="0.3">
      <c r="D50">
        <f t="shared" si="0"/>
        <v>16</v>
      </c>
      <c r="E50">
        <v>4</v>
      </c>
      <c r="F50" s="22">
        <v>14</v>
      </c>
      <c r="G50" t="s">
        <v>64</v>
      </c>
      <c r="H50" s="31">
        <v>61</v>
      </c>
      <c r="I50" s="32">
        <v>61</v>
      </c>
      <c r="J50" s="32">
        <v>62</v>
      </c>
      <c r="K50" s="33">
        <v>62</v>
      </c>
      <c r="L50" s="31">
        <v>63</v>
      </c>
      <c r="M50" s="32">
        <v>63</v>
      </c>
      <c r="N50" s="32">
        <v>64</v>
      </c>
      <c r="O50" s="33">
        <v>64</v>
      </c>
      <c r="P50" s="31">
        <v>65</v>
      </c>
      <c r="Q50" s="32">
        <v>65</v>
      </c>
      <c r="R50" s="32">
        <v>66</v>
      </c>
      <c r="S50" s="33">
        <v>66</v>
      </c>
      <c r="T50" s="31">
        <v>67</v>
      </c>
      <c r="U50" s="32">
        <v>67</v>
      </c>
      <c r="V50" s="32">
        <v>68</v>
      </c>
      <c r="W50" s="33">
        <v>68</v>
      </c>
      <c r="X50" s="31">
        <v>69</v>
      </c>
      <c r="Y50" s="32">
        <v>69</v>
      </c>
      <c r="Z50" s="32">
        <v>70</v>
      </c>
      <c r="AA50" s="33">
        <v>70</v>
      </c>
      <c r="AB50" s="31">
        <v>71</v>
      </c>
      <c r="AC50" s="32">
        <v>71</v>
      </c>
      <c r="AD50" s="32">
        <v>72</v>
      </c>
      <c r="AE50" s="33">
        <v>72</v>
      </c>
    </row>
    <row r="51" spans="4:31" x14ac:dyDescent="0.25">
      <c r="D51">
        <f t="shared" si="0"/>
        <v>17</v>
      </c>
      <c r="E51">
        <v>5</v>
      </c>
      <c r="F51" s="22">
        <v>15</v>
      </c>
      <c r="G51" t="s">
        <v>65</v>
      </c>
      <c r="H51" s="15"/>
      <c r="I51" s="15"/>
      <c r="J51" s="15"/>
      <c r="K51" s="15"/>
      <c r="L51" s="11">
        <v>73</v>
      </c>
      <c r="M51" s="12">
        <v>73</v>
      </c>
      <c r="N51" s="12">
        <v>74</v>
      </c>
      <c r="O51" s="10">
        <v>74</v>
      </c>
      <c r="P51" s="11">
        <v>75</v>
      </c>
      <c r="Q51" s="12">
        <v>75</v>
      </c>
      <c r="R51" s="12">
        <v>76</v>
      </c>
      <c r="S51" s="10">
        <v>76</v>
      </c>
      <c r="T51" s="11">
        <v>77</v>
      </c>
      <c r="U51" s="12">
        <v>77</v>
      </c>
      <c r="V51" s="12">
        <v>78</v>
      </c>
      <c r="W51" s="10">
        <v>78</v>
      </c>
      <c r="X51" s="11">
        <v>79</v>
      </c>
      <c r="Y51" s="12">
        <v>79</v>
      </c>
      <c r="Z51" s="12">
        <v>80</v>
      </c>
      <c r="AA51" s="10">
        <v>80</v>
      </c>
      <c r="AB51" s="15"/>
      <c r="AC51" s="15"/>
      <c r="AD51" s="15"/>
      <c r="AE51" s="15"/>
    </row>
    <row r="52" spans="4:31" x14ac:dyDescent="0.25">
      <c r="D52">
        <f t="shared" si="0"/>
        <v>18</v>
      </c>
      <c r="E52">
        <v>5</v>
      </c>
      <c r="F52" s="22">
        <v>16</v>
      </c>
      <c r="G52" t="s">
        <v>66</v>
      </c>
      <c r="H52" s="15"/>
      <c r="I52" s="15"/>
      <c r="J52" s="15"/>
      <c r="K52" s="15"/>
      <c r="L52" s="14">
        <v>73</v>
      </c>
      <c r="M52" s="30">
        <v>73</v>
      </c>
      <c r="N52" s="30">
        <v>74</v>
      </c>
      <c r="O52" s="13">
        <v>74</v>
      </c>
      <c r="P52" s="14">
        <v>75</v>
      </c>
      <c r="Q52" s="30">
        <v>75</v>
      </c>
      <c r="R52" s="30">
        <v>76</v>
      </c>
      <c r="S52" s="13">
        <v>76</v>
      </c>
      <c r="T52" s="14">
        <v>77</v>
      </c>
      <c r="U52" s="30">
        <v>77</v>
      </c>
      <c r="V52" s="30">
        <v>78</v>
      </c>
      <c r="W52" s="13">
        <v>78</v>
      </c>
      <c r="X52" s="14">
        <v>79</v>
      </c>
      <c r="Y52" s="30">
        <v>79</v>
      </c>
      <c r="Z52" s="30">
        <v>80</v>
      </c>
      <c r="AA52" s="13">
        <v>80</v>
      </c>
      <c r="AB52" s="15"/>
      <c r="AC52" s="15"/>
      <c r="AD52" s="15"/>
      <c r="AE52" s="15"/>
    </row>
    <row r="53" spans="4:31" x14ac:dyDescent="0.25">
      <c r="D53">
        <f t="shared" si="0"/>
        <v>19</v>
      </c>
      <c r="E53">
        <v>6</v>
      </c>
      <c r="F53" s="22">
        <v>17</v>
      </c>
      <c r="G53" t="s">
        <v>67</v>
      </c>
      <c r="H53" s="15"/>
      <c r="I53" s="15"/>
      <c r="J53" s="15"/>
      <c r="K53" s="15"/>
      <c r="L53" s="14">
        <v>81</v>
      </c>
      <c r="M53" s="30">
        <v>81</v>
      </c>
      <c r="N53" s="30">
        <v>82</v>
      </c>
      <c r="O53" s="13">
        <v>82</v>
      </c>
      <c r="P53" s="14">
        <v>83</v>
      </c>
      <c r="Q53" s="30">
        <v>83</v>
      </c>
      <c r="R53" s="30">
        <v>84</v>
      </c>
      <c r="S53" s="13">
        <v>84</v>
      </c>
      <c r="T53" s="14">
        <v>85</v>
      </c>
      <c r="U53" s="30">
        <v>85</v>
      </c>
      <c r="V53" s="30">
        <v>86</v>
      </c>
      <c r="W53" s="13">
        <v>86</v>
      </c>
      <c r="X53" s="14">
        <v>87</v>
      </c>
      <c r="Y53" s="30">
        <v>87</v>
      </c>
      <c r="Z53" s="30">
        <v>88</v>
      </c>
      <c r="AA53" s="13">
        <v>88</v>
      </c>
      <c r="AB53" s="15"/>
      <c r="AC53" s="15"/>
      <c r="AD53" s="15"/>
      <c r="AE53" s="15"/>
    </row>
    <row r="54" spans="4:31" ht="15.75" thickBot="1" x14ac:dyDescent="0.3">
      <c r="D54">
        <f t="shared" si="0"/>
        <v>20</v>
      </c>
      <c r="E54">
        <v>6</v>
      </c>
      <c r="F54" s="72">
        <v>18</v>
      </c>
      <c r="G54" t="s">
        <v>68</v>
      </c>
      <c r="H54" s="15"/>
      <c r="I54" s="15"/>
      <c r="J54" s="15"/>
      <c r="K54" s="15"/>
      <c r="L54" s="31">
        <v>81</v>
      </c>
      <c r="M54" s="32">
        <v>81</v>
      </c>
      <c r="N54" s="32">
        <v>82</v>
      </c>
      <c r="O54" s="33">
        <v>82</v>
      </c>
      <c r="P54" s="31">
        <v>83</v>
      </c>
      <c r="Q54" s="32">
        <v>83</v>
      </c>
      <c r="R54" s="32">
        <v>84</v>
      </c>
      <c r="S54" s="33">
        <v>84</v>
      </c>
      <c r="T54" s="31">
        <v>85</v>
      </c>
      <c r="U54" s="32">
        <v>85</v>
      </c>
      <c r="V54" s="32">
        <v>86</v>
      </c>
      <c r="W54" s="33">
        <v>86</v>
      </c>
      <c r="X54" s="31">
        <v>87</v>
      </c>
      <c r="Y54" s="32">
        <v>87</v>
      </c>
      <c r="Z54" s="32">
        <v>88</v>
      </c>
      <c r="AA54" s="33">
        <v>88</v>
      </c>
      <c r="AB54" s="15"/>
      <c r="AC54" s="15"/>
      <c r="AD54" s="15"/>
      <c r="AE54" s="15"/>
    </row>
    <row r="55" spans="4:31" x14ac:dyDescent="0.25">
      <c r="D55">
        <f t="shared" si="0"/>
        <v>21</v>
      </c>
      <c r="E55">
        <v>7</v>
      </c>
      <c r="F55" s="72">
        <v>18</v>
      </c>
      <c r="G55" t="s">
        <v>69</v>
      </c>
      <c r="H55" s="15"/>
      <c r="I55" s="15"/>
      <c r="J55" s="15"/>
      <c r="K55" s="15"/>
      <c r="L55" s="15"/>
      <c r="M55" s="15"/>
      <c r="N55" s="15"/>
      <c r="P55" s="11">
        <v>89</v>
      </c>
      <c r="Q55" s="12">
        <v>89</v>
      </c>
      <c r="R55" s="12">
        <v>90</v>
      </c>
      <c r="S55" s="10">
        <v>90</v>
      </c>
      <c r="T55" s="11">
        <v>91</v>
      </c>
      <c r="U55" s="12">
        <v>91</v>
      </c>
      <c r="V55" s="12">
        <v>92</v>
      </c>
      <c r="W55" s="10">
        <v>92</v>
      </c>
      <c r="X55" s="15"/>
      <c r="Y55" s="15"/>
      <c r="Z55" s="15"/>
      <c r="AA55" s="15"/>
      <c r="AB55" s="15"/>
      <c r="AC55" s="15"/>
      <c r="AD55" s="15"/>
      <c r="AE55" s="15"/>
    </row>
    <row r="56" spans="4:31" x14ac:dyDescent="0.25">
      <c r="D56">
        <f t="shared" si="0"/>
        <v>22</v>
      </c>
      <c r="E56">
        <v>7</v>
      </c>
      <c r="F56" s="22">
        <v>19</v>
      </c>
      <c r="G56" t="s">
        <v>70</v>
      </c>
      <c r="H56" s="15"/>
      <c r="I56" s="15"/>
      <c r="J56" s="15"/>
      <c r="K56" s="15"/>
      <c r="L56" s="15"/>
      <c r="M56" s="15"/>
      <c r="N56" s="15"/>
      <c r="O56" s="15"/>
      <c r="P56" s="14">
        <v>89</v>
      </c>
      <c r="Q56" s="30">
        <v>89</v>
      </c>
      <c r="R56" s="30">
        <v>90</v>
      </c>
      <c r="S56" s="13">
        <v>90</v>
      </c>
      <c r="T56" s="14">
        <v>91</v>
      </c>
      <c r="U56" s="30">
        <v>91</v>
      </c>
      <c r="V56" s="30">
        <v>92</v>
      </c>
      <c r="W56" s="13">
        <v>92</v>
      </c>
      <c r="X56" s="15"/>
      <c r="Y56" s="15"/>
      <c r="Z56" s="15"/>
      <c r="AA56" s="15"/>
      <c r="AB56" s="15"/>
      <c r="AC56" s="15"/>
      <c r="AD56" s="15"/>
      <c r="AE56" s="15"/>
    </row>
    <row r="57" spans="4:31" x14ac:dyDescent="0.25">
      <c r="D57">
        <f t="shared" si="0"/>
        <v>23</v>
      </c>
      <c r="E57">
        <v>8</v>
      </c>
      <c r="F57" s="22">
        <v>20</v>
      </c>
      <c r="G57" t="s">
        <v>71</v>
      </c>
      <c r="H57" s="15"/>
      <c r="I57" s="15"/>
      <c r="J57" s="15"/>
      <c r="K57" s="15"/>
      <c r="L57" s="15"/>
      <c r="M57" s="15"/>
      <c r="N57" s="15"/>
      <c r="O57" s="15"/>
      <c r="P57" s="14">
        <v>93</v>
      </c>
      <c r="Q57" s="30">
        <v>93</v>
      </c>
      <c r="R57" s="30">
        <v>94</v>
      </c>
      <c r="S57" s="13">
        <v>94</v>
      </c>
      <c r="T57" s="14">
        <v>95</v>
      </c>
      <c r="U57" s="30">
        <v>95</v>
      </c>
      <c r="V57" s="30">
        <v>96</v>
      </c>
      <c r="W57" s="13">
        <v>96</v>
      </c>
      <c r="X57" s="15"/>
      <c r="Y57" s="15"/>
      <c r="Z57" s="15"/>
      <c r="AA57" s="15"/>
      <c r="AB57" s="15"/>
      <c r="AC57" s="15"/>
      <c r="AD57" s="15"/>
      <c r="AE57" s="15"/>
    </row>
    <row r="58" spans="4:31" ht="15.75" thickBot="1" x14ac:dyDescent="0.3">
      <c r="D58">
        <f t="shared" si="0"/>
        <v>24</v>
      </c>
      <c r="E58">
        <v>8</v>
      </c>
      <c r="F58" s="22">
        <v>21</v>
      </c>
      <c r="G58" t="s">
        <v>72</v>
      </c>
      <c r="P58" s="31">
        <v>93</v>
      </c>
      <c r="Q58" s="32">
        <v>93</v>
      </c>
      <c r="R58" s="32">
        <v>94</v>
      </c>
      <c r="S58" s="33">
        <v>94</v>
      </c>
      <c r="T58" s="31">
        <v>95</v>
      </c>
      <c r="U58" s="32">
        <v>95</v>
      </c>
      <c r="V58" s="32">
        <v>96</v>
      </c>
      <c r="W58" s="33">
        <v>96</v>
      </c>
    </row>
    <row r="59" spans="4:31" x14ac:dyDescent="0.25">
      <c r="D59">
        <f t="shared" si="0"/>
        <v>25</v>
      </c>
      <c r="E59">
        <v>5</v>
      </c>
      <c r="F59" s="73">
        <v>25</v>
      </c>
      <c r="G59" t="s">
        <v>376</v>
      </c>
    </row>
    <row r="60" spans="4:31" x14ac:dyDescent="0.25">
      <c r="D60">
        <f t="shared" si="0"/>
        <v>26</v>
      </c>
      <c r="E60">
        <v>5</v>
      </c>
      <c r="F60" s="72">
        <v>26</v>
      </c>
      <c r="G60" t="s">
        <v>377</v>
      </c>
    </row>
    <row r="61" spans="4:31" x14ac:dyDescent="0.25">
      <c r="D61">
        <f t="shared" si="0"/>
        <v>27</v>
      </c>
      <c r="E61">
        <v>6</v>
      </c>
      <c r="F61" s="72">
        <v>27</v>
      </c>
      <c r="G61" t="s">
        <v>378</v>
      </c>
    </row>
    <row r="62" spans="4:31" x14ac:dyDescent="0.25">
      <c r="D62">
        <f t="shared" si="0"/>
        <v>28</v>
      </c>
      <c r="E62">
        <v>6</v>
      </c>
      <c r="F62" s="73">
        <v>28</v>
      </c>
      <c r="G62" t="s">
        <v>379</v>
      </c>
      <c r="Y62" s="1">
        <f>-2*Z62 + Z63/2</f>
        <v>-7.3952450000000003E-2</v>
      </c>
      <c r="Z62" s="1">
        <v>3.8659000000000006E-2</v>
      </c>
      <c r="AA62" s="1">
        <v>7.3952500000000004E-2</v>
      </c>
      <c r="AB62" s="1">
        <f>AA62+Z63/2</f>
        <v>7.7318049999999999E-2</v>
      </c>
    </row>
    <row r="63" spans="4:31" ht="15.75" thickBot="1" x14ac:dyDescent="0.3">
      <c r="D63">
        <f t="shared" si="0"/>
        <v>29</v>
      </c>
      <c r="E63">
        <v>7</v>
      </c>
      <c r="F63" s="73">
        <v>28</v>
      </c>
      <c r="G63" t="s">
        <v>380</v>
      </c>
      <c r="Y63" s="1"/>
      <c r="Z63" s="1">
        <v>6.7311000000000037E-3</v>
      </c>
      <c r="AA63" s="1"/>
    </row>
    <row r="64" spans="4:31" x14ac:dyDescent="0.25">
      <c r="D64">
        <f t="shared" si="0"/>
        <v>30</v>
      </c>
      <c r="E64">
        <v>7</v>
      </c>
      <c r="F64" s="72">
        <v>29</v>
      </c>
      <c r="G64" t="s">
        <v>381</v>
      </c>
      <c r="P64" s="250" t="s">
        <v>375</v>
      </c>
      <c r="Q64" s="251"/>
      <c r="R64" s="251"/>
      <c r="S64" s="251"/>
      <c r="T64" s="251"/>
      <c r="U64" s="251"/>
      <c r="V64" s="251"/>
      <c r="W64" s="252"/>
    </row>
    <row r="65" spans="4:31" ht="15.75" thickBot="1" x14ac:dyDescent="0.3">
      <c r="D65">
        <f t="shared" si="0"/>
        <v>31</v>
      </c>
      <c r="E65">
        <v>8</v>
      </c>
      <c r="F65" s="72">
        <v>30</v>
      </c>
      <c r="G65" t="s">
        <v>382</v>
      </c>
      <c r="P65" s="253"/>
      <c r="Q65" s="254"/>
      <c r="R65" s="254"/>
      <c r="S65" s="254"/>
      <c r="T65" s="254"/>
      <c r="U65" s="254"/>
      <c r="V65" s="254"/>
      <c r="W65" s="255"/>
      <c r="Z65" s="1">
        <f>-3*Z62+Z63/2</f>
        <v>-0.11261145000000003</v>
      </c>
    </row>
    <row r="66" spans="4:31" x14ac:dyDescent="0.25">
      <c r="D66">
        <f t="shared" si="0"/>
        <v>32</v>
      </c>
      <c r="E66">
        <v>8</v>
      </c>
      <c r="F66" s="73">
        <v>31</v>
      </c>
      <c r="G66" t="s">
        <v>383</v>
      </c>
    </row>
    <row r="67" spans="4:31" ht="15.75" thickBot="1" x14ac:dyDescent="0.3">
      <c r="D67">
        <f t="shared" si="0"/>
        <v>33</v>
      </c>
      <c r="E67">
        <v>9</v>
      </c>
      <c r="F67" s="22">
        <v>22</v>
      </c>
      <c r="G67" t="s">
        <v>384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pans="4:31" x14ac:dyDescent="0.25">
      <c r="D68">
        <f t="shared" si="0"/>
        <v>34</v>
      </c>
      <c r="E68">
        <v>9</v>
      </c>
      <c r="F68" s="22">
        <v>23</v>
      </c>
      <c r="G68" t="s">
        <v>385</v>
      </c>
      <c r="H68" s="15"/>
      <c r="I68" s="15"/>
      <c r="J68" s="15"/>
      <c r="K68" s="15"/>
      <c r="L68" s="15"/>
      <c r="M68" s="15"/>
      <c r="N68" s="15"/>
      <c r="O68" s="15"/>
      <c r="P68" s="16">
        <v>1</v>
      </c>
      <c r="Q68" s="17">
        <v>2</v>
      </c>
      <c r="R68" s="17">
        <v>3</v>
      </c>
      <c r="S68" s="18">
        <v>4</v>
      </c>
      <c r="T68" s="19">
        <v>4</v>
      </c>
      <c r="U68" s="17">
        <v>5</v>
      </c>
      <c r="V68" s="17">
        <v>6</v>
      </c>
      <c r="W68" s="20">
        <v>7</v>
      </c>
      <c r="X68" s="15"/>
      <c r="Y68" s="15"/>
      <c r="Z68" s="15"/>
      <c r="AA68" s="15"/>
      <c r="AB68" s="15"/>
      <c r="AC68" s="15"/>
      <c r="AD68" s="15"/>
      <c r="AE68" s="15"/>
    </row>
    <row r="69" spans="4:31" x14ac:dyDescent="0.25">
      <c r="D69">
        <f t="shared" si="0"/>
        <v>35</v>
      </c>
      <c r="E69">
        <v>10</v>
      </c>
      <c r="F69" s="22">
        <v>24</v>
      </c>
      <c r="G69" t="s">
        <v>386</v>
      </c>
      <c r="H69" s="15"/>
      <c r="I69" s="15"/>
      <c r="J69" s="15"/>
      <c r="K69" s="15"/>
      <c r="L69" s="15"/>
      <c r="M69" s="15"/>
      <c r="N69" s="15"/>
      <c r="O69" s="15"/>
      <c r="P69" s="21">
        <v>8</v>
      </c>
      <c r="Q69" s="22">
        <v>9</v>
      </c>
      <c r="R69" s="22">
        <v>10</v>
      </c>
      <c r="S69" s="23">
        <v>11</v>
      </c>
      <c r="T69" s="24">
        <v>11</v>
      </c>
      <c r="U69" s="22">
        <v>12</v>
      </c>
      <c r="V69" s="22">
        <v>13</v>
      </c>
      <c r="W69" s="25">
        <v>14</v>
      </c>
      <c r="X69" s="15"/>
      <c r="Y69" s="15"/>
      <c r="Z69" s="15"/>
      <c r="AA69" s="15"/>
      <c r="AB69" s="15"/>
      <c r="AC69" s="15"/>
      <c r="AD69" s="15"/>
      <c r="AE69" s="15"/>
    </row>
    <row r="70" spans="4:31" x14ac:dyDescent="0.25">
      <c r="D70">
        <f t="shared" si="0"/>
        <v>36</v>
      </c>
      <c r="E70">
        <v>10</v>
      </c>
      <c r="F70" s="73">
        <v>25</v>
      </c>
      <c r="G70" t="s">
        <v>387</v>
      </c>
      <c r="H70" s="15"/>
      <c r="I70" s="15"/>
      <c r="J70" s="15"/>
      <c r="K70" s="15"/>
      <c r="L70" s="1"/>
      <c r="M70" s="1"/>
      <c r="N70" s="15"/>
      <c r="O70" s="15"/>
      <c r="P70" s="21">
        <v>15</v>
      </c>
      <c r="Q70" s="22">
        <v>16</v>
      </c>
      <c r="R70" s="22">
        <v>17</v>
      </c>
      <c r="S70" s="23">
        <v>18</v>
      </c>
      <c r="T70" s="24">
        <v>18</v>
      </c>
      <c r="U70" s="22">
        <v>19</v>
      </c>
      <c r="V70" s="22">
        <v>20</v>
      </c>
      <c r="W70" s="25">
        <v>21</v>
      </c>
      <c r="X70" s="15"/>
      <c r="Y70" s="15"/>
      <c r="Z70" s="15"/>
      <c r="AA70" s="15"/>
      <c r="AB70" s="15"/>
      <c r="AC70" s="15"/>
      <c r="AD70" s="15"/>
      <c r="AE70" s="15"/>
    </row>
    <row r="71" spans="4:31" ht="15.75" thickBot="1" x14ac:dyDescent="0.3">
      <c r="D71">
        <f t="shared" si="0"/>
        <v>37</v>
      </c>
      <c r="E71">
        <v>11</v>
      </c>
      <c r="F71" s="73">
        <v>25</v>
      </c>
      <c r="G71" t="s">
        <v>388</v>
      </c>
      <c r="H71" s="15"/>
      <c r="I71" s="15"/>
      <c r="J71" s="15"/>
      <c r="K71" s="15"/>
      <c r="L71" s="15"/>
      <c r="M71" s="15"/>
      <c r="N71" s="15"/>
      <c r="O71" s="34"/>
      <c r="P71" s="35">
        <v>25</v>
      </c>
      <c r="Q71" s="27">
        <v>26</v>
      </c>
      <c r="R71" s="27">
        <v>27</v>
      </c>
      <c r="S71" s="38">
        <v>28</v>
      </c>
      <c r="T71" s="35">
        <v>28</v>
      </c>
      <c r="U71" s="27">
        <v>29</v>
      </c>
      <c r="V71" s="27">
        <v>30</v>
      </c>
      <c r="W71" s="38">
        <v>31</v>
      </c>
      <c r="X71" s="34"/>
      <c r="Y71" s="15"/>
      <c r="Z71" s="15"/>
      <c r="AA71" s="15"/>
      <c r="AB71" s="15"/>
      <c r="AC71" s="15"/>
      <c r="AD71" s="15"/>
      <c r="AE71" s="15"/>
    </row>
    <row r="72" spans="4:31" x14ac:dyDescent="0.25">
      <c r="D72">
        <f t="shared" si="0"/>
        <v>38</v>
      </c>
      <c r="E72">
        <v>11</v>
      </c>
      <c r="F72" s="72">
        <v>26</v>
      </c>
      <c r="G72" t="s">
        <v>389</v>
      </c>
      <c r="H72" s="15"/>
      <c r="I72" s="15"/>
      <c r="J72" s="15"/>
      <c r="K72" s="15"/>
      <c r="L72" s="16">
        <v>22</v>
      </c>
      <c r="M72" s="17">
        <v>23</v>
      </c>
      <c r="N72" s="17">
        <v>24</v>
      </c>
      <c r="O72" s="36">
        <v>25</v>
      </c>
      <c r="P72" s="37">
        <v>25</v>
      </c>
      <c r="Q72" s="29">
        <v>26</v>
      </c>
      <c r="R72" s="29">
        <v>27</v>
      </c>
      <c r="S72" s="36">
        <v>28</v>
      </c>
      <c r="T72" s="37">
        <v>28</v>
      </c>
      <c r="U72" s="29">
        <v>29</v>
      </c>
      <c r="V72" s="29">
        <v>30</v>
      </c>
      <c r="W72" s="36">
        <v>31</v>
      </c>
      <c r="X72" s="37">
        <v>31</v>
      </c>
      <c r="Y72" s="17">
        <v>32</v>
      </c>
      <c r="Z72" s="17">
        <v>33</v>
      </c>
      <c r="AA72" s="20">
        <v>34</v>
      </c>
      <c r="AB72" s="15"/>
      <c r="AC72" s="15"/>
      <c r="AD72" s="15"/>
      <c r="AE72" s="15"/>
    </row>
    <row r="73" spans="4:31" x14ac:dyDescent="0.25">
      <c r="D73">
        <f t="shared" si="0"/>
        <v>39</v>
      </c>
      <c r="E73">
        <v>12</v>
      </c>
      <c r="F73" s="72">
        <v>27</v>
      </c>
      <c r="G73" t="s">
        <v>390</v>
      </c>
      <c r="H73" s="15"/>
      <c r="I73" s="15"/>
      <c r="J73" s="15"/>
      <c r="K73" s="15"/>
      <c r="L73" s="21">
        <v>35</v>
      </c>
      <c r="M73" s="22">
        <v>36</v>
      </c>
      <c r="N73" s="22">
        <v>37</v>
      </c>
      <c r="O73" s="23">
        <v>38</v>
      </c>
      <c r="P73" s="24">
        <v>38</v>
      </c>
      <c r="Q73" s="22">
        <v>39</v>
      </c>
      <c r="R73" s="22">
        <v>40</v>
      </c>
      <c r="S73" s="23">
        <v>41</v>
      </c>
      <c r="T73" s="24">
        <v>41</v>
      </c>
      <c r="U73" s="22">
        <v>42</v>
      </c>
      <c r="V73" s="22">
        <v>43</v>
      </c>
      <c r="W73" s="23">
        <v>44</v>
      </c>
      <c r="X73" s="24">
        <v>44</v>
      </c>
      <c r="Y73" s="22">
        <v>45</v>
      </c>
      <c r="Z73" s="22">
        <v>46</v>
      </c>
      <c r="AA73" s="25">
        <v>47</v>
      </c>
      <c r="AB73" s="15"/>
      <c r="AC73" s="15"/>
      <c r="AD73" s="15"/>
      <c r="AE73" s="15"/>
    </row>
    <row r="74" spans="4:31" x14ac:dyDescent="0.25">
      <c r="D74">
        <f t="shared" si="0"/>
        <v>40</v>
      </c>
      <c r="E74">
        <v>12</v>
      </c>
      <c r="F74" s="73">
        <v>28</v>
      </c>
      <c r="G74" t="s">
        <v>391</v>
      </c>
      <c r="H74" s="15"/>
      <c r="I74" s="15"/>
      <c r="J74" s="15"/>
      <c r="K74" s="15"/>
      <c r="L74" s="21">
        <v>48</v>
      </c>
      <c r="M74" s="22">
        <v>49</v>
      </c>
      <c r="N74" s="22">
        <v>50</v>
      </c>
      <c r="O74" s="23">
        <v>51</v>
      </c>
      <c r="P74" s="24">
        <v>51</v>
      </c>
      <c r="Q74" s="22">
        <v>52</v>
      </c>
      <c r="R74" s="22">
        <v>53</v>
      </c>
      <c r="S74" s="23">
        <v>54</v>
      </c>
      <c r="T74" s="24">
        <v>54</v>
      </c>
      <c r="U74" s="22">
        <v>55</v>
      </c>
      <c r="V74" s="22">
        <v>56</v>
      </c>
      <c r="W74" s="23">
        <v>57</v>
      </c>
      <c r="X74" s="24">
        <v>57</v>
      </c>
      <c r="Y74" s="22">
        <v>58</v>
      </c>
      <c r="Z74" s="22">
        <v>59</v>
      </c>
      <c r="AA74" s="25">
        <v>60</v>
      </c>
      <c r="AB74" s="15"/>
      <c r="AC74" s="15"/>
      <c r="AD74" s="15"/>
      <c r="AE74" s="15"/>
    </row>
    <row r="75" spans="4:31" ht="15.75" thickBot="1" x14ac:dyDescent="0.3">
      <c r="D75">
        <f t="shared" si="0"/>
        <v>41</v>
      </c>
      <c r="E75">
        <v>13</v>
      </c>
      <c r="F75" s="73">
        <v>28</v>
      </c>
      <c r="G75" t="s">
        <v>392</v>
      </c>
      <c r="H75" s="15"/>
      <c r="I75" s="15"/>
      <c r="J75" s="15"/>
      <c r="K75" s="34"/>
      <c r="L75" s="35">
        <v>64</v>
      </c>
      <c r="M75" s="27">
        <v>65</v>
      </c>
      <c r="N75" s="27">
        <v>66</v>
      </c>
      <c r="O75" s="38">
        <v>67</v>
      </c>
      <c r="P75" s="35">
        <v>67</v>
      </c>
      <c r="Q75" s="27">
        <v>68</v>
      </c>
      <c r="R75" s="27">
        <v>69</v>
      </c>
      <c r="S75" s="38">
        <v>70</v>
      </c>
      <c r="T75" s="35">
        <v>70</v>
      </c>
      <c r="U75" s="27">
        <v>71</v>
      </c>
      <c r="V75" s="27">
        <v>72</v>
      </c>
      <c r="W75" s="38">
        <v>73</v>
      </c>
      <c r="X75" s="35">
        <v>73</v>
      </c>
      <c r="Y75" s="27">
        <v>74</v>
      </c>
      <c r="Z75" s="27">
        <v>75</v>
      </c>
      <c r="AA75" s="38">
        <v>76</v>
      </c>
      <c r="AB75" s="34"/>
      <c r="AC75" s="15"/>
      <c r="AD75" s="15"/>
      <c r="AE75" s="15"/>
    </row>
    <row r="76" spans="4:31" x14ac:dyDescent="0.25">
      <c r="D76">
        <f t="shared" si="0"/>
        <v>42</v>
      </c>
      <c r="E76">
        <v>13</v>
      </c>
      <c r="F76" s="72">
        <v>29</v>
      </c>
      <c r="G76" t="s">
        <v>393</v>
      </c>
      <c r="H76" s="16">
        <v>61</v>
      </c>
      <c r="I76" s="17">
        <v>62</v>
      </c>
      <c r="J76" s="17">
        <v>63</v>
      </c>
      <c r="K76" s="36">
        <v>64</v>
      </c>
      <c r="L76" s="37">
        <v>64</v>
      </c>
      <c r="M76" s="29">
        <v>65</v>
      </c>
      <c r="N76" s="29">
        <v>66</v>
      </c>
      <c r="O76" s="36">
        <v>67</v>
      </c>
      <c r="P76" s="37">
        <v>67</v>
      </c>
      <c r="Q76" s="29">
        <v>68</v>
      </c>
      <c r="R76" s="29">
        <v>69</v>
      </c>
      <c r="S76" s="36">
        <v>70</v>
      </c>
      <c r="T76" s="37">
        <v>70</v>
      </c>
      <c r="U76" s="29">
        <v>71</v>
      </c>
      <c r="V76" s="29">
        <v>72</v>
      </c>
      <c r="W76" s="36">
        <v>73</v>
      </c>
      <c r="X76" s="37">
        <v>73</v>
      </c>
      <c r="Y76" s="29">
        <v>74</v>
      </c>
      <c r="Z76" s="29">
        <v>75</v>
      </c>
      <c r="AA76" s="36">
        <v>76</v>
      </c>
      <c r="AB76" s="37">
        <v>76</v>
      </c>
      <c r="AC76" s="17">
        <v>77</v>
      </c>
      <c r="AD76" s="17">
        <v>78</v>
      </c>
      <c r="AE76" s="20">
        <v>79</v>
      </c>
    </row>
    <row r="77" spans="4:31" x14ac:dyDescent="0.25">
      <c r="D77">
        <f t="shared" si="0"/>
        <v>43</v>
      </c>
      <c r="E77">
        <v>14</v>
      </c>
      <c r="F77" s="72">
        <v>30</v>
      </c>
      <c r="G77" t="s">
        <v>394</v>
      </c>
      <c r="H77" s="21">
        <v>80</v>
      </c>
      <c r="I77" s="22">
        <v>81</v>
      </c>
      <c r="J77" s="22">
        <v>82</v>
      </c>
      <c r="K77" s="23">
        <v>83</v>
      </c>
      <c r="L77" s="24">
        <v>83</v>
      </c>
      <c r="M77" s="22">
        <v>84</v>
      </c>
      <c r="N77" s="22">
        <v>85</v>
      </c>
      <c r="O77" s="23">
        <v>86</v>
      </c>
      <c r="P77" s="24">
        <v>86</v>
      </c>
      <c r="Q77" s="22">
        <v>87</v>
      </c>
      <c r="R77" s="22">
        <v>88</v>
      </c>
      <c r="S77" s="23">
        <v>89</v>
      </c>
      <c r="T77" s="24">
        <v>89</v>
      </c>
      <c r="U77" s="22">
        <v>90</v>
      </c>
      <c r="V77" s="22">
        <v>91</v>
      </c>
      <c r="W77" s="23">
        <v>92</v>
      </c>
      <c r="X77" s="24">
        <v>92</v>
      </c>
      <c r="Y77" s="22">
        <v>93</v>
      </c>
      <c r="Z77" s="22">
        <v>94</v>
      </c>
      <c r="AA77" s="23">
        <v>95</v>
      </c>
      <c r="AB77" s="24">
        <v>95</v>
      </c>
      <c r="AC77" s="22">
        <v>96</v>
      </c>
      <c r="AD77" s="22">
        <v>97</v>
      </c>
      <c r="AE77" s="25">
        <v>98</v>
      </c>
    </row>
    <row r="78" spans="4:31" x14ac:dyDescent="0.25">
      <c r="D78">
        <f t="shared" si="0"/>
        <v>44</v>
      </c>
      <c r="E78">
        <v>14</v>
      </c>
      <c r="F78" s="73">
        <v>31</v>
      </c>
      <c r="G78" t="s">
        <v>395</v>
      </c>
      <c r="H78" s="21">
        <v>99</v>
      </c>
      <c r="I78" s="22">
        <v>100</v>
      </c>
      <c r="J78" s="22">
        <v>101</v>
      </c>
      <c r="K78" s="23">
        <v>102</v>
      </c>
      <c r="L78" s="24">
        <v>102</v>
      </c>
      <c r="M78" s="22">
        <v>103</v>
      </c>
      <c r="N78" s="22">
        <v>104</v>
      </c>
      <c r="O78" s="23">
        <v>105</v>
      </c>
      <c r="P78" s="24">
        <v>105</v>
      </c>
      <c r="Q78" s="22">
        <v>106</v>
      </c>
      <c r="R78" s="22">
        <v>107</v>
      </c>
      <c r="S78" s="23">
        <v>108</v>
      </c>
      <c r="T78" s="24">
        <v>108</v>
      </c>
      <c r="U78" s="22">
        <v>109</v>
      </c>
      <c r="V78" s="22">
        <v>110</v>
      </c>
      <c r="W78" s="23">
        <v>111</v>
      </c>
      <c r="X78" s="24">
        <v>111</v>
      </c>
      <c r="Y78" s="22">
        <v>112</v>
      </c>
      <c r="Z78" s="22">
        <v>113</v>
      </c>
      <c r="AA78" s="23">
        <v>114</v>
      </c>
      <c r="AB78" s="24">
        <v>114</v>
      </c>
      <c r="AC78" s="22">
        <v>115</v>
      </c>
      <c r="AD78" s="22">
        <v>116</v>
      </c>
      <c r="AE78" s="25">
        <v>117</v>
      </c>
    </row>
    <row r="79" spans="4:31" ht="15.75" thickBot="1" x14ac:dyDescent="0.3">
      <c r="D79">
        <f t="shared" si="0"/>
        <v>45</v>
      </c>
      <c r="E79">
        <v>15</v>
      </c>
      <c r="F79" s="73">
        <v>31</v>
      </c>
      <c r="G79" t="s">
        <v>396</v>
      </c>
      <c r="H79" s="26">
        <v>118</v>
      </c>
      <c r="I79" s="27">
        <v>119</v>
      </c>
      <c r="J79" s="27">
        <v>120</v>
      </c>
      <c r="K79" s="38">
        <v>121</v>
      </c>
      <c r="L79" s="35">
        <v>121</v>
      </c>
      <c r="M79" s="27">
        <v>122</v>
      </c>
      <c r="N79" s="27">
        <v>123</v>
      </c>
      <c r="O79" s="38">
        <v>124</v>
      </c>
      <c r="P79" s="35">
        <v>124</v>
      </c>
      <c r="Q79" s="27">
        <v>125</v>
      </c>
      <c r="R79" s="27">
        <v>126</v>
      </c>
      <c r="S79" s="38">
        <v>127</v>
      </c>
      <c r="T79" s="35">
        <v>127</v>
      </c>
      <c r="U79" s="27">
        <v>128</v>
      </c>
      <c r="V79" s="27">
        <v>129</v>
      </c>
      <c r="W79" s="38">
        <v>130</v>
      </c>
      <c r="X79" s="35">
        <v>130</v>
      </c>
      <c r="Y79" s="27">
        <v>131</v>
      </c>
      <c r="Z79" s="27">
        <v>132</v>
      </c>
      <c r="AA79" s="38">
        <v>133</v>
      </c>
      <c r="AB79" s="35">
        <v>133</v>
      </c>
      <c r="AC79" s="27">
        <v>134</v>
      </c>
      <c r="AD79" s="27">
        <v>135</v>
      </c>
      <c r="AE79" s="28">
        <v>136</v>
      </c>
    </row>
    <row r="80" spans="4:31" x14ac:dyDescent="0.25">
      <c r="D80">
        <f t="shared" si="0"/>
        <v>46</v>
      </c>
      <c r="E80">
        <v>15</v>
      </c>
      <c r="F80" s="22">
        <v>32</v>
      </c>
      <c r="G80" t="s">
        <v>73</v>
      </c>
      <c r="H80" s="19">
        <v>118</v>
      </c>
      <c r="I80" s="29">
        <v>119</v>
      </c>
      <c r="J80" s="29">
        <v>120</v>
      </c>
      <c r="K80" s="36">
        <v>121</v>
      </c>
      <c r="L80" s="37">
        <v>121</v>
      </c>
      <c r="M80" s="29">
        <v>122</v>
      </c>
      <c r="N80" s="29">
        <v>123</v>
      </c>
      <c r="O80" s="36">
        <v>124</v>
      </c>
      <c r="P80" s="37">
        <v>124</v>
      </c>
      <c r="Q80" s="29">
        <v>125</v>
      </c>
      <c r="R80" s="29">
        <v>126</v>
      </c>
      <c r="S80" s="36">
        <v>127</v>
      </c>
      <c r="T80" s="37">
        <v>127</v>
      </c>
      <c r="U80" s="29">
        <v>128</v>
      </c>
      <c r="V80" s="29">
        <v>129</v>
      </c>
      <c r="W80" s="36">
        <v>130</v>
      </c>
      <c r="X80" s="37">
        <v>130</v>
      </c>
      <c r="Y80" s="29">
        <v>131</v>
      </c>
      <c r="Z80" s="29">
        <v>132</v>
      </c>
      <c r="AA80" s="36">
        <v>133</v>
      </c>
      <c r="AB80" s="37">
        <v>133</v>
      </c>
      <c r="AC80" s="29">
        <v>134</v>
      </c>
      <c r="AD80" s="29">
        <v>135</v>
      </c>
      <c r="AE80" s="18">
        <v>136</v>
      </c>
    </row>
    <row r="81" spans="4:31" x14ac:dyDescent="0.25">
      <c r="D81">
        <f t="shared" si="0"/>
        <v>47</v>
      </c>
      <c r="E81">
        <v>16</v>
      </c>
      <c r="F81" s="22">
        <v>33</v>
      </c>
      <c r="G81" t="s">
        <v>74</v>
      </c>
      <c r="H81" s="21">
        <v>137</v>
      </c>
      <c r="I81" s="22">
        <v>138</v>
      </c>
      <c r="J81" s="22">
        <v>139</v>
      </c>
      <c r="K81" s="23">
        <v>140</v>
      </c>
      <c r="L81" s="24">
        <v>140</v>
      </c>
      <c r="M81" s="22">
        <v>141</v>
      </c>
      <c r="N81" s="22">
        <v>142</v>
      </c>
      <c r="O81" s="23">
        <v>143</v>
      </c>
      <c r="P81" s="24">
        <v>143</v>
      </c>
      <c r="Q81" s="22">
        <v>144</v>
      </c>
      <c r="R81" s="22">
        <v>145</v>
      </c>
      <c r="S81" s="23">
        <v>146</v>
      </c>
      <c r="T81" s="24">
        <v>146</v>
      </c>
      <c r="U81" s="22">
        <v>147</v>
      </c>
      <c r="V81" s="22">
        <v>148</v>
      </c>
      <c r="W81" s="23">
        <v>149</v>
      </c>
      <c r="X81" s="24">
        <v>149</v>
      </c>
      <c r="Y81" s="22">
        <v>150</v>
      </c>
      <c r="Z81" s="22">
        <v>151</v>
      </c>
      <c r="AA81" s="23">
        <v>152</v>
      </c>
      <c r="AB81" s="24">
        <v>152</v>
      </c>
      <c r="AC81" s="22">
        <v>153</v>
      </c>
      <c r="AD81" s="22">
        <v>154</v>
      </c>
      <c r="AE81" s="25">
        <v>155</v>
      </c>
    </row>
    <row r="82" spans="4:31" x14ac:dyDescent="0.25">
      <c r="D82">
        <f t="shared" si="0"/>
        <v>48</v>
      </c>
      <c r="E82">
        <v>16</v>
      </c>
      <c r="F82" s="22">
        <v>34</v>
      </c>
      <c r="G82" t="s">
        <v>75</v>
      </c>
      <c r="H82" s="21">
        <v>156</v>
      </c>
      <c r="I82" s="22">
        <v>157</v>
      </c>
      <c r="J82" s="22">
        <v>158</v>
      </c>
      <c r="K82" s="23">
        <v>159</v>
      </c>
      <c r="L82" s="24">
        <v>159</v>
      </c>
      <c r="M82" s="22">
        <v>160</v>
      </c>
      <c r="N82" s="22">
        <v>161</v>
      </c>
      <c r="O82" s="23">
        <v>162</v>
      </c>
      <c r="P82" s="24">
        <v>162</v>
      </c>
      <c r="Q82" s="22">
        <v>163</v>
      </c>
      <c r="R82" s="22">
        <v>164</v>
      </c>
      <c r="S82" s="23">
        <v>165</v>
      </c>
      <c r="T82" s="24">
        <v>165</v>
      </c>
      <c r="U82" s="22">
        <v>166</v>
      </c>
      <c r="V82" s="22">
        <v>167</v>
      </c>
      <c r="W82" s="23">
        <v>168</v>
      </c>
      <c r="X82" s="24">
        <v>168</v>
      </c>
      <c r="Y82" s="22">
        <v>169</v>
      </c>
      <c r="Z82" s="22">
        <v>170</v>
      </c>
      <c r="AA82" s="23">
        <v>171</v>
      </c>
      <c r="AB82" s="24">
        <v>171</v>
      </c>
      <c r="AC82" s="22">
        <v>172</v>
      </c>
      <c r="AD82" s="22">
        <v>173</v>
      </c>
      <c r="AE82" s="25">
        <v>174</v>
      </c>
    </row>
    <row r="83" spans="4:31" ht="15.75" thickBot="1" x14ac:dyDescent="0.3">
      <c r="D83">
        <f t="shared" si="0"/>
        <v>49</v>
      </c>
      <c r="E83">
        <v>9</v>
      </c>
      <c r="F83" s="22">
        <v>35</v>
      </c>
      <c r="G83" t="s">
        <v>76</v>
      </c>
      <c r="H83" s="39">
        <v>175</v>
      </c>
      <c r="I83" s="40">
        <v>176</v>
      </c>
      <c r="J83" s="40">
        <v>177</v>
      </c>
      <c r="K83" s="38">
        <v>178</v>
      </c>
      <c r="L83" s="35">
        <v>178</v>
      </c>
      <c r="M83" s="27">
        <v>179</v>
      </c>
      <c r="N83" s="27">
        <v>180</v>
      </c>
      <c r="O83" s="38">
        <v>181</v>
      </c>
      <c r="P83" s="35">
        <v>181</v>
      </c>
      <c r="Q83" s="27">
        <v>182</v>
      </c>
      <c r="R83" s="27">
        <v>183</v>
      </c>
      <c r="S83" s="38">
        <v>184</v>
      </c>
      <c r="T83" s="35">
        <v>184</v>
      </c>
      <c r="U83" s="27">
        <v>185</v>
      </c>
      <c r="V83" s="27">
        <v>186</v>
      </c>
      <c r="W83" s="38">
        <v>187</v>
      </c>
      <c r="X83" s="35">
        <v>187</v>
      </c>
      <c r="Y83" s="27">
        <v>188</v>
      </c>
      <c r="Z83" s="27">
        <v>189</v>
      </c>
      <c r="AA83" s="38">
        <v>190</v>
      </c>
      <c r="AB83" s="35">
        <v>190</v>
      </c>
      <c r="AC83" s="40">
        <v>191</v>
      </c>
      <c r="AD83" s="40">
        <v>192</v>
      </c>
      <c r="AE83" s="41">
        <v>193</v>
      </c>
    </row>
    <row r="84" spans="4:31" x14ac:dyDescent="0.25">
      <c r="D84">
        <f t="shared" si="0"/>
        <v>50</v>
      </c>
      <c r="E84">
        <v>9</v>
      </c>
      <c r="F84" s="22">
        <v>36</v>
      </c>
      <c r="G84" t="s">
        <v>77</v>
      </c>
      <c r="H84" s="15"/>
      <c r="I84" s="15"/>
      <c r="J84" s="15"/>
      <c r="K84" s="34"/>
      <c r="L84" s="37">
        <v>178</v>
      </c>
      <c r="M84" s="29">
        <v>179</v>
      </c>
      <c r="N84" s="29">
        <v>180</v>
      </c>
      <c r="O84" s="36">
        <v>181</v>
      </c>
      <c r="P84" s="37">
        <v>181</v>
      </c>
      <c r="Q84" s="29">
        <v>182</v>
      </c>
      <c r="R84" s="29">
        <v>183</v>
      </c>
      <c r="S84" s="36">
        <v>184</v>
      </c>
      <c r="T84" s="37">
        <v>184</v>
      </c>
      <c r="U84" s="29">
        <v>185</v>
      </c>
      <c r="V84" s="29">
        <v>186</v>
      </c>
      <c r="W84" s="36">
        <v>187</v>
      </c>
      <c r="X84" s="37">
        <v>187</v>
      </c>
      <c r="Y84" s="29">
        <v>188</v>
      </c>
      <c r="Z84" s="29">
        <v>189</v>
      </c>
      <c r="AA84" s="36">
        <v>190</v>
      </c>
      <c r="AB84" s="34"/>
      <c r="AC84" s="15"/>
      <c r="AD84" s="15"/>
      <c r="AE84" s="15"/>
    </row>
    <row r="85" spans="4:31" x14ac:dyDescent="0.25">
      <c r="D85">
        <f t="shared" si="0"/>
        <v>51</v>
      </c>
      <c r="E85">
        <v>10</v>
      </c>
      <c r="F85" s="22">
        <v>37</v>
      </c>
      <c r="G85" t="s">
        <v>78</v>
      </c>
      <c r="H85" s="15"/>
      <c r="I85" s="15"/>
      <c r="J85" s="15"/>
      <c r="K85" s="15"/>
      <c r="L85" s="21">
        <v>194</v>
      </c>
      <c r="M85" s="22">
        <v>195</v>
      </c>
      <c r="N85" s="22">
        <v>196</v>
      </c>
      <c r="O85" s="23">
        <v>197</v>
      </c>
      <c r="P85" s="24">
        <v>197</v>
      </c>
      <c r="Q85" s="22">
        <v>198</v>
      </c>
      <c r="R85" s="22">
        <v>199</v>
      </c>
      <c r="S85" s="23">
        <v>200</v>
      </c>
      <c r="T85" s="24">
        <v>200</v>
      </c>
      <c r="U85" s="22">
        <v>201</v>
      </c>
      <c r="V85" s="22">
        <v>202</v>
      </c>
      <c r="W85" s="23">
        <v>203</v>
      </c>
      <c r="X85" s="24">
        <v>203</v>
      </c>
      <c r="Y85" s="22">
        <v>204</v>
      </c>
      <c r="Z85" s="22">
        <v>205</v>
      </c>
      <c r="AA85" s="25">
        <v>206</v>
      </c>
      <c r="AB85" s="15"/>
      <c r="AC85" s="15"/>
      <c r="AD85" s="15"/>
      <c r="AE85" s="15"/>
    </row>
    <row r="86" spans="4:31" x14ac:dyDescent="0.25">
      <c r="D86">
        <f t="shared" si="0"/>
        <v>52</v>
      </c>
      <c r="E86">
        <v>10</v>
      </c>
      <c r="F86" s="72">
        <v>38</v>
      </c>
      <c r="G86" t="s">
        <v>79</v>
      </c>
      <c r="H86" s="15"/>
      <c r="I86" s="15"/>
      <c r="J86" s="15"/>
      <c r="K86" s="15"/>
      <c r="L86" s="21">
        <v>207</v>
      </c>
      <c r="M86" s="22">
        <v>208</v>
      </c>
      <c r="N86" s="22">
        <v>209</v>
      </c>
      <c r="O86" s="23">
        <v>210</v>
      </c>
      <c r="P86" s="24">
        <v>210</v>
      </c>
      <c r="Q86" s="22">
        <v>211</v>
      </c>
      <c r="R86" s="22">
        <v>212</v>
      </c>
      <c r="S86" s="23">
        <v>213</v>
      </c>
      <c r="T86" s="24">
        <v>213</v>
      </c>
      <c r="U86" s="22">
        <v>214</v>
      </c>
      <c r="V86" s="22">
        <v>215</v>
      </c>
      <c r="W86" s="23">
        <v>216</v>
      </c>
      <c r="X86" s="24">
        <v>216</v>
      </c>
      <c r="Y86" s="22">
        <v>217</v>
      </c>
      <c r="Z86" s="22">
        <v>218</v>
      </c>
      <c r="AA86" s="25">
        <v>219</v>
      </c>
      <c r="AB86" s="15"/>
      <c r="AC86" s="15"/>
      <c r="AD86" s="15"/>
      <c r="AE86" s="15"/>
    </row>
    <row r="87" spans="4:31" ht="15.75" thickBot="1" x14ac:dyDescent="0.3">
      <c r="D87">
        <f t="shared" si="0"/>
        <v>53</v>
      </c>
      <c r="E87">
        <v>11</v>
      </c>
      <c r="F87" s="72">
        <v>38</v>
      </c>
      <c r="G87" t="s">
        <v>80</v>
      </c>
      <c r="H87" s="15"/>
      <c r="I87" s="15"/>
      <c r="J87" s="15"/>
      <c r="K87" s="15"/>
      <c r="L87" s="39">
        <v>220</v>
      </c>
      <c r="M87" s="40">
        <v>221</v>
      </c>
      <c r="N87" s="40">
        <v>222</v>
      </c>
      <c r="O87" s="38">
        <v>223</v>
      </c>
      <c r="P87" s="35">
        <v>223</v>
      </c>
      <c r="Q87" s="27">
        <v>224</v>
      </c>
      <c r="R87" s="27">
        <v>225</v>
      </c>
      <c r="S87" s="38">
        <v>226</v>
      </c>
      <c r="T87" s="35">
        <v>226</v>
      </c>
      <c r="U87" s="27">
        <v>227</v>
      </c>
      <c r="V87" s="27">
        <v>228</v>
      </c>
      <c r="W87" s="38">
        <v>229</v>
      </c>
      <c r="X87" s="35">
        <v>229</v>
      </c>
      <c r="Y87" s="40">
        <v>230</v>
      </c>
      <c r="Z87" s="40">
        <v>231</v>
      </c>
      <c r="AA87" s="41">
        <v>232</v>
      </c>
      <c r="AB87" s="15"/>
      <c r="AC87" s="15"/>
      <c r="AD87" s="15"/>
      <c r="AE87" s="15"/>
    </row>
    <row r="88" spans="4:31" x14ac:dyDescent="0.25">
      <c r="D88">
        <f t="shared" si="0"/>
        <v>54</v>
      </c>
      <c r="E88">
        <v>11</v>
      </c>
      <c r="F88" s="22">
        <v>39</v>
      </c>
      <c r="G88" t="s">
        <v>81</v>
      </c>
      <c r="H88" s="15"/>
      <c r="I88" s="15"/>
      <c r="J88" s="15"/>
      <c r="K88" s="15"/>
      <c r="L88" s="15"/>
      <c r="M88" s="15"/>
      <c r="N88" s="15"/>
      <c r="O88" s="34"/>
      <c r="P88" s="37">
        <v>223</v>
      </c>
      <c r="Q88" s="29">
        <v>224</v>
      </c>
      <c r="R88" s="29">
        <v>225</v>
      </c>
      <c r="S88" s="36">
        <v>226</v>
      </c>
      <c r="T88" s="37">
        <v>226</v>
      </c>
      <c r="U88" s="29">
        <v>227</v>
      </c>
      <c r="V88" s="29">
        <v>228</v>
      </c>
      <c r="W88" s="36">
        <v>229</v>
      </c>
      <c r="X88" s="34"/>
      <c r="Y88" s="15"/>
      <c r="Z88" s="15"/>
      <c r="AA88" s="15"/>
      <c r="AB88" s="15"/>
      <c r="AC88" s="15"/>
      <c r="AD88" s="15"/>
      <c r="AE88" s="15"/>
    </row>
    <row r="89" spans="4:31" x14ac:dyDescent="0.25">
      <c r="D89">
        <f t="shared" si="0"/>
        <v>55</v>
      </c>
      <c r="E89">
        <v>12</v>
      </c>
      <c r="F89" s="22">
        <v>40</v>
      </c>
      <c r="G89" t="s">
        <v>82</v>
      </c>
      <c r="H89" s="15"/>
      <c r="I89" s="15"/>
      <c r="J89" s="15"/>
      <c r="K89" s="15"/>
      <c r="L89" s="15"/>
      <c r="M89" s="15"/>
      <c r="N89" s="15"/>
      <c r="O89" s="15"/>
      <c r="P89" s="21">
        <v>233</v>
      </c>
      <c r="Q89" s="22">
        <v>234</v>
      </c>
      <c r="R89" s="22">
        <v>235</v>
      </c>
      <c r="S89" s="23">
        <v>236</v>
      </c>
      <c r="T89" s="24">
        <v>236</v>
      </c>
      <c r="U89" s="22">
        <v>237</v>
      </c>
      <c r="V89" s="22">
        <v>238</v>
      </c>
      <c r="W89" s="25">
        <v>239</v>
      </c>
      <c r="X89" s="15"/>
      <c r="Y89" s="15"/>
      <c r="Z89" s="15"/>
      <c r="AA89" s="15"/>
      <c r="AB89" s="15"/>
      <c r="AC89" s="15"/>
      <c r="AD89" s="15"/>
      <c r="AE89" s="15"/>
    </row>
    <row r="90" spans="4:31" x14ac:dyDescent="0.25">
      <c r="D90">
        <f t="shared" si="0"/>
        <v>56</v>
      </c>
      <c r="E90">
        <v>12</v>
      </c>
      <c r="F90" s="72">
        <v>41</v>
      </c>
      <c r="G90" t="s">
        <v>83</v>
      </c>
      <c r="H90" s="15"/>
      <c r="I90" s="15"/>
      <c r="J90" s="15"/>
      <c r="K90" s="15"/>
      <c r="L90" s="15"/>
      <c r="M90" s="15"/>
      <c r="N90" s="15"/>
      <c r="O90" s="15"/>
      <c r="P90" s="21">
        <v>240</v>
      </c>
      <c r="Q90" s="22">
        <v>241</v>
      </c>
      <c r="R90" s="22">
        <v>242</v>
      </c>
      <c r="S90" s="23">
        <v>243</v>
      </c>
      <c r="T90" s="24">
        <v>243</v>
      </c>
      <c r="U90" s="22">
        <v>244</v>
      </c>
      <c r="V90" s="22">
        <v>245</v>
      </c>
      <c r="W90" s="25">
        <v>246</v>
      </c>
      <c r="X90" s="15"/>
      <c r="Y90" s="15"/>
      <c r="Z90" s="15"/>
      <c r="AA90" s="15"/>
      <c r="AB90" s="15"/>
      <c r="AC90" s="15"/>
      <c r="AD90" s="15"/>
      <c r="AE90" s="15"/>
    </row>
    <row r="91" spans="4:31" ht="15.75" thickBot="1" x14ac:dyDescent="0.3">
      <c r="D91">
        <f t="shared" si="0"/>
        <v>57</v>
      </c>
      <c r="E91">
        <v>13</v>
      </c>
      <c r="F91" s="72">
        <v>41</v>
      </c>
      <c r="G91" t="s">
        <v>84</v>
      </c>
      <c r="P91" s="39">
        <v>247</v>
      </c>
      <c r="Q91" s="40">
        <v>248</v>
      </c>
      <c r="R91" s="40">
        <v>249</v>
      </c>
      <c r="S91" s="28">
        <v>250</v>
      </c>
      <c r="T91" s="26">
        <v>250</v>
      </c>
      <c r="U91" s="40">
        <v>251</v>
      </c>
      <c r="V91" s="40">
        <v>252</v>
      </c>
      <c r="W91" s="41">
        <v>253</v>
      </c>
    </row>
    <row r="92" spans="4:31" x14ac:dyDescent="0.25">
      <c r="D92">
        <f t="shared" si="0"/>
        <v>58</v>
      </c>
      <c r="E92">
        <v>13</v>
      </c>
      <c r="F92" s="22">
        <v>42</v>
      </c>
      <c r="G92" t="s">
        <v>85</v>
      </c>
    </row>
    <row r="93" spans="4:31" x14ac:dyDescent="0.25">
      <c r="D93">
        <f t="shared" si="0"/>
        <v>59</v>
      </c>
      <c r="E93">
        <v>14</v>
      </c>
      <c r="F93" s="22">
        <v>43</v>
      </c>
      <c r="G93" t="s">
        <v>86</v>
      </c>
    </row>
    <row r="94" spans="4:31" x14ac:dyDescent="0.25">
      <c r="D94">
        <f t="shared" si="0"/>
        <v>60</v>
      </c>
      <c r="E94">
        <v>14</v>
      </c>
      <c r="F94" s="72">
        <v>44</v>
      </c>
      <c r="G94" t="s">
        <v>87</v>
      </c>
    </row>
    <row r="95" spans="4:31" x14ac:dyDescent="0.25">
      <c r="D95">
        <f t="shared" si="0"/>
        <v>61</v>
      </c>
      <c r="E95">
        <v>15</v>
      </c>
      <c r="F95" s="72">
        <v>44</v>
      </c>
      <c r="G95" t="s">
        <v>88</v>
      </c>
    </row>
    <row r="96" spans="4:31" x14ac:dyDescent="0.25">
      <c r="D96">
        <f t="shared" si="0"/>
        <v>62</v>
      </c>
      <c r="E96">
        <v>15</v>
      </c>
      <c r="F96" s="22">
        <v>45</v>
      </c>
      <c r="G96" t="s">
        <v>89</v>
      </c>
    </row>
    <row r="97" spans="4:7" x14ac:dyDescent="0.25">
      <c r="D97">
        <f t="shared" si="0"/>
        <v>63</v>
      </c>
      <c r="E97">
        <v>16</v>
      </c>
      <c r="F97" s="22">
        <v>46</v>
      </c>
      <c r="G97" t="s">
        <v>90</v>
      </c>
    </row>
    <row r="98" spans="4:7" x14ac:dyDescent="0.25">
      <c r="D98">
        <f t="shared" si="0"/>
        <v>64</v>
      </c>
      <c r="E98">
        <v>16</v>
      </c>
      <c r="F98" s="22">
        <v>47</v>
      </c>
      <c r="G98" t="s">
        <v>91</v>
      </c>
    </row>
    <row r="99" spans="4:7" x14ac:dyDescent="0.25">
      <c r="D99">
        <f t="shared" si="0"/>
        <v>65</v>
      </c>
      <c r="E99">
        <v>17</v>
      </c>
      <c r="F99" s="22">
        <v>48</v>
      </c>
      <c r="G99" t="s">
        <v>92</v>
      </c>
    </row>
    <row r="100" spans="4:7" x14ac:dyDescent="0.25">
      <c r="D100">
        <f t="shared" si="0"/>
        <v>66</v>
      </c>
      <c r="E100">
        <v>17</v>
      </c>
      <c r="F100" s="22">
        <v>49</v>
      </c>
      <c r="G100" t="s">
        <v>93</v>
      </c>
    </row>
    <row r="101" spans="4:7" x14ac:dyDescent="0.25">
      <c r="D101">
        <f t="shared" ref="D101:D164" si="1">D100+1</f>
        <v>67</v>
      </c>
      <c r="E101">
        <v>18</v>
      </c>
      <c r="F101" s="22">
        <v>50</v>
      </c>
      <c r="G101" t="s">
        <v>94</v>
      </c>
    </row>
    <row r="102" spans="4:7" x14ac:dyDescent="0.25">
      <c r="D102">
        <f t="shared" si="1"/>
        <v>68</v>
      </c>
      <c r="E102">
        <v>18</v>
      </c>
      <c r="F102" s="72">
        <v>51</v>
      </c>
      <c r="G102" t="s">
        <v>95</v>
      </c>
    </row>
    <row r="103" spans="4:7" x14ac:dyDescent="0.25">
      <c r="D103">
        <f t="shared" si="1"/>
        <v>69</v>
      </c>
      <c r="E103">
        <v>19</v>
      </c>
      <c r="F103" s="72">
        <v>51</v>
      </c>
      <c r="G103" t="s">
        <v>96</v>
      </c>
    </row>
    <row r="104" spans="4:7" x14ac:dyDescent="0.25">
      <c r="D104">
        <f t="shared" si="1"/>
        <v>70</v>
      </c>
      <c r="E104">
        <v>19</v>
      </c>
      <c r="F104" s="22">
        <v>52</v>
      </c>
      <c r="G104" t="s">
        <v>97</v>
      </c>
    </row>
    <row r="105" spans="4:7" x14ac:dyDescent="0.25">
      <c r="D105">
        <f t="shared" si="1"/>
        <v>71</v>
      </c>
      <c r="E105">
        <v>20</v>
      </c>
      <c r="F105" s="22">
        <v>53</v>
      </c>
      <c r="G105" t="s">
        <v>98</v>
      </c>
    </row>
    <row r="106" spans="4:7" x14ac:dyDescent="0.25">
      <c r="D106">
        <f t="shared" si="1"/>
        <v>72</v>
      </c>
      <c r="E106">
        <v>20</v>
      </c>
      <c r="F106" s="72">
        <v>54</v>
      </c>
      <c r="G106" t="s">
        <v>99</v>
      </c>
    </row>
    <row r="107" spans="4:7" x14ac:dyDescent="0.25">
      <c r="D107">
        <f t="shared" si="1"/>
        <v>73</v>
      </c>
      <c r="E107">
        <v>21</v>
      </c>
      <c r="F107" s="72">
        <v>54</v>
      </c>
      <c r="G107" t="s">
        <v>100</v>
      </c>
    </row>
    <row r="108" spans="4:7" x14ac:dyDescent="0.25">
      <c r="D108">
        <f t="shared" si="1"/>
        <v>74</v>
      </c>
      <c r="E108">
        <v>21</v>
      </c>
      <c r="F108" s="22">
        <v>55</v>
      </c>
      <c r="G108" t="s">
        <v>101</v>
      </c>
    </row>
    <row r="109" spans="4:7" x14ac:dyDescent="0.25">
      <c r="D109">
        <f t="shared" si="1"/>
        <v>75</v>
      </c>
      <c r="E109">
        <v>22</v>
      </c>
      <c r="F109" s="22">
        <v>56</v>
      </c>
      <c r="G109" t="s">
        <v>102</v>
      </c>
    </row>
    <row r="110" spans="4:7" x14ac:dyDescent="0.25">
      <c r="D110">
        <f t="shared" si="1"/>
        <v>76</v>
      </c>
      <c r="E110">
        <v>22</v>
      </c>
      <c r="F110" s="72">
        <v>57</v>
      </c>
      <c r="G110" t="s">
        <v>103</v>
      </c>
    </row>
    <row r="111" spans="4:7" x14ac:dyDescent="0.25">
      <c r="D111">
        <f t="shared" si="1"/>
        <v>77</v>
      </c>
      <c r="E111">
        <v>23</v>
      </c>
      <c r="F111" s="72">
        <v>57</v>
      </c>
      <c r="G111" t="s">
        <v>104</v>
      </c>
    </row>
    <row r="112" spans="4:7" x14ac:dyDescent="0.25">
      <c r="D112">
        <f t="shared" si="1"/>
        <v>78</v>
      </c>
      <c r="E112">
        <v>23</v>
      </c>
      <c r="F112" s="22">
        <v>58</v>
      </c>
      <c r="G112" t="s">
        <v>105</v>
      </c>
    </row>
    <row r="113" spans="4:7" x14ac:dyDescent="0.25">
      <c r="D113">
        <f t="shared" si="1"/>
        <v>79</v>
      </c>
      <c r="E113">
        <v>24</v>
      </c>
      <c r="F113" s="22">
        <v>59</v>
      </c>
      <c r="G113" t="s">
        <v>106</v>
      </c>
    </row>
    <row r="114" spans="4:7" x14ac:dyDescent="0.25">
      <c r="D114">
        <f t="shared" si="1"/>
        <v>80</v>
      </c>
      <c r="E114">
        <v>24</v>
      </c>
      <c r="F114" s="22">
        <v>60</v>
      </c>
      <c r="G114" t="s">
        <v>107</v>
      </c>
    </row>
    <row r="115" spans="4:7" x14ac:dyDescent="0.25">
      <c r="D115">
        <f t="shared" si="1"/>
        <v>81</v>
      </c>
      <c r="E115">
        <v>17</v>
      </c>
      <c r="F115" s="73">
        <v>64</v>
      </c>
      <c r="G115" t="s">
        <v>397</v>
      </c>
    </row>
    <row r="116" spans="4:7" x14ac:dyDescent="0.25">
      <c r="D116">
        <f t="shared" si="1"/>
        <v>82</v>
      </c>
      <c r="E116">
        <v>17</v>
      </c>
      <c r="F116" s="72">
        <v>65</v>
      </c>
      <c r="G116" t="s">
        <v>398</v>
      </c>
    </row>
    <row r="117" spans="4:7" x14ac:dyDescent="0.25">
      <c r="D117">
        <f t="shared" si="1"/>
        <v>83</v>
      </c>
      <c r="E117">
        <v>18</v>
      </c>
      <c r="F117" s="72">
        <v>66</v>
      </c>
      <c r="G117" t="s">
        <v>399</v>
      </c>
    </row>
    <row r="118" spans="4:7" x14ac:dyDescent="0.25">
      <c r="D118">
        <f t="shared" si="1"/>
        <v>84</v>
      </c>
      <c r="E118">
        <v>18</v>
      </c>
      <c r="F118" s="73">
        <v>67</v>
      </c>
      <c r="G118" t="s">
        <v>400</v>
      </c>
    </row>
    <row r="119" spans="4:7" x14ac:dyDescent="0.25">
      <c r="D119">
        <f t="shared" si="1"/>
        <v>85</v>
      </c>
      <c r="E119">
        <v>19</v>
      </c>
      <c r="F119" s="73">
        <v>67</v>
      </c>
      <c r="G119" t="s">
        <v>401</v>
      </c>
    </row>
    <row r="120" spans="4:7" x14ac:dyDescent="0.25">
      <c r="D120">
        <f t="shared" si="1"/>
        <v>86</v>
      </c>
      <c r="E120">
        <v>19</v>
      </c>
      <c r="F120" s="72">
        <v>68</v>
      </c>
      <c r="G120" t="s">
        <v>402</v>
      </c>
    </row>
    <row r="121" spans="4:7" x14ac:dyDescent="0.25">
      <c r="D121">
        <f t="shared" si="1"/>
        <v>87</v>
      </c>
      <c r="E121">
        <v>20</v>
      </c>
      <c r="F121" s="72">
        <v>69</v>
      </c>
      <c r="G121" t="s">
        <v>403</v>
      </c>
    </row>
    <row r="122" spans="4:7" x14ac:dyDescent="0.25">
      <c r="D122">
        <f t="shared" si="1"/>
        <v>88</v>
      </c>
      <c r="E122">
        <v>20</v>
      </c>
      <c r="F122" s="73">
        <v>70</v>
      </c>
      <c r="G122" t="s">
        <v>404</v>
      </c>
    </row>
    <row r="123" spans="4:7" x14ac:dyDescent="0.25">
      <c r="D123">
        <f t="shared" si="1"/>
        <v>89</v>
      </c>
      <c r="E123">
        <v>21</v>
      </c>
      <c r="F123" s="73">
        <v>70</v>
      </c>
      <c r="G123" t="s">
        <v>405</v>
      </c>
    </row>
    <row r="124" spans="4:7" x14ac:dyDescent="0.25">
      <c r="D124">
        <f t="shared" si="1"/>
        <v>90</v>
      </c>
      <c r="E124">
        <v>21</v>
      </c>
      <c r="F124" s="72">
        <v>71</v>
      </c>
      <c r="G124" t="s">
        <v>406</v>
      </c>
    </row>
    <row r="125" spans="4:7" x14ac:dyDescent="0.25">
      <c r="D125">
        <f t="shared" si="1"/>
        <v>91</v>
      </c>
      <c r="E125">
        <v>22</v>
      </c>
      <c r="F125" s="72">
        <v>72</v>
      </c>
      <c r="G125" t="s">
        <v>407</v>
      </c>
    </row>
    <row r="126" spans="4:7" x14ac:dyDescent="0.25">
      <c r="D126">
        <f t="shared" si="1"/>
        <v>92</v>
      </c>
      <c r="E126">
        <v>22</v>
      </c>
      <c r="F126" s="73">
        <v>73</v>
      </c>
      <c r="G126" t="s">
        <v>408</v>
      </c>
    </row>
    <row r="127" spans="4:7" x14ac:dyDescent="0.25">
      <c r="D127">
        <f t="shared" si="1"/>
        <v>93</v>
      </c>
      <c r="E127">
        <v>23</v>
      </c>
      <c r="F127" s="73">
        <v>73</v>
      </c>
      <c r="G127" t="s">
        <v>409</v>
      </c>
    </row>
    <row r="128" spans="4:7" x14ac:dyDescent="0.25">
      <c r="D128">
        <f t="shared" si="1"/>
        <v>94</v>
      </c>
      <c r="E128">
        <v>23</v>
      </c>
      <c r="F128" s="72">
        <v>74</v>
      </c>
      <c r="G128" t="s">
        <v>410</v>
      </c>
    </row>
    <row r="129" spans="4:7" x14ac:dyDescent="0.25">
      <c r="D129">
        <f t="shared" si="1"/>
        <v>95</v>
      </c>
      <c r="E129">
        <v>24</v>
      </c>
      <c r="F129" s="72">
        <v>75</v>
      </c>
      <c r="G129" t="s">
        <v>411</v>
      </c>
    </row>
    <row r="130" spans="4:7" x14ac:dyDescent="0.25">
      <c r="D130">
        <f t="shared" si="1"/>
        <v>96</v>
      </c>
      <c r="E130">
        <v>24</v>
      </c>
      <c r="F130" s="73">
        <v>76</v>
      </c>
      <c r="G130" t="s">
        <v>412</v>
      </c>
    </row>
    <row r="131" spans="4:7" x14ac:dyDescent="0.25">
      <c r="D131">
        <f t="shared" si="1"/>
        <v>97</v>
      </c>
      <c r="E131">
        <v>25</v>
      </c>
      <c r="F131" s="22">
        <v>61</v>
      </c>
      <c r="G131" t="s">
        <v>413</v>
      </c>
    </row>
    <row r="132" spans="4:7" x14ac:dyDescent="0.25">
      <c r="D132">
        <f t="shared" si="1"/>
        <v>98</v>
      </c>
      <c r="E132">
        <v>25</v>
      </c>
      <c r="F132" s="22">
        <v>62</v>
      </c>
      <c r="G132" t="s">
        <v>414</v>
      </c>
    </row>
    <row r="133" spans="4:7" x14ac:dyDescent="0.25">
      <c r="D133">
        <f t="shared" si="1"/>
        <v>99</v>
      </c>
      <c r="E133">
        <v>26</v>
      </c>
      <c r="F133" s="22">
        <v>63</v>
      </c>
      <c r="G133" t="s">
        <v>415</v>
      </c>
    </row>
    <row r="134" spans="4:7" x14ac:dyDescent="0.25">
      <c r="D134">
        <f t="shared" si="1"/>
        <v>100</v>
      </c>
      <c r="E134">
        <v>26</v>
      </c>
      <c r="F134" s="73">
        <v>64</v>
      </c>
      <c r="G134" t="s">
        <v>416</v>
      </c>
    </row>
    <row r="135" spans="4:7" x14ac:dyDescent="0.25">
      <c r="D135">
        <f t="shared" si="1"/>
        <v>101</v>
      </c>
      <c r="E135">
        <v>27</v>
      </c>
      <c r="F135" s="73">
        <v>64</v>
      </c>
      <c r="G135" t="s">
        <v>417</v>
      </c>
    </row>
    <row r="136" spans="4:7" x14ac:dyDescent="0.25">
      <c r="D136">
        <f t="shared" si="1"/>
        <v>102</v>
      </c>
      <c r="E136">
        <v>27</v>
      </c>
      <c r="F136" s="72">
        <v>65</v>
      </c>
      <c r="G136" t="s">
        <v>418</v>
      </c>
    </row>
    <row r="137" spans="4:7" x14ac:dyDescent="0.25">
      <c r="D137">
        <f t="shared" si="1"/>
        <v>103</v>
      </c>
      <c r="E137">
        <v>28</v>
      </c>
      <c r="F137" s="72">
        <v>66</v>
      </c>
      <c r="G137" t="s">
        <v>419</v>
      </c>
    </row>
    <row r="138" spans="4:7" x14ac:dyDescent="0.25">
      <c r="D138">
        <f t="shared" si="1"/>
        <v>104</v>
      </c>
      <c r="E138">
        <v>28</v>
      </c>
      <c r="F138" s="73">
        <v>67</v>
      </c>
      <c r="G138" t="s">
        <v>420</v>
      </c>
    </row>
    <row r="139" spans="4:7" x14ac:dyDescent="0.25">
      <c r="D139">
        <f t="shared" si="1"/>
        <v>105</v>
      </c>
      <c r="E139">
        <v>29</v>
      </c>
      <c r="F139" s="73">
        <v>67</v>
      </c>
      <c r="G139" t="s">
        <v>421</v>
      </c>
    </row>
    <row r="140" spans="4:7" x14ac:dyDescent="0.25">
      <c r="D140">
        <f t="shared" si="1"/>
        <v>106</v>
      </c>
      <c r="E140">
        <v>29</v>
      </c>
      <c r="F140" s="72">
        <v>68</v>
      </c>
      <c r="G140" t="s">
        <v>422</v>
      </c>
    </row>
    <row r="141" spans="4:7" x14ac:dyDescent="0.25">
      <c r="D141">
        <f t="shared" si="1"/>
        <v>107</v>
      </c>
      <c r="E141">
        <v>30</v>
      </c>
      <c r="F141" s="72">
        <v>69</v>
      </c>
      <c r="G141" t="s">
        <v>423</v>
      </c>
    </row>
    <row r="142" spans="4:7" x14ac:dyDescent="0.25">
      <c r="D142">
        <f t="shared" si="1"/>
        <v>108</v>
      </c>
      <c r="E142">
        <v>30</v>
      </c>
      <c r="F142" s="73">
        <v>70</v>
      </c>
      <c r="G142" t="s">
        <v>424</v>
      </c>
    </row>
    <row r="143" spans="4:7" x14ac:dyDescent="0.25">
      <c r="D143">
        <f t="shared" si="1"/>
        <v>109</v>
      </c>
      <c r="E143">
        <v>31</v>
      </c>
      <c r="F143" s="73">
        <v>70</v>
      </c>
      <c r="G143" t="s">
        <v>425</v>
      </c>
    </row>
    <row r="144" spans="4:7" x14ac:dyDescent="0.25">
      <c r="D144">
        <f t="shared" si="1"/>
        <v>110</v>
      </c>
      <c r="E144">
        <v>31</v>
      </c>
      <c r="F144" s="72">
        <v>71</v>
      </c>
      <c r="G144" t="s">
        <v>426</v>
      </c>
    </row>
    <row r="145" spans="4:7" x14ac:dyDescent="0.25">
      <c r="D145">
        <f t="shared" si="1"/>
        <v>111</v>
      </c>
      <c r="E145">
        <v>32</v>
      </c>
      <c r="F145" s="72">
        <v>72</v>
      </c>
      <c r="G145" t="s">
        <v>427</v>
      </c>
    </row>
    <row r="146" spans="4:7" x14ac:dyDescent="0.25">
      <c r="D146">
        <f t="shared" si="1"/>
        <v>112</v>
      </c>
      <c r="E146">
        <v>32</v>
      </c>
      <c r="F146" s="73">
        <v>73</v>
      </c>
      <c r="G146" t="s">
        <v>428</v>
      </c>
    </row>
    <row r="147" spans="4:7" x14ac:dyDescent="0.25">
      <c r="D147">
        <f t="shared" si="1"/>
        <v>113</v>
      </c>
      <c r="E147">
        <v>33</v>
      </c>
      <c r="F147" s="73">
        <v>73</v>
      </c>
      <c r="G147" t="s">
        <v>429</v>
      </c>
    </row>
    <row r="148" spans="4:7" x14ac:dyDescent="0.25">
      <c r="D148">
        <f t="shared" si="1"/>
        <v>114</v>
      </c>
      <c r="E148">
        <v>33</v>
      </c>
      <c r="F148" s="72">
        <v>74</v>
      </c>
      <c r="G148" t="s">
        <v>430</v>
      </c>
    </row>
    <row r="149" spans="4:7" x14ac:dyDescent="0.25">
      <c r="D149">
        <f t="shared" si="1"/>
        <v>115</v>
      </c>
      <c r="E149">
        <v>34</v>
      </c>
      <c r="F149" s="72">
        <v>75</v>
      </c>
      <c r="G149" t="s">
        <v>431</v>
      </c>
    </row>
    <row r="150" spans="4:7" x14ac:dyDescent="0.25">
      <c r="D150">
        <f t="shared" si="1"/>
        <v>116</v>
      </c>
      <c r="E150">
        <v>34</v>
      </c>
      <c r="F150" s="73">
        <v>76</v>
      </c>
      <c r="G150" t="s">
        <v>432</v>
      </c>
    </row>
    <row r="151" spans="4:7" x14ac:dyDescent="0.25">
      <c r="D151">
        <f t="shared" si="1"/>
        <v>117</v>
      </c>
      <c r="E151">
        <v>35</v>
      </c>
      <c r="F151" s="73">
        <v>76</v>
      </c>
      <c r="G151" t="s">
        <v>433</v>
      </c>
    </row>
    <row r="152" spans="4:7" x14ac:dyDescent="0.25">
      <c r="D152">
        <f t="shared" si="1"/>
        <v>118</v>
      </c>
      <c r="E152">
        <v>35</v>
      </c>
      <c r="F152" s="22">
        <v>77</v>
      </c>
      <c r="G152" t="s">
        <v>108</v>
      </c>
    </row>
    <row r="153" spans="4:7" x14ac:dyDescent="0.25">
      <c r="D153">
        <f t="shared" si="1"/>
        <v>119</v>
      </c>
      <c r="E153">
        <v>36</v>
      </c>
      <c r="F153" s="22">
        <v>78</v>
      </c>
      <c r="G153" t="s">
        <v>109</v>
      </c>
    </row>
    <row r="154" spans="4:7" x14ac:dyDescent="0.25">
      <c r="D154">
        <f t="shared" si="1"/>
        <v>120</v>
      </c>
      <c r="E154">
        <v>36</v>
      </c>
      <c r="F154" s="22">
        <v>79</v>
      </c>
      <c r="G154" t="s">
        <v>110</v>
      </c>
    </row>
    <row r="155" spans="4:7" x14ac:dyDescent="0.25">
      <c r="D155">
        <f t="shared" si="1"/>
        <v>121</v>
      </c>
      <c r="E155">
        <v>25</v>
      </c>
      <c r="F155" s="22">
        <v>80</v>
      </c>
      <c r="G155" t="s">
        <v>111</v>
      </c>
    </row>
    <row r="156" spans="4:7" x14ac:dyDescent="0.25">
      <c r="D156">
        <f t="shared" si="1"/>
        <v>122</v>
      </c>
      <c r="E156">
        <v>25</v>
      </c>
      <c r="F156" s="22">
        <v>81</v>
      </c>
      <c r="G156" t="s">
        <v>112</v>
      </c>
    </row>
    <row r="157" spans="4:7" x14ac:dyDescent="0.25">
      <c r="D157">
        <f t="shared" si="1"/>
        <v>123</v>
      </c>
      <c r="E157">
        <v>26</v>
      </c>
      <c r="F157" s="22">
        <v>82</v>
      </c>
      <c r="G157" t="s">
        <v>113</v>
      </c>
    </row>
    <row r="158" spans="4:7" x14ac:dyDescent="0.25">
      <c r="D158">
        <f t="shared" si="1"/>
        <v>124</v>
      </c>
      <c r="E158">
        <v>26</v>
      </c>
      <c r="F158" s="72">
        <v>83</v>
      </c>
      <c r="G158" t="s">
        <v>114</v>
      </c>
    </row>
    <row r="159" spans="4:7" x14ac:dyDescent="0.25">
      <c r="D159">
        <f t="shared" si="1"/>
        <v>125</v>
      </c>
      <c r="E159">
        <v>27</v>
      </c>
      <c r="F159" s="72">
        <v>83</v>
      </c>
      <c r="G159" t="s">
        <v>115</v>
      </c>
    </row>
    <row r="160" spans="4:7" x14ac:dyDescent="0.25">
      <c r="D160">
        <f t="shared" si="1"/>
        <v>126</v>
      </c>
      <c r="E160">
        <v>27</v>
      </c>
      <c r="F160" s="22">
        <v>84</v>
      </c>
      <c r="G160" t="s">
        <v>116</v>
      </c>
    </row>
    <row r="161" spans="4:7" x14ac:dyDescent="0.25">
      <c r="D161">
        <f t="shared" si="1"/>
        <v>127</v>
      </c>
      <c r="E161">
        <v>28</v>
      </c>
      <c r="F161" s="22">
        <v>85</v>
      </c>
      <c r="G161" t="s">
        <v>117</v>
      </c>
    </row>
    <row r="162" spans="4:7" x14ac:dyDescent="0.25">
      <c r="D162">
        <f t="shared" si="1"/>
        <v>128</v>
      </c>
      <c r="E162">
        <v>28</v>
      </c>
      <c r="F162" s="72">
        <v>86</v>
      </c>
      <c r="G162" t="s">
        <v>118</v>
      </c>
    </row>
    <row r="163" spans="4:7" x14ac:dyDescent="0.25">
      <c r="D163">
        <f t="shared" si="1"/>
        <v>129</v>
      </c>
      <c r="E163">
        <v>29</v>
      </c>
      <c r="F163" s="72">
        <v>86</v>
      </c>
      <c r="G163" t="s">
        <v>119</v>
      </c>
    </row>
    <row r="164" spans="4:7" x14ac:dyDescent="0.25">
      <c r="D164">
        <f t="shared" si="1"/>
        <v>130</v>
      </c>
      <c r="E164">
        <v>29</v>
      </c>
      <c r="F164" s="22">
        <v>87</v>
      </c>
      <c r="G164" t="s">
        <v>120</v>
      </c>
    </row>
    <row r="165" spans="4:7" x14ac:dyDescent="0.25">
      <c r="D165">
        <f t="shared" ref="D165:D228" si="2">D164+1</f>
        <v>131</v>
      </c>
      <c r="E165">
        <v>30</v>
      </c>
      <c r="F165" s="22">
        <v>88</v>
      </c>
      <c r="G165" t="s">
        <v>121</v>
      </c>
    </row>
    <row r="166" spans="4:7" x14ac:dyDescent="0.25">
      <c r="D166">
        <f t="shared" si="2"/>
        <v>132</v>
      </c>
      <c r="E166">
        <v>30</v>
      </c>
      <c r="F166" s="72">
        <v>89</v>
      </c>
      <c r="G166" t="s">
        <v>122</v>
      </c>
    </row>
    <row r="167" spans="4:7" x14ac:dyDescent="0.25">
      <c r="D167">
        <f t="shared" si="2"/>
        <v>133</v>
      </c>
      <c r="E167">
        <v>31</v>
      </c>
      <c r="F167" s="72">
        <v>89</v>
      </c>
      <c r="G167" t="s">
        <v>123</v>
      </c>
    </row>
    <row r="168" spans="4:7" x14ac:dyDescent="0.25">
      <c r="D168">
        <f t="shared" si="2"/>
        <v>134</v>
      </c>
      <c r="E168">
        <v>31</v>
      </c>
      <c r="F168" s="22">
        <v>90</v>
      </c>
      <c r="G168" t="s">
        <v>124</v>
      </c>
    </row>
    <row r="169" spans="4:7" x14ac:dyDescent="0.25">
      <c r="D169">
        <f t="shared" si="2"/>
        <v>135</v>
      </c>
      <c r="E169">
        <v>32</v>
      </c>
      <c r="F169" s="22">
        <v>91</v>
      </c>
      <c r="G169" t="s">
        <v>125</v>
      </c>
    </row>
    <row r="170" spans="4:7" x14ac:dyDescent="0.25">
      <c r="D170">
        <f t="shared" si="2"/>
        <v>136</v>
      </c>
      <c r="E170">
        <v>32</v>
      </c>
      <c r="F170" s="72">
        <v>92</v>
      </c>
      <c r="G170" t="s">
        <v>126</v>
      </c>
    </row>
    <row r="171" spans="4:7" x14ac:dyDescent="0.25">
      <c r="D171">
        <f t="shared" si="2"/>
        <v>137</v>
      </c>
      <c r="E171">
        <v>33</v>
      </c>
      <c r="F171" s="72">
        <v>92</v>
      </c>
      <c r="G171" t="s">
        <v>127</v>
      </c>
    </row>
    <row r="172" spans="4:7" x14ac:dyDescent="0.25">
      <c r="D172">
        <f t="shared" si="2"/>
        <v>138</v>
      </c>
      <c r="E172">
        <v>33</v>
      </c>
      <c r="F172" s="22">
        <v>93</v>
      </c>
      <c r="G172" t="s">
        <v>128</v>
      </c>
    </row>
    <row r="173" spans="4:7" x14ac:dyDescent="0.25">
      <c r="D173">
        <f t="shared" si="2"/>
        <v>139</v>
      </c>
      <c r="E173">
        <v>34</v>
      </c>
      <c r="F173" s="22">
        <v>94</v>
      </c>
      <c r="G173" t="s">
        <v>129</v>
      </c>
    </row>
    <row r="174" spans="4:7" x14ac:dyDescent="0.25">
      <c r="D174">
        <f t="shared" si="2"/>
        <v>140</v>
      </c>
      <c r="E174">
        <v>34</v>
      </c>
      <c r="F174" s="72">
        <v>95</v>
      </c>
      <c r="G174" t="s">
        <v>130</v>
      </c>
    </row>
    <row r="175" spans="4:7" x14ac:dyDescent="0.25">
      <c r="D175">
        <f t="shared" si="2"/>
        <v>141</v>
      </c>
      <c r="E175">
        <v>35</v>
      </c>
      <c r="F175" s="72">
        <v>95</v>
      </c>
      <c r="G175" t="s">
        <v>131</v>
      </c>
    </row>
    <row r="176" spans="4:7" x14ac:dyDescent="0.25">
      <c r="D176">
        <f t="shared" si="2"/>
        <v>142</v>
      </c>
      <c r="E176">
        <v>35</v>
      </c>
      <c r="F176" s="22">
        <v>96</v>
      </c>
      <c r="G176" t="s">
        <v>132</v>
      </c>
    </row>
    <row r="177" spans="4:7" x14ac:dyDescent="0.25">
      <c r="D177">
        <f t="shared" si="2"/>
        <v>143</v>
      </c>
      <c r="E177">
        <v>36</v>
      </c>
      <c r="F177" s="22">
        <v>97</v>
      </c>
      <c r="G177" t="s">
        <v>133</v>
      </c>
    </row>
    <row r="178" spans="4:7" x14ac:dyDescent="0.25">
      <c r="D178">
        <f t="shared" si="2"/>
        <v>144</v>
      </c>
      <c r="E178">
        <v>36</v>
      </c>
      <c r="F178" s="22">
        <v>98</v>
      </c>
      <c r="G178" t="s">
        <v>134</v>
      </c>
    </row>
    <row r="179" spans="4:7" x14ac:dyDescent="0.25">
      <c r="D179">
        <f t="shared" si="2"/>
        <v>145</v>
      </c>
      <c r="E179">
        <v>37</v>
      </c>
      <c r="F179" s="22">
        <v>99</v>
      </c>
      <c r="G179" t="s">
        <v>135</v>
      </c>
    </row>
    <row r="180" spans="4:7" x14ac:dyDescent="0.25">
      <c r="D180">
        <f t="shared" si="2"/>
        <v>146</v>
      </c>
      <c r="E180">
        <v>37</v>
      </c>
      <c r="F180" s="22">
        <v>100</v>
      </c>
      <c r="G180" t="s">
        <v>136</v>
      </c>
    </row>
    <row r="181" spans="4:7" x14ac:dyDescent="0.25">
      <c r="D181">
        <f t="shared" si="2"/>
        <v>147</v>
      </c>
      <c r="E181">
        <v>38</v>
      </c>
      <c r="F181" s="22">
        <v>101</v>
      </c>
      <c r="G181" t="s">
        <v>137</v>
      </c>
    </row>
    <row r="182" spans="4:7" x14ac:dyDescent="0.25">
      <c r="D182">
        <f t="shared" si="2"/>
        <v>148</v>
      </c>
      <c r="E182">
        <v>38</v>
      </c>
      <c r="F182" s="72">
        <v>102</v>
      </c>
      <c r="G182" t="s">
        <v>138</v>
      </c>
    </row>
    <row r="183" spans="4:7" x14ac:dyDescent="0.25">
      <c r="D183">
        <f t="shared" si="2"/>
        <v>149</v>
      </c>
      <c r="E183">
        <v>39</v>
      </c>
      <c r="F183" s="72">
        <v>102</v>
      </c>
      <c r="G183" t="s">
        <v>139</v>
      </c>
    </row>
    <row r="184" spans="4:7" x14ac:dyDescent="0.25">
      <c r="D184">
        <f t="shared" si="2"/>
        <v>150</v>
      </c>
      <c r="E184">
        <v>39</v>
      </c>
      <c r="F184" s="22">
        <v>103</v>
      </c>
      <c r="G184" t="s">
        <v>140</v>
      </c>
    </row>
    <row r="185" spans="4:7" x14ac:dyDescent="0.25">
      <c r="D185">
        <f t="shared" si="2"/>
        <v>151</v>
      </c>
      <c r="E185">
        <v>40</v>
      </c>
      <c r="F185" s="22">
        <v>104</v>
      </c>
      <c r="G185" t="s">
        <v>141</v>
      </c>
    </row>
    <row r="186" spans="4:7" x14ac:dyDescent="0.25">
      <c r="D186">
        <f t="shared" si="2"/>
        <v>152</v>
      </c>
      <c r="E186">
        <v>40</v>
      </c>
      <c r="F186" s="72">
        <v>105</v>
      </c>
      <c r="G186" t="s">
        <v>142</v>
      </c>
    </row>
    <row r="187" spans="4:7" x14ac:dyDescent="0.25">
      <c r="D187">
        <f t="shared" si="2"/>
        <v>153</v>
      </c>
      <c r="E187">
        <v>41</v>
      </c>
      <c r="F187" s="72">
        <v>105</v>
      </c>
      <c r="G187" t="s">
        <v>143</v>
      </c>
    </row>
    <row r="188" spans="4:7" x14ac:dyDescent="0.25">
      <c r="D188">
        <f t="shared" si="2"/>
        <v>154</v>
      </c>
      <c r="E188">
        <v>41</v>
      </c>
      <c r="F188" s="22">
        <v>106</v>
      </c>
      <c r="G188" t="s">
        <v>144</v>
      </c>
    </row>
    <row r="189" spans="4:7" x14ac:dyDescent="0.25">
      <c r="D189">
        <f t="shared" si="2"/>
        <v>155</v>
      </c>
      <c r="E189">
        <v>42</v>
      </c>
      <c r="F189" s="22">
        <v>107</v>
      </c>
      <c r="G189" t="s">
        <v>145</v>
      </c>
    </row>
    <row r="190" spans="4:7" x14ac:dyDescent="0.25">
      <c r="D190">
        <f t="shared" si="2"/>
        <v>156</v>
      </c>
      <c r="E190">
        <v>42</v>
      </c>
      <c r="F190" s="72">
        <v>108</v>
      </c>
      <c r="G190" t="s">
        <v>146</v>
      </c>
    </row>
    <row r="191" spans="4:7" x14ac:dyDescent="0.25">
      <c r="D191">
        <f t="shared" si="2"/>
        <v>157</v>
      </c>
      <c r="E191">
        <v>43</v>
      </c>
      <c r="F191" s="72">
        <v>108</v>
      </c>
      <c r="G191" t="s">
        <v>147</v>
      </c>
    </row>
    <row r="192" spans="4:7" x14ac:dyDescent="0.25">
      <c r="D192">
        <f t="shared" si="2"/>
        <v>158</v>
      </c>
      <c r="E192">
        <v>43</v>
      </c>
      <c r="F192" s="22">
        <v>109</v>
      </c>
      <c r="G192" t="s">
        <v>148</v>
      </c>
    </row>
    <row r="193" spans="4:7" x14ac:dyDescent="0.25">
      <c r="D193">
        <f t="shared" si="2"/>
        <v>159</v>
      </c>
      <c r="E193">
        <v>44</v>
      </c>
      <c r="F193" s="22">
        <v>110</v>
      </c>
      <c r="G193" t="s">
        <v>149</v>
      </c>
    </row>
    <row r="194" spans="4:7" x14ac:dyDescent="0.25">
      <c r="D194">
        <f t="shared" si="2"/>
        <v>160</v>
      </c>
      <c r="E194">
        <v>44</v>
      </c>
      <c r="F194" s="72">
        <v>111</v>
      </c>
      <c r="G194" t="s">
        <v>150</v>
      </c>
    </row>
    <row r="195" spans="4:7" x14ac:dyDescent="0.25">
      <c r="D195">
        <f t="shared" si="2"/>
        <v>161</v>
      </c>
      <c r="E195">
        <v>45</v>
      </c>
      <c r="F195" s="72">
        <v>111</v>
      </c>
      <c r="G195" t="s">
        <v>151</v>
      </c>
    </row>
    <row r="196" spans="4:7" x14ac:dyDescent="0.25">
      <c r="D196">
        <f t="shared" si="2"/>
        <v>162</v>
      </c>
      <c r="E196">
        <v>45</v>
      </c>
      <c r="F196" s="22">
        <v>112</v>
      </c>
      <c r="G196" t="s">
        <v>152</v>
      </c>
    </row>
    <row r="197" spans="4:7" x14ac:dyDescent="0.25">
      <c r="D197">
        <f t="shared" si="2"/>
        <v>163</v>
      </c>
      <c r="E197">
        <v>46</v>
      </c>
      <c r="F197" s="22">
        <v>113</v>
      </c>
      <c r="G197" t="s">
        <v>153</v>
      </c>
    </row>
    <row r="198" spans="4:7" x14ac:dyDescent="0.25">
      <c r="D198">
        <f t="shared" si="2"/>
        <v>164</v>
      </c>
      <c r="E198">
        <v>46</v>
      </c>
      <c r="F198" s="72">
        <v>114</v>
      </c>
      <c r="G198" t="s">
        <v>154</v>
      </c>
    </row>
    <row r="199" spans="4:7" x14ac:dyDescent="0.25">
      <c r="D199">
        <f t="shared" si="2"/>
        <v>165</v>
      </c>
      <c r="E199">
        <v>47</v>
      </c>
      <c r="F199" s="72">
        <v>114</v>
      </c>
      <c r="G199" t="s">
        <v>155</v>
      </c>
    </row>
    <row r="200" spans="4:7" x14ac:dyDescent="0.25">
      <c r="D200">
        <f t="shared" si="2"/>
        <v>166</v>
      </c>
      <c r="E200">
        <v>47</v>
      </c>
      <c r="F200" s="22">
        <v>115</v>
      </c>
      <c r="G200" t="s">
        <v>156</v>
      </c>
    </row>
    <row r="201" spans="4:7" x14ac:dyDescent="0.25">
      <c r="D201">
        <f t="shared" si="2"/>
        <v>167</v>
      </c>
      <c r="E201">
        <v>48</v>
      </c>
      <c r="F201" s="22">
        <v>116</v>
      </c>
      <c r="G201" t="s">
        <v>157</v>
      </c>
    </row>
    <row r="202" spans="4:7" x14ac:dyDescent="0.25">
      <c r="D202">
        <f t="shared" si="2"/>
        <v>168</v>
      </c>
      <c r="E202">
        <v>48</v>
      </c>
      <c r="F202" s="22">
        <v>117</v>
      </c>
      <c r="G202" t="s">
        <v>158</v>
      </c>
    </row>
    <row r="203" spans="4:7" x14ac:dyDescent="0.25">
      <c r="D203">
        <f t="shared" si="2"/>
        <v>169</v>
      </c>
      <c r="E203">
        <v>37</v>
      </c>
      <c r="F203" s="72">
        <v>118</v>
      </c>
      <c r="G203" t="s">
        <v>159</v>
      </c>
    </row>
    <row r="204" spans="4:7" x14ac:dyDescent="0.25">
      <c r="D204">
        <f t="shared" si="2"/>
        <v>170</v>
      </c>
      <c r="E204">
        <v>37</v>
      </c>
      <c r="F204" s="72">
        <v>119</v>
      </c>
      <c r="G204" t="s">
        <v>160</v>
      </c>
    </row>
    <row r="205" spans="4:7" x14ac:dyDescent="0.25">
      <c r="D205">
        <f t="shared" si="2"/>
        <v>171</v>
      </c>
      <c r="E205">
        <v>38</v>
      </c>
      <c r="F205" s="72">
        <v>120</v>
      </c>
      <c r="G205" t="s">
        <v>161</v>
      </c>
    </row>
    <row r="206" spans="4:7" x14ac:dyDescent="0.25">
      <c r="D206">
        <f t="shared" si="2"/>
        <v>172</v>
      </c>
      <c r="E206">
        <v>38</v>
      </c>
      <c r="F206" s="73">
        <v>121</v>
      </c>
      <c r="G206" t="s">
        <v>162</v>
      </c>
    </row>
    <row r="207" spans="4:7" x14ac:dyDescent="0.25">
      <c r="D207">
        <f t="shared" si="2"/>
        <v>173</v>
      </c>
      <c r="E207">
        <v>39</v>
      </c>
      <c r="F207" s="73">
        <v>121</v>
      </c>
      <c r="G207" t="s">
        <v>163</v>
      </c>
    </row>
    <row r="208" spans="4:7" x14ac:dyDescent="0.25">
      <c r="D208">
        <f t="shared" si="2"/>
        <v>174</v>
      </c>
      <c r="E208">
        <v>39</v>
      </c>
      <c r="F208" s="72">
        <v>122</v>
      </c>
      <c r="G208" t="s">
        <v>164</v>
      </c>
    </row>
    <row r="209" spans="4:7" x14ac:dyDescent="0.25">
      <c r="D209">
        <f t="shared" si="2"/>
        <v>175</v>
      </c>
      <c r="E209">
        <v>40</v>
      </c>
      <c r="F209" s="72">
        <v>123</v>
      </c>
      <c r="G209" t="s">
        <v>165</v>
      </c>
    </row>
    <row r="210" spans="4:7" x14ac:dyDescent="0.25">
      <c r="D210">
        <f t="shared" si="2"/>
        <v>176</v>
      </c>
      <c r="E210">
        <v>40</v>
      </c>
      <c r="F210" s="73">
        <v>124</v>
      </c>
      <c r="G210" t="s">
        <v>166</v>
      </c>
    </row>
    <row r="211" spans="4:7" x14ac:dyDescent="0.25">
      <c r="D211">
        <f t="shared" si="2"/>
        <v>177</v>
      </c>
      <c r="E211">
        <v>41</v>
      </c>
      <c r="F211" s="73">
        <v>124</v>
      </c>
      <c r="G211" t="s">
        <v>167</v>
      </c>
    </row>
    <row r="212" spans="4:7" x14ac:dyDescent="0.25">
      <c r="D212">
        <f t="shared" si="2"/>
        <v>178</v>
      </c>
      <c r="E212">
        <v>41</v>
      </c>
      <c r="F212" s="72">
        <v>125</v>
      </c>
      <c r="G212" t="s">
        <v>168</v>
      </c>
    </row>
    <row r="213" spans="4:7" x14ac:dyDescent="0.25">
      <c r="D213">
        <f t="shared" si="2"/>
        <v>179</v>
      </c>
      <c r="E213">
        <v>42</v>
      </c>
      <c r="F213" s="72">
        <v>126</v>
      </c>
      <c r="G213" t="s">
        <v>169</v>
      </c>
    </row>
    <row r="214" spans="4:7" x14ac:dyDescent="0.25">
      <c r="D214">
        <f t="shared" si="2"/>
        <v>180</v>
      </c>
      <c r="E214">
        <v>42</v>
      </c>
      <c r="F214" s="73">
        <v>127</v>
      </c>
      <c r="G214" t="s">
        <v>170</v>
      </c>
    </row>
    <row r="215" spans="4:7" x14ac:dyDescent="0.25">
      <c r="D215">
        <f t="shared" si="2"/>
        <v>181</v>
      </c>
      <c r="E215">
        <v>43</v>
      </c>
      <c r="F215" s="73">
        <v>127</v>
      </c>
      <c r="G215" t="s">
        <v>171</v>
      </c>
    </row>
    <row r="216" spans="4:7" x14ac:dyDescent="0.25">
      <c r="D216">
        <f t="shared" si="2"/>
        <v>182</v>
      </c>
      <c r="E216">
        <v>43</v>
      </c>
      <c r="F216" s="72">
        <v>128</v>
      </c>
      <c r="G216" t="s">
        <v>172</v>
      </c>
    </row>
    <row r="217" spans="4:7" x14ac:dyDescent="0.25">
      <c r="D217">
        <f t="shared" si="2"/>
        <v>183</v>
      </c>
      <c r="E217">
        <v>44</v>
      </c>
      <c r="F217" s="72">
        <v>129</v>
      </c>
      <c r="G217" t="s">
        <v>173</v>
      </c>
    </row>
    <row r="218" spans="4:7" x14ac:dyDescent="0.25">
      <c r="D218">
        <f t="shared" si="2"/>
        <v>184</v>
      </c>
      <c r="E218">
        <v>44</v>
      </c>
      <c r="F218" s="73">
        <v>130</v>
      </c>
      <c r="G218" t="s">
        <v>174</v>
      </c>
    </row>
    <row r="219" spans="4:7" x14ac:dyDescent="0.25">
      <c r="D219">
        <f t="shared" si="2"/>
        <v>185</v>
      </c>
      <c r="E219">
        <v>45</v>
      </c>
      <c r="F219" s="73">
        <v>130</v>
      </c>
      <c r="G219" t="s">
        <v>175</v>
      </c>
    </row>
    <row r="220" spans="4:7" x14ac:dyDescent="0.25">
      <c r="D220">
        <f t="shared" si="2"/>
        <v>186</v>
      </c>
      <c r="E220">
        <v>45</v>
      </c>
      <c r="F220" s="72">
        <v>131</v>
      </c>
      <c r="G220" t="s">
        <v>176</v>
      </c>
    </row>
    <row r="221" spans="4:7" x14ac:dyDescent="0.25">
      <c r="D221">
        <f t="shared" si="2"/>
        <v>187</v>
      </c>
      <c r="E221">
        <v>46</v>
      </c>
      <c r="F221" s="72">
        <v>132</v>
      </c>
      <c r="G221" t="s">
        <v>177</v>
      </c>
    </row>
    <row r="222" spans="4:7" x14ac:dyDescent="0.25">
      <c r="D222">
        <f t="shared" si="2"/>
        <v>188</v>
      </c>
      <c r="E222">
        <v>46</v>
      </c>
      <c r="F222" s="73">
        <v>133</v>
      </c>
      <c r="G222" t="s">
        <v>178</v>
      </c>
    </row>
    <row r="223" spans="4:7" x14ac:dyDescent="0.25">
      <c r="D223">
        <f t="shared" si="2"/>
        <v>189</v>
      </c>
      <c r="E223">
        <v>47</v>
      </c>
      <c r="F223" s="73">
        <v>133</v>
      </c>
      <c r="G223" t="s">
        <v>179</v>
      </c>
    </row>
    <row r="224" spans="4:7" x14ac:dyDescent="0.25">
      <c r="D224">
        <f t="shared" si="2"/>
        <v>190</v>
      </c>
      <c r="E224">
        <v>47</v>
      </c>
      <c r="F224" s="72">
        <v>134</v>
      </c>
      <c r="G224" t="s">
        <v>180</v>
      </c>
    </row>
    <row r="225" spans="4:7" x14ac:dyDescent="0.25">
      <c r="D225">
        <f t="shared" si="2"/>
        <v>191</v>
      </c>
      <c r="E225">
        <v>48</v>
      </c>
      <c r="F225" s="72">
        <v>135</v>
      </c>
      <c r="G225" t="s">
        <v>181</v>
      </c>
    </row>
    <row r="226" spans="4:7" x14ac:dyDescent="0.25">
      <c r="D226">
        <f t="shared" si="2"/>
        <v>192</v>
      </c>
      <c r="E226">
        <v>48</v>
      </c>
      <c r="F226" s="72">
        <v>136</v>
      </c>
      <c r="G226" t="s">
        <v>182</v>
      </c>
    </row>
    <row r="227" spans="4:7" x14ac:dyDescent="0.25">
      <c r="D227">
        <f t="shared" si="2"/>
        <v>193</v>
      </c>
      <c r="E227">
        <v>49</v>
      </c>
      <c r="F227" s="72">
        <v>118</v>
      </c>
      <c r="G227" t="s">
        <v>183</v>
      </c>
    </row>
    <row r="228" spans="4:7" x14ac:dyDescent="0.25">
      <c r="D228">
        <f t="shared" si="2"/>
        <v>194</v>
      </c>
      <c r="E228">
        <v>49</v>
      </c>
      <c r="F228" s="72">
        <v>119</v>
      </c>
      <c r="G228" t="s">
        <v>184</v>
      </c>
    </row>
    <row r="229" spans="4:7" x14ac:dyDescent="0.25">
      <c r="D229">
        <f t="shared" ref="D229:D292" si="3">D228+1</f>
        <v>195</v>
      </c>
      <c r="E229">
        <v>50</v>
      </c>
      <c r="F229" s="72">
        <v>120</v>
      </c>
      <c r="G229" t="s">
        <v>185</v>
      </c>
    </row>
    <row r="230" spans="4:7" x14ac:dyDescent="0.25">
      <c r="D230">
        <f t="shared" si="3"/>
        <v>196</v>
      </c>
      <c r="E230">
        <v>50</v>
      </c>
      <c r="F230" s="73">
        <v>121</v>
      </c>
      <c r="G230" t="s">
        <v>186</v>
      </c>
    </row>
    <row r="231" spans="4:7" x14ac:dyDescent="0.25">
      <c r="D231">
        <f t="shared" si="3"/>
        <v>197</v>
      </c>
      <c r="E231">
        <v>51</v>
      </c>
      <c r="F231" s="73">
        <v>121</v>
      </c>
      <c r="G231" t="s">
        <v>187</v>
      </c>
    </row>
    <row r="232" spans="4:7" x14ac:dyDescent="0.25">
      <c r="D232">
        <f t="shared" si="3"/>
        <v>198</v>
      </c>
      <c r="E232">
        <v>51</v>
      </c>
      <c r="F232" s="72">
        <v>122</v>
      </c>
      <c r="G232" t="s">
        <v>188</v>
      </c>
    </row>
    <row r="233" spans="4:7" x14ac:dyDescent="0.25">
      <c r="D233">
        <f t="shared" si="3"/>
        <v>199</v>
      </c>
      <c r="E233">
        <v>52</v>
      </c>
      <c r="F233" s="72">
        <v>123</v>
      </c>
      <c r="G233" t="s">
        <v>189</v>
      </c>
    </row>
    <row r="234" spans="4:7" x14ac:dyDescent="0.25">
      <c r="D234">
        <f t="shared" si="3"/>
        <v>200</v>
      </c>
      <c r="E234">
        <v>52</v>
      </c>
      <c r="F234" s="73">
        <v>124</v>
      </c>
      <c r="G234" t="s">
        <v>190</v>
      </c>
    </row>
    <row r="235" spans="4:7" x14ac:dyDescent="0.25">
      <c r="D235">
        <f t="shared" si="3"/>
        <v>201</v>
      </c>
      <c r="E235">
        <v>53</v>
      </c>
      <c r="F235" s="73">
        <v>124</v>
      </c>
      <c r="G235" t="s">
        <v>191</v>
      </c>
    </row>
    <row r="236" spans="4:7" x14ac:dyDescent="0.25">
      <c r="D236">
        <f t="shared" si="3"/>
        <v>202</v>
      </c>
      <c r="E236">
        <v>53</v>
      </c>
      <c r="F236" s="72">
        <v>125</v>
      </c>
      <c r="G236" t="s">
        <v>192</v>
      </c>
    </row>
    <row r="237" spans="4:7" x14ac:dyDescent="0.25">
      <c r="D237">
        <f t="shared" si="3"/>
        <v>203</v>
      </c>
      <c r="E237">
        <v>54</v>
      </c>
      <c r="F237" s="72">
        <v>126</v>
      </c>
      <c r="G237" t="s">
        <v>193</v>
      </c>
    </row>
    <row r="238" spans="4:7" x14ac:dyDescent="0.25">
      <c r="D238">
        <f t="shared" si="3"/>
        <v>204</v>
      </c>
      <c r="E238">
        <v>54</v>
      </c>
      <c r="F238" s="73">
        <v>127</v>
      </c>
      <c r="G238" t="s">
        <v>194</v>
      </c>
    </row>
    <row r="239" spans="4:7" x14ac:dyDescent="0.25">
      <c r="D239">
        <f t="shared" si="3"/>
        <v>205</v>
      </c>
      <c r="E239">
        <v>55</v>
      </c>
      <c r="F239" s="73">
        <v>127</v>
      </c>
      <c r="G239" t="s">
        <v>195</v>
      </c>
    </row>
    <row r="240" spans="4:7" x14ac:dyDescent="0.25">
      <c r="D240">
        <f t="shared" si="3"/>
        <v>206</v>
      </c>
      <c r="E240">
        <v>55</v>
      </c>
      <c r="F240" s="72">
        <v>128</v>
      </c>
      <c r="G240" t="s">
        <v>196</v>
      </c>
    </row>
    <row r="241" spans="4:7" x14ac:dyDescent="0.25">
      <c r="D241">
        <f t="shared" si="3"/>
        <v>207</v>
      </c>
      <c r="E241">
        <v>56</v>
      </c>
      <c r="F241" s="72">
        <v>129</v>
      </c>
      <c r="G241" t="s">
        <v>197</v>
      </c>
    </row>
    <row r="242" spans="4:7" x14ac:dyDescent="0.25">
      <c r="D242">
        <f t="shared" si="3"/>
        <v>208</v>
      </c>
      <c r="E242">
        <v>56</v>
      </c>
      <c r="F242" s="73">
        <v>130</v>
      </c>
      <c r="G242" t="s">
        <v>198</v>
      </c>
    </row>
    <row r="243" spans="4:7" x14ac:dyDescent="0.25">
      <c r="D243">
        <f t="shared" si="3"/>
        <v>209</v>
      </c>
      <c r="E243">
        <v>57</v>
      </c>
      <c r="F243" s="73">
        <v>130</v>
      </c>
      <c r="G243" t="s">
        <v>199</v>
      </c>
    </row>
    <row r="244" spans="4:7" x14ac:dyDescent="0.25">
      <c r="D244">
        <f t="shared" si="3"/>
        <v>210</v>
      </c>
      <c r="E244">
        <v>57</v>
      </c>
      <c r="F244" s="72">
        <v>131</v>
      </c>
      <c r="G244" t="s">
        <v>200</v>
      </c>
    </row>
    <row r="245" spans="4:7" x14ac:dyDescent="0.25">
      <c r="D245">
        <f t="shared" si="3"/>
        <v>211</v>
      </c>
      <c r="E245">
        <v>58</v>
      </c>
      <c r="F245" s="72">
        <v>132</v>
      </c>
      <c r="G245" t="s">
        <v>201</v>
      </c>
    </row>
    <row r="246" spans="4:7" x14ac:dyDescent="0.25">
      <c r="D246">
        <f t="shared" si="3"/>
        <v>212</v>
      </c>
      <c r="E246">
        <v>58</v>
      </c>
      <c r="F246" s="73">
        <v>133</v>
      </c>
      <c r="G246" t="s">
        <v>202</v>
      </c>
    </row>
    <row r="247" spans="4:7" x14ac:dyDescent="0.25">
      <c r="D247">
        <f t="shared" si="3"/>
        <v>213</v>
      </c>
      <c r="E247">
        <v>59</v>
      </c>
      <c r="F247" s="73">
        <v>133</v>
      </c>
      <c r="G247" t="s">
        <v>203</v>
      </c>
    </row>
    <row r="248" spans="4:7" x14ac:dyDescent="0.25">
      <c r="D248">
        <f t="shared" si="3"/>
        <v>214</v>
      </c>
      <c r="E248">
        <v>59</v>
      </c>
      <c r="F248" s="72">
        <v>134</v>
      </c>
      <c r="G248" t="s">
        <v>204</v>
      </c>
    </row>
    <row r="249" spans="4:7" x14ac:dyDescent="0.25">
      <c r="D249">
        <f t="shared" si="3"/>
        <v>215</v>
      </c>
      <c r="E249">
        <v>60</v>
      </c>
      <c r="F249" s="72">
        <v>135</v>
      </c>
      <c r="G249" t="s">
        <v>205</v>
      </c>
    </row>
    <row r="250" spans="4:7" x14ac:dyDescent="0.25">
      <c r="D250">
        <f t="shared" si="3"/>
        <v>216</v>
      </c>
      <c r="E250">
        <v>60</v>
      </c>
      <c r="F250" s="72">
        <v>136</v>
      </c>
      <c r="G250" t="s">
        <v>206</v>
      </c>
    </row>
    <row r="251" spans="4:7" x14ac:dyDescent="0.25">
      <c r="D251">
        <f t="shared" si="3"/>
        <v>217</v>
      </c>
      <c r="E251">
        <v>49</v>
      </c>
      <c r="F251" s="22">
        <v>137</v>
      </c>
      <c r="G251" t="s">
        <v>207</v>
      </c>
    </row>
    <row r="252" spans="4:7" x14ac:dyDescent="0.25">
      <c r="D252">
        <f t="shared" si="3"/>
        <v>218</v>
      </c>
      <c r="E252">
        <v>49</v>
      </c>
      <c r="F252" s="22">
        <v>138</v>
      </c>
      <c r="G252" t="s">
        <v>208</v>
      </c>
    </row>
    <row r="253" spans="4:7" x14ac:dyDescent="0.25">
      <c r="D253">
        <f t="shared" si="3"/>
        <v>219</v>
      </c>
      <c r="E253">
        <v>50</v>
      </c>
      <c r="F253" s="22">
        <v>139</v>
      </c>
      <c r="G253" t="s">
        <v>209</v>
      </c>
    </row>
    <row r="254" spans="4:7" x14ac:dyDescent="0.25">
      <c r="D254">
        <f t="shared" si="3"/>
        <v>220</v>
      </c>
      <c r="E254">
        <v>50</v>
      </c>
      <c r="F254" s="72">
        <v>140</v>
      </c>
      <c r="G254" t="s">
        <v>210</v>
      </c>
    </row>
    <row r="255" spans="4:7" x14ac:dyDescent="0.25">
      <c r="D255">
        <f t="shared" si="3"/>
        <v>221</v>
      </c>
      <c r="E255">
        <v>51</v>
      </c>
      <c r="F255" s="72">
        <v>140</v>
      </c>
      <c r="G255" t="s">
        <v>211</v>
      </c>
    </row>
    <row r="256" spans="4:7" x14ac:dyDescent="0.25">
      <c r="D256">
        <f t="shared" si="3"/>
        <v>222</v>
      </c>
      <c r="E256">
        <v>51</v>
      </c>
      <c r="F256" s="22">
        <v>141</v>
      </c>
      <c r="G256" t="s">
        <v>212</v>
      </c>
    </row>
    <row r="257" spans="4:7" x14ac:dyDescent="0.25">
      <c r="D257">
        <f t="shared" si="3"/>
        <v>223</v>
      </c>
      <c r="E257">
        <v>52</v>
      </c>
      <c r="F257" s="22">
        <v>142</v>
      </c>
      <c r="G257" t="s">
        <v>213</v>
      </c>
    </row>
    <row r="258" spans="4:7" x14ac:dyDescent="0.25">
      <c r="D258">
        <f t="shared" si="3"/>
        <v>224</v>
      </c>
      <c r="E258">
        <v>52</v>
      </c>
      <c r="F258" s="72">
        <v>143</v>
      </c>
      <c r="G258" t="s">
        <v>214</v>
      </c>
    </row>
    <row r="259" spans="4:7" x14ac:dyDescent="0.25">
      <c r="D259">
        <f t="shared" si="3"/>
        <v>225</v>
      </c>
      <c r="E259">
        <v>53</v>
      </c>
      <c r="F259" s="72">
        <v>143</v>
      </c>
      <c r="G259" t="s">
        <v>215</v>
      </c>
    </row>
    <row r="260" spans="4:7" x14ac:dyDescent="0.25">
      <c r="D260">
        <f t="shared" si="3"/>
        <v>226</v>
      </c>
      <c r="E260">
        <v>53</v>
      </c>
      <c r="F260" s="22">
        <v>144</v>
      </c>
      <c r="G260" t="s">
        <v>216</v>
      </c>
    </row>
    <row r="261" spans="4:7" x14ac:dyDescent="0.25">
      <c r="D261">
        <f t="shared" si="3"/>
        <v>227</v>
      </c>
      <c r="E261">
        <v>54</v>
      </c>
      <c r="F261" s="22">
        <v>145</v>
      </c>
      <c r="G261" t="s">
        <v>217</v>
      </c>
    </row>
    <row r="262" spans="4:7" x14ac:dyDescent="0.25">
      <c r="D262">
        <f t="shared" si="3"/>
        <v>228</v>
      </c>
      <c r="E262">
        <v>54</v>
      </c>
      <c r="F262" s="72">
        <v>146</v>
      </c>
      <c r="G262" t="s">
        <v>218</v>
      </c>
    </row>
    <row r="263" spans="4:7" x14ac:dyDescent="0.25">
      <c r="D263">
        <f t="shared" si="3"/>
        <v>229</v>
      </c>
      <c r="E263">
        <v>55</v>
      </c>
      <c r="F263" s="72">
        <v>146</v>
      </c>
      <c r="G263" t="s">
        <v>219</v>
      </c>
    </row>
    <row r="264" spans="4:7" x14ac:dyDescent="0.25">
      <c r="D264">
        <f t="shared" si="3"/>
        <v>230</v>
      </c>
      <c r="E264">
        <v>55</v>
      </c>
      <c r="F264" s="22">
        <v>147</v>
      </c>
      <c r="G264" t="s">
        <v>220</v>
      </c>
    </row>
    <row r="265" spans="4:7" x14ac:dyDescent="0.25">
      <c r="D265">
        <f t="shared" si="3"/>
        <v>231</v>
      </c>
      <c r="E265">
        <v>56</v>
      </c>
      <c r="F265" s="22">
        <v>148</v>
      </c>
      <c r="G265" t="s">
        <v>221</v>
      </c>
    </row>
    <row r="266" spans="4:7" x14ac:dyDescent="0.25">
      <c r="D266">
        <f t="shared" si="3"/>
        <v>232</v>
      </c>
      <c r="E266">
        <v>56</v>
      </c>
      <c r="F266" s="72">
        <v>149</v>
      </c>
      <c r="G266" t="s">
        <v>222</v>
      </c>
    </row>
    <row r="267" spans="4:7" x14ac:dyDescent="0.25">
      <c r="D267">
        <f t="shared" si="3"/>
        <v>233</v>
      </c>
      <c r="E267">
        <v>57</v>
      </c>
      <c r="F267" s="72">
        <v>149</v>
      </c>
      <c r="G267" t="s">
        <v>223</v>
      </c>
    </row>
    <row r="268" spans="4:7" x14ac:dyDescent="0.25">
      <c r="D268">
        <f t="shared" si="3"/>
        <v>234</v>
      </c>
      <c r="E268">
        <v>57</v>
      </c>
      <c r="F268" s="22">
        <v>150</v>
      </c>
      <c r="G268" t="s">
        <v>224</v>
      </c>
    </row>
    <row r="269" spans="4:7" x14ac:dyDescent="0.25">
      <c r="D269">
        <f t="shared" si="3"/>
        <v>235</v>
      </c>
      <c r="E269">
        <v>58</v>
      </c>
      <c r="F269" s="22">
        <v>151</v>
      </c>
      <c r="G269" t="s">
        <v>225</v>
      </c>
    </row>
    <row r="270" spans="4:7" x14ac:dyDescent="0.25">
      <c r="D270">
        <f t="shared" si="3"/>
        <v>236</v>
      </c>
      <c r="E270">
        <v>58</v>
      </c>
      <c r="F270" s="72">
        <v>152</v>
      </c>
      <c r="G270" t="s">
        <v>226</v>
      </c>
    </row>
    <row r="271" spans="4:7" x14ac:dyDescent="0.25">
      <c r="D271">
        <f t="shared" si="3"/>
        <v>237</v>
      </c>
      <c r="E271">
        <v>59</v>
      </c>
      <c r="F271" s="72">
        <v>152</v>
      </c>
      <c r="G271" t="s">
        <v>227</v>
      </c>
    </row>
    <row r="272" spans="4:7" x14ac:dyDescent="0.25">
      <c r="D272">
        <f t="shared" si="3"/>
        <v>238</v>
      </c>
      <c r="E272">
        <v>59</v>
      </c>
      <c r="F272" s="22">
        <v>153</v>
      </c>
      <c r="G272" t="s">
        <v>228</v>
      </c>
    </row>
    <row r="273" spans="4:7" x14ac:dyDescent="0.25">
      <c r="D273">
        <f t="shared" si="3"/>
        <v>239</v>
      </c>
      <c r="E273">
        <v>60</v>
      </c>
      <c r="F273" s="22">
        <v>154</v>
      </c>
      <c r="G273" t="s">
        <v>229</v>
      </c>
    </row>
    <row r="274" spans="4:7" x14ac:dyDescent="0.25">
      <c r="D274">
        <f t="shared" si="3"/>
        <v>240</v>
      </c>
      <c r="E274">
        <v>60</v>
      </c>
      <c r="F274" s="22">
        <v>155</v>
      </c>
      <c r="G274" t="s">
        <v>230</v>
      </c>
    </row>
    <row r="275" spans="4:7" x14ac:dyDescent="0.25">
      <c r="D275">
        <f t="shared" si="3"/>
        <v>241</v>
      </c>
      <c r="E275">
        <v>61</v>
      </c>
      <c r="F275" s="22">
        <v>156</v>
      </c>
      <c r="G275" t="s">
        <v>231</v>
      </c>
    </row>
    <row r="276" spans="4:7" x14ac:dyDescent="0.25">
      <c r="D276">
        <f t="shared" si="3"/>
        <v>242</v>
      </c>
      <c r="E276">
        <v>61</v>
      </c>
      <c r="F276" s="22">
        <v>157</v>
      </c>
      <c r="G276" t="s">
        <v>232</v>
      </c>
    </row>
    <row r="277" spans="4:7" x14ac:dyDescent="0.25">
      <c r="D277">
        <f t="shared" si="3"/>
        <v>243</v>
      </c>
      <c r="E277">
        <v>62</v>
      </c>
      <c r="F277" s="22">
        <v>158</v>
      </c>
      <c r="G277" t="s">
        <v>233</v>
      </c>
    </row>
    <row r="278" spans="4:7" x14ac:dyDescent="0.25">
      <c r="D278">
        <f t="shared" si="3"/>
        <v>244</v>
      </c>
      <c r="E278">
        <v>62</v>
      </c>
      <c r="F278" s="72">
        <v>159</v>
      </c>
      <c r="G278" t="s">
        <v>234</v>
      </c>
    </row>
    <row r="279" spans="4:7" x14ac:dyDescent="0.25">
      <c r="D279">
        <f t="shared" si="3"/>
        <v>245</v>
      </c>
      <c r="E279">
        <v>63</v>
      </c>
      <c r="F279" s="72">
        <v>159</v>
      </c>
      <c r="G279" t="s">
        <v>235</v>
      </c>
    </row>
    <row r="280" spans="4:7" x14ac:dyDescent="0.25">
      <c r="D280">
        <f t="shared" si="3"/>
        <v>246</v>
      </c>
      <c r="E280">
        <v>63</v>
      </c>
      <c r="F280" s="22">
        <v>160</v>
      </c>
      <c r="G280" t="s">
        <v>236</v>
      </c>
    </row>
    <row r="281" spans="4:7" x14ac:dyDescent="0.25">
      <c r="D281">
        <f t="shared" si="3"/>
        <v>247</v>
      </c>
      <c r="E281">
        <v>64</v>
      </c>
      <c r="F281" s="22">
        <v>161</v>
      </c>
      <c r="G281" t="s">
        <v>237</v>
      </c>
    </row>
    <row r="282" spans="4:7" x14ac:dyDescent="0.25">
      <c r="D282">
        <f t="shared" si="3"/>
        <v>248</v>
      </c>
      <c r="E282">
        <v>64</v>
      </c>
      <c r="F282" s="72">
        <v>162</v>
      </c>
      <c r="G282" t="s">
        <v>238</v>
      </c>
    </row>
    <row r="283" spans="4:7" x14ac:dyDescent="0.25">
      <c r="D283">
        <f t="shared" si="3"/>
        <v>249</v>
      </c>
      <c r="E283">
        <v>65</v>
      </c>
      <c r="F283" s="72">
        <v>162</v>
      </c>
      <c r="G283" t="s">
        <v>239</v>
      </c>
    </row>
    <row r="284" spans="4:7" x14ac:dyDescent="0.25">
      <c r="D284">
        <f t="shared" si="3"/>
        <v>250</v>
      </c>
      <c r="E284">
        <v>65</v>
      </c>
      <c r="F284" s="22">
        <v>163</v>
      </c>
      <c r="G284" t="s">
        <v>240</v>
      </c>
    </row>
    <row r="285" spans="4:7" x14ac:dyDescent="0.25">
      <c r="D285">
        <f t="shared" si="3"/>
        <v>251</v>
      </c>
      <c r="E285">
        <v>66</v>
      </c>
      <c r="F285" s="22">
        <v>164</v>
      </c>
      <c r="G285" t="s">
        <v>241</v>
      </c>
    </row>
    <row r="286" spans="4:7" x14ac:dyDescent="0.25">
      <c r="D286">
        <f t="shared" si="3"/>
        <v>252</v>
      </c>
      <c r="E286">
        <v>66</v>
      </c>
      <c r="F286" s="72">
        <v>165</v>
      </c>
      <c r="G286" t="s">
        <v>242</v>
      </c>
    </row>
    <row r="287" spans="4:7" x14ac:dyDescent="0.25">
      <c r="D287">
        <f t="shared" si="3"/>
        <v>253</v>
      </c>
      <c r="E287">
        <v>67</v>
      </c>
      <c r="F287" s="72">
        <v>165</v>
      </c>
      <c r="G287" t="s">
        <v>243</v>
      </c>
    </row>
    <row r="288" spans="4:7" x14ac:dyDescent="0.25">
      <c r="D288">
        <f t="shared" si="3"/>
        <v>254</v>
      </c>
      <c r="E288">
        <v>67</v>
      </c>
      <c r="F288" s="22">
        <v>166</v>
      </c>
      <c r="G288" t="s">
        <v>244</v>
      </c>
    </row>
    <row r="289" spans="4:7" x14ac:dyDescent="0.25">
      <c r="D289">
        <f t="shared" si="3"/>
        <v>255</v>
      </c>
      <c r="E289">
        <v>68</v>
      </c>
      <c r="F289" s="22">
        <v>167</v>
      </c>
      <c r="G289" t="s">
        <v>245</v>
      </c>
    </row>
    <row r="290" spans="4:7" x14ac:dyDescent="0.25">
      <c r="D290">
        <f t="shared" si="3"/>
        <v>256</v>
      </c>
      <c r="E290">
        <v>68</v>
      </c>
      <c r="F290" s="72">
        <v>168</v>
      </c>
      <c r="G290" t="s">
        <v>246</v>
      </c>
    </row>
    <row r="291" spans="4:7" x14ac:dyDescent="0.25">
      <c r="D291">
        <f t="shared" si="3"/>
        <v>257</v>
      </c>
      <c r="E291">
        <v>69</v>
      </c>
      <c r="F291" s="72">
        <v>168</v>
      </c>
      <c r="G291" t="s">
        <v>247</v>
      </c>
    </row>
    <row r="292" spans="4:7" x14ac:dyDescent="0.25">
      <c r="D292">
        <f t="shared" si="3"/>
        <v>258</v>
      </c>
      <c r="E292">
        <v>69</v>
      </c>
      <c r="F292" s="22">
        <v>169</v>
      </c>
      <c r="G292" t="s">
        <v>248</v>
      </c>
    </row>
    <row r="293" spans="4:7" x14ac:dyDescent="0.25">
      <c r="D293">
        <f t="shared" ref="D293:D356" si="4">D292+1</f>
        <v>259</v>
      </c>
      <c r="E293">
        <v>70</v>
      </c>
      <c r="F293" s="22">
        <v>170</v>
      </c>
      <c r="G293" t="s">
        <v>249</v>
      </c>
    </row>
    <row r="294" spans="4:7" x14ac:dyDescent="0.25">
      <c r="D294">
        <f t="shared" si="4"/>
        <v>260</v>
      </c>
      <c r="E294">
        <v>70</v>
      </c>
      <c r="F294" s="72">
        <v>171</v>
      </c>
      <c r="G294" t="s">
        <v>250</v>
      </c>
    </row>
    <row r="295" spans="4:7" x14ac:dyDescent="0.25">
      <c r="D295">
        <f t="shared" si="4"/>
        <v>261</v>
      </c>
      <c r="E295">
        <v>71</v>
      </c>
      <c r="F295" s="72">
        <v>171</v>
      </c>
      <c r="G295" t="s">
        <v>251</v>
      </c>
    </row>
    <row r="296" spans="4:7" x14ac:dyDescent="0.25">
      <c r="D296">
        <f t="shared" si="4"/>
        <v>262</v>
      </c>
      <c r="E296">
        <v>71</v>
      </c>
      <c r="F296" s="22">
        <v>172</v>
      </c>
      <c r="G296" t="s">
        <v>252</v>
      </c>
    </row>
    <row r="297" spans="4:7" x14ac:dyDescent="0.25">
      <c r="D297">
        <f t="shared" si="4"/>
        <v>263</v>
      </c>
      <c r="E297">
        <v>72</v>
      </c>
      <c r="F297" s="22">
        <v>173</v>
      </c>
      <c r="G297" t="s">
        <v>253</v>
      </c>
    </row>
    <row r="298" spans="4:7" x14ac:dyDescent="0.25">
      <c r="D298">
        <f t="shared" si="4"/>
        <v>264</v>
      </c>
      <c r="E298">
        <v>72</v>
      </c>
      <c r="F298" s="22">
        <v>174</v>
      </c>
      <c r="G298" t="s">
        <v>254</v>
      </c>
    </row>
    <row r="299" spans="4:7" x14ac:dyDescent="0.25">
      <c r="D299">
        <f t="shared" si="4"/>
        <v>265</v>
      </c>
      <c r="E299">
        <v>61</v>
      </c>
      <c r="F299" s="22">
        <v>175</v>
      </c>
      <c r="G299" t="s">
        <v>255</v>
      </c>
    </row>
    <row r="300" spans="4:7" x14ac:dyDescent="0.25">
      <c r="D300">
        <f t="shared" si="4"/>
        <v>266</v>
      </c>
      <c r="E300">
        <v>61</v>
      </c>
      <c r="F300" s="22">
        <v>176</v>
      </c>
      <c r="G300" t="s">
        <v>256</v>
      </c>
    </row>
    <row r="301" spans="4:7" x14ac:dyDescent="0.25">
      <c r="D301">
        <f t="shared" si="4"/>
        <v>267</v>
      </c>
      <c r="E301">
        <v>62</v>
      </c>
      <c r="F301" s="22">
        <v>177</v>
      </c>
      <c r="G301" t="s">
        <v>257</v>
      </c>
    </row>
    <row r="302" spans="4:7" x14ac:dyDescent="0.25">
      <c r="D302">
        <f t="shared" si="4"/>
        <v>268</v>
      </c>
      <c r="E302">
        <v>62</v>
      </c>
      <c r="F302" s="73">
        <v>178</v>
      </c>
      <c r="G302" t="s">
        <v>258</v>
      </c>
    </row>
    <row r="303" spans="4:7" x14ac:dyDescent="0.25">
      <c r="D303">
        <f t="shared" si="4"/>
        <v>269</v>
      </c>
      <c r="E303">
        <v>63</v>
      </c>
      <c r="F303" s="73">
        <v>178</v>
      </c>
      <c r="G303" t="s">
        <v>259</v>
      </c>
    </row>
    <row r="304" spans="4:7" x14ac:dyDescent="0.25">
      <c r="D304">
        <f t="shared" si="4"/>
        <v>270</v>
      </c>
      <c r="E304">
        <v>63</v>
      </c>
      <c r="F304" s="72">
        <v>179</v>
      </c>
      <c r="G304" t="s">
        <v>260</v>
      </c>
    </row>
    <row r="305" spans="4:7" x14ac:dyDescent="0.25">
      <c r="D305">
        <f t="shared" si="4"/>
        <v>271</v>
      </c>
      <c r="E305">
        <v>64</v>
      </c>
      <c r="F305" s="72">
        <v>180</v>
      </c>
      <c r="G305" t="s">
        <v>261</v>
      </c>
    </row>
    <row r="306" spans="4:7" x14ac:dyDescent="0.25">
      <c r="D306">
        <f t="shared" si="4"/>
        <v>272</v>
      </c>
      <c r="E306">
        <v>64</v>
      </c>
      <c r="F306" s="73">
        <v>181</v>
      </c>
      <c r="G306" t="s">
        <v>262</v>
      </c>
    </row>
    <row r="307" spans="4:7" x14ac:dyDescent="0.25">
      <c r="D307">
        <f t="shared" si="4"/>
        <v>273</v>
      </c>
      <c r="E307">
        <v>65</v>
      </c>
      <c r="F307" s="73">
        <v>181</v>
      </c>
      <c r="G307" t="s">
        <v>263</v>
      </c>
    </row>
    <row r="308" spans="4:7" x14ac:dyDescent="0.25">
      <c r="D308">
        <f t="shared" si="4"/>
        <v>274</v>
      </c>
      <c r="E308">
        <v>65</v>
      </c>
      <c r="F308" s="72">
        <v>182</v>
      </c>
      <c r="G308" t="s">
        <v>264</v>
      </c>
    </row>
    <row r="309" spans="4:7" x14ac:dyDescent="0.25">
      <c r="D309">
        <f t="shared" si="4"/>
        <v>275</v>
      </c>
      <c r="E309">
        <v>66</v>
      </c>
      <c r="F309" s="72">
        <v>183</v>
      </c>
      <c r="G309" t="s">
        <v>265</v>
      </c>
    </row>
    <row r="310" spans="4:7" x14ac:dyDescent="0.25">
      <c r="D310">
        <f t="shared" si="4"/>
        <v>276</v>
      </c>
      <c r="E310">
        <v>66</v>
      </c>
      <c r="F310" s="73">
        <v>184</v>
      </c>
      <c r="G310" t="s">
        <v>266</v>
      </c>
    </row>
    <row r="311" spans="4:7" x14ac:dyDescent="0.25">
      <c r="D311">
        <f t="shared" si="4"/>
        <v>277</v>
      </c>
      <c r="E311">
        <v>67</v>
      </c>
      <c r="F311" s="73">
        <v>184</v>
      </c>
      <c r="G311" t="s">
        <v>267</v>
      </c>
    </row>
    <row r="312" spans="4:7" x14ac:dyDescent="0.25">
      <c r="D312">
        <f t="shared" si="4"/>
        <v>278</v>
      </c>
      <c r="E312">
        <v>67</v>
      </c>
      <c r="F312" s="72">
        <v>185</v>
      </c>
      <c r="G312" t="s">
        <v>268</v>
      </c>
    </row>
    <row r="313" spans="4:7" x14ac:dyDescent="0.25">
      <c r="D313">
        <f t="shared" si="4"/>
        <v>279</v>
      </c>
      <c r="E313">
        <v>68</v>
      </c>
      <c r="F313" s="72">
        <v>186</v>
      </c>
      <c r="G313" t="s">
        <v>269</v>
      </c>
    </row>
    <row r="314" spans="4:7" x14ac:dyDescent="0.25">
      <c r="D314">
        <f t="shared" si="4"/>
        <v>280</v>
      </c>
      <c r="E314">
        <v>68</v>
      </c>
      <c r="F314" s="73">
        <v>187</v>
      </c>
      <c r="G314" t="s">
        <v>270</v>
      </c>
    </row>
    <row r="315" spans="4:7" x14ac:dyDescent="0.25">
      <c r="D315">
        <f t="shared" si="4"/>
        <v>281</v>
      </c>
      <c r="E315">
        <v>69</v>
      </c>
      <c r="F315" s="73">
        <v>187</v>
      </c>
      <c r="G315" t="s">
        <v>271</v>
      </c>
    </row>
    <row r="316" spans="4:7" x14ac:dyDescent="0.25">
      <c r="D316">
        <f t="shared" si="4"/>
        <v>282</v>
      </c>
      <c r="E316">
        <v>69</v>
      </c>
      <c r="F316" s="72">
        <v>188</v>
      </c>
      <c r="G316" t="s">
        <v>272</v>
      </c>
    </row>
    <row r="317" spans="4:7" x14ac:dyDescent="0.25">
      <c r="D317">
        <f t="shared" si="4"/>
        <v>283</v>
      </c>
      <c r="E317">
        <v>70</v>
      </c>
      <c r="F317" s="72">
        <v>189</v>
      </c>
      <c r="G317" t="s">
        <v>273</v>
      </c>
    </row>
    <row r="318" spans="4:7" x14ac:dyDescent="0.25">
      <c r="D318">
        <f t="shared" si="4"/>
        <v>284</v>
      </c>
      <c r="E318">
        <v>70</v>
      </c>
      <c r="F318" s="73">
        <v>190</v>
      </c>
      <c r="G318" t="s">
        <v>274</v>
      </c>
    </row>
    <row r="319" spans="4:7" x14ac:dyDescent="0.25">
      <c r="D319">
        <f t="shared" si="4"/>
        <v>285</v>
      </c>
      <c r="E319">
        <v>71</v>
      </c>
      <c r="F319" s="73">
        <v>190</v>
      </c>
      <c r="G319" t="s">
        <v>275</v>
      </c>
    </row>
    <row r="320" spans="4:7" x14ac:dyDescent="0.25">
      <c r="D320">
        <f t="shared" si="4"/>
        <v>286</v>
      </c>
      <c r="E320">
        <v>71</v>
      </c>
      <c r="F320" s="22">
        <v>191</v>
      </c>
      <c r="G320" t="s">
        <v>276</v>
      </c>
    </row>
    <row r="321" spans="4:7" x14ac:dyDescent="0.25">
      <c r="D321">
        <f t="shared" si="4"/>
        <v>287</v>
      </c>
      <c r="E321">
        <v>72</v>
      </c>
      <c r="F321" s="22">
        <v>192</v>
      </c>
      <c r="G321" t="s">
        <v>277</v>
      </c>
    </row>
    <row r="322" spans="4:7" x14ac:dyDescent="0.25">
      <c r="D322">
        <f t="shared" si="4"/>
        <v>288</v>
      </c>
      <c r="E322">
        <v>72</v>
      </c>
      <c r="F322" s="22">
        <v>193</v>
      </c>
      <c r="G322" t="s">
        <v>278</v>
      </c>
    </row>
    <row r="323" spans="4:7" x14ac:dyDescent="0.25">
      <c r="D323">
        <f t="shared" si="4"/>
        <v>289</v>
      </c>
      <c r="E323">
        <v>73</v>
      </c>
      <c r="F323" s="73">
        <v>178</v>
      </c>
      <c r="G323" t="s">
        <v>279</v>
      </c>
    </row>
    <row r="324" spans="4:7" x14ac:dyDescent="0.25">
      <c r="D324">
        <f t="shared" si="4"/>
        <v>290</v>
      </c>
      <c r="E324">
        <v>73</v>
      </c>
      <c r="F324" s="72">
        <v>179</v>
      </c>
      <c r="G324" t="s">
        <v>280</v>
      </c>
    </row>
    <row r="325" spans="4:7" x14ac:dyDescent="0.25">
      <c r="D325">
        <f t="shared" si="4"/>
        <v>291</v>
      </c>
      <c r="E325">
        <v>74</v>
      </c>
      <c r="F325" s="72">
        <v>180</v>
      </c>
      <c r="G325" t="s">
        <v>281</v>
      </c>
    </row>
    <row r="326" spans="4:7" x14ac:dyDescent="0.25">
      <c r="D326">
        <f t="shared" si="4"/>
        <v>292</v>
      </c>
      <c r="E326">
        <v>74</v>
      </c>
      <c r="F326" s="73">
        <v>181</v>
      </c>
      <c r="G326" t="s">
        <v>282</v>
      </c>
    </row>
    <row r="327" spans="4:7" x14ac:dyDescent="0.25">
      <c r="D327">
        <f t="shared" si="4"/>
        <v>293</v>
      </c>
      <c r="E327">
        <v>75</v>
      </c>
      <c r="F327" s="73">
        <v>181</v>
      </c>
      <c r="G327" t="s">
        <v>283</v>
      </c>
    </row>
    <row r="328" spans="4:7" x14ac:dyDescent="0.25">
      <c r="D328">
        <f t="shared" si="4"/>
        <v>294</v>
      </c>
      <c r="E328">
        <v>75</v>
      </c>
      <c r="F328" s="72">
        <v>182</v>
      </c>
      <c r="G328" t="s">
        <v>284</v>
      </c>
    </row>
    <row r="329" spans="4:7" x14ac:dyDescent="0.25">
      <c r="D329">
        <f t="shared" si="4"/>
        <v>295</v>
      </c>
      <c r="E329">
        <v>76</v>
      </c>
      <c r="F329" s="72">
        <v>183</v>
      </c>
      <c r="G329" t="s">
        <v>285</v>
      </c>
    </row>
    <row r="330" spans="4:7" x14ac:dyDescent="0.25">
      <c r="D330">
        <f t="shared" si="4"/>
        <v>296</v>
      </c>
      <c r="E330">
        <v>76</v>
      </c>
      <c r="F330" s="73">
        <v>184</v>
      </c>
      <c r="G330" t="s">
        <v>286</v>
      </c>
    </row>
    <row r="331" spans="4:7" x14ac:dyDescent="0.25">
      <c r="D331">
        <f t="shared" si="4"/>
        <v>297</v>
      </c>
      <c r="E331">
        <v>77</v>
      </c>
      <c r="F331" s="73">
        <v>184</v>
      </c>
      <c r="G331" t="s">
        <v>287</v>
      </c>
    </row>
    <row r="332" spans="4:7" x14ac:dyDescent="0.25">
      <c r="D332">
        <f t="shared" si="4"/>
        <v>298</v>
      </c>
      <c r="E332">
        <v>77</v>
      </c>
      <c r="F332" s="72">
        <v>185</v>
      </c>
      <c r="G332" t="s">
        <v>288</v>
      </c>
    </row>
    <row r="333" spans="4:7" x14ac:dyDescent="0.25">
      <c r="D333">
        <f t="shared" si="4"/>
        <v>299</v>
      </c>
      <c r="E333">
        <v>78</v>
      </c>
      <c r="F333" s="72">
        <v>186</v>
      </c>
      <c r="G333" t="s">
        <v>289</v>
      </c>
    </row>
    <row r="334" spans="4:7" x14ac:dyDescent="0.25">
      <c r="D334">
        <f t="shared" si="4"/>
        <v>300</v>
      </c>
      <c r="E334">
        <v>78</v>
      </c>
      <c r="F334" s="73">
        <v>187</v>
      </c>
      <c r="G334" t="s">
        <v>290</v>
      </c>
    </row>
    <row r="335" spans="4:7" x14ac:dyDescent="0.25">
      <c r="D335">
        <f t="shared" si="4"/>
        <v>301</v>
      </c>
      <c r="E335">
        <v>79</v>
      </c>
      <c r="F335" s="73">
        <v>187</v>
      </c>
      <c r="G335" t="s">
        <v>291</v>
      </c>
    </row>
    <row r="336" spans="4:7" x14ac:dyDescent="0.25">
      <c r="D336">
        <f t="shared" si="4"/>
        <v>302</v>
      </c>
      <c r="E336">
        <v>79</v>
      </c>
      <c r="F336" s="72">
        <v>188</v>
      </c>
      <c r="G336" t="s">
        <v>292</v>
      </c>
    </row>
    <row r="337" spans="4:7" x14ac:dyDescent="0.25">
      <c r="D337">
        <f t="shared" si="4"/>
        <v>303</v>
      </c>
      <c r="E337">
        <v>80</v>
      </c>
      <c r="F337" s="72">
        <v>189</v>
      </c>
      <c r="G337" t="s">
        <v>293</v>
      </c>
    </row>
    <row r="338" spans="4:7" x14ac:dyDescent="0.25">
      <c r="D338">
        <f t="shared" si="4"/>
        <v>304</v>
      </c>
      <c r="E338">
        <v>80</v>
      </c>
      <c r="F338" s="73">
        <v>190</v>
      </c>
      <c r="G338" t="s">
        <v>294</v>
      </c>
    </row>
    <row r="339" spans="4:7" x14ac:dyDescent="0.25">
      <c r="D339">
        <f t="shared" si="4"/>
        <v>305</v>
      </c>
      <c r="E339">
        <v>73</v>
      </c>
      <c r="F339" s="22">
        <v>194</v>
      </c>
      <c r="G339" t="s">
        <v>295</v>
      </c>
    </row>
    <row r="340" spans="4:7" x14ac:dyDescent="0.25">
      <c r="D340">
        <f t="shared" si="4"/>
        <v>306</v>
      </c>
      <c r="E340">
        <v>73</v>
      </c>
      <c r="F340" s="22">
        <v>195</v>
      </c>
      <c r="G340" t="s">
        <v>296</v>
      </c>
    </row>
    <row r="341" spans="4:7" x14ac:dyDescent="0.25">
      <c r="D341">
        <f t="shared" si="4"/>
        <v>307</v>
      </c>
      <c r="E341">
        <v>74</v>
      </c>
      <c r="F341" s="22">
        <v>196</v>
      </c>
      <c r="G341" t="s">
        <v>297</v>
      </c>
    </row>
    <row r="342" spans="4:7" x14ac:dyDescent="0.25">
      <c r="D342">
        <f t="shared" si="4"/>
        <v>308</v>
      </c>
      <c r="E342">
        <v>74</v>
      </c>
      <c r="F342" s="72">
        <v>197</v>
      </c>
      <c r="G342" t="s">
        <v>298</v>
      </c>
    </row>
    <row r="343" spans="4:7" x14ac:dyDescent="0.25">
      <c r="D343">
        <f t="shared" si="4"/>
        <v>309</v>
      </c>
      <c r="E343">
        <v>75</v>
      </c>
      <c r="F343" s="72">
        <v>197</v>
      </c>
      <c r="G343" t="s">
        <v>299</v>
      </c>
    </row>
    <row r="344" spans="4:7" x14ac:dyDescent="0.25">
      <c r="D344">
        <f t="shared" si="4"/>
        <v>310</v>
      </c>
      <c r="E344">
        <v>75</v>
      </c>
      <c r="F344" s="22">
        <v>198</v>
      </c>
      <c r="G344" t="s">
        <v>300</v>
      </c>
    </row>
    <row r="345" spans="4:7" x14ac:dyDescent="0.25">
      <c r="D345">
        <f t="shared" si="4"/>
        <v>311</v>
      </c>
      <c r="E345">
        <v>76</v>
      </c>
      <c r="F345" s="22">
        <v>199</v>
      </c>
      <c r="G345" t="s">
        <v>301</v>
      </c>
    </row>
    <row r="346" spans="4:7" x14ac:dyDescent="0.25">
      <c r="D346">
        <f t="shared" si="4"/>
        <v>312</v>
      </c>
      <c r="E346">
        <v>76</v>
      </c>
      <c r="F346" s="72">
        <v>200</v>
      </c>
      <c r="G346" t="s">
        <v>302</v>
      </c>
    </row>
    <row r="347" spans="4:7" x14ac:dyDescent="0.25">
      <c r="D347">
        <f t="shared" si="4"/>
        <v>313</v>
      </c>
      <c r="E347">
        <v>77</v>
      </c>
      <c r="F347" s="72">
        <v>200</v>
      </c>
      <c r="G347" t="s">
        <v>303</v>
      </c>
    </row>
    <row r="348" spans="4:7" x14ac:dyDescent="0.25">
      <c r="D348">
        <f t="shared" si="4"/>
        <v>314</v>
      </c>
      <c r="E348">
        <v>77</v>
      </c>
      <c r="F348" s="22">
        <v>201</v>
      </c>
      <c r="G348" t="s">
        <v>304</v>
      </c>
    </row>
    <row r="349" spans="4:7" x14ac:dyDescent="0.25">
      <c r="D349">
        <f t="shared" si="4"/>
        <v>315</v>
      </c>
      <c r="E349">
        <v>78</v>
      </c>
      <c r="F349" s="22">
        <v>202</v>
      </c>
      <c r="G349" t="s">
        <v>305</v>
      </c>
    </row>
    <row r="350" spans="4:7" x14ac:dyDescent="0.25">
      <c r="D350">
        <f t="shared" si="4"/>
        <v>316</v>
      </c>
      <c r="E350">
        <v>78</v>
      </c>
      <c r="F350" s="72">
        <v>203</v>
      </c>
      <c r="G350" t="s">
        <v>306</v>
      </c>
    </row>
    <row r="351" spans="4:7" x14ac:dyDescent="0.25">
      <c r="D351">
        <f t="shared" si="4"/>
        <v>317</v>
      </c>
      <c r="E351">
        <v>79</v>
      </c>
      <c r="F351" s="72">
        <v>203</v>
      </c>
      <c r="G351" t="s">
        <v>307</v>
      </c>
    </row>
    <row r="352" spans="4:7" x14ac:dyDescent="0.25">
      <c r="D352">
        <f t="shared" si="4"/>
        <v>318</v>
      </c>
      <c r="E352">
        <v>79</v>
      </c>
      <c r="F352" s="22">
        <v>204</v>
      </c>
      <c r="G352" t="s">
        <v>308</v>
      </c>
    </row>
    <row r="353" spans="4:7" x14ac:dyDescent="0.25">
      <c r="D353">
        <f t="shared" si="4"/>
        <v>319</v>
      </c>
      <c r="E353">
        <v>80</v>
      </c>
      <c r="F353" s="22">
        <v>205</v>
      </c>
      <c r="G353" t="s">
        <v>309</v>
      </c>
    </row>
    <row r="354" spans="4:7" x14ac:dyDescent="0.25">
      <c r="D354">
        <f t="shared" si="4"/>
        <v>320</v>
      </c>
      <c r="E354">
        <v>80</v>
      </c>
      <c r="F354" s="22">
        <v>206</v>
      </c>
      <c r="G354" t="s">
        <v>310</v>
      </c>
    </row>
    <row r="355" spans="4:7" x14ac:dyDescent="0.25">
      <c r="D355">
        <f t="shared" si="4"/>
        <v>321</v>
      </c>
      <c r="E355">
        <v>81</v>
      </c>
      <c r="F355" s="22">
        <v>207</v>
      </c>
      <c r="G355" t="s">
        <v>311</v>
      </c>
    </row>
    <row r="356" spans="4:7" x14ac:dyDescent="0.25">
      <c r="D356">
        <f t="shared" si="4"/>
        <v>322</v>
      </c>
      <c r="E356">
        <v>81</v>
      </c>
      <c r="F356" s="22">
        <v>208</v>
      </c>
      <c r="G356" t="s">
        <v>312</v>
      </c>
    </row>
    <row r="357" spans="4:7" x14ac:dyDescent="0.25">
      <c r="D357">
        <f t="shared" ref="D357:D418" si="5">D356+1</f>
        <v>323</v>
      </c>
      <c r="E357">
        <v>82</v>
      </c>
      <c r="F357" s="22">
        <v>209</v>
      </c>
      <c r="G357" t="s">
        <v>313</v>
      </c>
    </row>
    <row r="358" spans="4:7" x14ac:dyDescent="0.25">
      <c r="D358">
        <f t="shared" si="5"/>
        <v>324</v>
      </c>
      <c r="E358">
        <v>82</v>
      </c>
      <c r="F358" s="72">
        <v>210</v>
      </c>
      <c r="G358" t="s">
        <v>314</v>
      </c>
    </row>
    <row r="359" spans="4:7" x14ac:dyDescent="0.25">
      <c r="D359">
        <f t="shared" si="5"/>
        <v>325</v>
      </c>
      <c r="E359">
        <v>83</v>
      </c>
      <c r="F359" s="72">
        <v>210</v>
      </c>
      <c r="G359" t="s">
        <v>315</v>
      </c>
    </row>
    <row r="360" spans="4:7" x14ac:dyDescent="0.25">
      <c r="D360">
        <f t="shared" si="5"/>
        <v>326</v>
      </c>
      <c r="E360">
        <v>83</v>
      </c>
      <c r="F360" s="22">
        <v>211</v>
      </c>
      <c r="G360" t="s">
        <v>316</v>
      </c>
    </row>
    <row r="361" spans="4:7" x14ac:dyDescent="0.25">
      <c r="D361">
        <f t="shared" si="5"/>
        <v>327</v>
      </c>
      <c r="E361">
        <v>84</v>
      </c>
      <c r="F361" s="22">
        <v>212</v>
      </c>
      <c r="G361" t="s">
        <v>317</v>
      </c>
    </row>
    <row r="362" spans="4:7" x14ac:dyDescent="0.25">
      <c r="D362">
        <f t="shared" si="5"/>
        <v>328</v>
      </c>
      <c r="E362">
        <v>84</v>
      </c>
      <c r="F362" s="72">
        <v>213</v>
      </c>
      <c r="G362" t="s">
        <v>318</v>
      </c>
    </row>
    <row r="363" spans="4:7" x14ac:dyDescent="0.25">
      <c r="D363">
        <f t="shared" si="5"/>
        <v>329</v>
      </c>
      <c r="E363">
        <v>85</v>
      </c>
      <c r="F363" s="72">
        <v>213</v>
      </c>
      <c r="G363" t="s">
        <v>319</v>
      </c>
    </row>
    <row r="364" spans="4:7" x14ac:dyDescent="0.25">
      <c r="D364">
        <f t="shared" si="5"/>
        <v>330</v>
      </c>
      <c r="E364">
        <v>85</v>
      </c>
      <c r="F364" s="22">
        <v>214</v>
      </c>
      <c r="G364" t="s">
        <v>320</v>
      </c>
    </row>
    <row r="365" spans="4:7" x14ac:dyDescent="0.25">
      <c r="D365">
        <f t="shared" si="5"/>
        <v>331</v>
      </c>
      <c r="E365">
        <v>86</v>
      </c>
      <c r="F365" s="22">
        <v>215</v>
      </c>
      <c r="G365" t="s">
        <v>321</v>
      </c>
    </row>
    <row r="366" spans="4:7" x14ac:dyDescent="0.25">
      <c r="D366">
        <f t="shared" si="5"/>
        <v>332</v>
      </c>
      <c r="E366">
        <v>86</v>
      </c>
      <c r="F366" s="72">
        <v>216</v>
      </c>
      <c r="G366" t="s">
        <v>322</v>
      </c>
    </row>
    <row r="367" spans="4:7" x14ac:dyDescent="0.25">
      <c r="D367">
        <f t="shared" si="5"/>
        <v>333</v>
      </c>
      <c r="E367">
        <v>87</v>
      </c>
      <c r="F367" s="72">
        <v>216</v>
      </c>
      <c r="G367" t="s">
        <v>323</v>
      </c>
    </row>
    <row r="368" spans="4:7" x14ac:dyDescent="0.25">
      <c r="D368">
        <f t="shared" si="5"/>
        <v>334</v>
      </c>
      <c r="E368">
        <v>87</v>
      </c>
      <c r="F368" s="22">
        <v>217</v>
      </c>
      <c r="G368" t="s">
        <v>324</v>
      </c>
    </row>
    <row r="369" spans="4:7" x14ac:dyDescent="0.25">
      <c r="D369">
        <f t="shared" si="5"/>
        <v>335</v>
      </c>
      <c r="E369">
        <v>88</v>
      </c>
      <c r="F369" s="22">
        <v>218</v>
      </c>
      <c r="G369" t="s">
        <v>325</v>
      </c>
    </row>
    <row r="370" spans="4:7" x14ac:dyDescent="0.25">
      <c r="D370">
        <f t="shared" si="5"/>
        <v>336</v>
      </c>
      <c r="E370">
        <v>88</v>
      </c>
      <c r="F370" s="22">
        <v>219</v>
      </c>
      <c r="G370" t="s">
        <v>326</v>
      </c>
    </row>
    <row r="371" spans="4:7" x14ac:dyDescent="0.25">
      <c r="D371">
        <f t="shared" si="5"/>
        <v>337</v>
      </c>
      <c r="E371">
        <v>81</v>
      </c>
      <c r="F371" s="22">
        <v>220</v>
      </c>
      <c r="G371" t="s">
        <v>327</v>
      </c>
    </row>
    <row r="372" spans="4:7" x14ac:dyDescent="0.25">
      <c r="D372">
        <f t="shared" si="5"/>
        <v>338</v>
      </c>
      <c r="E372">
        <v>81</v>
      </c>
      <c r="F372" s="22">
        <v>221</v>
      </c>
      <c r="G372" t="s">
        <v>328</v>
      </c>
    </row>
    <row r="373" spans="4:7" x14ac:dyDescent="0.25">
      <c r="D373">
        <f t="shared" si="5"/>
        <v>339</v>
      </c>
      <c r="E373">
        <v>82</v>
      </c>
      <c r="F373" s="22">
        <v>222</v>
      </c>
      <c r="G373" t="s">
        <v>329</v>
      </c>
    </row>
    <row r="374" spans="4:7" x14ac:dyDescent="0.25">
      <c r="D374">
        <f t="shared" si="5"/>
        <v>340</v>
      </c>
      <c r="E374">
        <v>82</v>
      </c>
      <c r="F374" s="73">
        <v>223</v>
      </c>
      <c r="G374" t="s">
        <v>330</v>
      </c>
    </row>
    <row r="375" spans="4:7" x14ac:dyDescent="0.25">
      <c r="D375">
        <f t="shared" si="5"/>
        <v>341</v>
      </c>
      <c r="E375">
        <v>83</v>
      </c>
      <c r="F375" s="73">
        <v>223</v>
      </c>
      <c r="G375" t="s">
        <v>331</v>
      </c>
    </row>
    <row r="376" spans="4:7" x14ac:dyDescent="0.25">
      <c r="D376">
        <f t="shared" si="5"/>
        <v>342</v>
      </c>
      <c r="E376">
        <v>83</v>
      </c>
      <c r="F376" s="72">
        <v>224</v>
      </c>
      <c r="G376" t="s">
        <v>332</v>
      </c>
    </row>
    <row r="377" spans="4:7" x14ac:dyDescent="0.25">
      <c r="D377">
        <f t="shared" si="5"/>
        <v>343</v>
      </c>
      <c r="E377">
        <v>84</v>
      </c>
      <c r="F377" s="72">
        <v>225</v>
      </c>
      <c r="G377" t="s">
        <v>333</v>
      </c>
    </row>
    <row r="378" spans="4:7" x14ac:dyDescent="0.25">
      <c r="D378">
        <f t="shared" si="5"/>
        <v>344</v>
      </c>
      <c r="E378">
        <v>84</v>
      </c>
      <c r="F378" s="73">
        <v>226</v>
      </c>
      <c r="G378" t="s">
        <v>334</v>
      </c>
    </row>
    <row r="379" spans="4:7" x14ac:dyDescent="0.25">
      <c r="D379">
        <f t="shared" si="5"/>
        <v>345</v>
      </c>
      <c r="E379">
        <v>85</v>
      </c>
      <c r="F379" s="73">
        <v>226</v>
      </c>
      <c r="G379" t="s">
        <v>335</v>
      </c>
    </row>
    <row r="380" spans="4:7" x14ac:dyDescent="0.25">
      <c r="D380">
        <f t="shared" si="5"/>
        <v>346</v>
      </c>
      <c r="E380">
        <v>85</v>
      </c>
      <c r="F380" s="72">
        <v>227</v>
      </c>
      <c r="G380" t="s">
        <v>336</v>
      </c>
    </row>
    <row r="381" spans="4:7" x14ac:dyDescent="0.25">
      <c r="D381">
        <f t="shared" si="5"/>
        <v>347</v>
      </c>
      <c r="E381">
        <v>86</v>
      </c>
      <c r="F381" s="72">
        <v>228</v>
      </c>
      <c r="G381" t="s">
        <v>337</v>
      </c>
    </row>
    <row r="382" spans="4:7" x14ac:dyDescent="0.25">
      <c r="D382">
        <f t="shared" si="5"/>
        <v>348</v>
      </c>
      <c r="E382">
        <v>86</v>
      </c>
      <c r="F382" s="73">
        <v>229</v>
      </c>
      <c r="G382" t="s">
        <v>338</v>
      </c>
    </row>
    <row r="383" spans="4:7" x14ac:dyDescent="0.25">
      <c r="D383">
        <f t="shared" si="5"/>
        <v>349</v>
      </c>
      <c r="E383">
        <v>87</v>
      </c>
      <c r="F383" s="73">
        <v>229</v>
      </c>
      <c r="G383" t="s">
        <v>339</v>
      </c>
    </row>
    <row r="384" spans="4:7" x14ac:dyDescent="0.25">
      <c r="D384">
        <f t="shared" si="5"/>
        <v>350</v>
      </c>
      <c r="E384">
        <v>87</v>
      </c>
      <c r="F384" s="22">
        <v>230</v>
      </c>
      <c r="G384" t="s">
        <v>340</v>
      </c>
    </row>
    <row r="385" spans="4:7" x14ac:dyDescent="0.25">
      <c r="D385">
        <f t="shared" si="5"/>
        <v>351</v>
      </c>
      <c r="E385">
        <v>88</v>
      </c>
      <c r="F385" s="22">
        <v>231</v>
      </c>
      <c r="G385" t="s">
        <v>341</v>
      </c>
    </row>
    <row r="386" spans="4:7" x14ac:dyDescent="0.25">
      <c r="D386">
        <f t="shared" si="5"/>
        <v>352</v>
      </c>
      <c r="E386">
        <v>88</v>
      </c>
      <c r="F386" s="22">
        <v>232</v>
      </c>
      <c r="G386" t="s">
        <v>342</v>
      </c>
    </row>
    <row r="387" spans="4:7" x14ac:dyDescent="0.25">
      <c r="D387">
        <f t="shared" si="5"/>
        <v>353</v>
      </c>
      <c r="E387">
        <v>89</v>
      </c>
      <c r="F387" s="73">
        <v>223</v>
      </c>
      <c r="G387" t="s">
        <v>343</v>
      </c>
    </row>
    <row r="388" spans="4:7" x14ac:dyDescent="0.25">
      <c r="D388">
        <f t="shared" si="5"/>
        <v>354</v>
      </c>
      <c r="E388">
        <v>89</v>
      </c>
      <c r="F388" s="72">
        <v>224</v>
      </c>
      <c r="G388" t="s">
        <v>344</v>
      </c>
    </row>
    <row r="389" spans="4:7" x14ac:dyDescent="0.25">
      <c r="D389">
        <f t="shared" si="5"/>
        <v>355</v>
      </c>
      <c r="E389">
        <v>90</v>
      </c>
      <c r="F389" s="72">
        <v>225</v>
      </c>
      <c r="G389" t="s">
        <v>345</v>
      </c>
    </row>
    <row r="390" spans="4:7" x14ac:dyDescent="0.25">
      <c r="D390">
        <f t="shared" si="5"/>
        <v>356</v>
      </c>
      <c r="E390">
        <v>90</v>
      </c>
      <c r="F390" s="73">
        <v>226</v>
      </c>
      <c r="G390" t="s">
        <v>346</v>
      </c>
    </row>
    <row r="391" spans="4:7" x14ac:dyDescent="0.25">
      <c r="D391">
        <f t="shared" si="5"/>
        <v>357</v>
      </c>
      <c r="E391">
        <v>91</v>
      </c>
      <c r="F391" s="73">
        <v>226</v>
      </c>
      <c r="G391" t="s">
        <v>347</v>
      </c>
    </row>
    <row r="392" spans="4:7" x14ac:dyDescent="0.25">
      <c r="D392">
        <f t="shared" si="5"/>
        <v>358</v>
      </c>
      <c r="E392">
        <v>91</v>
      </c>
      <c r="F392" s="72">
        <v>227</v>
      </c>
      <c r="G392" t="s">
        <v>348</v>
      </c>
    </row>
    <row r="393" spans="4:7" x14ac:dyDescent="0.25">
      <c r="D393">
        <f t="shared" si="5"/>
        <v>359</v>
      </c>
      <c r="E393">
        <v>92</v>
      </c>
      <c r="F393" s="72">
        <v>228</v>
      </c>
      <c r="G393" t="s">
        <v>349</v>
      </c>
    </row>
    <row r="394" spans="4:7" x14ac:dyDescent="0.25">
      <c r="D394">
        <f t="shared" si="5"/>
        <v>360</v>
      </c>
      <c r="E394">
        <v>92</v>
      </c>
      <c r="F394" s="73">
        <v>229</v>
      </c>
      <c r="G394" t="s">
        <v>350</v>
      </c>
    </row>
    <row r="395" spans="4:7" x14ac:dyDescent="0.25">
      <c r="D395">
        <f t="shared" si="5"/>
        <v>361</v>
      </c>
      <c r="E395">
        <v>89</v>
      </c>
      <c r="F395" s="22">
        <v>233</v>
      </c>
      <c r="G395" t="s">
        <v>351</v>
      </c>
    </row>
    <row r="396" spans="4:7" x14ac:dyDescent="0.25">
      <c r="D396">
        <f t="shared" si="5"/>
        <v>362</v>
      </c>
      <c r="E396">
        <v>89</v>
      </c>
      <c r="F396" s="22">
        <v>234</v>
      </c>
      <c r="G396" t="s">
        <v>352</v>
      </c>
    </row>
    <row r="397" spans="4:7" x14ac:dyDescent="0.25">
      <c r="D397">
        <f t="shared" si="5"/>
        <v>363</v>
      </c>
      <c r="E397">
        <v>90</v>
      </c>
      <c r="F397" s="22">
        <v>235</v>
      </c>
      <c r="G397" t="s">
        <v>353</v>
      </c>
    </row>
    <row r="398" spans="4:7" x14ac:dyDescent="0.25">
      <c r="D398">
        <f t="shared" si="5"/>
        <v>364</v>
      </c>
      <c r="E398">
        <v>90</v>
      </c>
      <c r="F398" s="72">
        <v>236</v>
      </c>
      <c r="G398" t="s">
        <v>354</v>
      </c>
    </row>
    <row r="399" spans="4:7" x14ac:dyDescent="0.25">
      <c r="D399">
        <f t="shared" si="5"/>
        <v>365</v>
      </c>
      <c r="E399">
        <v>91</v>
      </c>
      <c r="F399" s="72">
        <v>236</v>
      </c>
      <c r="G399" t="s">
        <v>355</v>
      </c>
    </row>
    <row r="400" spans="4:7" x14ac:dyDescent="0.25">
      <c r="D400">
        <f t="shared" si="5"/>
        <v>366</v>
      </c>
      <c r="E400">
        <v>91</v>
      </c>
      <c r="F400" s="22">
        <v>237</v>
      </c>
      <c r="G400" t="s">
        <v>356</v>
      </c>
    </row>
    <row r="401" spans="4:7" x14ac:dyDescent="0.25">
      <c r="D401">
        <f t="shared" si="5"/>
        <v>367</v>
      </c>
      <c r="E401">
        <v>92</v>
      </c>
      <c r="F401" s="22">
        <v>238</v>
      </c>
      <c r="G401" t="s">
        <v>357</v>
      </c>
    </row>
    <row r="402" spans="4:7" x14ac:dyDescent="0.25">
      <c r="D402">
        <f t="shared" si="5"/>
        <v>368</v>
      </c>
      <c r="E402">
        <v>92</v>
      </c>
      <c r="F402" s="22">
        <v>239</v>
      </c>
      <c r="G402" t="s">
        <v>358</v>
      </c>
    </row>
    <row r="403" spans="4:7" x14ac:dyDescent="0.25">
      <c r="D403">
        <f t="shared" si="5"/>
        <v>369</v>
      </c>
      <c r="E403">
        <v>93</v>
      </c>
      <c r="F403" s="22">
        <v>240</v>
      </c>
      <c r="G403" t="s">
        <v>359</v>
      </c>
    </row>
    <row r="404" spans="4:7" x14ac:dyDescent="0.25">
      <c r="D404">
        <f t="shared" si="5"/>
        <v>370</v>
      </c>
      <c r="E404">
        <v>93</v>
      </c>
      <c r="F404" s="22">
        <v>241</v>
      </c>
      <c r="G404" t="s">
        <v>360</v>
      </c>
    </row>
    <row r="405" spans="4:7" x14ac:dyDescent="0.25">
      <c r="D405">
        <f t="shared" si="5"/>
        <v>371</v>
      </c>
      <c r="E405">
        <v>94</v>
      </c>
      <c r="F405" s="22">
        <v>242</v>
      </c>
      <c r="G405" t="s">
        <v>361</v>
      </c>
    </row>
    <row r="406" spans="4:7" x14ac:dyDescent="0.25">
      <c r="D406">
        <f t="shared" si="5"/>
        <v>372</v>
      </c>
      <c r="E406">
        <v>94</v>
      </c>
      <c r="F406" s="72">
        <v>243</v>
      </c>
      <c r="G406" t="s">
        <v>362</v>
      </c>
    </row>
    <row r="407" spans="4:7" x14ac:dyDescent="0.25">
      <c r="D407">
        <f t="shared" si="5"/>
        <v>373</v>
      </c>
      <c r="E407">
        <v>95</v>
      </c>
      <c r="F407" s="72">
        <v>243</v>
      </c>
      <c r="G407" t="s">
        <v>363</v>
      </c>
    </row>
    <row r="408" spans="4:7" x14ac:dyDescent="0.25">
      <c r="D408">
        <f t="shared" si="5"/>
        <v>374</v>
      </c>
      <c r="E408">
        <v>95</v>
      </c>
      <c r="F408" s="22">
        <v>244</v>
      </c>
      <c r="G408" t="s">
        <v>364</v>
      </c>
    </row>
    <row r="409" spans="4:7" x14ac:dyDescent="0.25">
      <c r="D409">
        <f t="shared" si="5"/>
        <v>375</v>
      </c>
      <c r="E409">
        <v>96</v>
      </c>
      <c r="F409" s="22">
        <v>245</v>
      </c>
      <c r="G409" t="s">
        <v>365</v>
      </c>
    </row>
    <row r="410" spans="4:7" x14ac:dyDescent="0.25">
      <c r="D410">
        <f t="shared" si="5"/>
        <v>376</v>
      </c>
      <c r="E410">
        <v>96</v>
      </c>
      <c r="F410" s="22">
        <v>246</v>
      </c>
      <c r="G410" t="s">
        <v>366</v>
      </c>
    </row>
    <row r="411" spans="4:7" x14ac:dyDescent="0.25">
      <c r="D411">
        <f t="shared" si="5"/>
        <v>377</v>
      </c>
      <c r="E411">
        <v>93</v>
      </c>
      <c r="F411" s="22">
        <v>247</v>
      </c>
      <c r="G411" t="s">
        <v>367</v>
      </c>
    </row>
    <row r="412" spans="4:7" x14ac:dyDescent="0.25">
      <c r="D412">
        <f t="shared" si="5"/>
        <v>378</v>
      </c>
      <c r="E412">
        <v>93</v>
      </c>
      <c r="F412" s="22">
        <v>248</v>
      </c>
      <c r="G412" t="s">
        <v>368</v>
      </c>
    </row>
    <row r="413" spans="4:7" x14ac:dyDescent="0.25">
      <c r="D413">
        <f t="shared" si="5"/>
        <v>379</v>
      </c>
      <c r="E413">
        <v>94</v>
      </c>
      <c r="F413" s="22">
        <v>249</v>
      </c>
      <c r="G413" t="s">
        <v>369</v>
      </c>
    </row>
    <row r="414" spans="4:7" x14ac:dyDescent="0.25">
      <c r="D414">
        <f t="shared" si="5"/>
        <v>380</v>
      </c>
      <c r="E414">
        <v>94</v>
      </c>
      <c r="F414" s="72">
        <v>250</v>
      </c>
      <c r="G414" t="s">
        <v>370</v>
      </c>
    </row>
    <row r="415" spans="4:7" x14ac:dyDescent="0.25">
      <c r="D415">
        <f t="shared" si="5"/>
        <v>381</v>
      </c>
      <c r="E415">
        <v>95</v>
      </c>
      <c r="F415" s="72">
        <v>250</v>
      </c>
      <c r="G415" t="s">
        <v>371</v>
      </c>
    </row>
    <row r="416" spans="4:7" x14ac:dyDescent="0.25">
      <c r="D416">
        <f t="shared" si="5"/>
        <v>382</v>
      </c>
      <c r="E416">
        <v>95</v>
      </c>
      <c r="F416" s="22">
        <v>251</v>
      </c>
      <c r="G416" t="s">
        <v>372</v>
      </c>
    </row>
    <row r="417" spans="4:7" x14ac:dyDescent="0.25">
      <c r="D417">
        <f t="shared" si="5"/>
        <v>383</v>
      </c>
      <c r="E417">
        <v>96</v>
      </c>
      <c r="F417" s="22">
        <v>252</v>
      </c>
      <c r="G417" t="s">
        <v>373</v>
      </c>
    </row>
    <row r="418" spans="4:7" x14ac:dyDescent="0.25">
      <c r="D418">
        <f t="shared" si="5"/>
        <v>384</v>
      </c>
      <c r="E418">
        <v>96</v>
      </c>
      <c r="F418" s="22">
        <v>253</v>
      </c>
      <c r="G418" t="s">
        <v>374</v>
      </c>
    </row>
  </sheetData>
  <mergeCells count="3">
    <mergeCell ref="L2:Y2"/>
    <mergeCell ref="P64:W65"/>
    <mergeCell ref="L31:Y3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Cards_2_3</vt:lpstr>
      <vt:lpstr>FullMap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Gonzalez</dc:creator>
  <cp:lastModifiedBy>Alvaro Gonzalez</cp:lastModifiedBy>
  <dcterms:created xsi:type="dcterms:W3CDTF">2015-06-05T18:19:34Z</dcterms:created>
  <dcterms:modified xsi:type="dcterms:W3CDTF">2021-04-21T12:45:27Z</dcterms:modified>
</cp:coreProperties>
</file>