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L:\!P. SOJAE FIELD TRIAL\MN 2019 data\"/>
    </mc:Choice>
  </mc:AlternateContent>
  <xr:revisionPtr revIDLastSave="0" documentId="8_{D3521B8C-1753-4730-96DA-E8E056509F21}" xr6:coauthVersionLast="47" xr6:coauthVersionMax="47" xr10:uidLastSave="{00000000-0000-0000-0000-000000000000}"/>
  <bookViews>
    <workbookView xWindow="-98" yWindow="-98" windowWidth="20715" windowHeight="1315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61" i="1" l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AA61" i="1"/>
  <c r="Y61" i="1"/>
  <c r="V61" i="1"/>
  <c r="P61" i="1"/>
  <c r="J61" i="1"/>
  <c r="AA60" i="1"/>
  <c r="Y60" i="1"/>
  <c r="V60" i="1"/>
  <c r="P60" i="1"/>
  <c r="J60" i="1"/>
  <c r="AA59" i="1"/>
  <c r="Y59" i="1"/>
  <c r="V59" i="1"/>
  <c r="P59" i="1"/>
  <c r="J59" i="1"/>
  <c r="AA58" i="1"/>
  <c r="Y58" i="1"/>
  <c r="V58" i="1"/>
  <c r="P58" i="1"/>
  <c r="J58" i="1"/>
  <c r="AA57" i="1"/>
  <c r="Y57" i="1"/>
  <c r="V57" i="1"/>
  <c r="P57" i="1"/>
  <c r="J57" i="1"/>
  <c r="AA56" i="1"/>
  <c r="Y56" i="1"/>
  <c r="V56" i="1"/>
  <c r="P56" i="1"/>
  <c r="J56" i="1"/>
  <c r="AA55" i="1"/>
  <c r="Y55" i="1"/>
  <c r="V55" i="1"/>
  <c r="P55" i="1"/>
  <c r="J55" i="1"/>
  <c r="AA54" i="1"/>
  <c r="Y54" i="1"/>
  <c r="V54" i="1"/>
  <c r="P54" i="1"/>
  <c r="J54" i="1"/>
  <c r="AA53" i="1"/>
  <c r="Y53" i="1"/>
  <c r="V53" i="1"/>
  <c r="P53" i="1"/>
  <c r="J53" i="1"/>
  <c r="AA52" i="1"/>
  <c r="Y52" i="1"/>
  <c r="V52" i="1"/>
  <c r="P52" i="1"/>
  <c r="J52" i="1"/>
  <c r="AA51" i="1"/>
  <c r="Y51" i="1"/>
  <c r="V51" i="1"/>
  <c r="P51" i="1"/>
  <c r="J51" i="1"/>
  <c r="AA50" i="1"/>
  <c r="Y50" i="1"/>
  <c r="V50" i="1"/>
  <c r="P50" i="1"/>
  <c r="J50" i="1"/>
  <c r="AA49" i="1"/>
  <c r="Y49" i="1"/>
  <c r="V49" i="1"/>
  <c r="P49" i="1"/>
  <c r="J49" i="1"/>
  <c r="AA48" i="1"/>
  <c r="Y48" i="1"/>
  <c r="V48" i="1"/>
  <c r="P48" i="1"/>
  <c r="J48" i="1"/>
  <c r="AA47" i="1"/>
  <c r="Y47" i="1"/>
  <c r="V47" i="1"/>
  <c r="P47" i="1"/>
  <c r="J47" i="1"/>
  <c r="AA46" i="1"/>
  <c r="Y46" i="1"/>
  <c r="V46" i="1"/>
  <c r="P46" i="1"/>
  <c r="J46" i="1"/>
  <c r="AA45" i="1"/>
  <c r="Y45" i="1"/>
  <c r="V45" i="1"/>
  <c r="P45" i="1"/>
  <c r="J45" i="1"/>
  <c r="AA44" i="1"/>
  <c r="Y44" i="1"/>
  <c r="V44" i="1"/>
  <c r="P44" i="1"/>
  <c r="J44" i="1"/>
  <c r="AA43" i="1"/>
  <c r="Y43" i="1"/>
  <c r="V43" i="1"/>
  <c r="P43" i="1"/>
  <c r="J43" i="1"/>
  <c r="AA42" i="1"/>
  <c r="Y42" i="1"/>
  <c r="V42" i="1"/>
  <c r="P42" i="1"/>
  <c r="J42" i="1"/>
  <c r="AA41" i="1"/>
  <c r="Y41" i="1"/>
  <c r="V41" i="1"/>
  <c r="P41" i="1"/>
  <c r="J41" i="1"/>
  <c r="AA40" i="1"/>
  <c r="Y40" i="1"/>
  <c r="V40" i="1"/>
  <c r="P40" i="1"/>
  <c r="J40" i="1"/>
  <c r="AA39" i="1"/>
  <c r="Y39" i="1"/>
  <c r="V39" i="1"/>
  <c r="P39" i="1"/>
  <c r="J39" i="1"/>
  <c r="AA38" i="1"/>
  <c r="Y38" i="1"/>
  <c r="V38" i="1"/>
  <c r="P38" i="1"/>
  <c r="J38" i="1"/>
  <c r="AA37" i="1"/>
  <c r="Y37" i="1"/>
  <c r="V37" i="1"/>
  <c r="P37" i="1"/>
  <c r="J37" i="1"/>
  <c r="AA36" i="1"/>
  <c r="Y36" i="1"/>
  <c r="V36" i="1"/>
  <c r="P36" i="1"/>
  <c r="J36" i="1"/>
  <c r="AA35" i="1"/>
  <c r="Y35" i="1"/>
  <c r="V35" i="1"/>
  <c r="P35" i="1"/>
  <c r="J35" i="1"/>
  <c r="AA34" i="1"/>
  <c r="Y34" i="1"/>
  <c r="V34" i="1"/>
  <c r="P34" i="1"/>
  <c r="J34" i="1"/>
  <c r="AA33" i="1"/>
  <c r="Y33" i="1"/>
  <c r="V33" i="1"/>
  <c r="P33" i="1"/>
  <c r="J33" i="1"/>
  <c r="AA32" i="1"/>
  <c r="Y32" i="1"/>
  <c r="V32" i="1"/>
  <c r="P32" i="1"/>
  <c r="J32" i="1"/>
  <c r="AA31" i="1"/>
  <c r="Y31" i="1"/>
  <c r="V31" i="1"/>
  <c r="P31" i="1"/>
  <c r="J31" i="1"/>
  <c r="AA30" i="1"/>
  <c r="Y30" i="1"/>
  <c r="V30" i="1"/>
  <c r="P30" i="1"/>
  <c r="J30" i="1"/>
  <c r="AA29" i="1"/>
  <c r="Y29" i="1"/>
  <c r="V29" i="1"/>
  <c r="P29" i="1"/>
  <c r="J29" i="1"/>
  <c r="AA28" i="1"/>
  <c r="Y28" i="1"/>
  <c r="V28" i="1"/>
  <c r="P28" i="1"/>
  <c r="J28" i="1"/>
  <c r="AA27" i="1"/>
  <c r="Y27" i="1"/>
  <c r="V27" i="1"/>
  <c r="P27" i="1"/>
  <c r="J27" i="1"/>
  <c r="AA26" i="1"/>
  <c r="Y26" i="1"/>
  <c r="V26" i="1"/>
  <c r="P26" i="1"/>
  <c r="J26" i="1"/>
  <c r="AA25" i="1"/>
  <c r="Y25" i="1"/>
  <c r="V25" i="1"/>
  <c r="P25" i="1"/>
  <c r="J25" i="1"/>
  <c r="AA24" i="1"/>
  <c r="Y24" i="1"/>
  <c r="V24" i="1"/>
  <c r="P24" i="1"/>
  <c r="J24" i="1"/>
  <c r="AA23" i="1"/>
  <c r="Y23" i="1"/>
  <c r="V23" i="1"/>
  <c r="P23" i="1"/>
  <c r="J23" i="1"/>
  <c r="AA22" i="1"/>
  <c r="Y22" i="1"/>
  <c r="V22" i="1"/>
  <c r="P22" i="1"/>
  <c r="J22" i="1"/>
  <c r="AA21" i="1"/>
  <c r="Y21" i="1"/>
  <c r="V21" i="1"/>
  <c r="P21" i="1"/>
  <c r="J21" i="1"/>
  <c r="AA20" i="1"/>
  <c r="Y20" i="1"/>
  <c r="V20" i="1"/>
  <c r="P20" i="1"/>
  <c r="J20" i="1"/>
  <c r="AA19" i="1"/>
  <c r="Y19" i="1"/>
  <c r="V19" i="1"/>
  <c r="P19" i="1"/>
  <c r="J19" i="1"/>
  <c r="AA18" i="1"/>
  <c r="Y18" i="1"/>
  <c r="V18" i="1"/>
  <c r="P18" i="1"/>
  <c r="J18" i="1"/>
  <c r="AA17" i="1"/>
  <c r="Y17" i="1"/>
  <c r="V17" i="1"/>
  <c r="P17" i="1"/>
  <c r="J17" i="1"/>
  <c r="AA16" i="1"/>
  <c r="Y16" i="1"/>
  <c r="V16" i="1"/>
  <c r="P16" i="1"/>
  <c r="J16" i="1"/>
  <c r="AA15" i="1"/>
  <c r="Y15" i="1"/>
  <c r="V15" i="1"/>
  <c r="P15" i="1"/>
  <c r="J15" i="1"/>
  <c r="AA14" i="1"/>
  <c r="Y14" i="1"/>
  <c r="V14" i="1"/>
  <c r="P14" i="1"/>
  <c r="J14" i="1"/>
  <c r="AA13" i="1"/>
  <c r="Y13" i="1"/>
  <c r="V13" i="1"/>
  <c r="P13" i="1"/>
  <c r="J13" i="1"/>
  <c r="AA12" i="1"/>
  <c r="Y12" i="1"/>
  <c r="V12" i="1"/>
  <c r="P12" i="1"/>
  <c r="J12" i="1"/>
  <c r="AA11" i="1"/>
  <c r="Y11" i="1"/>
  <c r="V11" i="1"/>
  <c r="P11" i="1"/>
  <c r="J11" i="1"/>
  <c r="AA10" i="1"/>
  <c r="Y10" i="1"/>
  <c r="V10" i="1"/>
  <c r="P10" i="1"/>
  <c r="J10" i="1"/>
  <c r="AA9" i="1"/>
  <c r="Y9" i="1"/>
  <c r="V9" i="1"/>
  <c r="P9" i="1"/>
  <c r="J9" i="1"/>
  <c r="AA8" i="1"/>
  <c r="Y8" i="1"/>
  <c r="V8" i="1"/>
  <c r="P8" i="1"/>
  <c r="J8" i="1"/>
  <c r="AA7" i="1"/>
  <c r="Y7" i="1"/>
  <c r="V7" i="1"/>
  <c r="P7" i="1"/>
  <c r="J7" i="1"/>
  <c r="AA6" i="1"/>
  <c r="Y6" i="1"/>
  <c r="V6" i="1"/>
  <c r="P6" i="1"/>
  <c r="J6" i="1"/>
  <c r="AA5" i="1"/>
  <c r="Y5" i="1"/>
  <c r="V5" i="1"/>
  <c r="P5" i="1"/>
  <c r="J5" i="1"/>
  <c r="AA4" i="1"/>
  <c r="Y4" i="1"/>
  <c r="V4" i="1"/>
  <c r="P4" i="1"/>
  <c r="J4" i="1"/>
  <c r="AA3" i="1"/>
  <c r="Y3" i="1"/>
  <c r="V3" i="1"/>
  <c r="P3" i="1"/>
  <c r="J3" i="1"/>
  <c r="AA2" i="1"/>
  <c r="Y2" i="1"/>
  <c r="V2" i="1"/>
  <c r="P2" i="1"/>
  <c r="J2" i="1"/>
</calcChain>
</file>

<file path=xl/sharedStrings.xml><?xml version="1.0" encoding="utf-8"?>
<sst xmlns="http://schemas.openxmlformats.org/spreadsheetml/2006/main" count="327" uniqueCount="39">
  <si>
    <t>state</t>
  </si>
  <si>
    <t>trt</t>
  </si>
  <si>
    <t>rep</t>
  </si>
  <si>
    <t>var</t>
  </si>
  <si>
    <t>fst</t>
  </si>
  <si>
    <t>vc.stand</t>
  </si>
  <si>
    <t>v2.stand</t>
  </si>
  <si>
    <t>perc.vc.stand</t>
  </si>
  <si>
    <t>perc.v2.stand</t>
  </si>
  <si>
    <t>shootwt.vc</t>
  </si>
  <si>
    <t>shootwt.perplant.vc</t>
  </si>
  <si>
    <t>rootwt.vc</t>
  </si>
  <si>
    <t>rootwt.perplant.vc</t>
  </si>
  <si>
    <t>totalwt.vc</t>
  </si>
  <si>
    <t>totalwt.perplant.vc</t>
  </si>
  <si>
    <t>shootwt.v2</t>
  </si>
  <si>
    <t>shootwt.perplant.v2</t>
  </si>
  <si>
    <t>rootwt.v2</t>
  </si>
  <si>
    <t>rootwt.perplant.v2</t>
  </si>
  <si>
    <t>totalwt.v2</t>
  </si>
  <si>
    <t>totalwt.perplant.v2</t>
  </si>
  <si>
    <t>r4.stand</t>
  </si>
  <si>
    <t>per.r4.stand</t>
  </si>
  <si>
    <t>Yield.bua</t>
  </si>
  <si>
    <t>Yield.kgha</t>
  </si>
  <si>
    <t>Minnesota</t>
  </si>
  <si>
    <t>H2862NX</t>
  </si>
  <si>
    <t>NON-TREATED</t>
  </si>
  <si>
    <t>BASE</t>
  </si>
  <si>
    <t>INTEGO.SUITE</t>
  </si>
  <si>
    <t>H2512NX</t>
  </si>
  <si>
    <t>AG28x7</t>
  </si>
  <si>
    <t>AG27x8</t>
  </si>
  <si>
    <t>Tolerance</t>
  </si>
  <si>
    <t>rps.gene</t>
  </si>
  <si>
    <t>MR</t>
  </si>
  <si>
    <t>1k</t>
  </si>
  <si>
    <t>MS</t>
  </si>
  <si>
    <t>1c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</si>
</sst>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3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61"/>
  <sheetViews>
    <sheetView tabSelected="1" workbookViewId="0">
      <selection activeCell="AB10" sqref="AB10"/>
    </sheetView>
  </sheetViews>
  <sheetFormatPr defaultRowHeight="14.25" x14ac:dyDescent="0.45"/>
  <cols>
    <col min="4" max="4" width="8.19921875" bestFit="1" customWidth="1"/>
    <col min="5" max="5" width="12.265625" bestFit="1" customWidth="1"/>
    <col min="6" max="7" width="12.265625" customWidth="1"/>
    <col min="10" max="10" width="11.73046875" bestFit="1" customWidth="1"/>
    <col min="11" max="11" width="11.265625" bestFit="1" customWidth="1"/>
  </cols>
  <sheetData>
    <row r="1" spans="1:27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33</v>
      </c>
      <c r="G1" s="2" t="s">
        <v>34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3" t="s">
        <v>24</v>
      </c>
    </row>
    <row r="2" spans="1:27" x14ac:dyDescent="0.45">
      <c r="A2" s="3" t="s">
        <v>25</v>
      </c>
      <c r="B2" s="3">
        <v>1</v>
      </c>
      <c r="C2" s="3">
        <v>1</v>
      </c>
      <c r="D2" s="3" t="s">
        <v>26</v>
      </c>
      <c r="E2" s="3" t="s">
        <v>27</v>
      </c>
      <c r="F2" s="3" t="s">
        <v>35</v>
      </c>
      <c r="G2" s="3" t="s">
        <v>36</v>
      </c>
      <c r="H2" s="2">
        <v>88</v>
      </c>
      <c r="I2" s="2">
        <v>88</v>
      </c>
      <c r="J2" s="3">
        <f t="shared" ref="J2:K61" si="0">(H2/105)*100</f>
        <v>83.80952380952381</v>
      </c>
      <c r="K2" s="3">
        <f t="shared" si="0"/>
        <v>83.80952380952381</v>
      </c>
      <c r="L2" s="3">
        <v>2.1</v>
      </c>
      <c r="M2" s="3">
        <v>0.21000000000000002</v>
      </c>
      <c r="N2" s="3">
        <v>0.68</v>
      </c>
      <c r="O2" s="3">
        <v>6.8000000000000005E-2</v>
      </c>
      <c r="P2" s="3">
        <f t="shared" ref="P2:P61" si="1">SUM(L2,N2)</f>
        <v>2.7800000000000002</v>
      </c>
      <c r="Q2" s="3">
        <v>0.27800000000000002</v>
      </c>
      <c r="R2" s="3">
        <v>18.100000000000001</v>
      </c>
      <c r="S2" s="3">
        <v>1.81</v>
      </c>
      <c r="T2" s="3">
        <v>5.3000000000000007</v>
      </c>
      <c r="U2" s="3">
        <v>0.53</v>
      </c>
      <c r="V2" s="3">
        <f t="shared" ref="V2:V61" si="2">SUM(R2,T2)</f>
        <v>23.400000000000002</v>
      </c>
      <c r="W2" s="3">
        <v>2.3400000000000003</v>
      </c>
      <c r="X2" s="4">
        <v>88</v>
      </c>
      <c r="Y2" s="3">
        <f t="shared" ref="Y2:Y61" si="3">(X2/105)*100</f>
        <v>83.80952380952381</v>
      </c>
      <c r="Z2" s="3">
        <v>57.930862499999989</v>
      </c>
      <c r="AA2" s="3">
        <f t="shared" ref="AA2:AA61" si="4">Z2*67.25</f>
        <v>3895.8505031249992</v>
      </c>
    </row>
    <row r="3" spans="1:27" x14ac:dyDescent="0.45">
      <c r="A3" s="3" t="s">
        <v>25</v>
      </c>
      <c r="B3" s="3">
        <v>1</v>
      </c>
      <c r="C3" s="3">
        <v>2</v>
      </c>
      <c r="D3" s="3" t="s">
        <v>26</v>
      </c>
      <c r="E3" s="3" t="s">
        <v>27</v>
      </c>
      <c r="F3" s="3" t="s">
        <v>35</v>
      </c>
      <c r="G3" s="3" t="s">
        <v>36</v>
      </c>
      <c r="H3" s="2">
        <v>88</v>
      </c>
      <c r="I3" s="2">
        <v>88</v>
      </c>
      <c r="J3" s="3">
        <f t="shared" si="0"/>
        <v>83.80952380952381</v>
      </c>
      <c r="K3" s="3">
        <f t="shared" si="0"/>
        <v>83.80952380952381</v>
      </c>
      <c r="L3" s="3">
        <v>2.5</v>
      </c>
      <c r="M3" s="3">
        <v>0.25</v>
      </c>
      <c r="N3" s="3">
        <v>0.96</v>
      </c>
      <c r="O3" s="3">
        <v>9.6000000000000002E-2</v>
      </c>
      <c r="P3" s="3">
        <f t="shared" si="1"/>
        <v>3.46</v>
      </c>
      <c r="Q3" s="3">
        <v>0.34599999999999997</v>
      </c>
      <c r="R3" s="3">
        <v>25.099999999999998</v>
      </c>
      <c r="S3" s="3">
        <v>2.5099999999999998</v>
      </c>
      <c r="T3" s="3">
        <v>4.3</v>
      </c>
      <c r="U3" s="3">
        <v>0.43</v>
      </c>
      <c r="V3" s="3">
        <f t="shared" si="2"/>
        <v>29.4</v>
      </c>
      <c r="W3" s="3">
        <v>2.94</v>
      </c>
      <c r="X3" s="4">
        <v>88</v>
      </c>
      <c r="Y3" s="3">
        <f t="shared" si="3"/>
        <v>83.80952380952381</v>
      </c>
      <c r="Z3" s="3">
        <v>54.482995199999998</v>
      </c>
      <c r="AA3" s="3">
        <f t="shared" si="4"/>
        <v>3663.9814271999999</v>
      </c>
    </row>
    <row r="4" spans="1:27" x14ac:dyDescent="0.45">
      <c r="A4" s="3" t="s">
        <v>25</v>
      </c>
      <c r="B4" s="3">
        <v>1</v>
      </c>
      <c r="C4" s="3">
        <v>3</v>
      </c>
      <c r="D4" s="3" t="s">
        <v>26</v>
      </c>
      <c r="E4" s="3" t="s">
        <v>27</v>
      </c>
      <c r="F4" s="3" t="s">
        <v>35</v>
      </c>
      <c r="G4" s="3" t="s">
        <v>36</v>
      </c>
      <c r="H4" s="2">
        <v>105</v>
      </c>
      <c r="I4" s="2">
        <v>105</v>
      </c>
      <c r="J4" s="3">
        <f t="shared" si="0"/>
        <v>100</v>
      </c>
      <c r="K4" s="3">
        <f t="shared" si="0"/>
        <v>100</v>
      </c>
      <c r="L4" s="3">
        <v>3.8</v>
      </c>
      <c r="M4" s="3">
        <v>0.38</v>
      </c>
      <c r="N4" s="3">
        <v>1.34</v>
      </c>
      <c r="O4" s="3">
        <v>0.13400000000000001</v>
      </c>
      <c r="P4" s="3">
        <f t="shared" si="1"/>
        <v>5.14</v>
      </c>
      <c r="Q4" s="3">
        <v>0.51400000000000001</v>
      </c>
      <c r="R4" s="3">
        <v>29.2</v>
      </c>
      <c r="S4" s="3">
        <v>2.92</v>
      </c>
      <c r="T4" s="3">
        <v>7.5</v>
      </c>
      <c r="U4" s="3">
        <v>0.75</v>
      </c>
      <c r="V4" s="3">
        <f t="shared" si="2"/>
        <v>36.700000000000003</v>
      </c>
      <c r="W4" s="3">
        <v>3.6700000000000004</v>
      </c>
      <c r="X4" s="4">
        <v>105</v>
      </c>
      <c r="Y4" s="3">
        <f t="shared" si="3"/>
        <v>100</v>
      </c>
      <c r="Z4" s="3">
        <v>51.943726999999996</v>
      </c>
      <c r="AA4" s="3">
        <f t="shared" si="4"/>
        <v>3493.2156407499997</v>
      </c>
    </row>
    <row r="5" spans="1:27" x14ac:dyDescent="0.45">
      <c r="A5" s="3" t="s">
        <v>25</v>
      </c>
      <c r="B5" s="3">
        <v>1</v>
      </c>
      <c r="C5" s="3">
        <v>4</v>
      </c>
      <c r="D5" s="3" t="s">
        <v>26</v>
      </c>
      <c r="E5" s="3" t="s">
        <v>27</v>
      </c>
      <c r="F5" s="3" t="s">
        <v>35</v>
      </c>
      <c r="G5" s="3" t="s">
        <v>36</v>
      </c>
      <c r="H5" s="2">
        <v>105</v>
      </c>
      <c r="I5" s="2">
        <v>105</v>
      </c>
      <c r="J5" s="3">
        <f t="shared" si="0"/>
        <v>100</v>
      </c>
      <c r="K5" s="3">
        <f t="shared" si="0"/>
        <v>100</v>
      </c>
      <c r="L5" s="3">
        <v>4.3</v>
      </c>
      <c r="M5" s="3">
        <v>0.43</v>
      </c>
      <c r="N5" s="3">
        <v>1.53</v>
      </c>
      <c r="O5" s="3">
        <v>0.153</v>
      </c>
      <c r="P5" s="3">
        <f t="shared" si="1"/>
        <v>5.83</v>
      </c>
      <c r="Q5" s="3">
        <v>0.58299999999999996</v>
      </c>
      <c r="R5" s="3">
        <v>39.4</v>
      </c>
      <c r="S5" s="3">
        <v>3.94</v>
      </c>
      <c r="T5" s="3">
        <v>8.6999999999999993</v>
      </c>
      <c r="U5" s="3">
        <v>0.86999999999999988</v>
      </c>
      <c r="V5" s="3">
        <f t="shared" si="2"/>
        <v>48.099999999999994</v>
      </c>
      <c r="W5" s="3">
        <v>4.8099999999999996</v>
      </c>
      <c r="X5" s="4">
        <v>105</v>
      </c>
      <c r="Y5" s="3">
        <f t="shared" si="3"/>
        <v>100</v>
      </c>
      <c r="Z5" s="3">
        <v>52.151618749999997</v>
      </c>
      <c r="AA5" s="3">
        <f t="shared" si="4"/>
        <v>3507.1963609374998</v>
      </c>
    </row>
    <row r="6" spans="1:27" x14ac:dyDescent="0.45">
      <c r="A6" s="3" t="s">
        <v>25</v>
      </c>
      <c r="B6" s="3">
        <v>1</v>
      </c>
      <c r="C6" s="3">
        <v>5</v>
      </c>
      <c r="D6" s="3" t="s">
        <v>26</v>
      </c>
      <c r="E6" s="3" t="s">
        <v>27</v>
      </c>
      <c r="F6" s="3" t="s">
        <v>35</v>
      </c>
      <c r="G6" s="3" t="s">
        <v>36</v>
      </c>
      <c r="H6" s="2">
        <v>105</v>
      </c>
      <c r="I6" s="2">
        <v>105</v>
      </c>
      <c r="J6" s="3">
        <f t="shared" si="0"/>
        <v>100</v>
      </c>
      <c r="K6" s="3">
        <f t="shared" si="0"/>
        <v>100</v>
      </c>
      <c r="L6" s="3">
        <v>2</v>
      </c>
      <c r="M6" s="3">
        <v>0.2</v>
      </c>
      <c r="N6" s="3">
        <v>0.72</v>
      </c>
      <c r="O6" s="3">
        <v>7.1999999999999995E-2</v>
      </c>
      <c r="P6" s="3">
        <f t="shared" si="1"/>
        <v>2.7199999999999998</v>
      </c>
      <c r="Q6" s="3">
        <v>0.27199999999999996</v>
      </c>
      <c r="R6" s="3">
        <v>31</v>
      </c>
      <c r="S6" s="3">
        <v>3.1</v>
      </c>
      <c r="T6" s="3">
        <v>7</v>
      </c>
      <c r="U6" s="3">
        <v>0.7</v>
      </c>
      <c r="V6" s="3">
        <f t="shared" si="2"/>
        <v>38</v>
      </c>
      <c r="W6" s="3">
        <v>3.8</v>
      </c>
      <c r="X6" s="4">
        <v>105</v>
      </c>
      <c r="Y6" s="3">
        <f t="shared" si="3"/>
        <v>100</v>
      </c>
      <c r="Z6" s="3">
        <v>53.478583400000005</v>
      </c>
      <c r="AA6" s="3">
        <f t="shared" si="4"/>
        <v>3596.4347336500005</v>
      </c>
    </row>
    <row r="7" spans="1:27" x14ac:dyDescent="0.45">
      <c r="A7" s="3" t="s">
        <v>25</v>
      </c>
      <c r="B7" s="3">
        <v>2</v>
      </c>
      <c r="C7" s="3">
        <v>1</v>
      </c>
      <c r="D7" s="3" t="s">
        <v>26</v>
      </c>
      <c r="E7" s="3" t="s">
        <v>28</v>
      </c>
      <c r="F7" s="3" t="s">
        <v>35</v>
      </c>
      <c r="G7" s="3" t="s">
        <v>36</v>
      </c>
      <c r="H7" s="2">
        <v>88</v>
      </c>
      <c r="I7" s="2">
        <v>88</v>
      </c>
      <c r="J7" s="3">
        <f t="shared" si="0"/>
        <v>83.80952380952381</v>
      </c>
      <c r="K7" s="3">
        <f t="shared" si="0"/>
        <v>83.80952380952381</v>
      </c>
      <c r="L7" s="3">
        <v>1.7999999999999998</v>
      </c>
      <c r="M7" s="3">
        <v>0.18</v>
      </c>
      <c r="N7" s="3">
        <v>0.71</v>
      </c>
      <c r="O7" s="3">
        <v>7.0999999999999994E-2</v>
      </c>
      <c r="P7" s="3">
        <f t="shared" si="1"/>
        <v>2.5099999999999998</v>
      </c>
      <c r="Q7" s="3">
        <v>0.251</v>
      </c>
      <c r="R7" s="3">
        <v>32</v>
      </c>
      <c r="S7" s="3">
        <v>3.2</v>
      </c>
      <c r="T7" s="3">
        <v>7.6</v>
      </c>
      <c r="U7" s="3">
        <v>0.76</v>
      </c>
      <c r="V7" s="3">
        <f t="shared" si="2"/>
        <v>39.6</v>
      </c>
      <c r="W7" s="3">
        <v>3.96</v>
      </c>
      <c r="X7" s="4">
        <v>88</v>
      </c>
      <c r="Y7" s="3">
        <f t="shared" si="3"/>
        <v>83.80952380952381</v>
      </c>
      <c r="Z7" s="3">
        <v>59.735415999999994</v>
      </c>
      <c r="AA7" s="3">
        <f t="shared" si="4"/>
        <v>4017.2067259999994</v>
      </c>
    </row>
    <row r="8" spans="1:27" x14ac:dyDescent="0.45">
      <c r="A8" s="3" t="s">
        <v>25</v>
      </c>
      <c r="B8" s="3">
        <v>2</v>
      </c>
      <c r="C8" s="3">
        <v>2</v>
      </c>
      <c r="D8" s="3" t="s">
        <v>26</v>
      </c>
      <c r="E8" s="3" t="s">
        <v>28</v>
      </c>
      <c r="F8" s="3" t="s">
        <v>35</v>
      </c>
      <c r="G8" s="3" t="s">
        <v>36</v>
      </c>
      <c r="H8" s="2">
        <v>88</v>
      </c>
      <c r="I8" s="2">
        <v>88</v>
      </c>
      <c r="J8" s="3">
        <f t="shared" si="0"/>
        <v>83.80952380952381</v>
      </c>
      <c r="K8" s="3">
        <f t="shared" si="0"/>
        <v>83.80952380952381</v>
      </c>
      <c r="L8" s="3">
        <v>1.7999999999999998</v>
      </c>
      <c r="M8" s="3">
        <v>0.18</v>
      </c>
      <c r="N8" s="3">
        <v>0.75</v>
      </c>
      <c r="O8" s="3">
        <v>7.4999999999999997E-2</v>
      </c>
      <c r="P8" s="3">
        <f t="shared" si="1"/>
        <v>2.5499999999999998</v>
      </c>
      <c r="Q8" s="3">
        <v>0.255</v>
      </c>
      <c r="R8" s="3">
        <v>31.099999999999998</v>
      </c>
      <c r="S8" s="3">
        <v>3.11</v>
      </c>
      <c r="T8" s="3">
        <v>6.8000000000000007</v>
      </c>
      <c r="U8" s="3">
        <v>0.68</v>
      </c>
      <c r="V8" s="3">
        <f t="shared" si="2"/>
        <v>37.9</v>
      </c>
      <c r="W8" s="3">
        <v>3.79</v>
      </c>
      <c r="X8" s="4">
        <v>88</v>
      </c>
      <c r="Y8" s="3">
        <f t="shared" si="3"/>
        <v>83.80952380952381</v>
      </c>
      <c r="Z8" s="3">
        <v>54.201429333333323</v>
      </c>
      <c r="AA8" s="3">
        <f t="shared" si="4"/>
        <v>3645.0461226666662</v>
      </c>
    </row>
    <row r="9" spans="1:27" x14ac:dyDescent="0.45">
      <c r="A9" s="3" t="s">
        <v>25</v>
      </c>
      <c r="B9" s="3">
        <v>2</v>
      </c>
      <c r="C9" s="3">
        <v>3</v>
      </c>
      <c r="D9" s="3" t="s">
        <v>26</v>
      </c>
      <c r="E9" s="3" t="s">
        <v>28</v>
      </c>
      <c r="F9" s="3" t="s">
        <v>35</v>
      </c>
      <c r="G9" s="3" t="s">
        <v>36</v>
      </c>
      <c r="H9" s="2">
        <v>88</v>
      </c>
      <c r="I9" s="2">
        <v>88</v>
      </c>
      <c r="J9" s="3">
        <f t="shared" si="0"/>
        <v>83.80952380952381</v>
      </c>
      <c r="K9" s="3">
        <f t="shared" si="0"/>
        <v>83.80952380952381</v>
      </c>
      <c r="L9" s="3">
        <v>3.4000000000000004</v>
      </c>
      <c r="M9" s="3">
        <v>0.34</v>
      </c>
      <c r="N9" s="3">
        <v>1.47</v>
      </c>
      <c r="O9" s="3">
        <v>0.14699999999999999</v>
      </c>
      <c r="P9" s="3">
        <f t="shared" si="1"/>
        <v>4.87</v>
      </c>
      <c r="Q9" s="3">
        <v>0.48699999999999999</v>
      </c>
      <c r="R9" s="3">
        <v>34.1</v>
      </c>
      <c r="S9" s="3">
        <v>3.41</v>
      </c>
      <c r="T9" s="3">
        <v>6.5</v>
      </c>
      <c r="U9" s="3">
        <v>0.65</v>
      </c>
      <c r="V9" s="3">
        <f t="shared" si="2"/>
        <v>40.6</v>
      </c>
      <c r="W9" s="3">
        <v>4.0600000000000005</v>
      </c>
      <c r="X9" s="4">
        <v>88</v>
      </c>
      <c r="Y9" s="3">
        <f t="shared" si="3"/>
        <v>83.80952380952381</v>
      </c>
      <c r="Z9" s="3">
        <v>57.440883199999995</v>
      </c>
      <c r="AA9" s="3">
        <f t="shared" si="4"/>
        <v>3862.8993951999996</v>
      </c>
    </row>
    <row r="10" spans="1:27" x14ac:dyDescent="0.45">
      <c r="A10" s="3" t="s">
        <v>25</v>
      </c>
      <c r="B10" s="3">
        <v>2</v>
      </c>
      <c r="C10" s="3">
        <v>4</v>
      </c>
      <c r="D10" s="3" t="s">
        <v>26</v>
      </c>
      <c r="E10" s="3" t="s">
        <v>28</v>
      </c>
      <c r="F10" s="3" t="s">
        <v>35</v>
      </c>
      <c r="G10" s="3" t="s">
        <v>36</v>
      </c>
      <c r="H10" s="2">
        <v>88</v>
      </c>
      <c r="I10" s="2">
        <v>88</v>
      </c>
      <c r="J10" s="3">
        <f t="shared" si="0"/>
        <v>83.80952380952381</v>
      </c>
      <c r="K10" s="3">
        <f t="shared" si="0"/>
        <v>83.80952380952381</v>
      </c>
      <c r="L10" s="3">
        <v>6.8000000000000007</v>
      </c>
      <c r="M10" s="3">
        <v>0.68</v>
      </c>
      <c r="N10" s="3">
        <v>2.2600000000000002</v>
      </c>
      <c r="O10" s="3">
        <v>0.22600000000000003</v>
      </c>
      <c r="P10" s="3">
        <f t="shared" si="1"/>
        <v>9.06</v>
      </c>
      <c r="Q10" s="3">
        <v>0.90600000000000003</v>
      </c>
      <c r="R10" s="3">
        <v>53.099999999999994</v>
      </c>
      <c r="S10" s="3">
        <v>5.31</v>
      </c>
      <c r="T10" s="3">
        <v>9.8000000000000007</v>
      </c>
      <c r="U10" s="3">
        <v>0.98000000000000009</v>
      </c>
      <c r="V10" s="3">
        <f t="shared" si="2"/>
        <v>62.899999999999991</v>
      </c>
      <c r="W10" s="3">
        <v>6.2899999999999991</v>
      </c>
      <c r="X10" s="4">
        <v>88</v>
      </c>
      <c r="Y10" s="3">
        <f t="shared" si="3"/>
        <v>83.80952380952381</v>
      </c>
      <c r="Z10" s="3">
        <v>65.730834400000006</v>
      </c>
      <c r="AA10" s="3">
        <f t="shared" si="4"/>
        <v>4420.3986134000006</v>
      </c>
    </row>
    <row r="11" spans="1:27" x14ac:dyDescent="0.45">
      <c r="A11" s="3" t="s">
        <v>25</v>
      </c>
      <c r="B11" s="3">
        <v>2</v>
      </c>
      <c r="C11" s="3">
        <v>5</v>
      </c>
      <c r="D11" s="3" t="s">
        <v>26</v>
      </c>
      <c r="E11" s="3" t="s">
        <v>28</v>
      </c>
      <c r="F11" s="3" t="s">
        <v>35</v>
      </c>
      <c r="G11" s="3" t="s">
        <v>36</v>
      </c>
      <c r="H11" s="2">
        <v>105</v>
      </c>
      <c r="I11" s="2">
        <v>105</v>
      </c>
      <c r="J11" s="3">
        <f t="shared" si="0"/>
        <v>100</v>
      </c>
      <c r="K11" s="3">
        <f t="shared" si="0"/>
        <v>100</v>
      </c>
      <c r="L11" s="3">
        <v>2.1</v>
      </c>
      <c r="M11" s="3">
        <v>0.21000000000000002</v>
      </c>
      <c r="N11" s="3">
        <v>1</v>
      </c>
      <c r="O11" s="3">
        <v>0.1</v>
      </c>
      <c r="P11" s="3">
        <f t="shared" si="1"/>
        <v>3.1</v>
      </c>
      <c r="Q11" s="3">
        <v>0.31</v>
      </c>
      <c r="R11" s="3">
        <v>24.4</v>
      </c>
      <c r="S11" s="3">
        <v>2.44</v>
      </c>
      <c r="T11" s="3">
        <v>5.5</v>
      </c>
      <c r="U11" s="3">
        <v>0.55000000000000004</v>
      </c>
      <c r="V11" s="3">
        <f t="shared" si="2"/>
        <v>29.9</v>
      </c>
      <c r="W11" s="3">
        <v>2.9899999999999998</v>
      </c>
      <c r="X11" s="4">
        <v>105</v>
      </c>
      <c r="Y11" s="3">
        <f t="shared" si="3"/>
        <v>100</v>
      </c>
      <c r="Z11" s="3">
        <v>53.130978449999994</v>
      </c>
      <c r="AA11" s="3">
        <f t="shared" si="4"/>
        <v>3573.0583007624996</v>
      </c>
    </row>
    <row r="12" spans="1:27" x14ac:dyDescent="0.45">
      <c r="A12" s="3" t="s">
        <v>25</v>
      </c>
      <c r="B12" s="3">
        <v>3</v>
      </c>
      <c r="C12" s="3">
        <v>1</v>
      </c>
      <c r="D12" s="3" t="s">
        <v>26</v>
      </c>
      <c r="E12" s="3" t="s">
        <v>29</v>
      </c>
      <c r="F12" s="3" t="s">
        <v>35</v>
      </c>
      <c r="G12" s="3" t="s">
        <v>36</v>
      </c>
      <c r="H12" s="2">
        <v>70</v>
      </c>
      <c r="I12" s="2">
        <v>70</v>
      </c>
      <c r="J12" s="3">
        <f t="shared" si="0"/>
        <v>66.666666666666657</v>
      </c>
      <c r="K12" s="3">
        <f t="shared" si="0"/>
        <v>66.666666666666657</v>
      </c>
      <c r="L12" s="3">
        <v>7.6</v>
      </c>
      <c r="M12" s="3">
        <v>0.76</v>
      </c>
      <c r="N12" s="3">
        <v>0.64</v>
      </c>
      <c r="O12" s="3">
        <v>6.4000000000000001E-2</v>
      </c>
      <c r="P12" s="3">
        <f t="shared" si="1"/>
        <v>8.24</v>
      </c>
      <c r="Q12" s="3">
        <v>0.82400000000000007</v>
      </c>
      <c r="R12" s="3">
        <v>28.3</v>
      </c>
      <c r="S12" s="3">
        <v>2.83</v>
      </c>
      <c r="T12" s="3">
        <v>8.1999999999999993</v>
      </c>
      <c r="U12" s="3">
        <v>0.82</v>
      </c>
      <c r="V12" s="3">
        <f t="shared" si="2"/>
        <v>36.5</v>
      </c>
      <c r="W12" s="3">
        <v>3.65</v>
      </c>
      <c r="X12" s="4">
        <v>70</v>
      </c>
      <c r="Y12" s="3">
        <f t="shared" si="3"/>
        <v>66.666666666666657</v>
      </c>
      <c r="Z12" s="3">
        <v>59.508620027999989</v>
      </c>
      <c r="AA12" s="3">
        <f t="shared" si="4"/>
        <v>4001.9546968829991</v>
      </c>
    </row>
    <row r="13" spans="1:27" x14ac:dyDescent="0.45">
      <c r="A13" s="3" t="s">
        <v>25</v>
      </c>
      <c r="B13" s="5">
        <v>3</v>
      </c>
      <c r="C13" s="3">
        <v>2</v>
      </c>
      <c r="D13" s="5" t="s">
        <v>26</v>
      </c>
      <c r="E13" s="5" t="s">
        <v>29</v>
      </c>
      <c r="F13" s="3" t="s">
        <v>35</v>
      </c>
      <c r="G13" s="3" t="s">
        <v>36</v>
      </c>
      <c r="H13" s="2">
        <v>88</v>
      </c>
      <c r="I13" s="2">
        <v>88</v>
      </c>
      <c r="J13" s="3">
        <f t="shared" si="0"/>
        <v>83.80952380952381</v>
      </c>
      <c r="K13" s="3">
        <f t="shared" si="0"/>
        <v>83.80952380952381</v>
      </c>
      <c r="L13" s="3">
        <v>2</v>
      </c>
      <c r="M13" s="3">
        <v>0.2</v>
      </c>
      <c r="N13" s="5">
        <v>0.1</v>
      </c>
      <c r="O13" s="3">
        <v>0.01</v>
      </c>
      <c r="P13" s="5">
        <f t="shared" si="1"/>
        <v>2.1</v>
      </c>
      <c r="Q13" s="3">
        <v>0.21000000000000002</v>
      </c>
      <c r="R13" s="5">
        <v>26.6</v>
      </c>
      <c r="S13" s="3">
        <v>2.66</v>
      </c>
      <c r="T13" s="5">
        <v>7</v>
      </c>
      <c r="U13" s="3">
        <v>0.7</v>
      </c>
      <c r="V13" s="5">
        <f t="shared" si="2"/>
        <v>33.6</v>
      </c>
      <c r="W13" s="3">
        <v>3.3600000000000003</v>
      </c>
      <c r="X13" s="6">
        <v>88</v>
      </c>
      <c r="Y13" s="3">
        <f t="shared" si="3"/>
        <v>83.80952380952381</v>
      </c>
      <c r="Z13" s="3">
        <v>59.304328533333333</v>
      </c>
      <c r="AA13" s="3">
        <f t="shared" si="4"/>
        <v>3988.2160938666666</v>
      </c>
    </row>
    <row r="14" spans="1:27" x14ac:dyDescent="0.45">
      <c r="A14" s="3" t="s">
        <v>25</v>
      </c>
      <c r="B14" s="3">
        <v>3</v>
      </c>
      <c r="C14" s="3">
        <v>3</v>
      </c>
      <c r="D14" s="3" t="s">
        <v>26</v>
      </c>
      <c r="E14" s="3" t="s">
        <v>29</v>
      </c>
      <c r="F14" s="3" t="s">
        <v>35</v>
      </c>
      <c r="G14" s="3" t="s">
        <v>36</v>
      </c>
      <c r="H14" s="2">
        <v>88</v>
      </c>
      <c r="I14" s="2">
        <v>88</v>
      </c>
      <c r="J14" s="3">
        <f t="shared" si="0"/>
        <v>83.80952380952381</v>
      </c>
      <c r="K14" s="3">
        <f t="shared" si="0"/>
        <v>83.80952380952381</v>
      </c>
      <c r="L14" s="3">
        <v>2.6</v>
      </c>
      <c r="M14" s="3">
        <v>0.26</v>
      </c>
      <c r="N14" s="3">
        <v>1.53</v>
      </c>
      <c r="O14" s="3">
        <v>0.153</v>
      </c>
      <c r="P14" s="3">
        <f t="shared" si="1"/>
        <v>4.13</v>
      </c>
      <c r="Q14" s="3">
        <v>0.41299999999999998</v>
      </c>
      <c r="R14" s="3">
        <v>29.5</v>
      </c>
      <c r="S14" s="3">
        <v>2.95</v>
      </c>
      <c r="T14" s="3">
        <v>6.8000000000000007</v>
      </c>
      <c r="U14" s="3">
        <v>0.68</v>
      </c>
      <c r="V14" s="3">
        <f t="shared" si="2"/>
        <v>36.299999999999997</v>
      </c>
      <c r="W14" s="3">
        <v>3.63</v>
      </c>
      <c r="X14" s="4">
        <v>88</v>
      </c>
      <c r="Y14" s="3">
        <f t="shared" si="3"/>
        <v>83.80952380952381</v>
      </c>
      <c r="Z14" s="3">
        <v>53.094993599999988</v>
      </c>
      <c r="AA14" s="3">
        <f t="shared" si="4"/>
        <v>3570.6383195999992</v>
      </c>
    </row>
    <row r="15" spans="1:27" x14ac:dyDescent="0.45">
      <c r="A15" s="3" t="s">
        <v>25</v>
      </c>
      <c r="B15" s="3">
        <v>3</v>
      </c>
      <c r="C15" s="3">
        <v>4</v>
      </c>
      <c r="D15" s="3" t="s">
        <v>26</v>
      </c>
      <c r="E15" s="3" t="s">
        <v>29</v>
      </c>
      <c r="F15" s="3" t="s">
        <v>35</v>
      </c>
      <c r="G15" s="3" t="s">
        <v>36</v>
      </c>
      <c r="H15" s="2">
        <v>88</v>
      </c>
      <c r="I15" s="2">
        <v>88</v>
      </c>
      <c r="J15" s="3">
        <f t="shared" si="0"/>
        <v>83.80952380952381</v>
      </c>
      <c r="K15" s="3">
        <f t="shared" si="0"/>
        <v>83.80952380952381</v>
      </c>
      <c r="L15" s="3">
        <v>3.9000000000000004</v>
      </c>
      <c r="M15" s="3">
        <v>0.39</v>
      </c>
      <c r="N15" s="3">
        <v>1.58</v>
      </c>
      <c r="O15" s="3">
        <v>0.158</v>
      </c>
      <c r="P15" s="3">
        <f t="shared" si="1"/>
        <v>5.48</v>
      </c>
      <c r="Q15" s="3">
        <v>0.54800000000000004</v>
      </c>
      <c r="R15" s="3">
        <v>30.099999999999998</v>
      </c>
      <c r="S15" s="3">
        <v>3.01</v>
      </c>
      <c r="T15" s="3">
        <v>8.1000000000000014</v>
      </c>
      <c r="U15" s="3">
        <v>0.81000000000000016</v>
      </c>
      <c r="V15" s="3">
        <f t="shared" si="2"/>
        <v>38.200000000000003</v>
      </c>
      <c r="W15" s="3">
        <v>3.8200000000000003</v>
      </c>
      <c r="X15" s="4">
        <v>88</v>
      </c>
      <c r="Y15" s="3">
        <f t="shared" si="3"/>
        <v>83.80952380952381</v>
      </c>
      <c r="Z15" s="3">
        <v>57.386824000000004</v>
      </c>
      <c r="AA15" s="3">
        <f t="shared" si="4"/>
        <v>3859.2639140000001</v>
      </c>
    </row>
    <row r="16" spans="1:27" x14ac:dyDescent="0.45">
      <c r="A16" s="3" t="s">
        <v>25</v>
      </c>
      <c r="B16" s="3">
        <v>3</v>
      </c>
      <c r="C16" s="3">
        <v>5</v>
      </c>
      <c r="D16" s="3" t="s">
        <v>26</v>
      </c>
      <c r="E16" s="3" t="s">
        <v>29</v>
      </c>
      <c r="F16" s="3" t="s">
        <v>35</v>
      </c>
      <c r="G16" s="3" t="s">
        <v>36</v>
      </c>
      <c r="H16" s="2">
        <v>88</v>
      </c>
      <c r="I16" s="2">
        <v>88</v>
      </c>
      <c r="J16" s="3">
        <f t="shared" si="0"/>
        <v>83.80952380952381</v>
      </c>
      <c r="K16" s="3">
        <f t="shared" si="0"/>
        <v>83.80952380952381</v>
      </c>
      <c r="L16" s="3">
        <v>2.1</v>
      </c>
      <c r="M16" s="3">
        <v>0.21000000000000002</v>
      </c>
      <c r="N16" s="3">
        <v>0.8899999999999999</v>
      </c>
      <c r="O16" s="3">
        <v>8.8999999999999996E-2</v>
      </c>
      <c r="P16" s="3">
        <f t="shared" si="1"/>
        <v>2.99</v>
      </c>
      <c r="Q16" s="3">
        <v>0.29900000000000004</v>
      </c>
      <c r="R16" s="3">
        <v>30.2</v>
      </c>
      <c r="S16" s="3">
        <v>3.02</v>
      </c>
      <c r="T16" s="3">
        <v>7.8000000000000007</v>
      </c>
      <c r="U16" s="3">
        <v>0.78</v>
      </c>
      <c r="V16" s="3">
        <f t="shared" si="2"/>
        <v>38</v>
      </c>
      <c r="W16" s="3">
        <v>3.8</v>
      </c>
      <c r="X16" s="4">
        <v>88</v>
      </c>
      <c r="Y16" s="3">
        <f t="shared" si="3"/>
        <v>83.80952380952381</v>
      </c>
      <c r="Z16" s="3">
        <v>50.530662</v>
      </c>
      <c r="AA16" s="3">
        <f t="shared" si="4"/>
        <v>3398.1870195000001</v>
      </c>
    </row>
    <row r="17" spans="1:27" x14ac:dyDescent="0.45">
      <c r="A17" s="3" t="s">
        <v>25</v>
      </c>
      <c r="B17" s="3">
        <v>4</v>
      </c>
      <c r="C17" s="3">
        <v>1</v>
      </c>
      <c r="D17" s="3" t="s">
        <v>30</v>
      </c>
      <c r="E17" s="3" t="s">
        <v>27</v>
      </c>
      <c r="F17" s="3" t="s">
        <v>37</v>
      </c>
      <c r="G17" s="3" t="s">
        <v>36</v>
      </c>
      <c r="H17" s="2">
        <v>70</v>
      </c>
      <c r="I17" s="2">
        <v>70</v>
      </c>
      <c r="J17" s="3">
        <f t="shared" si="0"/>
        <v>66.666666666666657</v>
      </c>
      <c r="K17" s="3">
        <f t="shared" si="0"/>
        <v>66.666666666666657</v>
      </c>
      <c r="L17" s="3">
        <v>2.1</v>
      </c>
      <c r="M17" s="3">
        <v>0.21000000000000002</v>
      </c>
      <c r="N17" s="3">
        <v>0.57000000000000006</v>
      </c>
      <c r="O17" s="3">
        <v>5.7000000000000009E-2</v>
      </c>
      <c r="P17" s="3">
        <f t="shared" si="1"/>
        <v>2.67</v>
      </c>
      <c r="Q17" s="3">
        <v>0.26700000000000002</v>
      </c>
      <c r="R17" s="3">
        <v>32.400000000000006</v>
      </c>
      <c r="S17" s="3">
        <v>3.2400000000000007</v>
      </c>
      <c r="T17" s="3">
        <v>7.8000000000000007</v>
      </c>
      <c r="U17" s="3">
        <v>0.78</v>
      </c>
      <c r="V17" s="3">
        <f t="shared" si="2"/>
        <v>40.200000000000003</v>
      </c>
      <c r="W17" s="3">
        <v>4.0200000000000005</v>
      </c>
      <c r="X17" s="4">
        <v>70</v>
      </c>
      <c r="Y17" s="3">
        <f t="shared" si="3"/>
        <v>66.666666666666657</v>
      </c>
      <c r="Z17" s="3">
        <v>55.722654166666658</v>
      </c>
      <c r="AA17" s="3">
        <f t="shared" si="4"/>
        <v>3747.3484927083327</v>
      </c>
    </row>
    <row r="18" spans="1:27" x14ac:dyDescent="0.45">
      <c r="A18" s="3" t="s">
        <v>25</v>
      </c>
      <c r="B18" s="3">
        <v>4</v>
      </c>
      <c r="C18" s="3">
        <v>2</v>
      </c>
      <c r="D18" s="3" t="s">
        <v>30</v>
      </c>
      <c r="E18" s="3" t="s">
        <v>27</v>
      </c>
      <c r="F18" s="3" t="s">
        <v>37</v>
      </c>
      <c r="G18" s="3" t="s">
        <v>36</v>
      </c>
      <c r="H18" s="2">
        <v>88</v>
      </c>
      <c r="I18" s="2">
        <v>88</v>
      </c>
      <c r="J18" s="3">
        <f t="shared" si="0"/>
        <v>83.80952380952381</v>
      </c>
      <c r="K18" s="3">
        <f t="shared" si="0"/>
        <v>83.80952380952381</v>
      </c>
      <c r="L18" s="3">
        <v>2.5</v>
      </c>
      <c r="M18" s="3">
        <v>0.25</v>
      </c>
      <c r="N18" s="3">
        <v>1</v>
      </c>
      <c r="O18" s="3">
        <v>0.1</v>
      </c>
      <c r="P18" s="3">
        <f t="shared" si="1"/>
        <v>3.5</v>
      </c>
      <c r="Q18" s="3">
        <v>0.35</v>
      </c>
      <c r="R18" s="3">
        <v>28.1</v>
      </c>
      <c r="S18" s="3">
        <v>2.81</v>
      </c>
      <c r="T18" s="3">
        <v>5.2</v>
      </c>
      <c r="U18" s="3">
        <v>0.52</v>
      </c>
      <c r="V18" s="3">
        <f t="shared" si="2"/>
        <v>33.300000000000004</v>
      </c>
      <c r="W18" s="3">
        <v>3.3300000000000005</v>
      </c>
      <c r="X18" s="4">
        <v>88</v>
      </c>
      <c r="Y18" s="3">
        <f t="shared" si="3"/>
        <v>83.80952380952381</v>
      </c>
      <c r="Z18" s="3">
        <v>53.456799824999997</v>
      </c>
      <c r="AA18" s="3">
        <f t="shared" si="4"/>
        <v>3594.9697882312498</v>
      </c>
    </row>
    <row r="19" spans="1:27" x14ac:dyDescent="0.45">
      <c r="A19" s="3" t="s">
        <v>25</v>
      </c>
      <c r="B19" s="3">
        <v>4</v>
      </c>
      <c r="C19" s="3">
        <v>3</v>
      </c>
      <c r="D19" s="3" t="s">
        <v>30</v>
      </c>
      <c r="E19" s="3" t="s">
        <v>27</v>
      </c>
      <c r="F19" s="3" t="s">
        <v>37</v>
      </c>
      <c r="G19" s="3" t="s">
        <v>36</v>
      </c>
      <c r="H19" s="2">
        <v>105</v>
      </c>
      <c r="I19" s="2">
        <v>105</v>
      </c>
      <c r="J19" s="3">
        <f t="shared" si="0"/>
        <v>100</v>
      </c>
      <c r="K19" s="3">
        <f t="shared" si="0"/>
        <v>100</v>
      </c>
      <c r="L19" s="3">
        <v>3.1</v>
      </c>
      <c r="M19" s="3">
        <v>0.31</v>
      </c>
      <c r="N19" s="3">
        <v>1.28</v>
      </c>
      <c r="O19" s="3">
        <v>0.128</v>
      </c>
      <c r="P19" s="3">
        <f t="shared" si="1"/>
        <v>4.38</v>
      </c>
      <c r="Q19" s="3">
        <v>0.438</v>
      </c>
      <c r="R19" s="3">
        <v>30.099999999999998</v>
      </c>
      <c r="S19" s="3">
        <v>3.01</v>
      </c>
      <c r="T19" s="3">
        <v>7.5</v>
      </c>
      <c r="U19" s="3">
        <v>0.75</v>
      </c>
      <c r="V19" s="3">
        <f t="shared" si="2"/>
        <v>37.599999999999994</v>
      </c>
      <c r="W19" s="3">
        <v>3.7599999999999993</v>
      </c>
      <c r="X19" s="4">
        <v>105</v>
      </c>
      <c r="Y19" s="3">
        <f t="shared" si="3"/>
        <v>100</v>
      </c>
      <c r="Z19" s="3">
        <v>58.153314300000005</v>
      </c>
      <c r="AA19" s="3">
        <f t="shared" si="4"/>
        <v>3910.8103866750002</v>
      </c>
    </row>
    <row r="20" spans="1:27" x14ac:dyDescent="0.45">
      <c r="A20" s="3" t="s">
        <v>25</v>
      </c>
      <c r="B20" s="3">
        <v>4</v>
      </c>
      <c r="C20" s="3">
        <v>4</v>
      </c>
      <c r="D20" s="3" t="s">
        <v>30</v>
      </c>
      <c r="E20" s="3" t="s">
        <v>27</v>
      </c>
      <c r="F20" s="3" t="s">
        <v>37</v>
      </c>
      <c r="G20" s="3" t="s">
        <v>36</v>
      </c>
      <c r="H20" s="2">
        <v>88</v>
      </c>
      <c r="I20" s="2">
        <v>88</v>
      </c>
      <c r="J20" s="3">
        <f t="shared" si="0"/>
        <v>83.80952380952381</v>
      </c>
      <c r="K20" s="3">
        <f t="shared" si="0"/>
        <v>83.80952380952381</v>
      </c>
      <c r="L20" s="3">
        <v>7.5</v>
      </c>
      <c r="M20" s="3">
        <v>0.75</v>
      </c>
      <c r="N20" s="3">
        <v>1.9300000000000002</v>
      </c>
      <c r="O20" s="3">
        <v>0.193</v>
      </c>
      <c r="P20" s="3">
        <f t="shared" si="1"/>
        <v>9.43</v>
      </c>
      <c r="Q20" s="3">
        <v>0.94299999999999995</v>
      </c>
      <c r="R20" s="3">
        <v>53.2</v>
      </c>
      <c r="S20" s="3">
        <v>5.32</v>
      </c>
      <c r="T20" s="3">
        <v>9.8000000000000007</v>
      </c>
      <c r="U20" s="3">
        <v>0.98000000000000009</v>
      </c>
      <c r="V20" s="3">
        <f t="shared" si="2"/>
        <v>63</v>
      </c>
      <c r="W20" s="3">
        <v>6.3</v>
      </c>
      <c r="X20" s="4">
        <v>88</v>
      </c>
      <c r="Y20" s="3">
        <f t="shared" si="3"/>
        <v>83.80952380952381</v>
      </c>
      <c r="Z20" s="3">
        <v>55.457070266666662</v>
      </c>
      <c r="AA20" s="3">
        <f t="shared" si="4"/>
        <v>3729.4879754333328</v>
      </c>
    </row>
    <row r="21" spans="1:27" x14ac:dyDescent="0.45">
      <c r="A21" s="3" t="s">
        <v>25</v>
      </c>
      <c r="B21" s="3">
        <v>4</v>
      </c>
      <c r="C21" s="3">
        <v>5</v>
      </c>
      <c r="D21" s="3" t="s">
        <v>30</v>
      </c>
      <c r="E21" s="3" t="s">
        <v>27</v>
      </c>
      <c r="F21" s="3" t="s">
        <v>37</v>
      </c>
      <c r="G21" s="3" t="s">
        <v>36</v>
      </c>
      <c r="H21" s="2">
        <v>88</v>
      </c>
      <c r="I21" s="2">
        <v>88</v>
      </c>
      <c r="J21" s="3">
        <f t="shared" si="0"/>
        <v>83.80952380952381</v>
      </c>
      <c r="K21" s="3">
        <f t="shared" si="0"/>
        <v>83.80952380952381</v>
      </c>
      <c r="L21" s="3">
        <v>2.2000000000000002</v>
      </c>
      <c r="M21" s="3">
        <v>0.22000000000000003</v>
      </c>
      <c r="N21" s="3">
        <v>0.83000000000000007</v>
      </c>
      <c r="O21" s="3">
        <v>8.3000000000000004E-2</v>
      </c>
      <c r="P21" s="3">
        <f t="shared" si="1"/>
        <v>3.0300000000000002</v>
      </c>
      <c r="Q21" s="3">
        <v>0.30300000000000005</v>
      </c>
      <c r="R21" s="3">
        <v>27.400000000000002</v>
      </c>
      <c r="S21" s="3">
        <v>2.74</v>
      </c>
      <c r="T21" s="3">
        <v>6.3</v>
      </c>
      <c r="U21" s="3">
        <v>0.63</v>
      </c>
      <c r="V21" s="3">
        <f t="shared" si="2"/>
        <v>33.700000000000003</v>
      </c>
      <c r="W21" s="3">
        <v>3.37</v>
      </c>
      <c r="X21" s="4">
        <v>88</v>
      </c>
      <c r="Y21" s="3">
        <f t="shared" si="3"/>
        <v>83.80952380952381</v>
      </c>
      <c r="Z21" s="3">
        <v>51.224255999999997</v>
      </c>
      <c r="AA21" s="3">
        <f t="shared" si="4"/>
        <v>3444.8312159999996</v>
      </c>
    </row>
    <row r="22" spans="1:27" x14ac:dyDescent="0.45">
      <c r="A22" s="3" t="s">
        <v>25</v>
      </c>
      <c r="B22" s="3">
        <v>5</v>
      </c>
      <c r="C22" s="3">
        <v>1</v>
      </c>
      <c r="D22" s="3" t="s">
        <v>30</v>
      </c>
      <c r="E22" s="3" t="s">
        <v>28</v>
      </c>
      <c r="F22" s="3" t="s">
        <v>37</v>
      </c>
      <c r="G22" s="3" t="s">
        <v>36</v>
      </c>
      <c r="H22" s="2">
        <v>88</v>
      </c>
      <c r="I22" s="2">
        <v>88</v>
      </c>
      <c r="J22" s="3">
        <f t="shared" si="0"/>
        <v>83.80952380952381</v>
      </c>
      <c r="K22" s="3">
        <f t="shared" si="0"/>
        <v>83.80952380952381</v>
      </c>
      <c r="L22" s="3">
        <v>2.2000000000000002</v>
      </c>
      <c r="M22" s="3">
        <v>0.22000000000000003</v>
      </c>
      <c r="N22" s="3">
        <v>0.8899999999999999</v>
      </c>
      <c r="O22" s="3">
        <v>8.8999999999999996E-2</v>
      </c>
      <c r="P22" s="3">
        <f t="shared" si="1"/>
        <v>3.09</v>
      </c>
      <c r="Q22" s="3">
        <v>0.309</v>
      </c>
      <c r="R22" s="3">
        <v>25.7</v>
      </c>
      <c r="S22" s="3">
        <v>2.57</v>
      </c>
      <c r="T22" s="3">
        <v>6.4</v>
      </c>
      <c r="U22" s="3">
        <v>0.64</v>
      </c>
      <c r="V22" s="3">
        <f t="shared" si="2"/>
        <v>32.1</v>
      </c>
      <c r="W22" s="3">
        <v>3.21</v>
      </c>
      <c r="X22" s="4">
        <v>88</v>
      </c>
      <c r="Y22" s="3">
        <f t="shared" si="3"/>
        <v>83.80952380952381</v>
      </c>
      <c r="Z22" s="3">
        <v>61.555409066666677</v>
      </c>
      <c r="AA22" s="3">
        <f t="shared" si="4"/>
        <v>4139.6012597333338</v>
      </c>
    </row>
    <row r="23" spans="1:27" x14ac:dyDescent="0.45">
      <c r="A23" s="3" t="s">
        <v>25</v>
      </c>
      <c r="B23" s="3">
        <v>5</v>
      </c>
      <c r="C23" s="3">
        <v>2</v>
      </c>
      <c r="D23" s="3" t="s">
        <v>30</v>
      </c>
      <c r="E23" s="3" t="s">
        <v>28</v>
      </c>
      <c r="F23" s="3" t="s">
        <v>37</v>
      </c>
      <c r="G23" s="3" t="s">
        <v>36</v>
      </c>
      <c r="H23" s="2">
        <v>70</v>
      </c>
      <c r="I23" s="2">
        <v>70</v>
      </c>
      <c r="J23" s="3">
        <f t="shared" si="0"/>
        <v>66.666666666666657</v>
      </c>
      <c r="K23" s="3">
        <f t="shared" si="0"/>
        <v>66.666666666666657</v>
      </c>
      <c r="L23" s="3">
        <v>1.7000000000000002</v>
      </c>
      <c r="M23" s="3">
        <v>0.17</v>
      </c>
      <c r="N23" s="3">
        <v>0.72</v>
      </c>
      <c r="O23" s="3">
        <v>7.1999999999999995E-2</v>
      </c>
      <c r="P23" s="3">
        <f t="shared" si="1"/>
        <v>2.42</v>
      </c>
      <c r="Q23" s="3">
        <v>0.24199999999999999</v>
      </c>
      <c r="R23" s="3">
        <v>32.6</v>
      </c>
      <c r="S23" s="3">
        <v>3.2600000000000002</v>
      </c>
      <c r="T23" s="3">
        <v>6.4</v>
      </c>
      <c r="U23" s="3">
        <v>0.64</v>
      </c>
      <c r="V23" s="3">
        <f t="shared" si="2"/>
        <v>39</v>
      </c>
      <c r="W23" s="3">
        <v>3.9</v>
      </c>
      <c r="X23" s="4">
        <v>70</v>
      </c>
      <c r="Y23" s="3">
        <f t="shared" si="3"/>
        <v>66.666666666666657</v>
      </c>
      <c r="Z23" s="3">
        <v>60.174872999999998</v>
      </c>
      <c r="AA23" s="3">
        <f t="shared" si="4"/>
        <v>4046.7602092499997</v>
      </c>
    </row>
    <row r="24" spans="1:27" x14ac:dyDescent="0.45">
      <c r="A24" s="3" t="s">
        <v>25</v>
      </c>
      <c r="B24" s="3">
        <v>5</v>
      </c>
      <c r="C24" s="3">
        <v>3</v>
      </c>
      <c r="D24" s="3" t="s">
        <v>30</v>
      </c>
      <c r="E24" s="3" t="s">
        <v>28</v>
      </c>
      <c r="F24" s="3" t="s">
        <v>37</v>
      </c>
      <c r="G24" s="3" t="s">
        <v>36</v>
      </c>
      <c r="H24" s="2">
        <v>105</v>
      </c>
      <c r="I24" s="2">
        <v>105</v>
      </c>
      <c r="J24" s="3">
        <f t="shared" si="0"/>
        <v>100</v>
      </c>
      <c r="K24" s="3">
        <f t="shared" si="0"/>
        <v>100</v>
      </c>
      <c r="L24" s="3">
        <v>2.9</v>
      </c>
      <c r="M24" s="3">
        <v>0.28999999999999998</v>
      </c>
      <c r="N24" s="3">
        <v>1.46</v>
      </c>
      <c r="O24" s="3">
        <v>0.14599999999999999</v>
      </c>
      <c r="P24" s="3">
        <f t="shared" si="1"/>
        <v>4.3599999999999994</v>
      </c>
      <c r="Q24" s="3">
        <v>0.43599999999999994</v>
      </c>
      <c r="R24" s="3">
        <v>29.699999999999996</v>
      </c>
      <c r="S24" s="3">
        <v>2.9699999999999998</v>
      </c>
      <c r="T24" s="3">
        <v>6</v>
      </c>
      <c r="U24" s="3">
        <v>0.6</v>
      </c>
      <c r="V24" s="3">
        <f t="shared" si="2"/>
        <v>35.699999999999996</v>
      </c>
      <c r="W24" s="3">
        <v>3.5699999999999994</v>
      </c>
      <c r="X24" s="4">
        <v>105</v>
      </c>
      <c r="Y24" s="3">
        <f t="shared" si="3"/>
        <v>100</v>
      </c>
      <c r="Z24" s="3">
        <v>56.027750399999988</v>
      </c>
      <c r="AA24" s="3">
        <f t="shared" si="4"/>
        <v>3767.8662143999991</v>
      </c>
    </row>
    <row r="25" spans="1:27" x14ac:dyDescent="0.45">
      <c r="A25" s="3" t="s">
        <v>25</v>
      </c>
      <c r="B25" s="5">
        <v>5</v>
      </c>
      <c r="C25" s="3">
        <v>4</v>
      </c>
      <c r="D25" s="5" t="s">
        <v>30</v>
      </c>
      <c r="E25" s="5" t="s">
        <v>28</v>
      </c>
      <c r="F25" s="3" t="s">
        <v>37</v>
      </c>
      <c r="G25" s="3" t="s">
        <v>36</v>
      </c>
      <c r="H25" s="2">
        <v>88</v>
      </c>
      <c r="I25" s="2">
        <v>88</v>
      </c>
      <c r="J25" s="3">
        <f t="shared" si="0"/>
        <v>83.80952380952381</v>
      </c>
      <c r="K25" s="3">
        <f t="shared" si="0"/>
        <v>83.80952380952381</v>
      </c>
      <c r="L25" s="3">
        <v>6.6000000000000005</v>
      </c>
      <c r="M25" s="3">
        <v>0.66</v>
      </c>
      <c r="N25" s="5">
        <v>1.94</v>
      </c>
      <c r="O25" s="3">
        <v>0.19400000000000001</v>
      </c>
      <c r="P25" s="5">
        <f t="shared" si="1"/>
        <v>8.5400000000000009</v>
      </c>
      <c r="Q25" s="3">
        <v>0.85400000000000009</v>
      </c>
      <c r="R25" s="5">
        <v>57.300000000000004</v>
      </c>
      <c r="S25" s="3">
        <v>5.73</v>
      </c>
      <c r="T25" s="5">
        <v>11.399999999999999</v>
      </c>
      <c r="U25" s="3">
        <v>1.1399999999999999</v>
      </c>
      <c r="V25" s="5">
        <f t="shared" si="2"/>
        <v>68.7</v>
      </c>
      <c r="W25" s="3">
        <v>6.87</v>
      </c>
      <c r="X25" s="6">
        <v>88</v>
      </c>
      <c r="Y25" s="3">
        <f t="shared" si="3"/>
        <v>83.80952380952381</v>
      </c>
      <c r="Z25" s="3">
        <v>53.866150799999993</v>
      </c>
      <c r="AA25" s="3">
        <f t="shared" si="4"/>
        <v>3622.4986412999997</v>
      </c>
    </row>
    <row r="26" spans="1:27" x14ac:dyDescent="0.45">
      <c r="A26" s="3" t="s">
        <v>25</v>
      </c>
      <c r="B26" s="3">
        <v>5</v>
      </c>
      <c r="C26" s="3">
        <v>5</v>
      </c>
      <c r="D26" s="3" t="s">
        <v>30</v>
      </c>
      <c r="E26" s="3" t="s">
        <v>28</v>
      </c>
      <c r="F26" s="3" t="s">
        <v>37</v>
      </c>
      <c r="G26" s="3" t="s">
        <v>36</v>
      </c>
      <c r="H26" s="2">
        <v>88</v>
      </c>
      <c r="I26" s="2">
        <v>88</v>
      </c>
      <c r="J26" s="3">
        <f t="shared" si="0"/>
        <v>83.80952380952381</v>
      </c>
      <c r="K26" s="3">
        <f t="shared" si="0"/>
        <v>83.80952380952381</v>
      </c>
      <c r="L26" s="3">
        <v>1.7000000000000002</v>
      </c>
      <c r="M26" s="3">
        <v>0.17</v>
      </c>
      <c r="N26" s="3">
        <v>0.81</v>
      </c>
      <c r="O26" s="3">
        <v>8.1000000000000003E-2</v>
      </c>
      <c r="P26" s="3">
        <f t="shared" si="1"/>
        <v>2.5100000000000002</v>
      </c>
      <c r="Q26" s="3">
        <v>0.251</v>
      </c>
      <c r="R26" s="3">
        <v>27.200000000000003</v>
      </c>
      <c r="S26" s="3">
        <v>2.72</v>
      </c>
      <c r="T26" s="3">
        <v>5.8</v>
      </c>
      <c r="U26" s="3">
        <v>0.57999999999999996</v>
      </c>
      <c r="V26" s="3">
        <f t="shared" si="2"/>
        <v>33</v>
      </c>
      <c r="W26" s="3">
        <v>3.3</v>
      </c>
      <c r="X26" s="4">
        <v>88</v>
      </c>
      <c r="Y26" s="3">
        <f t="shared" si="3"/>
        <v>83.80952380952381</v>
      </c>
      <c r="Z26" s="3">
        <v>51.028991999999995</v>
      </c>
      <c r="AA26" s="3">
        <f t="shared" si="4"/>
        <v>3431.6997119999996</v>
      </c>
    </row>
    <row r="27" spans="1:27" x14ac:dyDescent="0.45">
      <c r="A27" s="3" t="s">
        <v>25</v>
      </c>
      <c r="B27" s="3">
        <v>6</v>
      </c>
      <c r="C27" s="3">
        <v>1</v>
      </c>
      <c r="D27" s="3" t="s">
        <v>30</v>
      </c>
      <c r="E27" s="3" t="s">
        <v>29</v>
      </c>
      <c r="F27" s="3" t="s">
        <v>37</v>
      </c>
      <c r="G27" s="3" t="s">
        <v>36</v>
      </c>
      <c r="H27" s="2">
        <v>105</v>
      </c>
      <c r="I27" s="2">
        <v>105</v>
      </c>
      <c r="J27" s="3">
        <f t="shared" si="0"/>
        <v>100</v>
      </c>
      <c r="K27" s="3">
        <f t="shared" si="0"/>
        <v>100</v>
      </c>
      <c r="L27" s="3">
        <v>1.7000000000000002</v>
      </c>
      <c r="M27" s="3">
        <v>0.17</v>
      </c>
      <c r="N27" s="3">
        <v>0.74</v>
      </c>
      <c r="O27" s="3">
        <v>7.3999999999999996E-2</v>
      </c>
      <c r="P27" s="3">
        <f t="shared" si="1"/>
        <v>2.4400000000000004</v>
      </c>
      <c r="Q27" s="3">
        <v>0.24400000000000005</v>
      </c>
      <c r="R27" s="3">
        <v>23.5</v>
      </c>
      <c r="S27" s="3">
        <v>2.35</v>
      </c>
      <c r="T27" s="3">
        <v>5.6000000000000005</v>
      </c>
      <c r="U27" s="3">
        <v>0.56000000000000005</v>
      </c>
      <c r="V27" s="3">
        <f t="shared" si="2"/>
        <v>29.1</v>
      </c>
      <c r="W27" s="3">
        <v>2.91</v>
      </c>
      <c r="X27" s="4">
        <v>105</v>
      </c>
      <c r="Y27" s="3">
        <f t="shared" si="3"/>
        <v>100</v>
      </c>
      <c r="Z27" s="3">
        <v>53.689644800000003</v>
      </c>
      <c r="AA27" s="3">
        <f t="shared" si="4"/>
        <v>3610.6286128000002</v>
      </c>
    </row>
    <row r="28" spans="1:27" x14ac:dyDescent="0.45">
      <c r="A28" s="3" t="s">
        <v>25</v>
      </c>
      <c r="B28" s="3">
        <v>6</v>
      </c>
      <c r="C28" s="3">
        <v>2</v>
      </c>
      <c r="D28" s="3" t="s">
        <v>30</v>
      </c>
      <c r="E28" s="3" t="s">
        <v>29</v>
      </c>
      <c r="F28" s="3" t="s">
        <v>37</v>
      </c>
      <c r="G28" s="3" t="s">
        <v>36</v>
      </c>
      <c r="H28" s="2">
        <v>105</v>
      </c>
      <c r="I28" s="2">
        <v>105</v>
      </c>
      <c r="J28" s="3">
        <f t="shared" si="0"/>
        <v>100</v>
      </c>
      <c r="K28" s="3">
        <f t="shared" si="0"/>
        <v>100</v>
      </c>
      <c r="L28" s="3">
        <v>2.2000000000000002</v>
      </c>
      <c r="M28" s="3">
        <v>0.22000000000000003</v>
      </c>
      <c r="N28" s="3">
        <v>0.90999999999999992</v>
      </c>
      <c r="O28" s="3">
        <v>9.0999999999999998E-2</v>
      </c>
      <c r="P28" s="3">
        <f t="shared" si="1"/>
        <v>3.1100000000000003</v>
      </c>
      <c r="Q28" s="3">
        <v>0.31100000000000005</v>
      </c>
      <c r="R28" s="3">
        <v>35.1</v>
      </c>
      <c r="S28" s="3">
        <v>3.5100000000000002</v>
      </c>
      <c r="T28" s="3">
        <v>6.3</v>
      </c>
      <c r="U28" s="3">
        <v>0.63</v>
      </c>
      <c r="V28" s="3">
        <f t="shared" si="2"/>
        <v>41.4</v>
      </c>
      <c r="W28" s="3">
        <v>4.1399999999999997</v>
      </c>
      <c r="X28" s="4">
        <v>105</v>
      </c>
      <c r="Y28" s="3">
        <f t="shared" si="3"/>
        <v>100</v>
      </c>
      <c r="Z28" s="3">
        <v>58.682693874999998</v>
      </c>
      <c r="AA28" s="3">
        <f t="shared" si="4"/>
        <v>3946.41116309375</v>
      </c>
    </row>
    <row r="29" spans="1:27" x14ac:dyDescent="0.45">
      <c r="A29" s="3" t="s">
        <v>25</v>
      </c>
      <c r="B29" s="3">
        <v>6</v>
      </c>
      <c r="C29" s="3">
        <v>3</v>
      </c>
      <c r="D29" s="3" t="s">
        <v>30</v>
      </c>
      <c r="E29" s="3" t="s">
        <v>29</v>
      </c>
      <c r="F29" s="3" t="s">
        <v>37</v>
      </c>
      <c r="G29" s="3" t="s">
        <v>36</v>
      </c>
      <c r="H29" s="2">
        <v>105</v>
      </c>
      <c r="I29" s="2">
        <v>105</v>
      </c>
      <c r="J29" s="3">
        <f t="shared" si="0"/>
        <v>100</v>
      </c>
      <c r="K29" s="3">
        <f t="shared" si="0"/>
        <v>100</v>
      </c>
      <c r="L29" s="3">
        <v>4.4000000000000004</v>
      </c>
      <c r="M29" s="3">
        <v>0.44000000000000006</v>
      </c>
      <c r="N29" s="3">
        <v>1.92</v>
      </c>
      <c r="O29" s="3">
        <v>0.192</v>
      </c>
      <c r="P29" s="3">
        <f t="shared" si="1"/>
        <v>6.32</v>
      </c>
      <c r="Q29" s="3">
        <v>0.63200000000000001</v>
      </c>
      <c r="R29" s="3">
        <v>29.5</v>
      </c>
      <c r="S29" s="3">
        <v>2.95</v>
      </c>
      <c r="T29" s="3">
        <v>7.1</v>
      </c>
      <c r="U29" s="3">
        <v>0.71</v>
      </c>
      <c r="V29" s="3">
        <f t="shared" si="2"/>
        <v>36.6</v>
      </c>
      <c r="W29" s="3">
        <v>3.66</v>
      </c>
      <c r="X29" s="4">
        <v>105</v>
      </c>
      <c r="Y29" s="3">
        <f t="shared" si="3"/>
        <v>100</v>
      </c>
      <c r="Z29" s="3">
        <v>55.488649999999993</v>
      </c>
      <c r="AA29" s="3">
        <f t="shared" si="4"/>
        <v>3731.6117124999996</v>
      </c>
    </row>
    <row r="30" spans="1:27" x14ac:dyDescent="0.45">
      <c r="A30" s="3" t="s">
        <v>25</v>
      </c>
      <c r="B30" s="3">
        <v>6</v>
      </c>
      <c r="C30" s="3">
        <v>4</v>
      </c>
      <c r="D30" s="3" t="s">
        <v>30</v>
      </c>
      <c r="E30" s="3" t="s">
        <v>29</v>
      </c>
      <c r="F30" s="3" t="s">
        <v>37</v>
      </c>
      <c r="G30" s="3" t="s">
        <v>36</v>
      </c>
      <c r="H30" s="2">
        <v>105</v>
      </c>
      <c r="I30" s="2">
        <v>105</v>
      </c>
      <c r="J30" s="3">
        <f t="shared" si="0"/>
        <v>100</v>
      </c>
      <c r="K30" s="3">
        <f t="shared" si="0"/>
        <v>100</v>
      </c>
      <c r="L30" s="3">
        <v>6.2</v>
      </c>
      <c r="M30" s="3">
        <v>0.62</v>
      </c>
      <c r="N30" s="3">
        <v>1.9900000000000002</v>
      </c>
      <c r="O30" s="3">
        <v>0.19900000000000001</v>
      </c>
      <c r="P30" s="3">
        <f t="shared" si="1"/>
        <v>8.1900000000000013</v>
      </c>
      <c r="Q30" s="3">
        <v>0.81900000000000017</v>
      </c>
      <c r="R30" s="3">
        <v>40</v>
      </c>
      <c r="S30" s="3">
        <v>4</v>
      </c>
      <c r="T30" s="3">
        <v>7.9</v>
      </c>
      <c r="U30" s="3">
        <v>0.79</v>
      </c>
      <c r="V30" s="3">
        <f t="shared" si="2"/>
        <v>47.9</v>
      </c>
      <c r="W30" s="3">
        <v>4.79</v>
      </c>
      <c r="X30" s="4">
        <v>105</v>
      </c>
      <c r="Y30" s="3">
        <f t="shared" si="3"/>
        <v>100</v>
      </c>
      <c r="Z30" s="3">
        <v>58.123985149999982</v>
      </c>
      <c r="AA30" s="3">
        <f t="shared" si="4"/>
        <v>3908.8380013374986</v>
      </c>
    </row>
    <row r="31" spans="1:27" x14ac:dyDescent="0.45">
      <c r="A31" s="3" t="s">
        <v>25</v>
      </c>
      <c r="B31" s="3">
        <v>6</v>
      </c>
      <c r="C31" s="3">
        <v>5</v>
      </c>
      <c r="D31" s="3" t="s">
        <v>30</v>
      </c>
      <c r="E31" s="3" t="s">
        <v>29</v>
      </c>
      <c r="F31" s="3" t="s">
        <v>37</v>
      </c>
      <c r="G31" s="3" t="s">
        <v>36</v>
      </c>
      <c r="H31" s="2">
        <v>88</v>
      </c>
      <c r="I31" s="2">
        <v>88</v>
      </c>
      <c r="J31" s="3">
        <f t="shared" si="0"/>
        <v>83.80952380952381</v>
      </c>
      <c r="K31" s="3">
        <f t="shared" si="0"/>
        <v>83.80952380952381</v>
      </c>
      <c r="L31" s="3">
        <v>1.9</v>
      </c>
      <c r="M31" s="3">
        <v>0.19</v>
      </c>
      <c r="N31" s="3">
        <v>0.90999999999999992</v>
      </c>
      <c r="O31" s="3">
        <v>9.0999999999999998E-2</v>
      </c>
      <c r="P31" s="3">
        <f t="shared" si="1"/>
        <v>2.8099999999999996</v>
      </c>
      <c r="Q31" s="3">
        <v>0.28099999999999997</v>
      </c>
      <c r="R31" s="3">
        <v>29</v>
      </c>
      <c r="S31" s="3">
        <v>2.9</v>
      </c>
      <c r="T31" s="3">
        <v>6.7</v>
      </c>
      <c r="U31" s="3">
        <v>0.67</v>
      </c>
      <c r="V31" s="3">
        <f t="shared" si="2"/>
        <v>35.700000000000003</v>
      </c>
      <c r="W31" s="3">
        <v>3.5700000000000003</v>
      </c>
      <c r="X31" s="4">
        <v>88</v>
      </c>
      <c r="Y31" s="3">
        <f t="shared" si="3"/>
        <v>83.80952380952381</v>
      </c>
      <c r="Z31" s="3">
        <v>50.906530133333334</v>
      </c>
      <c r="AA31" s="3">
        <f t="shared" si="4"/>
        <v>3423.4641514666669</v>
      </c>
    </row>
    <row r="32" spans="1:27" x14ac:dyDescent="0.45">
      <c r="A32" s="3" t="s">
        <v>25</v>
      </c>
      <c r="B32" s="3">
        <v>7</v>
      </c>
      <c r="C32" s="3">
        <v>1</v>
      </c>
      <c r="D32" s="3" t="s">
        <v>31</v>
      </c>
      <c r="E32" s="3" t="s">
        <v>27</v>
      </c>
      <c r="F32" s="3" t="s">
        <v>37</v>
      </c>
      <c r="G32" s="3" t="s">
        <v>38</v>
      </c>
      <c r="H32" s="2">
        <v>105</v>
      </c>
      <c r="I32" s="2">
        <v>105</v>
      </c>
      <c r="J32" s="3">
        <f t="shared" si="0"/>
        <v>100</v>
      </c>
      <c r="K32" s="3">
        <f t="shared" si="0"/>
        <v>100</v>
      </c>
      <c r="L32" s="3">
        <v>2.1</v>
      </c>
      <c r="M32" s="3">
        <v>0.21000000000000002</v>
      </c>
      <c r="N32" s="3">
        <v>0.63</v>
      </c>
      <c r="O32" s="3">
        <v>6.3E-2</v>
      </c>
      <c r="P32" s="3">
        <f t="shared" si="1"/>
        <v>2.73</v>
      </c>
      <c r="Q32" s="3">
        <v>0.27300000000000002</v>
      </c>
      <c r="R32" s="3">
        <v>18.700000000000003</v>
      </c>
      <c r="S32" s="3">
        <v>1.8700000000000003</v>
      </c>
      <c r="T32" s="3">
        <v>5.0999999999999996</v>
      </c>
      <c r="U32" s="3">
        <v>0.51</v>
      </c>
      <c r="V32" s="3">
        <f t="shared" si="2"/>
        <v>23.800000000000004</v>
      </c>
      <c r="W32" s="3">
        <v>2.3800000000000003</v>
      </c>
      <c r="X32" s="4">
        <v>105</v>
      </c>
      <c r="Y32" s="3">
        <f t="shared" si="3"/>
        <v>100</v>
      </c>
      <c r="Z32">
        <v>47.857904639999987</v>
      </c>
      <c r="AA32" s="3">
        <f t="shared" si="4"/>
        <v>3218.444087039999</v>
      </c>
    </row>
    <row r="33" spans="1:27" x14ac:dyDescent="0.45">
      <c r="A33" s="3" t="s">
        <v>25</v>
      </c>
      <c r="B33" s="3">
        <v>7</v>
      </c>
      <c r="C33" s="3">
        <v>2</v>
      </c>
      <c r="D33" s="3" t="s">
        <v>31</v>
      </c>
      <c r="E33" s="3" t="s">
        <v>27</v>
      </c>
      <c r="F33" s="3" t="s">
        <v>37</v>
      </c>
      <c r="G33" s="3" t="s">
        <v>38</v>
      </c>
      <c r="H33" s="2">
        <v>70</v>
      </c>
      <c r="I33" s="2">
        <v>70</v>
      </c>
      <c r="J33" s="3">
        <f t="shared" si="0"/>
        <v>66.666666666666657</v>
      </c>
      <c r="K33" s="3">
        <f t="shared" si="0"/>
        <v>66.666666666666657</v>
      </c>
      <c r="L33" s="3">
        <v>1.7999999999999998</v>
      </c>
      <c r="M33" s="3">
        <v>0.18</v>
      </c>
      <c r="N33" s="3">
        <v>0.72</v>
      </c>
      <c r="O33" s="3">
        <v>7.1999999999999995E-2</v>
      </c>
      <c r="P33" s="3">
        <f t="shared" si="1"/>
        <v>2.5199999999999996</v>
      </c>
      <c r="Q33" s="3">
        <v>0.25199999999999995</v>
      </c>
      <c r="R33" s="3">
        <v>24.699999999999996</v>
      </c>
      <c r="S33" s="3">
        <v>2.4699999999999998</v>
      </c>
      <c r="T33" s="3">
        <v>4.9000000000000004</v>
      </c>
      <c r="U33" s="3">
        <v>0.49000000000000005</v>
      </c>
      <c r="V33" s="3">
        <f t="shared" si="2"/>
        <v>29.599999999999994</v>
      </c>
      <c r="W33" s="3">
        <v>2.9599999999999995</v>
      </c>
      <c r="X33" s="4">
        <v>70</v>
      </c>
      <c r="Y33" s="3">
        <f t="shared" si="3"/>
        <v>66.666666666666657</v>
      </c>
      <c r="Z33">
        <v>52.728286000000004</v>
      </c>
      <c r="AA33" s="3">
        <f t="shared" si="4"/>
        <v>3545.9772335000002</v>
      </c>
    </row>
    <row r="34" spans="1:27" x14ac:dyDescent="0.45">
      <c r="A34" s="3" t="s">
        <v>25</v>
      </c>
      <c r="B34" s="3">
        <v>7</v>
      </c>
      <c r="C34" s="3">
        <v>3</v>
      </c>
      <c r="D34" s="3" t="s">
        <v>31</v>
      </c>
      <c r="E34" s="3" t="s">
        <v>27</v>
      </c>
      <c r="F34" s="3" t="s">
        <v>37</v>
      </c>
      <c r="G34" s="3" t="s">
        <v>38</v>
      </c>
      <c r="H34" s="2">
        <v>70</v>
      </c>
      <c r="I34" s="2">
        <v>70</v>
      </c>
      <c r="J34" s="3">
        <f t="shared" si="0"/>
        <v>66.666666666666657</v>
      </c>
      <c r="K34" s="3">
        <f t="shared" si="0"/>
        <v>66.666666666666657</v>
      </c>
      <c r="L34" s="3">
        <v>3.4000000000000004</v>
      </c>
      <c r="M34" s="3">
        <v>0.34</v>
      </c>
      <c r="N34" s="3">
        <v>1.26</v>
      </c>
      <c r="O34" s="3">
        <v>0.126</v>
      </c>
      <c r="P34" s="3">
        <f t="shared" si="1"/>
        <v>4.66</v>
      </c>
      <c r="Q34" s="3">
        <v>0.46600000000000003</v>
      </c>
      <c r="R34" s="3">
        <v>29.5</v>
      </c>
      <c r="S34" s="3">
        <v>2.95</v>
      </c>
      <c r="T34" s="3">
        <v>5.4</v>
      </c>
      <c r="U34" s="3">
        <v>0.54</v>
      </c>
      <c r="V34" s="3">
        <f t="shared" si="2"/>
        <v>34.9</v>
      </c>
      <c r="W34" s="3">
        <v>3.4899999999999998</v>
      </c>
      <c r="X34" s="4">
        <v>70</v>
      </c>
      <c r="Y34" s="3">
        <f t="shared" si="3"/>
        <v>66.666666666666657</v>
      </c>
      <c r="Z34">
        <v>45.566685</v>
      </c>
      <c r="AA34" s="3">
        <f t="shared" si="4"/>
        <v>3064.3595662500002</v>
      </c>
    </row>
    <row r="35" spans="1:27" x14ac:dyDescent="0.45">
      <c r="A35" s="3" t="s">
        <v>25</v>
      </c>
      <c r="B35" s="3">
        <v>7</v>
      </c>
      <c r="C35" s="3">
        <v>4</v>
      </c>
      <c r="D35" s="3" t="s">
        <v>31</v>
      </c>
      <c r="E35" s="3" t="s">
        <v>27</v>
      </c>
      <c r="F35" s="3" t="s">
        <v>37</v>
      </c>
      <c r="G35" s="3" t="s">
        <v>38</v>
      </c>
      <c r="H35" s="2">
        <v>88</v>
      </c>
      <c r="I35" s="2">
        <v>88</v>
      </c>
      <c r="J35" s="3">
        <f t="shared" si="0"/>
        <v>83.80952380952381</v>
      </c>
      <c r="K35" s="3">
        <f t="shared" si="0"/>
        <v>83.80952380952381</v>
      </c>
      <c r="L35" s="3">
        <v>5.5</v>
      </c>
      <c r="M35" s="3">
        <v>0.55000000000000004</v>
      </c>
      <c r="N35" s="3">
        <v>1.45</v>
      </c>
      <c r="O35" s="3">
        <v>0.14499999999999999</v>
      </c>
      <c r="P35" s="3">
        <f t="shared" si="1"/>
        <v>6.95</v>
      </c>
      <c r="Q35" s="3">
        <v>0.69500000000000006</v>
      </c>
      <c r="R35" s="3">
        <v>41.1</v>
      </c>
      <c r="S35" s="3">
        <v>4.1100000000000003</v>
      </c>
      <c r="T35" s="3">
        <v>7.5</v>
      </c>
      <c r="U35" s="3">
        <v>0.75</v>
      </c>
      <c r="V35" s="3">
        <f t="shared" si="2"/>
        <v>48.6</v>
      </c>
      <c r="W35" s="3">
        <v>4.8600000000000003</v>
      </c>
      <c r="X35" s="4">
        <v>88</v>
      </c>
      <c r="Y35" s="3">
        <f t="shared" si="3"/>
        <v>83.80952380952381</v>
      </c>
      <c r="Z35">
        <v>50.865066666666657</v>
      </c>
      <c r="AA35" s="3">
        <f t="shared" si="4"/>
        <v>3420.6757333333326</v>
      </c>
    </row>
    <row r="36" spans="1:27" x14ac:dyDescent="0.45">
      <c r="A36" s="3" t="s">
        <v>25</v>
      </c>
      <c r="B36" s="3">
        <v>7</v>
      </c>
      <c r="C36" s="3">
        <v>5</v>
      </c>
      <c r="D36" s="3" t="s">
        <v>31</v>
      </c>
      <c r="E36" s="3" t="s">
        <v>27</v>
      </c>
      <c r="F36" s="3" t="s">
        <v>37</v>
      </c>
      <c r="G36" s="3" t="s">
        <v>38</v>
      </c>
      <c r="H36" s="2">
        <v>88</v>
      </c>
      <c r="I36" s="2">
        <v>88</v>
      </c>
      <c r="J36" s="3">
        <f t="shared" si="0"/>
        <v>83.80952380952381</v>
      </c>
      <c r="K36" s="3">
        <f t="shared" si="0"/>
        <v>83.80952380952381</v>
      </c>
      <c r="L36" s="3">
        <v>1.9</v>
      </c>
      <c r="M36" s="3">
        <v>0.19</v>
      </c>
      <c r="N36" s="3">
        <v>0.70000000000000007</v>
      </c>
      <c r="O36" s="3">
        <v>7.0000000000000007E-2</v>
      </c>
      <c r="P36" s="3">
        <f t="shared" si="1"/>
        <v>2.6</v>
      </c>
      <c r="Q36" s="3">
        <v>0.26</v>
      </c>
      <c r="R36" s="3">
        <v>25</v>
      </c>
      <c r="S36" s="3">
        <v>2.5</v>
      </c>
      <c r="T36" s="3">
        <v>6.4</v>
      </c>
      <c r="U36" s="3">
        <v>0.64</v>
      </c>
      <c r="V36" s="3">
        <f t="shared" si="2"/>
        <v>31.4</v>
      </c>
      <c r="W36" s="3">
        <v>3.1399999999999997</v>
      </c>
      <c r="X36" s="4">
        <v>88</v>
      </c>
      <c r="Y36" s="3">
        <f t="shared" si="3"/>
        <v>83.80952380952381</v>
      </c>
      <c r="Z36">
        <v>45.286535400000005</v>
      </c>
      <c r="AA36" s="3">
        <f t="shared" si="4"/>
        <v>3045.5195056500002</v>
      </c>
    </row>
    <row r="37" spans="1:27" x14ac:dyDescent="0.45">
      <c r="A37" s="3" t="s">
        <v>25</v>
      </c>
      <c r="B37" s="5">
        <v>8</v>
      </c>
      <c r="C37" s="3">
        <v>1</v>
      </c>
      <c r="D37" s="5" t="s">
        <v>31</v>
      </c>
      <c r="E37" s="5" t="s">
        <v>28</v>
      </c>
      <c r="F37" s="3" t="s">
        <v>37</v>
      </c>
      <c r="G37" s="3" t="s">
        <v>38</v>
      </c>
      <c r="H37" s="2">
        <v>70</v>
      </c>
      <c r="I37" s="2">
        <v>70</v>
      </c>
      <c r="J37" s="3">
        <f t="shared" si="0"/>
        <v>66.666666666666657</v>
      </c>
      <c r="K37" s="3">
        <f t="shared" si="0"/>
        <v>66.666666666666657</v>
      </c>
      <c r="L37" s="3">
        <v>1.7999999999999998</v>
      </c>
      <c r="M37" s="3">
        <v>0.18</v>
      </c>
      <c r="N37" s="5">
        <v>0.70000000000000007</v>
      </c>
      <c r="O37" s="3">
        <v>7.0000000000000007E-2</v>
      </c>
      <c r="P37" s="5">
        <f t="shared" si="1"/>
        <v>2.5</v>
      </c>
      <c r="Q37" s="3">
        <v>0.25</v>
      </c>
      <c r="R37" s="5">
        <v>21</v>
      </c>
      <c r="S37" s="3">
        <v>2.1</v>
      </c>
      <c r="T37" s="5">
        <v>4.9000000000000004</v>
      </c>
      <c r="U37" s="3">
        <v>0.49000000000000005</v>
      </c>
      <c r="V37" s="5">
        <f t="shared" si="2"/>
        <v>25.9</v>
      </c>
      <c r="W37" s="3">
        <v>2.59</v>
      </c>
      <c r="X37" s="6">
        <v>70</v>
      </c>
      <c r="Y37" s="3">
        <f t="shared" si="3"/>
        <v>66.666666666666657</v>
      </c>
      <c r="Z37">
        <v>48.29410949999999</v>
      </c>
      <c r="AA37" s="3">
        <f t="shared" si="4"/>
        <v>3247.7788638749994</v>
      </c>
    </row>
    <row r="38" spans="1:27" x14ac:dyDescent="0.45">
      <c r="A38" s="3" t="s">
        <v>25</v>
      </c>
      <c r="B38" s="3">
        <v>8</v>
      </c>
      <c r="C38" s="3">
        <v>2</v>
      </c>
      <c r="D38" s="3" t="s">
        <v>31</v>
      </c>
      <c r="E38" s="3" t="s">
        <v>28</v>
      </c>
      <c r="F38" s="3" t="s">
        <v>37</v>
      </c>
      <c r="G38" s="3" t="s">
        <v>38</v>
      </c>
      <c r="H38" s="2">
        <v>105</v>
      </c>
      <c r="I38" s="2">
        <v>105</v>
      </c>
      <c r="J38" s="3">
        <f t="shared" si="0"/>
        <v>100</v>
      </c>
      <c r="K38" s="3">
        <f t="shared" si="0"/>
        <v>100</v>
      </c>
      <c r="L38" s="3">
        <v>1.6</v>
      </c>
      <c r="M38" s="3">
        <v>0.16</v>
      </c>
      <c r="N38" s="3">
        <v>0.69000000000000006</v>
      </c>
      <c r="O38" s="3">
        <v>6.9000000000000006E-2</v>
      </c>
      <c r="P38" s="3">
        <f t="shared" si="1"/>
        <v>2.29</v>
      </c>
      <c r="Q38" s="3">
        <v>0.22900000000000001</v>
      </c>
      <c r="R38" s="3">
        <v>26.6</v>
      </c>
      <c r="S38" s="3">
        <v>2.66</v>
      </c>
      <c r="T38" s="3">
        <v>4.6000000000000005</v>
      </c>
      <c r="U38" s="3">
        <v>0.46000000000000008</v>
      </c>
      <c r="V38" s="3">
        <f t="shared" si="2"/>
        <v>31.200000000000003</v>
      </c>
      <c r="W38" s="3">
        <v>3.12</v>
      </c>
      <c r="X38" s="4">
        <v>105</v>
      </c>
      <c r="Y38" s="3">
        <f t="shared" si="3"/>
        <v>100</v>
      </c>
      <c r="Z38">
        <v>51.2716256</v>
      </c>
      <c r="AA38" s="3">
        <f t="shared" si="4"/>
        <v>3448.0168216000002</v>
      </c>
    </row>
    <row r="39" spans="1:27" x14ac:dyDescent="0.45">
      <c r="A39" s="3" t="s">
        <v>25</v>
      </c>
      <c r="B39" s="3">
        <v>8</v>
      </c>
      <c r="C39" s="3">
        <v>3</v>
      </c>
      <c r="D39" s="3" t="s">
        <v>31</v>
      </c>
      <c r="E39" s="3" t="s">
        <v>28</v>
      </c>
      <c r="F39" s="3" t="s">
        <v>37</v>
      </c>
      <c r="G39" s="3" t="s">
        <v>38</v>
      </c>
      <c r="H39" s="2">
        <v>88</v>
      </c>
      <c r="I39" s="2">
        <v>88</v>
      </c>
      <c r="J39" s="3">
        <f t="shared" si="0"/>
        <v>83.80952380952381</v>
      </c>
      <c r="K39" s="3">
        <f t="shared" si="0"/>
        <v>83.80952380952381</v>
      </c>
      <c r="L39" s="3">
        <v>2.8000000000000003</v>
      </c>
      <c r="M39" s="3">
        <v>0.28000000000000003</v>
      </c>
      <c r="N39" s="3">
        <v>1.34</v>
      </c>
      <c r="O39" s="3">
        <v>0.13400000000000001</v>
      </c>
      <c r="P39" s="3">
        <f t="shared" si="1"/>
        <v>4.1400000000000006</v>
      </c>
      <c r="Q39" s="3">
        <v>0.41400000000000003</v>
      </c>
      <c r="R39" s="3">
        <v>27.7</v>
      </c>
      <c r="S39" s="3">
        <v>2.77</v>
      </c>
      <c r="T39" s="3">
        <v>5</v>
      </c>
      <c r="U39" s="3">
        <v>0.5</v>
      </c>
      <c r="V39" s="3">
        <f t="shared" si="2"/>
        <v>32.700000000000003</v>
      </c>
      <c r="W39" s="3">
        <v>3.2700000000000005</v>
      </c>
      <c r="X39" s="4">
        <v>88</v>
      </c>
      <c r="Y39" s="3">
        <f t="shared" si="3"/>
        <v>83.80952380952381</v>
      </c>
      <c r="Z39">
        <v>50.00182199999999</v>
      </c>
      <c r="AA39" s="3">
        <f t="shared" si="4"/>
        <v>3362.6225294999995</v>
      </c>
    </row>
    <row r="40" spans="1:27" x14ac:dyDescent="0.45">
      <c r="A40" s="3" t="s">
        <v>25</v>
      </c>
      <c r="B40" s="3">
        <v>8</v>
      </c>
      <c r="C40" s="3">
        <v>4</v>
      </c>
      <c r="D40" s="3" t="s">
        <v>31</v>
      </c>
      <c r="E40" s="3" t="s">
        <v>28</v>
      </c>
      <c r="F40" s="3" t="s">
        <v>37</v>
      </c>
      <c r="G40" s="3" t="s">
        <v>38</v>
      </c>
      <c r="H40" s="2">
        <v>70</v>
      </c>
      <c r="I40" s="2">
        <v>70</v>
      </c>
      <c r="J40" s="3">
        <f t="shared" si="0"/>
        <v>66.666666666666657</v>
      </c>
      <c r="K40" s="3">
        <f t="shared" si="0"/>
        <v>66.666666666666657</v>
      </c>
      <c r="L40" s="3">
        <v>4.8</v>
      </c>
      <c r="M40" s="3">
        <v>0.48</v>
      </c>
      <c r="N40" s="3">
        <v>1.6400000000000001</v>
      </c>
      <c r="O40" s="3">
        <v>0.16400000000000001</v>
      </c>
      <c r="P40" s="3">
        <f t="shared" si="1"/>
        <v>6.4399999999999995</v>
      </c>
      <c r="Q40" s="3">
        <v>0.64399999999999991</v>
      </c>
      <c r="R40" s="3">
        <v>35.6</v>
      </c>
      <c r="S40" s="3">
        <v>3.56</v>
      </c>
      <c r="T40" s="3">
        <v>7.8000000000000007</v>
      </c>
      <c r="U40" s="3">
        <v>0.78</v>
      </c>
      <c r="V40" s="3">
        <f t="shared" si="2"/>
        <v>43.400000000000006</v>
      </c>
      <c r="W40" s="3">
        <v>4.3400000000000007</v>
      </c>
      <c r="X40" s="4">
        <v>70</v>
      </c>
      <c r="Y40" s="3">
        <f t="shared" si="3"/>
        <v>66.666666666666657</v>
      </c>
      <c r="Z40">
        <v>50.410350899999997</v>
      </c>
      <c r="AA40" s="3">
        <f t="shared" si="4"/>
        <v>3390.0960980249997</v>
      </c>
    </row>
    <row r="41" spans="1:27" x14ac:dyDescent="0.45">
      <c r="A41" s="3" t="s">
        <v>25</v>
      </c>
      <c r="B41" s="3">
        <v>8</v>
      </c>
      <c r="C41" s="3">
        <v>5</v>
      </c>
      <c r="D41" s="3" t="s">
        <v>31</v>
      </c>
      <c r="E41" s="3" t="s">
        <v>28</v>
      </c>
      <c r="F41" s="3" t="s">
        <v>37</v>
      </c>
      <c r="G41" s="3" t="s">
        <v>38</v>
      </c>
      <c r="H41" s="2">
        <v>70</v>
      </c>
      <c r="I41" s="2">
        <v>70</v>
      </c>
      <c r="J41" s="3">
        <f t="shared" si="0"/>
        <v>66.666666666666657</v>
      </c>
      <c r="K41" s="3">
        <f t="shared" si="0"/>
        <v>66.666666666666657</v>
      </c>
      <c r="L41" s="3">
        <v>1.7999999999999998</v>
      </c>
      <c r="M41" s="3">
        <v>0.18</v>
      </c>
      <c r="N41" s="3">
        <v>0.75</v>
      </c>
      <c r="O41" s="3">
        <v>7.4999999999999997E-2</v>
      </c>
      <c r="P41" s="3">
        <f t="shared" si="1"/>
        <v>2.5499999999999998</v>
      </c>
      <c r="Q41" s="3">
        <v>0.255</v>
      </c>
      <c r="R41" s="3">
        <v>24.2</v>
      </c>
      <c r="S41" s="3">
        <v>2.42</v>
      </c>
      <c r="T41" s="3">
        <v>5.5</v>
      </c>
      <c r="U41" s="3">
        <v>0.55000000000000004</v>
      </c>
      <c r="V41" s="3">
        <f t="shared" si="2"/>
        <v>29.7</v>
      </c>
      <c r="W41" s="3">
        <v>2.9699999999999998</v>
      </c>
      <c r="X41" s="4">
        <v>70</v>
      </c>
      <c r="Y41" s="3">
        <f t="shared" si="3"/>
        <v>66.666666666666657</v>
      </c>
      <c r="Z41">
        <v>42.719053924999997</v>
      </c>
      <c r="AA41" s="3">
        <f t="shared" si="4"/>
        <v>2872.85637645625</v>
      </c>
    </row>
    <row r="42" spans="1:27" x14ac:dyDescent="0.45">
      <c r="A42" s="3" t="s">
        <v>25</v>
      </c>
      <c r="B42" s="3">
        <v>9</v>
      </c>
      <c r="C42" s="3">
        <v>1</v>
      </c>
      <c r="D42" s="3" t="s">
        <v>31</v>
      </c>
      <c r="E42" s="3" t="s">
        <v>29</v>
      </c>
      <c r="F42" s="3" t="s">
        <v>37</v>
      </c>
      <c r="G42" s="3" t="s">
        <v>38</v>
      </c>
      <c r="H42" s="2">
        <v>88</v>
      </c>
      <c r="I42" s="2">
        <v>88</v>
      </c>
      <c r="J42" s="3">
        <f t="shared" si="0"/>
        <v>83.80952380952381</v>
      </c>
      <c r="K42" s="3">
        <f t="shared" si="0"/>
        <v>83.80952380952381</v>
      </c>
      <c r="L42" s="3">
        <v>2</v>
      </c>
      <c r="M42" s="3">
        <v>0.2</v>
      </c>
      <c r="N42" s="3">
        <v>0.82000000000000006</v>
      </c>
      <c r="O42" s="3">
        <v>8.2000000000000003E-2</v>
      </c>
      <c r="P42" s="3">
        <f t="shared" si="1"/>
        <v>2.8200000000000003</v>
      </c>
      <c r="Q42" s="3">
        <v>0.28200000000000003</v>
      </c>
      <c r="R42" s="3">
        <v>25</v>
      </c>
      <c r="S42" s="3">
        <v>2.5</v>
      </c>
      <c r="T42" s="3">
        <v>5.6999999999999993</v>
      </c>
      <c r="U42" s="3">
        <v>0.56999999999999995</v>
      </c>
      <c r="V42" s="3">
        <f t="shared" si="2"/>
        <v>30.7</v>
      </c>
      <c r="W42" s="3">
        <v>3.07</v>
      </c>
      <c r="X42" s="4">
        <v>88</v>
      </c>
      <c r="Y42" s="3">
        <f t="shared" si="3"/>
        <v>83.80952380952381</v>
      </c>
      <c r="Z42">
        <v>54.421613599999986</v>
      </c>
      <c r="AA42" s="3">
        <f t="shared" si="4"/>
        <v>3659.853514599999</v>
      </c>
    </row>
    <row r="43" spans="1:27" x14ac:dyDescent="0.45">
      <c r="A43" s="3" t="s">
        <v>25</v>
      </c>
      <c r="B43" s="3">
        <v>9</v>
      </c>
      <c r="C43" s="3">
        <v>2</v>
      </c>
      <c r="D43" s="3" t="s">
        <v>31</v>
      </c>
      <c r="E43" s="3" t="s">
        <v>29</v>
      </c>
      <c r="F43" s="3" t="s">
        <v>37</v>
      </c>
      <c r="G43" s="3" t="s">
        <v>38</v>
      </c>
      <c r="H43" s="2">
        <v>70</v>
      </c>
      <c r="I43" s="2">
        <v>70</v>
      </c>
      <c r="J43" s="3">
        <f t="shared" si="0"/>
        <v>66.666666666666657</v>
      </c>
      <c r="K43" s="3">
        <f t="shared" si="0"/>
        <v>66.666666666666657</v>
      </c>
      <c r="L43" s="3">
        <v>1.6</v>
      </c>
      <c r="M43" s="3">
        <v>0.16</v>
      </c>
      <c r="N43" s="3">
        <v>0.8</v>
      </c>
      <c r="O43" s="3">
        <v>0.08</v>
      </c>
      <c r="P43" s="3">
        <f t="shared" si="1"/>
        <v>2.4000000000000004</v>
      </c>
      <c r="Q43" s="3">
        <v>0.24000000000000005</v>
      </c>
      <c r="R43" s="3">
        <v>28.6</v>
      </c>
      <c r="S43" s="3">
        <v>2.8600000000000003</v>
      </c>
      <c r="T43" s="3">
        <v>6.6000000000000005</v>
      </c>
      <c r="U43" s="3">
        <v>0.66</v>
      </c>
      <c r="V43" s="3">
        <f t="shared" si="2"/>
        <v>35.200000000000003</v>
      </c>
      <c r="W43" s="3">
        <v>3.5200000000000005</v>
      </c>
      <c r="X43" s="4">
        <v>70</v>
      </c>
      <c r="Y43" s="3">
        <f t="shared" si="3"/>
        <v>66.666666666666657</v>
      </c>
      <c r="Z43">
        <v>52.84973557499999</v>
      </c>
      <c r="AA43" s="3">
        <f t="shared" si="4"/>
        <v>3554.1447174187492</v>
      </c>
    </row>
    <row r="44" spans="1:27" x14ac:dyDescent="0.45">
      <c r="A44" s="3" t="s">
        <v>25</v>
      </c>
      <c r="B44" s="3">
        <v>9</v>
      </c>
      <c r="C44" s="3">
        <v>3</v>
      </c>
      <c r="D44" s="3" t="s">
        <v>31</v>
      </c>
      <c r="E44" s="3" t="s">
        <v>29</v>
      </c>
      <c r="F44" s="3" t="s">
        <v>37</v>
      </c>
      <c r="G44" s="3" t="s">
        <v>38</v>
      </c>
      <c r="H44" s="2">
        <v>88</v>
      </c>
      <c r="I44" s="2">
        <v>88</v>
      </c>
      <c r="J44" s="3">
        <f t="shared" si="0"/>
        <v>83.80952380952381</v>
      </c>
      <c r="K44" s="3">
        <f t="shared" si="0"/>
        <v>83.80952380952381</v>
      </c>
      <c r="L44" s="3">
        <v>3.1</v>
      </c>
      <c r="M44" s="3">
        <v>0.31</v>
      </c>
      <c r="N44" s="3">
        <v>1.51</v>
      </c>
      <c r="O44" s="3">
        <v>0.151</v>
      </c>
      <c r="P44" s="3">
        <f t="shared" si="1"/>
        <v>4.6100000000000003</v>
      </c>
      <c r="Q44" s="3">
        <v>0.46100000000000002</v>
      </c>
      <c r="R44" s="3">
        <v>27.199999999999996</v>
      </c>
      <c r="S44" s="3">
        <v>2.7199999999999998</v>
      </c>
      <c r="T44" s="3">
        <v>5.8999999999999995</v>
      </c>
      <c r="U44" s="3">
        <v>0.59</v>
      </c>
      <c r="V44" s="3">
        <f t="shared" si="2"/>
        <v>33.099999999999994</v>
      </c>
      <c r="W44" s="3">
        <v>3.3099999999999996</v>
      </c>
      <c r="X44" s="4">
        <v>88</v>
      </c>
      <c r="Y44" s="3">
        <f t="shared" si="3"/>
        <v>83.80952380952381</v>
      </c>
      <c r="Z44">
        <v>53.350946133333323</v>
      </c>
      <c r="AA44" s="3">
        <f t="shared" si="4"/>
        <v>3587.8511274666662</v>
      </c>
    </row>
    <row r="45" spans="1:27" x14ac:dyDescent="0.45">
      <c r="A45" s="3" t="s">
        <v>25</v>
      </c>
      <c r="B45" s="3">
        <v>9</v>
      </c>
      <c r="C45" s="3">
        <v>4</v>
      </c>
      <c r="D45" s="3" t="s">
        <v>31</v>
      </c>
      <c r="E45" s="3" t="s">
        <v>29</v>
      </c>
      <c r="F45" s="3" t="s">
        <v>37</v>
      </c>
      <c r="G45" s="3" t="s">
        <v>38</v>
      </c>
      <c r="H45" s="2">
        <v>70</v>
      </c>
      <c r="I45" s="2">
        <v>70</v>
      </c>
      <c r="J45" s="3">
        <f t="shared" si="0"/>
        <v>66.666666666666657</v>
      </c>
      <c r="K45" s="3">
        <f t="shared" si="0"/>
        <v>66.666666666666657</v>
      </c>
      <c r="L45" s="3">
        <v>4.0999999999999996</v>
      </c>
      <c r="M45" s="3">
        <v>0.41</v>
      </c>
      <c r="N45" s="3">
        <v>1.59</v>
      </c>
      <c r="O45" s="3">
        <v>0.159</v>
      </c>
      <c r="P45" s="3">
        <f t="shared" si="1"/>
        <v>5.6899999999999995</v>
      </c>
      <c r="Q45" s="3">
        <v>0.56899999999999995</v>
      </c>
      <c r="R45" s="3">
        <v>40</v>
      </c>
      <c r="S45" s="3">
        <v>4</v>
      </c>
      <c r="T45" s="3">
        <v>8.4</v>
      </c>
      <c r="U45" s="3">
        <v>0.84000000000000008</v>
      </c>
      <c r="V45" s="3">
        <f t="shared" si="2"/>
        <v>48.4</v>
      </c>
      <c r="W45" s="3">
        <v>4.84</v>
      </c>
      <c r="X45" s="4">
        <v>70</v>
      </c>
      <c r="Y45" s="3">
        <f t="shared" si="3"/>
        <v>66.666666666666657</v>
      </c>
      <c r="Z45">
        <v>46.898785499999995</v>
      </c>
      <c r="AA45" s="3">
        <f t="shared" si="4"/>
        <v>3153.9433248749997</v>
      </c>
    </row>
    <row r="46" spans="1:27" x14ac:dyDescent="0.45">
      <c r="A46" s="3" t="s">
        <v>25</v>
      </c>
      <c r="B46" s="3">
        <v>9</v>
      </c>
      <c r="C46" s="3">
        <v>5</v>
      </c>
      <c r="D46" s="3" t="s">
        <v>31</v>
      </c>
      <c r="E46" s="3" t="s">
        <v>29</v>
      </c>
      <c r="F46" s="3" t="s">
        <v>37</v>
      </c>
      <c r="G46" s="3" t="s">
        <v>38</v>
      </c>
      <c r="H46" s="2">
        <v>88</v>
      </c>
      <c r="I46" s="2">
        <v>88</v>
      </c>
      <c r="J46" s="3">
        <f t="shared" si="0"/>
        <v>83.80952380952381</v>
      </c>
      <c r="K46" s="3">
        <f t="shared" si="0"/>
        <v>83.80952380952381</v>
      </c>
      <c r="L46" s="3">
        <v>1.6</v>
      </c>
      <c r="M46" s="3">
        <v>0.16</v>
      </c>
      <c r="N46" s="3">
        <v>0.56000000000000005</v>
      </c>
      <c r="O46" s="3">
        <v>5.6000000000000008E-2</v>
      </c>
      <c r="P46" s="3">
        <f t="shared" si="1"/>
        <v>2.16</v>
      </c>
      <c r="Q46" s="3">
        <v>0.21600000000000003</v>
      </c>
      <c r="R46" s="3">
        <v>26.7</v>
      </c>
      <c r="S46" s="3">
        <v>2.67</v>
      </c>
      <c r="T46" s="3">
        <v>5.0999999999999996</v>
      </c>
      <c r="U46" s="3">
        <v>0.51</v>
      </c>
      <c r="V46" s="3">
        <f t="shared" si="2"/>
        <v>31.799999999999997</v>
      </c>
      <c r="W46" s="3">
        <v>3.1799999999999997</v>
      </c>
      <c r="X46" s="4">
        <v>88</v>
      </c>
      <c r="Y46" s="3">
        <f t="shared" si="3"/>
        <v>83.80952380952381</v>
      </c>
      <c r="Z46">
        <v>50.099438933333325</v>
      </c>
      <c r="AA46" s="3">
        <f t="shared" si="4"/>
        <v>3369.1872682666663</v>
      </c>
    </row>
    <row r="47" spans="1:27" x14ac:dyDescent="0.45">
      <c r="A47" s="3" t="s">
        <v>25</v>
      </c>
      <c r="B47" s="3">
        <v>10</v>
      </c>
      <c r="C47" s="3">
        <v>1</v>
      </c>
      <c r="D47" s="3" t="s">
        <v>32</v>
      </c>
      <c r="E47" s="3" t="s">
        <v>27</v>
      </c>
      <c r="F47" s="3" t="s">
        <v>35</v>
      </c>
      <c r="G47" s="3" t="s">
        <v>38</v>
      </c>
      <c r="H47" s="2">
        <v>105</v>
      </c>
      <c r="I47" s="2">
        <v>105</v>
      </c>
      <c r="J47" s="3">
        <f t="shared" si="0"/>
        <v>100</v>
      </c>
      <c r="K47" s="3">
        <f t="shared" si="0"/>
        <v>100</v>
      </c>
      <c r="L47" s="3">
        <v>1.5</v>
      </c>
      <c r="M47" s="3">
        <v>0.15</v>
      </c>
      <c r="N47" s="3">
        <v>0.61</v>
      </c>
      <c r="O47" s="3">
        <v>6.0999999999999999E-2</v>
      </c>
      <c r="P47" s="3">
        <f t="shared" si="1"/>
        <v>2.11</v>
      </c>
      <c r="Q47" s="3">
        <v>0.21099999999999999</v>
      </c>
      <c r="R47" s="3">
        <v>17.600000000000001</v>
      </c>
      <c r="S47" s="3">
        <v>1.7600000000000002</v>
      </c>
      <c r="T47" s="3">
        <v>4.2</v>
      </c>
      <c r="U47" s="3">
        <v>0.42000000000000004</v>
      </c>
      <c r="V47" s="3">
        <f t="shared" si="2"/>
        <v>21.8</v>
      </c>
      <c r="W47" s="3">
        <v>2.1800000000000002</v>
      </c>
      <c r="X47" s="4">
        <v>105</v>
      </c>
      <c r="Y47" s="3">
        <f t="shared" si="3"/>
        <v>100</v>
      </c>
      <c r="Z47" s="3">
        <v>54.204464324999989</v>
      </c>
      <c r="AA47" s="3">
        <f t="shared" si="4"/>
        <v>3645.2502258562495</v>
      </c>
    </row>
    <row r="48" spans="1:27" x14ac:dyDescent="0.45">
      <c r="A48" s="3" t="s">
        <v>25</v>
      </c>
      <c r="B48" s="3">
        <v>10</v>
      </c>
      <c r="C48" s="3">
        <v>2</v>
      </c>
      <c r="D48" s="3" t="s">
        <v>32</v>
      </c>
      <c r="E48" s="3" t="s">
        <v>27</v>
      </c>
      <c r="F48" s="3" t="s">
        <v>35</v>
      </c>
      <c r="G48" s="3" t="s">
        <v>38</v>
      </c>
      <c r="H48" s="2">
        <v>105</v>
      </c>
      <c r="I48" s="2">
        <v>105</v>
      </c>
      <c r="J48" s="3">
        <f t="shared" si="0"/>
        <v>100</v>
      </c>
      <c r="K48" s="3">
        <f t="shared" si="0"/>
        <v>100</v>
      </c>
      <c r="L48" s="3">
        <v>1.6</v>
      </c>
      <c r="M48" s="3">
        <v>0.16</v>
      </c>
      <c r="N48" s="3">
        <v>0.51</v>
      </c>
      <c r="O48" s="3">
        <v>5.1000000000000004E-2</v>
      </c>
      <c r="P48" s="3">
        <f t="shared" si="1"/>
        <v>2.1100000000000003</v>
      </c>
      <c r="Q48" s="3">
        <v>0.21100000000000002</v>
      </c>
      <c r="R48" s="3">
        <v>27.599999999999998</v>
      </c>
      <c r="S48" s="3">
        <v>2.76</v>
      </c>
      <c r="T48" s="3">
        <v>5.3000000000000007</v>
      </c>
      <c r="U48" s="3">
        <v>0.53</v>
      </c>
      <c r="V48" s="3">
        <f t="shared" si="2"/>
        <v>32.9</v>
      </c>
      <c r="W48" s="3">
        <v>3.29</v>
      </c>
      <c r="X48" s="4">
        <v>105</v>
      </c>
      <c r="Y48" s="3">
        <f t="shared" si="3"/>
        <v>100</v>
      </c>
      <c r="Z48" s="3">
        <v>50.057399166666663</v>
      </c>
      <c r="AA48" s="3">
        <f t="shared" si="4"/>
        <v>3366.360093958333</v>
      </c>
    </row>
    <row r="49" spans="1:27" x14ac:dyDescent="0.45">
      <c r="A49" s="3" t="s">
        <v>25</v>
      </c>
      <c r="B49" s="5">
        <v>10</v>
      </c>
      <c r="C49" s="3">
        <v>3</v>
      </c>
      <c r="D49" s="5" t="s">
        <v>32</v>
      </c>
      <c r="E49" s="5" t="s">
        <v>27</v>
      </c>
      <c r="F49" s="3" t="s">
        <v>35</v>
      </c>
      <c r="G49" s="3" t="s">
        <v>38</v>
      </c>
      <c r="H49" s="3">
        <v>88</v>
      </c>
      <c r="I49" s="3">
        <v>88</v>
      </c>
      <c r="J49" s="3">
        <f t="shared" si="0"/>
        <v>83.80952380952381</v>
      </c>
      <c r="K49" s="3">
        <f t="shared" si="0"/>
        <v>83.80952380952381</v>
      </c>
      <c r="L49" s="3">
        <v>3.4000000000000004</v>
      </c>
      <c r="M49" s="3">
        <v>0.34</v>
      </c>
      <c r="N49" s="5">
        <v>1.4000000000000001</v>
      </c>
      <c r="O49" s="3">
        <v>0.14000000000000001</v>
      </c>
      <c r="P49" s="5">
        <f t="shared" si="1"/>
        <v>4.8000000000000007</v>
      </c>
      <c r="Q49" s="3">
        <v>0.48000000000000009</v>
      </c>
      <c r="R49" s="5">
        <v>30.5</v>
      </c>
      <c r="S49" s="3">
        <v>3.05</v>
      </c>
      <c r="T49" s="5">
        <v>6.1</v>
      </c>
      <c r="U49" s="3">
        <v>0.61</v>
      </c>
      <c r="V49" s="5">
        <f t="shared" si="2"/>
        <v>36.6</v>
      </c>
      <c r="W49" s="3">
        <v>3.66</v>
      </c>
      <c r="X49" s="6">
        <v>88</v>
      </c>
      <c r="Y49" s="3">
        <f t="shared" si="3"/>
        <v>83.80952380952381</v>
      </c>
      <c r="Z49" s="3">
        <v>54.001451349999996</v>
      </c>
      <c r="AA49" s="3">
        <f t="shared" si="4"/>
        <v>3631.5976032874996</v>
      </c>
    </row>
    <row r="50" spans="1:27" x14ac:dyDescent="0.45">
      <c r="A50" s="3" t="s">
        <v>25</v>
      </c>
      <c r="B50" s="3">
        <v>10</v>
      </c>
      <c r="C50" s="3">
        <v>4</v>
      </c>
      <c r="D50" s="3" t="s">
        <v>32</v>
      </c>
      <c r="E50" s="3" t="s">
        <v>27</v>
      </c>
      <c r="F50" s="3" t="s">
        <v>35</v>
      </c>
      <c r="G50" s="3" t="s">
        <v>38</v>
      </c>
      <c r="H50" s="3">
        <v>70</v>
      </c>
      <c r="I50" s="3">
        <v>70</v>
      </c>
      <c r="J50" s="3">
        <f t="shared" si="0"/>
        <v>66.666666666666657</v>
      </c>
      <c r="K50" s="3">
        <f t="shared" si="0"/>
        <v>66.666666666666657</v>
      </c>
      <c r="L50" s="3">
        <v>6</v>
      </c>
      <c r="M50" s="3">
        <v>0.6</v>
      </c>
      <c r="N50" s="3">
        <v>1.6300000000000001</v>
      </c>
      <c r="O50" s="3">
        <v>0.16300000000000001</v>
      </c>
      <c r="P50" s="3">
        <f t="shared" si="1"/>
        <v>7.63</v>
      </c>
      <c r="Q50" s="3">
        <v>0.76300000000000001</v>
      </c>
      <c r="R50" s="3">
        <v>42.300000000000004</v>
      </c>
      <c r="S50" s="3">
        <v>4.2300000000000004</v>
      </c>
      <c r="T50" s="3">
        <v>8.6</v>
      </c>
      <c r="U50" s="3">
        <v>0.86</v>
      </c>
      <c r="V50" s="3">
        <f t="shared" si="2"/>
        <v>50.900000000000006</v>
      </c>
      <c r="W50" s="3">
        <v>5.0900000000000007</v>
      </c>
      <c r="X50" s="4">
        <v>70</v>
      </c>
      <c r="Y50" s="3">
        <f t="shared" si="3"/>
        <v>66.666666666666657</v>
      </c>
      <c r="Z50" s="3">
        <v>50.331058800000001</v>
      </c>
      <c r="AA50" s="3">
        <f t="shared" si="4"/>
        <v>3384.7637043</v>
      </c>
    </row>
    <row r="51" spans="1:27" x14ac:dyDescent="0.45">
      <c r="A51" s="3" t="s">
        <v>25</v>
      </c>
      <c r="B51" s="3">
        <v>10</v>
      </c>
      <c r="C51" s="3">
        <v>5</v>
      </c>
      <c r="D51" s="3" t="s">
        <v>32</v>
      </c>
      <c r="E51" s="3" t="s">
        <v>27</v>
      </c>
      <c r="F51" s="3" t="s">
        <v>35</v>
      </c>
      <c r="G51" s="3" t="s">
        <v>38</v>
      </c>
      <c r="H51" s="3">
        <v>88</v>
      </c>
      <c r="I51" s="3">
        <v>88</v>
      </c>
      <c r="J51" s="3">
        <f t="shared" si="0"/>
        <v>83.80952380952381</v>
      </c>
      <c r="K51" s="3">
        <f t="shared" si="0"/>
        <v>83.80952380952381</v>
      </c>
      <c r="L51" s="3">
        <v>1.3</v>
      </c>
      <c r="M51" s="3">
        <v>0.13</v>
      </c>
      <c r="N51" s="3">
        <v>0.57000000000000006</v>
      </c>
      <c r="O51" s="3">
        <v>5.7000000000000009E-2</v>
      </c>
      <c r="P51" s="3">
        <f t="shared" si="1"/>
        <v>1.87</v>
      </c>
      <c r="Q51" s="3">
        <v>0.187</v>
      </c>
      <c r="R51" s="3">
        <v>14.1</v>
      </c>
      <c r="S51" s="3">
        <v>1.41</v>
      </c>
      <c r="T51" s="3">
        <v>3.8</v>
      </c>
      <c r="U51" s="3">
        <v>0.38</v>
      </c>
      <c r="V51" s="3">
        <f t="shared" si="2"/>
        <v>17.899999999999999</v>
      </c>
      <c r="W51" s="3">
        <v>1.7899999999999998</v>
      </c>
      <c r="X51" s="4">
        <v>88</v>
      </c>
      <c r="Y51" s="3">
        <f t="shared" si="3"/>
        <v>83.80952380952381</v>
      </c>
      <c r="Z51" s="3">
        <v>37.028461500000006</v>
      </c>
      <c r="AA51" s="3">
        <f t="shared" si="4"/>
        <v>2490.1640358750005</v>
      </c>
    </row>
    <row r="52" spans="1:27" x14ac:dyDescent="0.45">
      <c r="A52" s="3" t="s">
        <v>25</v>
      </c>
      <c r="B52" s="3">
        <v>11</v>
      </c>
      <c r="C52" s="3">
        <v>1</v>
      </c>
      <c r="D52" s="3" t="s">
        <v>32</v>
      </c>
      <c r="E52" s="3" t="s">
        <v>28</v>
      </c>
      <c r="F52" s="3" t="s">
        <v>35</v>
      </c>
      <c r="G52" s="3" t="s">
        <v>38</v>
      </c>
      <c r="H52" s="3">
        <v>105</v>
      </c>
      <c r="I52" s="3">
        <v>105</v>
      </c>
      <c r="J52" s="3">
        <f t="shared" si="0"/>
        <v>100</v>
      </c>
      <c r="K52" s="3">
        <f t="shared" si="0"/>
        <v>100</v>
      </c>
      <c r="L52" s="3">
        <v>1.4000000000000001</v>
      </c>
      <c r="M52" s="3">
        <v>0.14000000000000001</v>
      </c>
      <c r="N52" s="3">
        <v>0.6</v>
      </c>
      <c r="O52" s="3">
        <v>0.06</v>
      </c>
      <c r="P52" s="3">
        <f t="shared" si="1"/>
        <v>2</v>
      </c>
      <c r="Q52" s="3">
        <v>0.2</v>
      </c>
      <c r="R52" s="3">
        <v>17.7</v>
      </c>
      <c r="S52" s="3">
        <v>1.77</v>
      </c>
      <c r="T52" s="3">
        <v>4.4000000000000004</v>
      </c>
      <c r="U52" s="3">
        <v>0.44000000000000006</v>
      </c>
      <c r="V52" s="3">
        <f t="shared" si="2"/>
        <v>22.1</v>
      </c>
      <c r="W52" s="3">
        <v>2.21</v>
      </c>
      <c r="X52" s="4">
        <v>105</v>
      </c>
      <c r="Y52" s="3">
        <f t="shared" si="3"/>
        <v>100</v>
      </c>
      <c r="Z52" s="3">
        <v>48.7256</v>
      </c>
      <c r="AA52" s="3">
        <f t="shared" si="4"/>
        <v>3276.7966000000001</v>
      </c>
    </row>
    <row r="53" spans="1:27" x14ac:dyDescent="0.45">
      <c r="A53" s="3" t="s">
        <v>25</v>
      </c>
      <c r="B53" s="3">
        <v>11</v>
      </c>
      <c r="C53" s="3">
        <v>2</v>
      </c>
      <c r="D53" s="3" t="s">
        <v>32</v>
      </c>
      <c r="E53" s="3" t="s">
        <v>28</v>
      </c>
      <c r="F53" s="3" t="s">
        <v>35</v>
      </c>
      <c r="G53" s="3" t="s">
        <v>38</v>
      </c>
      <c r="H53" s="3">
        <v>88</v>
      </c>
      <c r="I53" s="3">
        <v>88</v>
      </c>
      <c r="J53" s="3">
        <f t="shared" si="0"/>
        <v>83.80952380952381</v>
      </c>
      <c r="K53" s="3">
        <f t="shared" si="0"/>
        <v>83.80952380952381</v>
      </c>
      <c r="L53" s="3">
        <v>1.7000000000000002</v>
      </c>
      <c r="M53" s="3">
        <v>0.17</v>
      </c>
      <c r="N53" s="3">
        <v>1.02</v>
      </c>
      <c r="O53" s="3">
        <v>0.10200000000000001</v>
      </c>
      <c r="P53" s="3">
        <f t="shared" si="1"/>
        <v>2.72</v>
      </c>
      <c r="Q53" s="3">
        <v>0.27200000000000002</v>
      </c>
      <c r="R53" s="3">
        <v>26.299999999999997</v>
      </c>
      <c r="S53" s="3">
        <v>2.63</v>
      </c>
      <c r="T53" s="3">
        <v>5.6999999999999993</v>
      </c>
      <c r="U53" s="3">
        <v>0.56999999999999995</v>
      </c>
      <c r="V53" s="3">
        <f t="shared" si="2"/>
        <v>31.999999999999996</v>
      </c>
      <c r="W53" s="3">
        <v>3.1999999999999997</v>
      </c>
      <c r="X53" s="4">
        <v>88</v>
      </c>
      <c r="Y53" s="3">
        <f t="shared" si="3"/>
        <v>83.80952380952381</v>
      </c>
      <c r="Z53" s="3">
        <v>50.597633333333334</v>
      </c>
      <c r="AA53" s="3">
        <f t="shared" si="4"/>
        <v>3402.6908416666665</v>
      </c>
    </row>
    <row r="54" spans="1:27" x14ac:dyDescent="0.45">
      <c r="A54" s="3" t="s">
        <v>25</v>
      </c>
      <c r="B54" s="3">
        <v>11</v>
      </c>
      <c r="C54" s="3">
        <v>3</v>
      </c>
      <c r="D54" s="3" t="s">
        <v>32</v>
      </c>
      <c r="E54" s="3" t="s">
        <v>28</v>
      </c>
      <c r="F54" s="3" t="s">
        <v>35</v>
      </c>
      <c r="G54" s="3" t="s">
        <v>38</v>
      </c>
      <c r="H54" s="3">
        <v>88</v>
      </c>
      <c r="I54" s="3">
        <v>88</v>
      </c>
      <c r="J54" s="3">
        <f t="shared" si="0"/>
        <v>83.80952380952381</v>
      </c>
      <c r="K54" s="3">
        <f t="shared" si="0"/>
        <v>83.80952380952381</v>
      </c>
      <c r="L54" s="3">
        <v>4.2</v>
      </c>
      <c r="M54" s="3">
        <v>0.42000000000000004</v>
      </c>
      <c r="N54" s="3">
        <v>1.6900000000000002</v>
      </c>
      <c r="O54" s="3">
        <v>0.16900000000000001</v>
      </c>
      <c r="P54" s="3">
        <f t="shared" si="1"/>
        <v>5.8900000000000006</v>
      </c>
      <c r="Q54" s="3">
        <v>0.58900000000000008</v>
      </c>
      <c r="R54" s="3">
        <v>30.4</v>
      </c>
      <c r="S54" s="3">
        <v>3.04</v>
      </c>
      <c r="T54" s="3">
        <v>7</v>
      </c>
      <c r="U54" s="3">
        <v>0.7</v>
      </c>
      <c r="V54" s="3">
        <f t="shared" si="2"/>
        <v>37.4</v>
      </c>
      <c r="W54" s="3">
        <v>3.7399999999999998</v>
      </c>
      <c r="X54" s="4">
        <v>88</v>
      </c>
      <c r="Y54" s="3">
        <f t="shared" si="3"/>
        <v>83.80952380952381</v>
      </c>
      <c r="Z54" s="3">
        <v>52.667672799999991</v>
      </c>
      <c r="AA54" s="3">
        <f t="shared" si="4"/>
        <v>3541.9009957999992</v>
      </c>
    </row>
    <row r="55" spans="1:27" x14ac:dyDescent="0.45">
      <c r="A55" s="3" t="s">
        <v>25</v>
      </c>
      <c r="B55" s="3">
        <v>11</v>
      </c>
      <c r="C55" s="3">
        <v>4</v>
      </c>
      <c r="D55" s="3" t="s">
        <v>32</v>
      </c>
      <c r="E55" s="3" t="s">
        <v>28</v>
      </c>
      <c r="F55" s="3" t="s">
        <v>35</v>
      </c>
      <c r="G55" s="3" t="s">
        <v>38</v>
      </c>
      <c r="H55" s="3">
        <v>105</v>
      </c>
      <c r="I55" s="3">
        <v>105</v>
      </c>
      <c r="J55" s="3">
        <f t="shared" si="0"/>
        <v>100</v>
      </c>
      <c r="K55" s="3">
        <f t="shared" si="0"/>
        <v>100</v>
      </c>
      <c r="L55" s="3">
        <v>5.0999999999999996</v>
      </c>
      <c r="M55" s="3">
        <v>0.51</v>
      </c>
      <c r="N55" s="3">
        <v>1.81</v>
      </c>
      <c r="O55" s="3">
        <v>0.18099999999999999</v>
      </c>
      <c r="P55" s="3">
        <f t="shared" si="1"/>
        <v>6.91</v>
      </c>
      <c r="Q55" s="3">
        <v>0.69100000000000006</v>
      </c>
      <c r="R55" s="3">
        <v>45.199999999999996</v>
      </c>
      <c r="S55" s="3">
        <v>4.5199999999999996</v>
      </c>
      <c r="T55" s="3">
        <v>9.6999999999999993</v>
      </c>
      <c r="U55" s="3">
        <v>0.97</v>
      </c>
      <c r="V55" s="3">
        <f t="shared" si="2"/>
        <v>54.899999999999991</v>
      </c>
      <c r="W55" s="3">
        <v>5.4899999999999993</v>
      </c>
      <c r="X55" s="4">
        <v>105</v>
      </c>
      <c r="Y55" s="3">
        <f t="shared" si="3"/>
        <v>100</v>
      </c>
      <c r="Z55" s="3">
        <v>52.981631999999998</v>
      </c>
      <c r="AA55" s="3">
        <f t="shared" si="4"/>
        <v>3563.014752</v>
      </c>
    </row>
    <row r="56" spans="1:27" x14ac:dyDescent="0.45">
      <c r="A56" s="3" t="s">
        <v>25</v>
      </c>
      <c r="B56" s="3">
        <v>11</v>
      </c>
      <c r="C56" s="3">
        <v>5</v>
      </c>
      <c r="D56" s="3" t="s">
        <v>32</v>
      </c>
      <c r="E56" s="3" t="s">
        <v>28</v>
      </c>
      <c r="F56" s="3" t="s">
        <v>35</v>
      </c>
      <c r="G56" s="3" t="s">
        <v>38</v>
      </c>
      <c r="H56" s="3">
        <v>88</v>
      </c>
      <c r="I56" s="3">
        <v>88</v>
      </c>
      <c r="J56" s="3">
        <f t="shared" si="0"/>
        <v>83.80952380952381</v>
      </c>
      <c r="K56" s="3">
        <f t="shared" si="0"/>
        <v>83.80952380952381</v>
      </c>
      <c r="L56" s="3">
        <v>1.5</v>
      </c>
      <c r="M56" s="3">
        <v>0.15</v>
      </c>
      <c r="N56" s="3">
        <v>0.54</v>
      </c>
      <c r="O56" s="3">
        <v>5.4000000000000006E-2</v>
      </c>
      <c r="P56" s="3">
        <f t="shared" si="1"/>
        <v>2.04</v>
      </c>
      <c r="Q56" s="3">
        <v>0.20400000000000001</v>
      </c>
      <c r="R56" s="3">
        <v>23.2</v>
      </c>
      <c r="S56" s="3">
        <v>2.3199999999999998</v>
      </c>
      <c r="T56" s="3">
        <v>5.6000000000000005</v>
      </c>
      <c r="U56" s="3">
        <v>0.56000000000000005</v>
      </c>
      <c r="V56" s="3">
        <f t="shared" si="2"/>
        <v>28.8</v>
      </c>
      <c r="W56" s="3">
        <v>2.88</v>
      </c>
      <c r="X56" s="4">
        <v>88</v>
      </c>
      <c r="Y56" s="3">
        <f t="shared" si="3"/>
        <v>83.80952380952381</v>
      </c>
      <c r="Z56" s="3">
        <v>45.213861333333334</v>
      </c>
      <c r="AA56" s="3">
        <f t="shared" si="4"/>
        <v>3040.6321746666667</v>
      </c>
    </row>
    <row r="57" spans="1:27" x14ac:dyDescent="0.45">
      <c r="A57" s="3" t="s">
        <v>25</v>
      </c>
      <c r="B57" s="3">
        <v>12</v>
      </c>
      <c r="C57" s="3">
        <v>1</v>
      </c>
      <c r="D57" s="3" t="s">
        <v>32</v>
      </c>
      <c r="E57" s="3" t="s">
        <v>29</v>
      </c>
      <c r="F57" s="3" t="s">
        <v>35</v>
      </c>
      <c r="G57" s="3" t="s">
        <v>38</v>
      </c>
      <c r="H57" s="3">
        <v>70</v>
      </c>
      <c r="I57" s="3">
        <v>70</v>
      </c>
      <c r="J57" s="3">
        <f t="shared" si="0"/>
        <v>66.666666666666657</v>
      </c>
      <c r="K57" s="3">
        <f t="shared" si="0"/>
        <v>66.666666666666657</v>
      </c>
      <c r="L57" s="3">
        <v>1.5</v>
      </c>
      <c r="M57" s="3">
        <v>0.15</v>
      </c>
      <c r="N57" s="3">
        <v>0.63</v>
      </c>
      <c r="O57" s="3">
        <v>6.3E-2</v>
      </c>
      <c r="P57" s="3">
        <f t="shared" si="1"/>
        <v>2.13</v>
      </c>
      <c r="Q57" s="3">
        <v>0.21299999999999999</v>
      </c>
      <c r="R57" s="3">
        <v>21.400000000000002</v>
      </c>
      <c r="S57" s="3">
        <v>2.14</v>
      </c>
      <c r="T57" s="3">
        <v>5.3000000000000007</v>
      </c>
      <c r="U57" s="3">
        <v>0.53</v>
      </c>
      <c r="V57" s="3">
        <f t="shared" si="2"/>
        <v>26.700000000000003</v>
      </c>
      <c r="W57" s="3">
        <v>2.6700000000000004</v>
      </c>
      <c r="X57" s="4">
        <v>70</v>
      </c>
      <c r="Y57" s="3">
        <f t="shared" si="3"/>
        <v>66.666666666666657</v>
      </c>
      <c r="Z57" s="3">
        <v>53.948872449999989</v>
      </c>
      <c r="AA57" s="3">
        <f t="shared" si="4"/>
        <v>3628.0616722624991</v>
      </c>
    </row>
    <row r="58" spans="1:27" x14ac:dyDescent="0.45">
      <c r="A58" s="3" t="s">
        <v>25</v>
      </c>
      <c r="B58" s="3">
        <v>12</v>
      </c>
      <c r="C58" s="3">
        <v>2</v>
      </c>
      <c r="D58" s="3" t="s">
        <v>32</v>
      </c>
      <c r="E58" s="3" t="s">
        <v>29</v>
      </c>
      <c r="F58" s="3" t="s">
        <v>35</v>
      </c>
      <c r="G58" s="3" t="s">
        <v>38</v>
      </c>
      <c r="H58" s="3">
        <v>88</v>
      </c>
      <c r="I58" s="3">
        <v>88</v>
      </c>
      <c r="J58" s="3">
        <f t="shared" si="0"/>
        <v>83.80952380952381</v>
      </c>
      <c r="K58" s="3">
        <f t="shared" si="0"/>
        <v>83.80952380952381</v>
      </c>
      <c r="L58" s="3">
        <v>1.4000000000000001</v>
      </c>
      <c r="M58" s="3">
        <v>0.14000000000000001</v>
      </c>
      <c r="N58" s="3">
        <v>0.8</v>
      </c>
      <c r="O58" s="3">
        <v>0.08</v>
      </c>
      <c r="P58" s="3">
        <f t="shared" si="1"/>
        <v>2.2000000000000002</v>
      </c>
      <c r="Q58" s="3">
        <v>0.22000000000000003</v>
      </c>
      <c r="R58" s="3">
        <v>26.9</v>
      </c>
      <c r="S58" s="3">
        <v>2.69</v>
      </c>
      <c r="T58" s="3">
        <v>5.8</v>
      </c>
      <c r="U58" s="3">
        <v>0.57999999999999996</v>
      </c>
      <c r="V58" s="3">
        <f t="shared" si="2"/>
        <v>32.699999999999996</v>
      </c>
      <c r="W58" s="3">
        <v>3.2699999999999996</v>
      </c>
      <c r="X58" s="4">
        <v>88</v>
      </c>
      <c r="Y58" s="3">
        <f t="shared" si="3"/>
        <v>83.80952380952381</v>
      </c>
      <c r="Z58" s="3">
        <v>47.10179565</v>
      </c>
      <c r="AA58" s="3">
        <f t="shared" si="4"/>
        <v>3167.5957574624999</v>
      </c>
    </row>
    <row r="59" spans="1:27" x14ac:dyDescent="0.45">
      <c r="A59" s="3" t="s">
        <v>25</v>
      </c>
      <c r="B59" s="3">
        <v>12</v>
      </c>
      <c r="C59" s="3">
        <v>3</v>
      </c>
      <c r="D59" s="3" t="s">
        <v>32</v>
      </c>
      <c r="E59" s="3" t="s">
        <v>29</v>
      </c>
      <c r="F59" s="3" t="s">
        <v>35</v>
      </c>
      <c r="G59" s="3" t="s">
        <v>38</v>
      </c>
      <c r="H59" s="3">
        <v>70</v>
      </c>
      <c r="I59" s="3">
        <v>70</v>
      </c>
      <c r="J59" s="3">
        <f t="shared" si="0"/>
        <v>66.666666666666657</v>
      </c>
      <c r="K59" s="3">
        <f t="shared" si="0"/>
        <v>66.666666666666657</v>
      </c>
      <c r="L59" s="3">
        <v>3.3000000000000003</v>
      </c>
      <c r="M59" s="3">
        <v>0.33</v>
      </c>
      <c r="N59" s="3">
        <v>1.6600000000000001</v>
      </c>
      <c r="O59" s="3">
        <v>0.16600000000000001</v>
      </c>
      <c r="P59" s="3">
        <f t="shared" si="1"/>
        <v>4.9600000000000009</v>
      </c>
      <c r="Q59" s="3">
        <v>0.49600000000000011</v>
      </c>
      <c r="R59" s="3">
        <v>27.9</v>
      </c>
      <c r="S59" s="3">
        <v>2.79</v>
      </c>
      <c r="T59" s="3">
        <v>5.6999999999999993</v>
      </c>
      <c r="U59" s="3">
        <v>0.56999999999999995</v>
      </c>
      <c r="V59" s="3">
        <f t="shared" si="2"/>
        <v>33.599999999999994</v>
      </c>
      <c r="W59" s="3">
        <v>3.3599999999999994</v>
      </c>
      <c r="X59" s="4">
        <v>70</v>
      </c>
      <c r="Y59" s="3">
        <f t="shared" si="3"/>
        <v>66.666666666666657</v>
      </c>
      <c r="Z59" s="3">
        <v>52.591104000000001</v>
      </c>
      <c r="AA59" s="3">
        <f t="shared" si="4"/>
        <v>3536.7517440000001</v>
      </c>
    </row>
    <row r="60" spans="1:27" x14ac:dyDescent="0.45">
      <c r="A60" s="3" t="s">
        <v>25</v>
      </c>
      <c r="B60" s="3">
        <v>12</v>
      </c>
      <c r="C60" s="3">
        <v>4</v>
      </c>
      <c r="D60" s="3" t="s">
        <v>32</v>
      </c>
      <c r="E60" s="3" t="s">
        <v>29</v>
      </c>
      <c r="F60" s="3" t="s">
        <v>35</v>
      </c>
      <c r="G60" s="3" t="s">
        <v>38</v>
      </c>
      <c r="H60" s="3">
        <v>88</v>
      </c>
      <c r="I60" s="3">
        <v>88</v>
      </c>
      <c r="J60" s="3">
        <f t="shared" si="0"/>
        <v>83.80952380952381</v>
      </c>
      <c r="K60" s="3">
        <f t="shared" si="0"/>
        <v>83.80952380952381</v>
      </c>
      <c r="L60" s="3">
        <v>6.1</v>
      </c>
      <c r="M60" s="3">
        <v>0.61</v>
      </c>
      <c r="N60" s="3">
        <v>1.73</v>
      </c>
      <c r="O60" s="3">
        <v>0.17299999999999999</v>
      </c>
      <c r="P60" s="3">
        <f t="shared" si="1"/>
        <v>7.83</v>
      </c>
      <c r="Q60" s="3">
        <v>0.78300000000000003</v>
      </c>
      <c r="R60" s="3">
        <v>42.300000000000004</v>
      </c>
      <c r="S60" s="3">
        <v>4.2300000000000004</v>
      </c>
      <c r="T60" s="3">
        <v>7.6</v>
      </c>
      <c r="U60" s="3">
        <v>0.76</v>
      </c>
      <c r="V60" s="3">
        <f t="shared" si="2"/>
        <v>49.900000000000006</v>
      </c>
      <c r="W60" s="3">
        <v>4.99</v>
      </c>
      <c r="X60" s="4">
        <v>88</v>
      </c>
      <c r="Y60" s="3">
        <f t="shared" si="3"/>
        <v>83.80952380952381</v>
      </c>
      <c r="Z60" s="3">
        <v>53.418701874999996</v>
      </c>
      <c r="AA60" s="3">
        <f t="shared" si="4"/>
        <v>3592.4077010937499</v>
      </c>
    </row>
    <row r="61" spans="1:27" x14ac:dyDescent="0.45">
      <c r="A61" s="3" t="s">
        <v>25</v>
      </c>
      <c r="B61" s="5">
        <v>12</v>
      </c>
      <c r="C61" s="3">
        <v>5</v>
      </c>
      <c r="D61" s="5" t="s">
        <v>32</v>
      </c>
      <c r="E61" s="5" t="s">
        <v>29</v>
      </c>
      <c r="F61" s="3" t="s">
        <v>35</v>
      </c>
      <c r="G61" s="3" t="s">
        <v>38</v>
      </c>
      <c r="H61" s="3">
        <v>105</v>
      </c>
      <c r="I61" s="3">
        <v>105</v>
      </c>
      <c r="J61" s="3">
        <f t="shared" si="0"/>
        <v>100</v>
      </c>
      <c r="K61" s="3">
        <f t="shared" si="0"/>
        <v>100</v>
      </c>
      <c r="L61" s="3">
        <v>1.7999999999999998</v>
      </c>
      <c r="M61" s="3">
        <v>0.18</v>
      </c>
      <c r="N61" s="5">
        <v>0.85000000000000009</v>
      </c>
      <c r="O61" s="3">
        <v>8.5000000000000006E-2</v>
      </c>
      <c r="P61" s="5">
        <f t="shared" si="1"/>
        <v>2.65</v>
      </c>
      <c r="Q61" s="3">
        <v>0.26500000000000001</v>
      </c>
      <c r="R61" s="5">
        <v>27.799999999999997</v>
      </c>
      <c r="S61" s="3">
        <v>2.78</v>
      </c>
      <c r="T61" s="5">
        <v>6.3</v>
      </c>
      <c r="U61" s="3">
        <v>0.63</v>
      </c>
      <c r="V61" s="5">
        <f t="shared" si="2"/>
        <v>34.099999999999994</v>
      </c>
      <c r="W61" s="3">
        <v>3.4099999999999993</v>
      </c>
      <c r="X61" s="6">
        <v>105</v>
      </c>
      <c r="Y61" s="3">
        <f t="shared" si="3"/>
        <v>100</v>
      </c>
      <c r="Z61" s="3">
        <v>44.769243999999993</v>
      </c>
      <c r="AA61" s="3">
        <f t="shared" si="4"/>
        <v>3010.7316589999996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Austin McCoy</dc:creator>
  <cp:lastModifiedBy>Austin McCoy</cp:lastModifiedBy>
  <dcterms:created xsi:type="dcterms:W3CDTF">2015-06-05T18:17:20Z</dcterms:created>
  <dcterms:modified xsi:type="dcterms:W3CDTF">2022-03-17T12:55:32Z</dcterms:modified>
</cp:coreProperties>
</file>