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Integer Programming/"/>
    </mc:Choice>
  </mc:AlternateContent>
  <xr:revisionPtr revIDLastSave="0" documentId="8_{0B4F62ED-0BAD-4E11-A29F-EC0D20856EE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Example Background" sheetId="2" r:id="rId1"/>
    <sheet name="Big Picture" sheetId="4" r:id="rId2"/>
    <sheet name="Model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"0,717,0,141"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#6~1~0~5~-2_~~Slide #7~1~0~6~-2_~~"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99</definedName>
    <definedName name="MindFMap_TreeLayoutNodeSpacing" localSheetId="1" hidden="1">24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Model!$B$19:$L$19,Model!$B$23:$L$33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Model!$B$19:$L$19</definedName>
    <definedName name="solver_lhs2" localSheetId="2" hidden="1">Model!$B$23:$L$33</definedName>
    <definedName name="solver_lhs3" localSheetId="2" hidden="1">Model!$B$34:$L$34</definedName>
    <definedName name="solver_lhs4" localSheetId="2" hidden="1">Model!$M$19</definedName>
    <definedName name="solver_lhs5" localSheetId="2" hidden="1">Model!$M$23:$M$33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5000</definedName>
    <definedName name="solver_num" localSheetId="2" hidden="1">5</definedName>
    <definedName name="solver_nwt" localSheetId="2" hidden="1">1</definedName>
    <definedName name="solver_ofx" localSheetId="2" hidden="1">2</definedName>
    <definedName name="solver_opt" localSheetId="2" hidden="1">Model!$B$53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5</definedName>
    <definedName name="solver_rel2" localSheetId="2" hidden="1">5</definedName>
    <definedName name="solver_rel3" localSheetId="2" hidden="1">1</definedName>
    <definedName name="solver_rel4" localSheetId="2" hidden="1">2</definedName>
    <definedName name="solver_rel5" localSheetId="2" hidden="1">3</definedName>
    <definedName name="solver_reo" localSheetId="2" hidden="1">2</definedName>
    <definedName name="solver_rep" localSheetId="2" hidden="1">2</definedName>
    <definedName name="solver_rhs1" localSheetId="2" hidden="1">"binary"</definedName>
    <definedName name="solver_rhs2" localSheetId="2" hidden="1">"binary"</definedName>
    <definedName name="solver_rhs3" localSheetId="2" hidden="1">Model!$B$36:$L$36</definedName>
    <definedName name="solver_rhs4" localSheetId="2" hidden="1">Model!$O$19</definedName>
    <definedName name="solver_rhs5" localSheetId="2" hidden="1">Model!$O$23:$O$33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1</definedName>
    <definedName name="solver_tim" localSheetId="2" hidden="1">100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40" i="1"/>
  <c r="C36" i="1"/>
  <c r="D36" i="1"/>
  <c r="E36" i="1"/>
  <c r="F36" i="1"/>
  <c r="G36" i="1"/>
  <c r="H36" i="1"/>
  <c r="I36" i="1"/>
  <c r="J36" i="1"/>
  <c r="K36" i="1"/>
  <c r="L36" i="1"/>
  <c r="B36" i="1"/>
  <c r="C34" i="1"/>
  <c r="D34" i="1"/>
  <c r="E34" i="1"/>
  <c r="F34" i="1"/>
  <c r="G34" i="1"/>
  <c r="H34" i="1"/>
  <c r="I34" i="1"/>
  <c r="J34" i="1"/>
  <c r="K34" i="1"/>
  <c r="L34" i="1"/>
  <c r="B34" i="1"/>
  <c r="M24" i="1"/>
  <c r="M25" i="1"/>
  <c r="M26" i="1"/>
  <c r="M27" i="1"/>
  <c r="M28" i="1"/>
  <c r="M29" i="1"/>
  <c r="M30" i="1"/>
  <c r="M31" i="1"/>
  <c r="M32" i="1"/>
  <c r="M33" i="1"/>
  <c r="M23" i="1"/>
  <c r="M19" i="1"/>
  <c r="B53" i="1" l="1"/>
</calcChain>
</file>

<file path=xl/sharedStrings.xml><?xml version="1.0" encoding="utf-8"?>
<sst xmlns="http://schemas.openxmlformats.org/spreadsheetml/2006/main" count="108" uniqueCount="32">
  <si>
    <t>Distances between cities</t>
  </si>
  <si>
    <t>Boston</t>
  </si>
  <si>
    <t>Chicago</t>
  </si>
  <si>
    <t>Dallas</t>
  </si>
  <si>
    <t>Denver</t>
  </si>
  <si>
    <t>Miami</t>
  </si>
  <si>
    <t>Phoenix</t>
  </si>
  <si>
    <t>Pittsburgh</t>
  </si>
  <si>
    <t>Seattle</t>
  </si>
  <si>
    <t>Los Angeles</t>
  </si>
  <si>
    <t>San Francisco</t>
  </si>
  <si>
    <t>New York</t>
  </si>
  <si>
    <t>Locations of service centers</t>
  </si>
  <si>
    <t>Assignments (1 if customers along side are serviced by service center along top, 0 otherwise)</t>
  </si>
  <si>
    <t>Required</t>
  </si>
  <si>
    <t>Total distance</t>
  </si>
  <si>
    <t>Annual trips</t>
  </si>
  <si>
    <t>Logical capacity</t>
  </si>
  <si>
    <t>Service centers</t>
  </si>
  <si>
    <t>Number serviced by</t>
  </si>
  <si>
    <t>Numbers of annual trips to customers, and total distances (1000s of miles) traveled annually to customers</t>
  </si>
  <si>
    <t>Objective to minimize (1000s of miles)</t>
  </si>
  <si>
    <t>Locating service centers and assigning service centers to customers - an alternative way of modeling the logical constraint</t>
  </si>
  <si>
    <t>Include service center</t>
  </si>
  <si>
    <t>Max centers</t>
  </si>
  <si>
    <t>Total assignments</t>
  </si>
  <si>
    <t>Locating Service Centers</t>
  </si>
  <si>
    <t>&lt;=</t>
  </si>
  <si>
    <t>=</t>
  </si>
  <si>
    <t>1st Level Decision</t>
  </si>
  <si>
    <t>2nd Level Decision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</si>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</sst>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2" applyFont="1"/>
    <xf numFmtId="0" fontId="1" fillId="0" borderId="0" xfId="2"/>
    <xf numFmtId="0" fontId="0" fillId="2" borderId="0" xfId="0" applyFill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0" fontId="0" fillId="2" borderId="0" xfId="0" applyFill="1" applyAlignment="1">
      <alignment wrapText="1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1" fontId="5" fillId="4" borderId="0" xfId="1" applyNumberFormat="1" applyFont="1" applyFill="1" applyBorder="1"/>
  </cellXfs>
  <cellStyles count="3">
    <cellStyle name="Comma" xfId="1" builtinId="3"/>
    <cellStyle name="Normal" xfId="0" builtinId="0" customBuiltin="1"/>
    <cellStyle name="Normal 2" xfId="2" xr:uid="{300B8F11-8789-4E49-B2B4-B6473EEC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0</xdr:row>
      <xdr:rowOff>160020</xdr:rowOff>
    </xdr:from>
    <xdr:ext cx="7468391" cy="3097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A56BD7-7436-4C49-A310-0313C26D10C6}"/>
            </a:ext>
          </a:extLst>
        </xdr:cNvPr>
        <xdr:cNvSpPr txBox="1"/>
      </xdr:nvSpPr>
      <xdr:spPr>
        <a:xfrm>
          <a:off x="1295400" y="160020"/>
          <a:ext cx="7468391" cy="309777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United Copiers sells and services copy machines to customers in 11 cities through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-out the country. The company wants to set up service centers in three of these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cities. After United Copiers chooses the location of the service centers, it must assign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customers in each city to one of the service centers. For example, if it decides to locate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service center in New York and then assigns its Boston customers to the New York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service center, a service representative from New York will travel from Boston when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services are required there. The distances (in miles) between the cities are listed in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6.5. The estimated annual numbers of trips to the various customers are listed in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6.6. What should United Copiers do to minimize the total annual distance trave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-led by its service representatives?</a:t>
          </a:r>
        </a:p>
        <a:p>
          <a:endParaRPr lang="en-US" sz="1600"/>
        </a:p>
      </xdr:txBody>
    </xdr:sp>
    <xdr:clientData/>
  </xdr:oneCellAnchor>
  <xdr:twoCellAnchor editAs="oneCell">
    <xdr:from>
      <xdr:col>1</xdr:col>
      <xdr:colOff>609600</xdr:colOff>
      <xdr:row>18</xdr:row>
      <xdr:rowOff>121920</xdr:rowOff>
    </xdr:from>
    <xdr:to>
      <xdr:col>12</xdr:col>
      <xdr:colOff>548135</xdr:colOff>
      <xdr:row>32</xdr:row>
      <xdr:rowOff>155436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DCF10-9787-4FBF-B4AF-3385CC5AD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3413760"/>
          <a:ext cx="6979415" cy="2593836"/>
        </a:xfrm>
        <a:prstGeom prst="rect">
          <a:avLst/>
        </a:prstGeom>
      </xdr:spPr>
    </xdr:pic>
    <xdr:clientData/>
  </xdr:twoCellAnchor>
  <xdr:twoCellAnchor editAs="oneCell">
    <xdr:from>
      <xdr:col>1</xdr:col>
      <xdr:colOff>594360</xdr:colOff>
      <xdr:row>32</xdr:row>
      <xdr:rowOff>113186</xdr:rowOff>
    </xdr:from>
    <xdr:to>
      <xdr:col>14</xdr:col>
      <xdr:colOff>142680</xdr:colOff>
      <xdr:row>39</xdr:row>
      <xdr:rowOff>104436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E7918F-A5BB-46B1-AD2B-5E05C716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" y="5965346"/>
          <a:ext cx="7869360" cy="1271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131527</xdr:colOff>
      <xdr:row>18</xdr:row>
      <xdr:rowOff>33020</xdr:rowOff>
    </xdr:from>
    <xdr:to>
      <xdr:col>13</xdr:col>
      <xdr:colOff>309327</xdr:colOff>
      <xdr:row>19</xdr:row>
      <xdr:rowOff>20320</xdr:rowOff>
    </xdr:to>
    <xdr:sp macro="" textlink="">
      <xdr:nvSpPr>
        <xdr:cNvPr id="2" name="BP_ShapeToolbar_10" hidden="1">
          <a:extLst>
            <a:ext uri="{FF2B5EF4-FFF2-40B4-BE49-F238E27FC236}">
              <a16:creationId xmlns:a16="http://schemas.microsoft.com/office/drawing/2014/main" id="{ED84D9B1-2E2C-4778-8C2A-9F89C9E74D83}"/>
            </a:ext>
          </a:extLst>
        </xdr:cNvPr>
        <xdr:cNvSpPr/>
      </xdr:nvSpPr>
      <xdr:spPr>
        <a:xfrm>
          <a:off x="8452567" y="34010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23472</xdr:colOff>
      <xdr:row>19</xdr:row>
      <xdr:rowOff>1270</xdr:rowOff>
    </xdr:from>
    <xdr:to>
      <xdr:col>7</xdr:col>
      <xdr:colOff>201272</xdr:colOff>
      <xdr:row>19</xdr:row>
      <xdr:rowOff>179070</xdr:rowOff>
    </xdr:to>
    <xdr:sp macro="" textlink="">
      <xdr:nvSpPr>
        <xdr:cNvPr id="3" name="BP_ShapeToolbar_9" hidden="1">
          <a:extLst>
            <a:ext uri="{FF2B5EF4-FFF2-40B4-BE49-F238E27FC236}">
              <a16:creationId xmlns:a16="http://schemas.microsoft.com/office/drawing/2014/main" id="{50E8FD88-2952-4623-8D65-6D9925A14F17}"/>
            </a:ext>
          </a:extLst>
        </xdr:cNvPr>
        <xdr:cNvSpPr/>
      </xdr:nvSpPr>
      <xdr:spPr>
        <a:xfrm>
          <a:off x="4504032" y="3552190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486878</xdr:colOff>
      <xdr:row>18</xdr:row>
      <xdr:rowOff>180975</xdr:rowOff>
    </xdr:from>
    <xdr:to>
      <xdr:col>4</xdr:col>
      <xdr:colOff>55078</xdr:colOff>
      <xdr:row>19</xdr:row>
      <xdr:rowOff>175895</xdr:rowOff>
    </xdr:to>
    <xdr:sp macro="" textlink="">
      <xdr:nvSpPr>
        <xdr:cNvPr id="4" name="BP_ShapeToolbar_8" hidden="1">
          <a:extLst>
            <a:ext uri="{FF2B5EF4-FFF2-40B4-BE49-F238E27FC236}">
              <a16:creationId xmlns:a16="http://schemas.microsoft.com/office/drawing/2014/main" id="{EF49C478-3681-4BC9-8722-AD46A1DD99B8}"/>
            </a:ext>
          </a:extLst>
        </xdr:cNvPr>
        <xdr:cNvSpPr/>
      </xdr:nvSpPr>
      <xdr:spPr>
        <a:xfrm>
          <a:off x="2407118" y="3549015"/>
          <a:ext cx="20828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292100</xdr:colOff>
      <xdr:row>13</xdr:row>
      <xdr:rowOff>61594</xdr:rowOff>
    </xdr:from>
    <xdr:to>
      <xdr:col>12</xdr:col>
      <xdr:colOff>469900</xdr:colOff>
      <xdr:row>14</xdr:row>
      <xdr:rowOff>48894</xdr:rowOff>
    </xdr:to>
    <xdr:sp macro="" textlink="">
      <xdr:nvSpPr>
        <xdr:cNvPr id="5" name="BP_ShapeToolbar_7" hidden="1">
          <a:extLst>
            <a:ext uri="{FF2B5EF4-FFF2-40B4-BE49-F238E27FC236}">
              <a16:creationId xmlns:a16="http://schemas.microsoft.com/office/drawing/2014/main" id="{29FEBF36-FD0A-468C-A018-544F64114C80}"/>
            </a:ext>
          </a:extLst>
        </xdr:cNvPr>
        <xdr:cNvSpPr/>
      </xdr:nvSpPr>
      <xdr:spPr>
        <a:xfrm>
          <a:off x="7973060" y="2515234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477297</xdr:colOff>
      <xdr:row>13</xdr:row>
      <xdr:rowOff>140292</xdr:rowOff>
    </xdr:from>
    <xdr:to>
      <xdr:col>9</xdr:col>
      <xdr:colOff>45497</xdr:colOff>
      <xdr:row>14</xdr:row>
      <xdr:rowOff>127592</xdr:rowOff>
    </xdr:to>
    <xdr:sp macro="" textlink="">
      <xdr:nvSpPr>
        <xdr:cNvPr id="6" name="BP_ShapeToolbar_6" hidden="1">
          <a:extLst>
            <a:ext uri="{FF2B5EF4-FFF2-40B4-BE49-F238E27FC236}">
              <a16:creationId xmlns:a16="http://schemas.microsoft.com/office/drawing/2014/main" id="{9A7C5F2A-597C-40AB-8958-9B54A4272709}"/>
            </a:ext>
          </a:extLst>
        </xdr:cNvPr>
        <xdr:cNvSpPr/>
      </xdr:nvSpPr>
      <xdr:spPr>
        <a:xfrm>
          <a:off x="5597937" y="2593932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564813</xdr:colOff>
      <xdr:row>8</xdr:row>
      <xdr:rowOff>121242</xdr:rowOff>
    </xdr:from>
    <xdr:to>
      <xdr:col>5</xdr:col>
      <xdr:colOff>133013</xdr:colOff>
      <xdr:row>9</xdr:row>
      <xdr:rowOff>108542</xdr:rowOff>
    </xdr:to>
    <xdr:sp macro="" textlink="">
      <xdr:nvSpPr>
        <xdr:cNvPr id="7" name="BP_ShapeToolbar_4" hidden="1">
          <a:extLst>
            <a:ext uri="{FF2B5EF4-FFF2-40B4-BE49-F238E27FC236}">
              <a16:creationId xmlns:a16="http://schemas.microsoft.com/office/drawing/2014/main" id="{B4A50CD6-2BBB-4CA3-A864-C55B714677CD}"/>
            </a:ext>
          </a:extLst>
        </xdr:cNvPr>
        <xdr:cNvSpPr/>
      </xdr:nvSpPr>
      <xdr:spPr>
        <a:xfrm>
          <a:off x="3125133" y="1660482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417782</xdr:colOff>
      <xdr:row>25</xdr:row>
      <xdr:rowOff>39370</xdr:rowOff>
    </xdr:from>
    <xdr:to>
      <xdr:col>9</xdr:col>
      <xdr:colOff>595582</xdr:colOff>
      <xdr:row>26</xdr:row>
      <xdr:rowOff>26670</xdr:rowOff>
    </xdr:to>
    <xdr:sp macro="" textlink="">
      <xdr:nvSpPr>
        <xdr:cNvPr id="8" name="BP_ShapeToolbar_3" hidden="1">
          <a:extLst>
            <a:ext uri="{FF2B5EF4-FFF2-40B4-BE49-F238E27FC236}">
              <a16:creationId xmlns:a16="http://schemas.microsoft.com/office/drawing/2014/main" id="{A2741E6B-8806-4C7A-8029-6ED9086D400F}"/>
            </a:ext>
          </a:extLst>
        </xdr:cNvPr>
        <xdr:cNvSpPr/>
      </xdr:nvSpPr>
      <xdr:spPr>
        <a:xfrm>
          <a:off x="6178502" y="468757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271710</xdr:colOff>
      <xdr:row>21</xdr:row>
      <xdr:rowOff>39370</xdr:rowOff>
    </xdr:from>
    <xdr:to>
      <xdr:col>9</xdr:col>
      <xdr:colOff>449510</xdr:colOff>
      <xdr:row>22</xdr:row>
      <xdr:rowOff>26670</xdr:rowOff>
    </xdr:to>
    <xdr:sp macro="" textlink="">
      <xdr:nvSpPr>
        <xdr:cNvPr id="9" name="BP_ShapeToolbar_1" hidden="1">
          <a:extLst>
            <a:ext uri="{FF2B5EF4-FFF2-40B4-BE49-F238E27FC236}">
              <a16:creationId xmlns:a16="http://schemas.microsoft.com/office/drawing/2014/main" id="{DFDE24EC-1033-4F07-B0B5-4DDB357211E1}"/>
            </a:ext>
          </a:extLst>
        </xdr:cNvPr>
        <xdr:cNvSpPr/>
      </xdr:nvSpPr>
      <xdr:spPr>
        <a:xfrm>
          <a:off x="6032430" y="395605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190500</xdr:colOff>
      <xdr:row>8</xdr:row>
      <xdr:rowOff>190500</xdr:rowOff>
    </xdr:to>
    <xdr:sp macro="" textlink="">
      <xdr:nvSpPr>
        <xdr:cNvPr id="10" name="BP_Table_Sort_Master" hidden="1">
          <a:extLst>
            <a:ext uri="{FF2B5EF4-FFF2-40B4-BE49-F238E27FC236}">
              <a16:creationId xmlns:a16="http://schemas.microsoft.com/office/drawing/2014/main" id="{929F1293-9C9D-4225-AEFD-E507283FE44D}"/>
            </a:ext>
          </a:extLst>
        </xdr:cNvPr>
        <xdr:cNvSpPr/>
      </xdr:nvSpPr>
      <xdr:spPr>
        <a:xfrm>
          <a:off x="8321040" y="153924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13</xdr:col>
      <xdr:colOff>152400</xdr:colOff>
      <xdr:row>8</xdr:row>
      <xdr:rowOff>152400</xdr:rowOff>
    </xdr:from>
    <xdr:to>
      <xdr:col>13</xdr:col>
      <xdr:colOff>342900</xdr:colOff>
      <xdr:row>9</xdr:row>
      <xdr:rowOff>76200</xdr:rowOff>
    </xdr:to>
    <xdr:sp macro="" textlink="">
      <xdr:nvSpPr>
        <xdr:cNvPr id="11" name="BP_Table_Style_Master" hidden="1">
          <a:extLst>
            <a:ext uri="{FF2B5EF4-FFF2-40B4-BE49-F238E27FC236}">
              <a16:creationId xmlns:a16="http://schemas.microsoft.com/office/drawing/2014/main" id="{79A6C63C-CE0A-4FA7-A050-2055B3853956}"/>
            </a:ext>
          </a:extLst>
        </xdr:cNvPr>
        <xdr:cNvSpPr/>
      </xdr:nvSpPr>
      <xdr:spPr>
        <a:xfrm>
          <a:off x="8473440" y="169164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7</xdr:col>
      <xdr:colOff>279400</xdr:colOff>
      <xdr:row>18</xdr:row>
      <xdr:rowOff>44450</xdr:rowOff>
    </xdr:from>
    <xdr:to>
      <xdr:col>9</xdr:col>
      <xdr:colOff>284410</xdr:colOff>
      <xdr:row>21</xdr:row>
      <xdr:rowOff>21590</xdr:rowOff>
    </xdr:to>
    <xdr:sp macro="" textlink="">
      <xdr:nvSpPr>
        <xdr:cNvPr id="12" name="BP_Topic_1">
          <a:extLst>
            <a:ext uri="{FF2B5EF4-FFF2-40B4-BE49-F238E27FC236}">
              <a16:creationId xmlns:a16="http://schemas.microsoft.com/office/drawing/2014/main" id="{F3DC6D48-126E-49F7-834C-6D1456820E5D}"/>
            </a:ext>
          </a:extLst>
        </xdr:cNvPr>
        <xdr:cNvSpPr/>
      </xdr:nvSpPr>
      <xdr:spPr>
        <a:xfrm>
          <a:off x="4759960" y="3412490"/>
          <a:ext cx="128517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Distances between cities</a:t>
          </a:r>
        </a:p>
      </xdr:txBody>
    </xdr:sp>
    <xdr:clientData/>
  </xdr:twoCellAnchor>
  <xdr:twoCellAnchor editAs="absolute">
    <xdr:from>
      <xdr:col>8</xdr:col>
      <xdr:colOff>596900</xdr:colOff>
      <xdr:row>5</xdr:row>
      <xdr:rowOff>44449</xdr:rowOff>
    </xdr:from>
    <xdr:to>
      <xdr:col>11</xdr:col>
      <xdr:colOff>38100</xdr:colOff>
      <xdr:row>8</xdr:row>
      <xdr:rowOff>28574</xdr:rowOff>
    </xdr:to>
    <xdr:sp macro="" textlink="">
      <xdr:nvSpPr>
        <xdr:cNvPr id="13" name="BP_Topic_2">
          <a:extLst>
            <a:ext uri="{FF2B5EF4-FFF2-40B4-BE49-F238E27FC236}">
              <a16:creationId xmlns:a16="http://schemas.microsoft.com/office/drawing/2014/main" id="{F0E7BB70-6728-496A-8150-E45837B6D14C}"/>
            </a:ext>
          </a:extLst>
        </xdr:cNvPr>
        <xdr:cNvSpPr/>
      </xdr:nvSpPr>
      <xdr:spPr>
        <a:xfrm>
          <a:off x="5717540" y="1035049"/>
          <a:ext cx="1361440" cy="53276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Required number of service centers</a:t>
          </a:r>
        </a:p>
      </xdr:txBody>
    </xdr:sp>
    <xdr:clientData/>
  </xdr:twoCellAnchor>
  <xdr:twoCellAnchor editAs="absolute">
    <xdr:from>
      <xdr:col>7</xdr:col>
      <xdr:colOff>228600</xdr:colOff>
      <xdr:row>22</xdr:row>
      <xdr:rowOff>44450</xdr:rowOff>
    </xdr:from>
    <xdr:to>
      <xdr:col>9</xdr:col>
      <xdr:colOff>430482</xdr:colOff>
      <xdr:row>25</xdr:row>
      <xdr:rowOff>21590</xdr:rowOff>
    </xdr:to>
    <xdr:sp macro="" textlink="">
      <xdr:nvSpPr>
        <xdr:cNvPr id="14" name="BP_Topic_3">
          <a:extLst>
            <a:ext uri="{FF2B5EF4-FFF2-40B4-BE49-F238E27FC236}">
              <a16:creationId xmlns:a16="http://schemas.microsoft.com/office/drawing/2014/main" id="{E15831FC-7498-473C-8550-396594DF85AA}"/>
            </a:ext>
          </a:extLst>
        </xdr:cNvPr>
        <xdr:cNvSpPr/>
      </xdr:nvSpPr>
      <xdr:spPr>
        <a:xfrm>
          <a:off x="4709160" y="4144010"/>
          <a:ext cx="1482042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Annual number of trips to customer</a:t>
          </a:r>
        </a:p>
      </xdr:txBody>
    </xdr:sp>
    <xdr:clientData/>
  </xdr:twoCellAnchor>
  <xdr:twoCellAnchor editAs="absolute">
    <xdr:from>
      <xdr:col>1</xdr:col>
      <xdr:colOff>190500</xdr:colOff>
      <xdr:row>4</xdr:row>
      <xdr:rowOff>146050</xdr:rowOff>
    </xdr:from>
    <xdr:to>
      <xdr:col>4</xdr:col>
      <xdr:colOff>577513</xdr:colOff>
      <xdr:row>8</xdr:row>
      <xdr:rowOff>103462</xdr:rowOff>
    </xdr:to>
    <xdr:sp macro="" textlink="">
      <xdr:nvSpPr>
        <xdr:cNvPr id="15" name="BP_Topic_4">
          <a:extLst>
            <a:ext uri="{FF2B5EF4-FFF2-40B4-BE49-F238E27FC236}">
              <a16:creationId xmlns:a16="http://schemas.microsoft.com/office/drawing/2014/main" id="{B416DB9C-06A8-47F0-B04F-6B99FFC4B952}"/>
            </a:ext>
          </a:extLst>
        </xdr:cNvPr>
        <xdr:cNvSpPr/>
      </xdr:nvSpPr>
      <xdr:spPr>
        <a:xfrm>
          <a:off x="830580" y="953770"/>
          <a:ext cx="2307253" cy="68893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Whether to locate service center in city</a:t>
          </a:r>
        </a:p>
      </xdr:txBody>
    </xdr:sp>
    <xdr:clientData/>
  </xdr:twoCellAnchor>
  <xdr:twoCellAnchor editAs="absolute">
    <xdr:from>
      <xdr:col>6</xdr:col>
      <xdr:colOff>12700</xdr:colOff>
      <xdr:row>5</xdr:row>
      <xdr:rowOff>47625</xdr:rowOff>
    </xdr:from>
    <xdr:to>
      <xdr:col>8</xdr:col>
      <xdr:colOff>6521</xdr:colOff>
      <xdr:row>8</xdr:row>
      <xdr:rowOff>24765</xdr:rowOff>
    </xdr:to>
    <xdr:sp macro="" textlink="">
      <xdr:nvSpPr>
        <xdr:cNvPr id="16" name="BP_Topic_5">
          <a:extLst>
            <a:ext uri="{FF2B5EF4-FFF2-40B4-BE49-F238E27FC236}">
              <a16:creationId xmlns:a16="http://schemas.microsoft.com/office/drawing/2014/main" id="{A2302AD7-AF1A-4316-AA3C-1151C9941BD6}"/>
            </a:ext>
          </a:extLst>
        </xdr:cNvPr>
        <xdr:cNvSpPr/>
      </xdr:nvSpPr>
      <xdr:spPr>
        <a:xfrm>
          <a:off x="3853180" y="1038225"/>
          <a:ext cx="1273981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service centers</a:t>
          </a:r>
        </a:p>
      </xdr:txBody>
    </xdr:sp>
    <xdr:clientData/>
  </xdr:twoCellAnchor>
  <xdr:twoCellAnchor editAs="absolute">
    <xdr:from>
      <xdr:col>4</xdr:col>
      <xdr:colOff>508000</xdr:colOff>
      <xdr:row>10</xdr:row>
      <xdr:rowOff>1270</xdr:rowOff>
    </xdr:from>
    <xdr:to>
      <xdr:col>8</xdr:col>
      <xdr:colOff>489997</xdr:colOff>
      <xdr:row>13</xdr:row>
      <xdr:rowOff>122512</xdr:rowOff>
    </xdr:to>
    <xdr:sp macro="" textlink="">
      <xdr:nvSpPr>
        <xdr:cNvPr id="17" name="BP_Topic_6">
          <a:extLst>
            <a:ext uri="{FF2B5EF4-FFF2-40B4-BE49-F238E27FC236}">
              <a16:creationId xmlns:a16="http://schemas.microsoft.com/office/drawing/2014/main" id="{88DD9E8C-8547-4F96-BC5F-D74BB7BA6A9F}"/>
            </a:ext>
          </a:extLst>
        </xdr:cNvPr>
        <xdr:cNvSpPr/>
      </xdr:nvSpPr>
      <xdr:spPr>
        <a:xfrm>
          <a:off x="3068320" y="1906270"/>
          <a:ext cx="2542317" cy="6698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Assignments of customers to service centers</a:t>
          </a:r>
        </a:p>
      </xdr:txBody>
    </xdr:sp>
    <xdr:clientData/>
  </xdr:twoCellAnchor>
  <xdr:twoCellAnchor editAs="absolute">
    <xdr:from>
      <xdr:col>9</xdr:col>
      <xdr:colOff>304800</xdr:colOff>
      <xdr:row>10</xdr:row>
      <xdr:rowOff>66674</xdr:rowOff>
    </xdr:from>
    <xdr:to>
      <xdr:col>12</xdr:col>
      <xdr:colOff>304800</xdr:colOff>
      <xdr:row>13</xdr:row>
      <xdr:rowOff>43814</xdr:rowOff>
    </xdr:to>
    <xdr:sp macro="" textlink="">
      <xdr:nvSpPr>
        <xdr:cNvPr id="18" name="BP_Topic_7">
          <a:extLst>
            <a:ext uri="{FF2B5EF4-FFF2-40B4-BE49-F238E27FC236}">
              <a16:creationId xmlns:a16="http://schemas.microsoft.com/office/drawing/2014/main" id="{86EEB8FF-C492-4A4F-A65A-7D8FCA69DD93}"/>
            </a:ext>
          </a:extLst>
        </xdr:cNvPr>
        <xdr:cNvSpPr/>
      </xdr:nvSpPr>
      <xdr:spPr>
        <a:xfrm>
          <a:off x="6065520" y="1971674"/>
          <a:ext cx="192024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service centers assigned to customer</a:t>
          </a:r>
        </a:p>
      </xdr:txBody>
    </xdr:sp>
    <xdr:clientData/>
  </xdr:twoCellAnchor>
  <xdr:twoCellAnchor editAs="absolute">
    <xdr:from>
      <xdr:col>0</xdr:col>
      <xdr:colOff>447675</xdr:colOff>
      <xdr:row>16</xdr:row>
      <xdr:rowOff>3175</xdr:rowOff>
    </xdr:from>
    <xdr:to>
      <xdr:col>3</xdr:col>
      <xdr:colOff>499578</xdr:colOff>
      <xdr:row>18</xdr:row>
      <xdr:rowOff>170815</xdr:rowOff>
    </xdr:to>
    <xdr:sp macro="" textlink="">
      <xdr:nvSpPr>
        <xdr:cNvPr id="19" name="BP_Topic_8">
          <a:extLst>
            <a:ext uri="{FF2B5EF4-FFF2-40B4-BE49-F238E27FC236}">
              <a16:creationId xmlns:a16="http://schemas.microsoft.com/office/drawing/2014/main" id="{5B2696FE-6DA8-4E44-93BF-F767DDF57287}"/>
            </a:ext>
          </a:extLst>
        </xdr:cNvPr>
        <xdr:cNvSpPr/>
      </xdr:nvSpPr>
      <xdr:spPr>
        <a:xfrm>
          <a:off x="447675" y="3005455"/>
          <a:ext cx="1972143" cy="53340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customers service center is assigned to</a:t>
          </a:r>
        </a:p>
      </xdr:txBody>
    </xdr:sp>
    <xdr:clientData/>
  </xdr:twoCellAnchor>
  <xdr:twoCellAnchor editAs="absolute">
    <xdr:from>
      <xdr:col>4</xdr:col>
      <xdr:colOff>330200</xdr:colOff>
      <xdr:row>16</xdr:row>
      <xdr:rowOff>6350</xdr:rowOff>
    </xdr:from>
    <xdr:to>
      <xdr:col>7</xdr:col>
      <xdr:colOff>36172</xdr:colOff>
      <xdr:row>18</xdr:row>
      <xdr:rowOff>173990</xdr:rowOff>
    </xdr:to>
    <xdr:sp macro="" textlink="">
      <xdr:nvSpPr>
        <xdr:cNvPr id="20" name="BP_Topic_9">
          <a:extLst>
            <a:ext uri="{FF2B5EF4-FFF2-40B4-BE49-F238E27FC236}">
              <a16:creationId xmlns:a16="http://schemas.microsoft.com/office/drawing/2014/main" id="{2FAE1313-5608-4ADC-B7C6-EBD4E24D4579}"/>
            </a:ext>
          </a:extLst>
        </xdr:cNvPr>
        <xdr:cNvSpPr/>
      </xdr:nvSpPr>
      <xdr:spPr>
        <a:xfrm>
          <a:off x="2890520" y="3008630"/>
          <a:ext cx="1626212" cy="53340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Logical capacity of service center</a:t>
          </a:r>
        </a:p>
      </xdr:txBody>
    </xdr:sp>
    <xdr:clientData/>
  </xdr:twoCellAnchor>
  <xdr:twoCellAnchor editAs="absolute">
    <xdr:from>
      <xdr:col>10</xdr:col>
      <xdr:colOff>365125</xdr:colOff>
      <xdr:row>15</xdr:row>
      <xdr:rowOff>38100</xdr:rowOff>
    </xdr:from>
    <xdr:to>
      <xdr:col>13</xdr:col>
      <xdr:colOff>144227</xdr:colOff>
      <xdr:row>18</xdr:row>
      <xdr:rowOff>15240</xdr:rowOff>
    </xdr:to>
    <xdr:sp macro="" textlink="">
      <xdr:nvSpPr>
        <xdr:cNvPr id="21" name="BP_Topic_10">
          <a:extLst>
            <a:ext uri="{FF2B5EF4-FFF2-40B4-BE49-F238E27FC236}">
              <a16:creationId xmlns:a16="http://schemas.microsoft.com/office/drawing/2014/main" id="{D66C7FF5-E218-4E34-955A-FD89DEA1C924}"/>
            </a:ext>
          </a:extLst>
        </xdr:cNvPr>
        <xdr:cNvSpPr/>
      </xdr:nvSpPr>
      <xdr:spPr>
        <a:xfrm>
          <a:off x="6765925" y="2857500"/>
          <a:ext cx="1699342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annual distance traveled to customer</a:t>
          </a:r>
        </a:p>
      </xdr:txBody>
    </xdr:sp>
    <xdr:clientData/>
  </xdr:twoCellAnchor>
  <xdr:twoCellAnchor editAs="absolute">
    <xdr:from>
      <xdr:col>10</xdr:col>
      <xdr:colOff>320675</xdr:colOff>
      <xdr:row>21</xdr:row>
      <xdr:rowOff>139700</xdr:rowOff>
    </xdr:from>
    <xdr:to>
      <xdr:col>13</xdr:col>
      <xdr:colOff>198676</xdr:colOff>
      <xdr:row>25</xdr:row>
      <xdr:rowOff>20201</xdr:rowOff>
    </xdr:to>
    <xdr:sp macro="" textlink="">
      <xdr:nvSpPr>
        <xdr:cNvPr id="22" name="BP_Topic_12">
          <a:extLst>
            <a:ext uri="{FF2B5EF4-FFF2-40B4-BE49-F238E27FC236}">
              <a16:creationId xmlns:a16="http://schemas.microsoft.com/office/drawing/2014/main" id="{86EACF31-1635-4B20-A642-F1E2533C70A7}"/>
            </a:ext>
          </a:extLst>
        </xdr:cNvPr>
        <xdr:cNvSpPr/>
      </xdr:nvSpPr>
      <xdr:spPr>
        <a:xfrm>
          <a:off x="6721475" y="4056380"/>
          <a:ext cx="1798241" cy="612021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annual distance traveled</a:t>
          </a:r>
        </a:p>
      </xdr:txBody>
    </xdr:sp>
    <xdr:clientData/>
  </xdr:twoCellAnchor>
  <xdr:twoCellAnchor editAs="absolute">
    <xdr:from>
      <xdr:col>13</xdr:col>
      <xdr:colOff>193675</xdr:colOff>
      <xdr:row>11</xdr:row>
      <xdr:rowOff>22225</xdr:rowOff>
    </xdr:from>
    <xdr:to>
      <xdr:col>14</xdr:col>
      <xdr:colOff>155574</xdr:colOff>
      <xdr:row>12</xdr:row>
      <xdr:rowOff>88900</xdr:rowOff>
    </xdr:to>
    <xdr:sp macro="" textlink="">
      <xdr:nvSpPr>
        <xdr:cNvPr id="23" name="BP_Topic_13">
          <a:extLst>
            <a:ext uri="{FF2B5EF4-FFF2-40B4-BE49-F238E27FC236}">
              <a16:creationId xmlns:a16="http://schemas.microsoft.com/office/drawing/2014/main" id="{FD0B1AD2-A1DC-40DB-A80D-A1325E37DF8D}"/>
            </a:ext>
          </a:extLst>
        </xdr:cNvPr>
        <xdr:cNvSpPr/>
      </xdr:nvSpPr>
      <xdr:spPr>
        <a:xfrm>
          <a:off x="8514715" y="2110105"/>
          <a:ext cx="601979" cy="249555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1</a:t>
          </a:r>
        </a:p>
      </xdr:txBody>
    </xdr:sp>
    <xdr:clientData/>
  </xdr:twoCellAnchor>
  <xdr:twoCellAnchor editAs="absolute">
    <xdr:from>
      <xdr:col>4</xdr:col>
      <xdr:colOff>577513</xdr:colOff>
      <xdr:row>6</xdr:row>
      <xdr:rowOff>124756</xdr:rowOff>
    </xdr:from>
    <xdr:to>
      <xdr:col>6</xdr:col>
      <xdr:colOff>12700</xdr:colOff>
      <xdr:row>6</xdr:row>
      <xdr:rowOff>131445</xdr:rowOff>
    </xdr:to>
    <xdr:cxnSp macro="">
      <xdr:nvCxnSpPr>
        <xdr:cNvPr id="24" name="BP_Connector_22">
          <a:extLst>
            <a:ext uri="{FF2B5EF4-FFF2-40B4-BE49-F238E27FC236}">
              <a16:creationId xmlns:a16="http://schemas.microsoft.com/office/drawing/2014/main" id="{2BDBC486-B6E3-44E6-8F97-2392FFA1CBC6}"/>
            </a:ext>
          </a:extLst>
        </xdr:cNvPr>
        <xdr:cNvCxnSpPr>
          <a:stCxn id="15" idx="6"/>
          <a:endCxn id="16" idx="1"/>
        </xdr:cNvCxnSpPr>
      </xdr:nvCxnSpPr>
      <xdr:spPr>
        <a:xfrm>
          <a:off x="3137833" y="1298236"/>
          <a:ext cx="715347" cy="6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6521</xdr:colOff>
      <xdr:row>6</xdr:row>
      <xdr:rowOff>131445</xdr:rowOff>
    </xdr:from>
    <xdr:to>
      <xdr:col>8</xdr:col>
      <xdr:colOff>596900</xdr:colOff>
      <xdr:row>6</xdr:row>
      <xdr:rowOff>131762</xdr:rowOff>
    </xdr:to>
    <xdr:cxnSp macro="">
      <xdr:nvCxnSpPr>
        <xdr:cNvPr id="25" name="BP_Connector_23">
          <a:extLst>
            <a:ext uri="{FF2B5EF4-FFF2-40B4-BE49-F238E27FC236}">
              <a16:creationId xmlns:a16="http://schemas.microsoft.com/office/drawing/2014/main" id="{83F86D57-C386-4043-8AE7-1A5DC2FB16C9}"/>
            </a:ext>
          </a:extLst>
        </xdr:cNvPr>
        <xdr:cNvCxnSpPr>
          <a:stCxn id="16" idx="3"/>
          <a:endCxn id="13" idx="1"/>
        </xdr:cNvCxnSpPr>
      </xdr:nvCxnSpPr>
      <xdr:spPr>
        <a:xfrm>
          <a:off x="5127161" y="1304925"/>
          <a:ext cx="590379" cy="3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79207</xdr:colOff>
      <xdr:row>8</xdr:row>
      <xdr:rowOff>103462</xdr:rowOff>
    </xdr:from>
    <xdr:to>
      <xdr:col>5</xdr:col>
      <xdr:colOff>487986</xdr:colOff>
      <xdr:row>16</xdr:row>
      <xdr:rowOff>6350</xdr:rowOff>
    </xdr:to>
    <xdr:cxnSp macro="">
      <xdr:nvCxnSpPr>
        <xdr:cNvPr id="26" name="BP_Connector_25">
          <a:extLst>
            <a:ext uri="{FF2B5EF4-FFF2-40B4-BE49-F238E27FC236}">
              <a16:creationId xmlns:a16="http://schemas.microsoft.com/office/drawing/2014/main" id="{EC5592EE-CCF4-4779-8B57-64B5C599C782}"/>
            </a:ext>
          </a:extLst>
        </xdr:cNvPr>
        <xdr:cNvCxnSpPr>
          <a:stCxn id="15" idx="4"/>
          <a:endCxn id="20" idx="0"/>
        </xdr:cNvCxnSpPr>
      </xdr:nvCxnSpPr>
      <xdr:spPr>
        <a:xfrm>
          <a:off x="1999447" y="1642702"/>
          <a:ext cx="1688939" cy="1365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168827</xdr:colOff>
      <xdr:row>13</xdr:row>
      <xdr:rowOff>122512</xdr:rowOff>
    </xdr:from>
    <xdr:to>
      <xdr:col>6</xdr:col>
      <xdr:colOff>498999</xdr:colOff>
      <xdr:row>16</xdr:row>
      <xdr:rowOff>3175</xdr:rowOff>
    </xdr:to>
    <xdr:cxnSp macro="">
      <xdr:nvCxnSpPr>
        <xdr:cNvPr id="27" name="BP_Connector_26">
          <a:extLst>
            <a:ext uri="{FF2B5EF4-FFF2-40B4-BE49-F238E27FC236}">
              <a16:creationId xmlns:a16="http://schemas.microsoft.com/office/drawing/2014/main" id="{0210A292-BF09-4291-9866-87BF7952A70C}"/>
            </a:ext>
          </a:extLst>
        </xdr:cNvPr>
        <xdr:cNvCxnSpPr>
          <a:stCxn id="17" idx="4"/>
          <a:endCxn id="19" idx="0"/>
        </xdr:cNvCxnSpPr>
      </xdr:nvCxnSpPr>
      <xdr:spPr>
        <a:xfrm flipH="1">
          <a:off x="1448987" y="2576152"/>
          <a:ext cx="2890492" cy="429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499578</xdr:colOff>
      <xdr:row>17</xdr:row>
      <xdr:rowOff>86995</xdr:rowOff>
    </xdr:from>
    <xdr:to>
      <xdr:col>4</xdr:col>
      <xdr:colOff>330200</xdr:colOff>
      <xdr:row>17</xdr:row>
      <xdr:rowOff>90170</xdr:rowOff>
    </xdr:to>
    <xdr:cxnSp macro="">
      <xdr:nvCxnSpPr>
        <xdr:cNvPr id="28" name="BP_Connector_35">
          <a:extLst>
            <a:ext uri="{FF2B5EF4-FFF2-40B4-BE49-F238E27FC236}">
              <a16:creationId xmlns:a16="http://schemas.microsoft.com/office/drawing/2014/main" id="{93555999-3440-44D3-8631-4D817C3A529A}"/>
            </a:ext>
          </a:extLst>
        </xdr:cNvPr>
        <xdr:cNvCxnSpPr>
          <a:stCxn id="19" idx="3"/>
          <a:endCxn id="20" idx="1"/>
        </xdr:cNvCxnSpPr>
      </xdr:nvCxnSpPr>
      <xdr:spPr>
        <a:xfrm>
          <a:off x="2419818" y="3272155"/>
          <a:ext cx="470702" cy="3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498999</xdr:colOff>
      <xdr:row>13</xdr:row>
      <xdr:rowOff>122512</xdr:rowOff>
    </xdr:from>
    <xdr:to>
      <xdr:col>10</xdr:col>
      <xdr:colOff>365125</xdr:colOff>
      <xdr:row>16</xdr:row>
      <xdr:rowOff>121920</xdr:rowOff>
    </xdr:to>
    <xdr:cxnSp macro="">
      <xdr:nvCxnSpPr>
        <xdr:cNvPr id="29" name="BP_Connector_37">
          <a:extLst>
            <a:ext uri="{FF2B5EF4-FFF2-40B4-BE49-F238E27FC236}">
              <a16:creationId xmlns:a16="http://schemas.microsoft.com/office/drawing/2014/main" id="{B4F17FE1-4695-4401-BCE8-65538BB25BF9}"/>
            </a:ext>
          </a:extLst>
        </xdr:cNvPr>
        <xdr:cNvCxnSpPr>
          <a:stCxn id="17" idx="4"/>
          <a:endCxn id="21" idx="1"/>
        </xdr:cNvCxnSpPr>
      </xdr:nvCxnSpPr>
      <xdr:spPr>
        <a:xfrm>
          <a:off x="4339479" y="2576152"/>
          <a:ext cx="2426446" cy="5480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284410</xdr:colOff>
      <xdr:row>16</xdr:row>
      <xdr:rowOff>121920</xdr:rowOff>
    </xdr:from>
    <xdr:to>
      <xdr:col>10</xdr:col>
      <xdr:colOff>365125</xdr:colOff>
      <xdr:row>19</xdr:row>
      <xdr:rowOff>128270</xdr:rowOff>
    </xdr:to>
    <xdr:cxnSp macro="">
      <xdr:nvCxnSpPr>
        <xdr:cNvPr id="30" name="BP_Connector_40">
          <a:extLst>
            <a:ext uri="{FF2B5EF4-FFF2-40B4-BE49-F238E27FC236}">
              <a16:creationId xmlns:a16="http://schemas.microsoft.com/office/drawing/2014/main" id="{C2A8EE92-A37E-4203-8007-E6BF92CD44FC}"/>
            </a:ext>
          </a:extLst>
        </xdr:cNvPr>
        <xdr:cNvCxnSpPr>
          <a:stCxn id="12" idx="3"/>
          <a:endCxn id="21" idx="1"/>
        </xdr:cNvCxnSpPr>
      </xdr:nvCxnSpPr>
      <xdr:spPr>
        <a:xfrm flipV="1">
          <a:off x="6045130" y="3124200"/>
          <a:ext cx="720795" cy="554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430482</xdr:colOff>
      <xdr:row>16</xdr:row>
      <xdr:rowOff>121920</xdr:rowOff>
    </xdr:from>
    <xdr:to>
      <xdr:col>10</xdr:col>
      <xdr:colOff>365125</xdr:colOff>
      <xdr:row>23</xdr:row>
      <xdr:rowOff>128270</xdr:rowOff>
    </xdr:to>
    <xdr:cxnSp macro="">
      <xdr:nvCxnSpPr>
        <xdr:cNvPr id="31" name="BP_Connector_41">
          <a:extLst>
            <a:ext uri="{FF2B5EF4-FFF2-40B4-BE49-F238E27FC236}">
              <a16:creationId xmlns:a16="http://schemas.microsoft.com/office/drawing/2014/main" id="{D43B9F56-7DF7-4F9F-A269-B3024976C58F}"/>
            </a:ext>
          </a:extLst>
        </xdr:cNvPr>
        <xdr:cNvCxnSpPr>
          <a:stCxn id="14" idx="3"/>
          <a:endCxn id="21" idx="1"/>
        </xdr:cNvCxnSpPr>
      </xdr:nvCxnSpPr>
      <xdr:spPr>
        <a:xfrm flipV="1">
          <a:off x="6191202" y="3124200"/>
          <a:ext cx="574723" cy="1286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559476</xdr:colOff>
      <xdr:row>18</xdr:row>
      <xdr:rowOff>15240</xdr:rowOff>
    </xdr:from>
    <xdr:to>
      <xdr:col>11</xdr:col>
      <xdr:colOff>564476</xdr:colOff>
      <xdr:row>21</xdr:row>
      <xdr:rowOff>139700</xdr:rowOff>
    </xdr:to>
    <xdr:cxnSp macro="">
      <xdr:nvCxnSpPr>
        <xdr:cNvPr id="32" name="BP_Connector_42">
          <a:extLst>
            <a:ext uri="{FF2B5EF4-FFF2-40B4-BE49-F238E27FC236}">
              <a16:creationId xmlns:a16="http://schemas.microsoft.com/office/drawing/2014/main" id="{461E8BB5-648B-4750-B35B-96FE0B94A9D6}"/>
            </a:ext>
          </a:extLst>
        </xdr:cNvPr>
        <xdr:cNvCxnSpPr>
          <a:stCxn id="21" idx="2"/>
          <a:endCxn id="22" idx="0"/>
        </xdr:cNvCxnSpPr>
      </xdr:nvCxnSpPr>
      <xdr:spPr>
        <a:xfrm>
          <a:off x="7600356" y="3383280"/>
          <a:ext cx="50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489997</xdr:colOff>
      <xdr:row>11</xdr:row>
      <xdr:rowOff>150494</xdr:rowOff>
    </xdr:from>
    <xdr:to>
      <xdr:col>9</xdr:col>
      <xdr:colOff>304800</xdr:colOff>
      <xdr:row>11</xdr:row>
      <xdr:rowOff>153331</xdr:rowOff>
    </xdr:to>
    <xdr:cxnSp macro="">
      <xdr:nvCxnSpPr>
        <xdr:cNvPr id="33" name="BP_Connector_43">
          <a:extLst>
            <a:ext uri="{FF2B5EF4-FFF2-40B4-BE49-F238E27FC236}">
              <a16:creationId xmlns:a16="http://schemas.microsoft.com/office/drawing/2014/main" id="{993128FF-793A-49E3-AAAC-20F4CDCCC6BB}"/>
            </a:ext>
          </a:extLst>
        </xdr:cNvPr>
        <xdr:cNvCxnSpPr>
          <a:stCxn id="17" idx="6"/>
          <a:endCxn id="18" idx="1"/>
        </xdr:cNvCxnSpPr>
      </xdr:nvCxnSpPr>
      <xdr:spPr>
        <a:xfrm flipV="1">
          <a:off x="5610637" y="2238374"/>
          <a:ext cx="454883" cy="28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12</xdr:col>
      <xdr:colOff>304800</xdr:colOff>
      <xdr:row>11</xdr:row>
      <xdr:rowOff>150494</xdr:rowOff>
    </xdr:from>
    <xdr:to>
      <xdr:col>13</xdr:col>
      <xdr:colOff>193675</xdr:colOff>
      <xdr:row>11</xdr:row>
      <xdr:rowOff>150813</xdr:rowOff>
    </xdr:to>
    <xdr:cxnSp macro="">
      <xdr:nvCxnSpPr>
        <xdr:cNvPr id="34" name="BP_Connector_44">
          <a:extLst>
            <a:ext uri="{FF2B5EF4-FFF2-40B4-BE49-F238E27FC236}">
              <a16:creationId xmlns:a16="http://schemas.microsoft.com/office/drawing/2014/main" id="{9828C301-F50B-4701-9442-521F923A4C19}"/>
            </a:ext>
          </a:extLst>
        </xdr:cNvPr>
        <xdr:cNvCxnSpPr>
          <a:stCxn id="18" idx="3"/>
          <a:endCxn id="23" idx="1"/>
        </xdr:cNvCxnSpPr>
      </xdr:nvCxnSpPr>
      <xdr:spPr>
        <a:xfrm>
          <a:off x="7985760" y="2238374"/>
          <a:ext cx="528955" cy="3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577513</xdr:colOff>
      <xdr:row>8</xdr:row>
      <xdr:rowOff>135212</xdr:rowOff>
    </xdr:from>
    <xdr:to>
      <xdr:col>5</xdr:col>
      <xdr:colOff>120313</xdr:colOff>
      <xdr:row>9</xdr:row>
      <xdr:rowOff>103462</xdr:rowOff>
    </xdr:to>
    <xdr:sp macro="" textlink="">
      <xdr:nvSpPr>
        <xdr:cNvPr id="35" name="BP_TextInfo_4" hidden="1">
          <a:extLst>
            <a:ext uri="{FF2B5EF4-FFF2-40B4-BE49-F238E27FC236}">
              <a16:creationId xmlns:a16="http://schemas.microsoft.com/office/drawing/2014/main" id="{CBAB1AC6-E06B-4872-B1FF-3D05624134E4}"/>
            </a:ext>
          </a:extLst>
        </xdr:cNvPr>
        <xdr:cNvSpPr/>
      </xdr:nvSpPr>
      <xdr:spPr>
        <a:xfrm>
          <a:off x="3137833" y="1674452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489997</xdr:colOff>
      <xdr:row>13</xdr:row>
      <xdr:rowOff>155786</xdr:rowOff>
    </xdr:from>
    <xdr:to>
      <xdr:col>9</xdr:col>
      <xdr:colOff>32797</xdr:colOff>
      <xdr:row>14</xdr:row>
      <xdr:rowOff>131656</xdr:rowOff>
    </xdr:to>
    <xdr:sp macro="" textlink="">
      <xdr:nvSpPr>
        <xdr:cNvPr id="36" name="BP_TextInfo_6" hidden="1">
          <a:extLst>
            <a:ext uri="{FF2B5EF4-FFF2-40B4-BE49-F238E27FC236}">
              <a16:creationId xmlns:a16="http://schemas.microsoft.com/office/drawing/2014/main" id="{13239AAB-0580-4088-80F4-D7C72D3D328D}"/>
            </a:ext>
          </a:extLst>
        </xdr:cNvPr>
        <xdr:cNvSpPr/>
      </xdr:nvSpPr>
      <xdr:spPr>
        <a:xfrm>
          <a:off x="5610637" y="2609426"/>
          <a:ext cx="18288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304800</xdr:colOff>
      <xdr:row>13</xdr:row>
      <xdr:rowOff>75564</xdr:rowOff>
    </xdr:from>
    <xdr:to>
      <xdr:col>12</xdr:col>
      <xdr:colOff>457200</xdr:colOff>
      <xdr:row>14</xdr:row>
      <xdr:rowOff>43814</xdr:rowOff>
    </xdr:to>
    <xdr:sp macro="" textlink="">
      <xdr:nvSpPr>
        <xdr:cNvPr id="37" name="BP_TextInfo_7" hidden="1">
          <a:extLst>
            <a:ext uri="{FF2B5EF4-FFF2-40B4-BE49-F238E27FC236}">
              <a16:creationId xmlns:a16="http://schemas.microsoft.com/office/drawing/2014/main" id="{F04D5AE7-B7CE-40ED-8C7E-6935099ABE4C}"/>
            </a:ext>
          </a:extLst>
        </xdr:cNvPr>
        <xdr:cNvSpPr/>
      </xdr:nvSpPr>
      <xdr:spPr>
        <a:xfrm>
          <a:off x="7985760" y="2529204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499578</xdr:colOff>
      <xdr:row>19</xdr:row>
      <xdr:rowOff>12065</xdr:rowOff>
    </xdr:from>
    <xdr:to>
      <xdr:col>4</xdr:col>
      <xdr:colOff>42378</xdr:colOff>
      <xdr:row>19</xdr:row>
      <xdr:rowOff>170815</xdr:rowOff>
    </xdr:to>
    <xdr:sp macro="" textlink="">
      <xdr:nvSpPr>
        <xdr:cNvPr id="38" name="BP_TextInfo_8" hidden="1">
          <a:extLst>
            <a:ext uri="{FF2B5EF4-FFF2-40B4-BE49-F238E27FC236}">
              <a16:creationId xmlns:a16="http://schemas.microsoft.com/office/drawing/2014/main" id="{303E62E4-19A4-4F24-936A-C109E88E4A83}"/>
            </a:ext>
          </a:extLst>
        </xdr:cNvPr>
        <xdr:cNvSpPr/>
      </xdr:nvSpPr>
      <xdr:spPr>
        <a:xfrm>
          <a:off x="2419818" y="3562985"/>
          <a:ext cx="18288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36172</xdr:colOff>
      <xdr:row>19</xdr:row>
      <xdr:rowOff>15240</xdr:rowOff>
    </xdr:from>
    <xdr:to>
      <xdr:col>7</xdr:col>
      <xdr:colOff>188572</xdr:colOff>
      <xdr:row>19</xdr:row>
      <xdr:rowOff>173990</xdr:rowOff>
    </xdr:to>
    <xdr:sp macro="" textlink="">
      <xdr:nvSpPr>
        <xdr:cNvPr id="39" name="BP_TextInfo_9" hidden="1">
          <a:extLst>
            <a:ext uri="{FF2B5EF4-FFF2-40B4-BE49-F238E27FC236}">
              <a16:creationId xmlns:a16="http://schemas.microsoft.com/office/drawing/2014/main" id="{802F25FB-5CAF-4EC8-B2F0-E94A5AC9592E}"/>
            </a:ext>
          </a:extLst>
        </xdr:cNvPr>
        <xdr:cNvSpPr/>
      </xdr:nvSpPr>
      <xdr:spPr>
        <a:xfrm>
          <a:off x="4516732" y="3566160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430482</xdr:colOff>
      <xdr:row>25</xdr:row>
      <xdr:rowOff>53340</xdr:rowOff>
    </xdr:from>
    <xdr:to>
      <xdr:col>9</xdr:col>
      <xdr:colOff>582882</xdr:colOff>
      <xdr:row>26</xdr:row>
      <xdr:rowOff>21590</xdr:rowOff>
    </xdr:to>
    <xdr:sp macro="" textlink="">
      <xdr:nvSpPr>
        <xdr:cNvPr id="40" name="BP_TextInfo_3" hidden="1">
          <a:extLst>
            <a:ext uri="{FF2B5EF4-FFF2-40B4-BE49-F238E27FC236}">
              <a16:creationId xmlns:a16="http://schemas.microsoft.com/office/drawing/2014/main" id="{5A8F93A4-9386-43C7-B133-22B68BD6B049}"/>
            </a:ext>
          </a:extLst>
        </xdr:cNvPr>
        <xdr:cNvSpPr/>
      </xdr:nvSpPr>
      <xdr:spPr>
        <a:xfrm>
          <a:off x="6191202" y="470154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284410</xdr:colOff>
      <xdr:row>21</xdr:row>
      <xdr:rowOff>53340</xdr:rowOff>
    </xdr:from>
    <xdr:to>
      <xdr:col>9</xdr:col>
      <xdr:colOff>436810</xdr:colOff>
      <xdr:row>22</xdr:row>
      <xdr:rowOff>21590</xdr:rowOff>
    </xdr:to>
    <xdr:sp macro="" textlink="">
      <xdr:nvSpPr>
        <xdr:cNvPr id="41" name="BP_TextInfo_1" hidden="1">
          <a:extLst>
            <a:ext uri="{FF2B5EF4-FFF2-40B4-BE49-F238E27FC236}">
              <a16:creationId xmlns:a16="http://schemas.microsoft.com/office/drawing/2014/main" id="{0D7182EA-4454-438D-BD76-E164FD193812}"/>
            </a:ext>
          </a:extLst>
        </xdr:cNvPr>
        <xdr:cNvSpPr/>
      </xdr:nvSpPr>
      <xdr:spPr>
        <a:xfrm>
          <a:off x="6045130" y="397002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144227</xdr:colOff>
      <xdr:row>18</xdr:row>
      <xdr:rowOff>46990</xdr:rowOff>
    </xdr:from>
    <xdr:to>
      <xdr:col>13</xdr:col>
      <xdr:colOff>296627</xdr:colOff>
      <xdr:row>19</xdr:row>
      <xdr:rowOff>15240</xdr:rowOff>
    </xdr:to>
    <xdr:sp macro="" textlink="">
      <xdr:nvSpPr>
        <xdr:cNvPr id="42" name="BP_TextInfo_10" hidden="1">
          <a:extLst>
            <a:ext uri="{FF2B5EF4-FFF2-40B4-BE49-F238E27FC236}">
              <a16:creationId xmlns:a16="http://schemas.microsoft.com/office/drawing/2014/main" id="{586CBCEA-FC7B-4FCE-A184-1D9B999BC5BC}"/>
            </a:ext>
          </a:extLst>
        </xdr:cNvPr>
        <xdr:cNvSpPr/>
      </xdr:nvSpPr>
      <xdr:spPr>
        <a:xfrm>
          <a:off x="8465267" y="341503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0</xdr:colOff>
      <xdr:row>2</xdr:row>
      <xdr:rowOff>104775</xdr:rowOff>
    </xdr:from>
    <xdr:to>
      <xdr:col>18</xdr:col>
      <xdr:colOff>266438</xdr:colOff>
      <xdr:row>6</xdr:row>
      <xdr:rowOff>38004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47F705-30EE-41C8-89EC-E572B81A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1200" y="470535"/>
          <a:ext cx="2186678" cy="740949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431223</xdr:colOff>
      <xdr:row>15</xdr:row>
      <xdr:rowOff>175780</xdr:rowOff>
    </xdr:to>
    <xdr:sp macro="" textlink="">
      <xdr:nvSpPr>
        <xdr:cNvPr id="44" name="Picture_Master" hidden="1">
          <a:extLst>
            <a:ext uri="{FF2B5EF4-FFF2-40B4-BE49-F238E27FC236}">
              <a16:creationId xmlns:a16="http://schemas.microsoft.com/office/drawing/2014/main" id="{8F2C1A85-8C38-4010-B38C-D26FEE0B2EFA}"/>
            </a:ext>
          </a:extLst>
        </xdr:cNvPr>
        <xdr:cNvSpPr/>
      </xdr:nvSpPr>
      <xdr:spPr>
        <a:xfrm>
          <a:off x="10241280" y="208788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207468</xdr:colOff>
      <xdr:row>17</xdr:row>
      <xdr:rowOff>26243</xdr:rowOff>
    </xdr:from>
    <xdr:to>
      <xdr:col>4</xdr:col>
      <xdr:colOff>429718</xdr:colOff>
      <xdr:row>18</xdr:row>
      <xdr:rowOff>57993</xdr:rowOff>
    </xdr:to>
    <xdr:pic>
      <xdr:nvPicPr>
        <xdr:cNvPr id="45" name="BP_Collapse_8_4" hidden="1">
          <a:extLst>
            <a:ext uri="{FF2B5EF4-FFF2-40B4-BE49-F238E27FC236}">
              <a16:creationId xmlns:a16="http://schemas.microsoft.com/office/drawing/2014/main" id="{1405E147-8CF9-4B19-AEA1-0BD1284BE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7788" y="3211403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16</xdr:col>
      <xdr:colOff>1</xdr:colOff>
      <xdr:row>4</xdr:row>
      <xdr:rowOff>0</xdr:rowOff>
    </xdr:from>
    <xdr:to>
      <xdr:col>16</xdr:col>
      <xdr:colOff>217200</xdr:colOff>
      <xdr:row>5</xdr:row>
      <xdr:rowOff>31750</xdr:rowOff>
    </xdr:to>
    <xdr:pic>
      <xdr:nvPicPr>
        <xdr:cNvPr id="46" name="BP_Expand_" hidden="1">
          <a:extLst>
            <a:ext uri="{FF2B5EF4-FFF2-40B4-BE49-F238E27FC236}">
              <a16:creationId xmlns:a16="http://schemas.microsoft.com/office/drawing/2014/main" id="{35BE2C34-0862-47EB-984F-F256CFCB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128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430482</xdr:colOff>
      <xdr:row>25</xdr:row>
      <xdr:rowOff>21590</xdr:rowOff>
    </xdr:from>
    <xdr:to>
      <xdr:col>12</xdr:col>
      <xdr:colOff>144732</xdr:colOff>
      <xdr:row>26</xdr:row>
      <xdr:rowOff>168276</xdr:rowOff>
    </xdr:to>
    <xdr:sp macro="" textlink="">
      <xdr:nvSpPr>
        <xdr:cNvPr id="47" name="BP_Textbox_3" hidden="1">
          <a:extLst>
            <a:ext uri="{FF2B5EF4-FFF2-40B4-BE49-F238E27FC236}">
              <a16:creationId xmlns:a16="http://schemas.microsoft.com/office/drawing/2014/main" id="{8AA7FE58-B1A6-44BC-928D-24BFAD371050}"/>
            </a:ext>
          </a:extLst>
        </xdr:cNvPr>
        <xdr:cNvSpPr txBox="1"/>
      </xdr:nvSpPr>
      <xdr:spPr>
        <a:xfrm>
          <a:off x="6191202" y="4669790"/>
          <a:ext cx="1634490" cy="32956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customer city</a:t>
          </a:r>
        </a:p>
      </xdr:txBody>
    </xdr:sp>
    <xdr:clientData/>
  </xdr:twoCellAnchor>
  <xdr:twoCellAnchor editAs="absolute">
    <xdr:from>
      <xdr:col>8</xdr:col>
      <xdr:colOff>489997</xdr:colOff>
      <xdr:row>13</xdr:row>
      <xdr:rowOff>122512</xdr:rowOff>
    </xdr:from>
    <xdr:to>
      <xdr:col>11</xdr:col>
      <xdr:colOff>295275</xdr:colOff>
      <xdr:row>16</xdr:row>
      <xdr:rowOff>171450</xdr:rowOff>
    </xdr:to>
    <xdr:sp macro="" textlink="">
      <xdr:nvSpPr>
        <xdr:cNvPr id="48" name="BP_Textbox_6" hidden="1">
          <a:extLst>
            <a:ext uri="{FF2B5EF4-FFF2-40B4-BE49-F238E27FC236}">
              <a16:creationId xmlns:a16="http://schemas.microsoft.com/office/drawing/2014/main" id="{177A5ADF-197B-4DFD-A825-CAE6B928ADEC}"/>
            </a:ext>
          </a:extLst>
        </xdr:cNvPr>
        <xdr:cNvSpPr txBox="1"/>
      </xdr:nvSpPr>
      <xdr:spPr>
        <a:xfrm>
          <a:off x="5610637" y="2576152"/>
          <a:ext cx="1725518" cy="597578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</a:t>
          </a:r>
          <a:r>
            <a:rPr lang="en-US" sz="1000" baseline="0"/>
            <a:t> combination of potential service center location and customer city</a:t>
          </a:r>
          <a:endParaRPr lang="en-US" sz="1000"/>
        </a:p>
      </xdr:txBody>
    </xdr:sp>
    <xdr:clientData/>
  </xdr:twoCellAnchor>
  <xdr:twoCellAnchor editAs="absolute">
    <xdr:from>
      <xdr:col>3</xdr:col>
      <xdr:colOff>499578</xdr:colOff>
      <xdr:row>18</xdr:row>
      <xdr:rowOff>170815</xdr:rowOff>
    </xdr:from>
    <xdr:to>
      <xdr:col>6</xdr:col>
      <xdr:colOff>123825</xdr:colOff>
      <xdr:row>21</xdr:row>
      <xdr:rowOff>66675</xdr:rowOff>
    </xdr:to>
    <xdr:sp macro="" textlink="">
      <xdr:nvSpPr>
        <xdr:cNvPr id="49" name="BP_Textbox_8" hidden="1">
          <a:extLst>
            <a:ext uri="{FF2B5EF4-FFF2-40B4-BE49-F238E27FC236}">
              <a16:creationId xmlns:a16="http://schemas.microsoft.com/office/drawing/2014/main" id="{B047B859-AB54-4D6F-871A-D23B9CCC94E8}"/>
            </a:ext>
          </a:extLst>
        </xdr:cNvPr>
        <xdr:cNvSpPr txBox="1"/>
      </xdr:nvSpPr>
      <xdr:spPr>
        <a:xfrm>
          <a:off x="2419818" y="3538855"/>
          <a:ext cx="1544487" cy="4445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potential service center location</a:t>
          </a:r>
        </a:p>
      </xdr:txBody>
    </xdr:sp>
    <xdr:clientData/>
  </xdr:twoCellAnchor>
  <xdr:twoCellAnchor editAs="absolute">
    <xdr:from>
      <xdr:col>9</xdr:col>
      <xdr:colOff>284410</xdr:colOff>
      <xdr:row>21</xdr:row>
      <xdr:rowOff>21590</xdr:rowOff>
    </xdr:from>
    <xdr:to>
      <xdr:col>11</xdr:col>
      <xdr:colOff>447675</xdr:colOff>
      <xdr:row>22</xdr:row>
      <xdr:rowOff>171450</xdr:rowOff>
    </xdr:to>
    <xdr:sp macro="" textlink="">
      <xdr:nvSpPr>
        <xdr:cNvPr id="50" name="BP_Textbox_1" hidden="1">
          <a:extLst>
            <a:ext uri="{FF2B5EF4-FFF2-40B4-BE49-F238E27FC236}">
              <a16:creationId xmlns:a16="http://schemas.microsoft.com/office/drawing/2014/main" id="{68321449-82B6-4A1D-95D3-4F2898773A65}"/>
            </a:ext>
          </a:extLst>
        </xdr:cNvPr>
        <xdr:cNvSpPr txBox="1"/>
      </xdr:nvSpPr>
      <xdr:spPr>
        <a:xfrm>
          <a:off x="6045130" y="3938270"/>
          <a:ext cx="1443425" cy="33274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pair of cities</a:t>
          </a:r>
        </a:p>
      </xdr:txBody>
    </xdr:sp>
    <xdr:clientData/>
  </xdr:twoCellAnchor>
  <xdr:twoCellAnchor editAs="absolute">
    <xdr:from>
      <xdr:col>7</xdr:col>
      <xdr:colOff>36172</xdr:colOff>
      <xdr:row>18</xdr:row>
      <xdr:rowOff>173990</xdr:rowOff>
    </xdr:from>
    <xdr:to>
      <xdr:col>9</xdr:col>
      <xdr:colOff>270019</xdr:colOff>
      <xdr:row>21</xdr:row>
      <xdr:rowOff>69850</xdr:rowOff>
    </xdr:to>
    <xdr:sp macro="" textlink="">
      <xdr:nvSpPr>
        <xdr:cNvPr id="51" name="BP_Textbox_9" hidden="1">
          <a:extLst>
            <a:ext uri="{FF2B5EF4-FFF2-40B4-BE49-F238E27FC236}">
              <a16:creationId xmlns:a16="http://schemas.microsoft.com/office/drawing/2014/main" id="{D064D116-05D3-4731-9636-F0CE94EB637C}"/>
            </a:ext>
          </a:extLst>
        </xdr:cNvPr>
        <xdr:cNvSpPr txBox="1"/>
      </xdr:nvSpPr>
      <xdr:spPr>
        <a:xfrm>
          <a:off x="4516732" y="3542030"/>
          <a:ext cx="1514007" cy="4445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potential service center location</a:t>
          </a:r>
        </a:p>
      </xdr:txBody>
    </xdr:sp>
    <xdr:clientData/>
  </xdr:twoCellAnchor>
  <xdr:twoCellAnchor editAs="absolute">
    <xdr:from>
      <xdr:col>4</xdr:col>
      <xdr:colOff>577513</xdr:colOff>
      <xdr:row>8</xdr:row>
      <xdr:rowOff>103462</xdr:rowOff>
    </xdr:from>
    <xdr:to>
      <xdr:col>6</xdr:col>
      <xdr:colOff>295275</xdr:colOff>
      <xdr:row>10</xdr:row>
      <xdr:rowOff>57150</xdr:rowOff>
    </xdr:to>
    <xdr:sp macro="" textlink="">
      <xdr:nvSpPr>
        <xdr:cNvPr id="52" name="BP_Textbox_4" hidden="1">
          <a:extLst>
            <a:ext uri="{FF2B5EF4-FFF2-40B4-BE49-F238E27FC236}">
              <a16:creationId xmlns:a16="http://schemas.microsoft.com/office/drawing/2014/main" id="{22BD41CE-D257-42A1-966F-84AC21426F26}"/>
            </a:ext>
          </a:extLst>
        </xdr:cNvPr>
        <xdr:cNvSpPr txBox="1"/>
      </xdr:nvSpPr>
      <xdr:spPr>
        <a:xfrm>
          <a:off x="3137833" y="1642702"/>
          <a:ext cx="997922" cy="319448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13</xdr:col>
      <xdr:colOff>144227</xdr:colOff>
      <xdr:row>18</xdr:row>
      <xdr:rowOff>15240</xdr:rowOff>
    </xdr:from>
    <xdr:to>
      <xdr:col>15</xdr:col>
      <xdr:colOff>468077</xdr:colOff>
      <xdr:row>19</xdr:row>
      <xdr:rowOff>161926</xdr:rowOff>
    </xdr:to>
    <xdr:sp macro="" textlink="">
      <xdr:nvSpPr>
        <xdr:cNvPr id="53" name="BP_Textbox_10" hidden="1">
          <a:extLst>
            <a:ext uri="{FF2B5EF4-FFF2-40B4-BE49-F238E27FC236}">
              <a16:creationId xmlns:a16="http://schemas.microsoft.com/office/drawing/2014/main" id="{5B9353EF-3F36-4258-9D99-8C7F91D40972}"/>
            </a:ext>
          </a:extLst>
        </xdr:cNvPr>
        <xdr:cNvSpPr txBox="1"/>
      </xdr:nvSpPr>
      <xdr:spPr>
        <a:xfrm>
          <a:off x="8465267" y="3383280"/>
          <a:ext cx="1604010" cy="32956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customer city</a:t>
          </a:r>
        </a:p>
      </xdr:txBody>
    </xdr:sp>
    <xdr:clientData/>
  </xdr:twoCellAnchor>
  <xdr:twoCellAnchor editAs="absolute">
    <xdr:from>
      <xdr:col>12</xdr:col>
      <xdr:colOff>327025</xdr:colOff>
      <xdr:row>11</xdr:row>
      <xdr:rowOff>39369</xdr:rowOff>
    </xdr:from>
    <xdr:to>
      <xdr:col>12</xdr:col>
      <xdr:colOff>549275</xdr:colOff>
      <xdr:row>12</xdr:row>
      <xdr:rowOff>71119</xdr:rowOff>
    </xdr:to>
    <xdr:pic>
      <xdr:nvPicPr>
        <xdr:cNvPr id="54" name="BP_Collapse_" hidden="1">
          <a:extLst>
            <a:ext uri="{FF2B5EF4-FFF2-40B4-BE49-F238E27FC236}">
              <a16:creationId xmlns:a16="http://schemas.microsoft.com/office/drawing/2014/main" id="{448C4455-97FF-463C-88D2-D3D9E92B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7985" y="2127249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8</xdr:col>
      <xdr:colOff>223817</xdr:colOff>
      <xdr:row>6</xdr:row>
      <xdr:rowOff>46533</xdr:rowOff>
    </xdr:from>
    <xdr:to>
      <xdr:col>8</xdr:col>
      <xdr:colOff>379604</xdr:colOff>
      <xdr:row>7</xdr:row>
      <xdr:rowOff>26174</xdr:rowOff>
    </xdr:to>
    <xdr:sp macro="" textlink="">
      <xdr:nvSpPr>
        <xdr:cNvPr id="55" name="BP_ConnectorLabel_23">
          <a:extLst>
            <a:ext uri="{FF2B5EF4-FFF2-40B4-BE49-F238E27FC236}">
              <a16:creationId xmlns:a16="http://schemas.microsoft.com/office/drawing/2014/main" id="{7DC4AB0D-3938-4C86-BDA5-CD9F9BEFDF12}"/>
            </a:ext>
          </a:extLst>
        </xdr:cNvPr>
        <xdr:cNvSpPr/>
      </xdr:nvSpPr>
      <xdr:spPr>
        <a:xfrm rot="1843">
          <a:off x="5344457" y="1220013"/>
          <a:ext cx="15578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  <xdr:twoCellAnchor editAs="absolute">
    <xdr:from>
      <xdr:col>12</xdr:col>
      <xdr:colOff>304800</xdr:colOff>
      <xdr:row>13</xdr:row>
      <xdr:rowOff>43814</xdr:rowOff>
    </xdr:from>
    <xdr:to>
      <xdr:col>15</xdr:col>
      <xdr:colOff>19050</xdr:colOff>
      <xdr:row>15</xdr:row>
      <xdr:rowOff>0</xdr:rowOff>
    </xdr:to>
    <xdr:sp macro="" textlink="">
      <xdr:nvSpPr>
        <xdr:cNvPr id="56" name="BP_Textbox_7" hidden="1">
          <a:extLst>
            <a:ext uri="{FF2B5EF4-FFF2-40B4-BE49-F238E27FC236}">
              <a16:creationId xmlns:a16="http://schemas.microsoft.com/office/drawing/2014/main" id="{E1C5A4D2-4F0D-4974-94A8-0FBBB27544F6}"/>
            </a:ext>
          </a:extLst>
        </xdr:cNvPr>
        <xdr:cNvSpPr txBox="1"/>
      </xdr:nvSpPr>
      <xdr:spPr>
        <a:xfrm>
          <a:off x="7985760" y="2497454"/>
          <a:ext cx="1634490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customer city</a:t>
          </a:r>
        </a:p>
      </xdr:txBody>
    </xdr:sp>
    <xdr:clientData/>
  </xdr:twoCellAnchor>
  <xdr:twoCellAnchor editAs="absolute">
    <xdr:from>
      <xdr:col>3</xdr:col>
      <xdr:colOff>609435</xdr:colOff>
      <xdr:row>17</xdr:row>
      <xdr:rowOff>1998</xdr:rowOff>
    </xdr:from>
    <xdr:to>
      <xdr:col>4</xdr:col>
      <xdr:colOff>220342</xdr:colOff>
      <xdr:row>17</xdr:row>
      <xdr:rowOff>175167</xdr:rowOff>
    </xdr:to>
    <xdr:sp macro="" textlink="">
      <xdr:nvSpPr>
        <xdr:cNvPr id="57" name="BP_ConnectorLabel_35">
          <a:extLst>
            <a:ext uri="{FF2B5EF4-FFF2-40B4-BE49-F238E27FC236}">
              <a16:creationId xmlns:a16="http://schemas.microsoft.com/office/drawing/2014/main" id="{C8C77B7C-35F9-4BE1-859D-2DAAC7AF87C6}"/>
            </a:ext>
          </a:extLst>
        </xdr:cNvPr>
        <xdr:cNvSpPr/>
      </xdr:nvSpPr>
      <xdr:spPr>
        <a:xfrm rot="24794">
          <a:off x="2529675" y="3187158"/>
          <a:ext cx="2509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12</xdr:col>
      <xdr:colOff>476144</xdr:colOff>
      <xdr:row>11</xdr:row>
      <xdr:rowOff>65583</xdr:rowOff>
    </xdr:from>
    <xdr:to>
      <xdr:col>13</xdr:col>
      <xdr:colOff>22331</xdr:colOff>
      <xdr:row>12</xdr:row>
      <xdr:rowOff>45224</xdr:rowOff>
    </xdr:to>
    <xdr:sp macro="" textlink="">
      <xdr:nvSpPr>
        <xdr:cNvPr id="58" name="BP_ConnectorLabel_44">
          <a:extLst>
            <a:ext uri="{FF2B5EF4-FFF2-40B4-BE49-F238E27FC236}">
              <a16:creationId xmlns:a16="http://schemas.microsoft.com/office/drawing/2014/main" id="{686F9803-0F61-4A9F-A2F8-6B285BF367FF}"/>
            </a:ext>
          </a:extLst>
        </xdr:cNvPr>
        <xdr:cNvSpPr/>
      </xdr:nvSpPr>
      <xdr:spPr>
        <a:xfrm rot="2196">
          <a:off x="8157104" y="2153463"/>
          <a:ext cx="18626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9B84-0103-4690-8739-60C366EED475}">
  <dimension ref="A1"/>
  <sheetViews>
    <sheetView topLeftCell="A14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2A72-BD22-49C8-85EB-2306E01FB814}">
  <dimension ref="F3"/>
  <sheetViews>
    <sheetView showGridLines="0" showRowColHeaders="0" zoomScaleNormal="100" workbookViewId="0">
      <selection activeCell="B30" sqref="B30"/>
    </sheetView>
  </sheetViews>
  <sheetFormatPr defaultRowHeight="14.4" x14ac:dyDescent="0.3"/>
  <cols>
    <col min="1" max="16384" width="8.88671875" style="9"/>
  </cols>
  <sheetData>
    <row r="3" spans="6:6" ht="21" x14ac:dyDescent="0.4">
      <c r="F3" s="8" t="s">
        <v>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"/>
  <sheetViews>
    <sheetView tabSelected="1" zoomScaleNormal="100" workbookViewId="0">
      <selection activeCell="B53" sqref="B53"/>
    </sheetView>
  </sheetViews>
  <sheetFormatPr defaultColWidth="9.109375" defaultRowHeight="14.4" x14ac:dyDescent="0.3"/>
  <cols>
    <col min="1" max="1" width="23.109375" customWidth="1"/>
    <col min="2" max="2" width="12.109375" bestFit="1" customWidth="1"/>
    <col min="3" max="3" width="14" bestFit="1" customWidth="1"/>
    <col min="4" max="4" width="7" bestFit="1" customWidth="1"/>
    <col min="5" max="5" width="7.6640625" bestFit="1" customWidth="1"/>
    <col min="6" max="6" width="11.6640625" bestFit="1" customWidth="1"/>
    <col min="7" max="7" width="7" bestFit="1" customWidth="1"/>
    <col min="8" max="8" width="9.44140625" bestFit="1" customWidth="1"/>
    <col min="9" max="9" width="8.5546875" bestFit="1" customWidth="1"/>
    <col min="10" max="10" width="10.5546875" bestFit="1" customWidth="1"/>
    <col min="11" max="11" width="13.44140625" bestFit="1" customWidth="1"/>
    <col min="12" max="12" width="7.6640625" bestFit="1" customWidth="1"/>
    <col min="13" max="13" width="17" bestFit="1" customWidth="1"/>
    <col min="14" max="14" width="9" customWidth="1"/>
    <col min="15" max="15" width="11.88671875" customWidth="1"/>
  </cols>
  <sheetData>
    <row r="1" spans="1:12" x14ac:dyDescent="0.3">
      <c r="A1" s="1" t="s">
        <v>22</v>
      </c>
    </row>
    <row r="3" spans="1:12" x14ac:dyDescent="0.3">
      <c r="A3" s="1" t="s">
        <v>0</v>
      </c>
    </row>
    <row r="4" spans="1:12" x14ac:dyDescent="0.3">
      <c r="A4" s="16"/>
      <c r="B4" s="10" t="s">
        <v>1</v>
      </c>
      <c r="C4" s="10" t="s">
        <v>2</v>
      </c>
      <c r="D4" s="10" t="s">
        <v>3</v>
      </c>
      <c r="E4" s="10" t="s">
        <v>4</v>
      </c>
      <c r="F4" s="10" t="s">
        <v>9</v>
      </c>
      <c r="G4" s="10" t="s">
        <v>5</v>
      </c>
      <c r="H4" s="10" t="s">
        <v>11</v>
      </c>
      <c r="I4" s="10" t="s">
        <v>6</v>
      </c>
      <c r="J4" s="10" t="s">
        <v>7</v>
      </c>
      <c r="K4" s="10" t="s">
        <v>10</v>
      </c>
      <c r="L4" s="10" t="s">
        <v>8</v>
      </c>
    </row>
    <row r="5" spans="1:12" x14ac:dyDescent="0.3">
      <c r="A5" s="16" t="s">
        <v>1</v>
      </c>
      <c r="B5" s="16">
        <v>0</v>
      </c>
      <c r="C5" s="16">
        <v>983</v>
      </c>
      <c r="D5" s="16">
        <v>1815</v>
      </c>
      <c r="E5" s="16">
        <v>1991</v>
      </c>
      <c r="F5" s="16">
        <v>3036</v>
      </c>
      <c r="G5" s="16">
        <v>1539</v>
      </c>
      <c r="H5" s="16">
        <v>213</v>
      </c>
      <c r="I5" s="16">
        <v>2664</v>
      </c>
      <c r="J5" s="16">
        <v>792</v>
      </c>
      <c r="K5" s="16">
        <v>2385</v>
      </c>
      <c r="L5" s="16">
        <v>2612</v>
      </c>
    </row>
    <row r="6" spans="1:12" x14ac:dyDescent="0.3">
      <c r="A6" s="16" t="s">
        <v>2</v>
      </c>
      <c r="B6" s="16">
        <v>983</v>
      </c>
      <c r="C6" s="16">
        <v>0</v>
      </c>
      <c r="D6" s="16">
        <v>1205</v>
      </c>
      <c r="E6" s="16">
        <v>1050</v>
      </c>
      <c r="F6" s="16">
        <v>2112</v>
      </c>
      <c r="G6" s="16">
        <v>1390</v>
      </c>
      <c r="H6" s="16">
        <v>840</v>
      </c>
      <c r="I6" s="16">
        <v>1729</v>
      </c>
      <c r="J6" s="16">
        <v>457</v>
      </c>
      <c r="K6" s="16">
        <v>2212</v>
      </c>
      <c r="L6" s="16">
        <v>2052</v>
      </c>
    </row>
    <row r="7" spans="1:12" x14ac:dyDescent="0.3">
      <c r="A7" s="11" t="s">
        <v>3</v>
      </c>
      <c r="B7" s="16">
        <v>1815</v>
      </c>
      <c r="C7" s="16">
        <v>1205</v>
      </c>
      <c r="D7" s="16">
        <v>0</v>
      </c>
      <c r="E7" s="16">
        <v>801</v>
      </c>
      <c r="F7" s="16">
        <v>1425</v>
      </c>
      <c r="G7" s="16">
        <v>1332</v>
      </c>
      <c r="H7" s="16">
        <v>1604</v>
      </c>
      <c r="I7" s="16">
        <v>1027</v>
      </c>
      <c r="J7" s="16">
        <v>1237</v>
      </c>
      <c r="K7" s="16">
        <v>1765</v>
      </c>
      <c r="L7" s="16">
        <v>2404</v>
      </c>
    </row>
    <row r="8" spans="1:12" x14ac:dyDescent="0.3">
      <c r="A8" s="11" t="s">
        <v>4</v>
      </c>
      <c r="B8" s="16">
        <v>1991</v>
      </c>
      <c r="C8" s="16">
        <v>1050</v>
      </c>
      <c r="D8" s="16">
        <v>801</v>
      </c>
      <c r="E8" s="16">
        <v>0</v>
      </c>
      <c r="F8" s="16">
        <v>1174</v>
      </c>
      <c r="G8" s="16">
        <v>2041</v>
      </c>
      <c r="H8" s="16">
        <v>1780</v>
      </c>
      <c r="I8" s="16">
        <v>836</v>
      </c>
      <c r="J8" s="16">
        <v>1411</v>
      </c>
      <c r="K8" s="16">
        <v>1765</v>
      </c>
      <c r="L8" s="16">
        <v>1373</v>
      </c>
    </row>
    <row r="9" spans="1:12" x14ac:dyDescent="0.3">
      <c r="A9" s="11" t="s">
        <v>9</v>
      </c>
      <c r="B9" s="16">
        <v>3036</v>
      </c>
      <c r="C9" s="16">
        <v>2112</v>
      </c>
      <c r="D9" s="16">
        <v>1425</v>
      </c>
      <c r="E9" s="16">
        <v>1174</v>
      </c>
      <c r="F9" s="16">
        <v>0</v>
      </c>
      <c r="G9" s="16">
        <v>2757</v>
      </c>
      <c r="H9" s="16">
        <v>2825</v>
      </c>
      <c r="I9" s="16">
        <v>398</v>
      </c>
      <c r="J9" s="16">
        <v>2456</v>
      </c>
      <c r="K9" s="16">
        <v>403</v>
      </c>
      <c r="L9" s="16">
        <v>1909</v>
      </c>
    </row>
    <row r="10" spans="1:12" x14ac:dyDescent="0.3">
      <c r="A10" s="11" t="s">
        <v>5</v>
      </c>
      <c r="B10" s="16">
        <v>1539</v>
      </c>
      <c r="C10" s="16">
        <v>1390</v>
      </c>
      <c r="D10" s="16">
        <v>1332</v>
      </c>
      <c r="E10" s="16">
        <v>2041</v>
      </c>
      <c r="F10" s="16">
        <v>2757</v>
      </c>
      <c r="G10" s="16">
        <v>0</v>
      </c>
      <c r="H10" s="16">
        <v>1258</v>
      </c>
      <c r="I10" s="16">
        <v>2359</v>
      </c>
      <c r="J10" s="16">
        <v>1250</v>
      </c>
      <c r="K10" s="16">
        <v>3097</v>
      </c>
      <c r="L10" s="16">
        <v>3389</v>
      </c>
    </row>
    <row r="11" spans="1:12" x14ac:dyDescent="0.3">
      <c r="A11" s="11" t="s">
        <v>11</v>
      </c>
      <c r="B11" s="16">
        <v>213</v>
      </c>
      <c r="C11" s="16">
        <v>840</v>
      </c>
      <c r="D11" s="16">
        <v>1604</v>
      </c>
      <c r="E11" s="16">
        <v>1780</v>
      </c>
      <c r="F11" s="16">
        <v>2825</v>
      </c>
      <c r="G11" s="16">
        <v>1258</v>
      </c>
      <c r="H11" s="16">
        <v>0</v>
      </c>
      <c r="I11" s="16">
        <v>2442</v>
      </c>
      <c r="J11" s="16">
        <v>386</v>
      </c>
      <c r="K11" s="16">
        <v>3036</v>
      </c>
      <c r="L11" s="16">
        <v>2900</v>
      </c>
    </row>
    <row r="12" spans="1:12" x14ac:dyDescent="0.3">
      <c r="A12" s="11" t="s">
        <v>6</v>
      </c>
      <c r="B12" s="16">
        <v>2664</v>
      </c>
      <c r="C12" s="16">
        <v>1729</v>
      </c>
      <c r="D12" s="16">
        <v>1027</v>
      </c>
      <c r="E12" s="16">
        <v>836</v>
      </c>
      <c r="F12" s="16">
        <v>398</v>
      </c>
      <c r="G12" s="16">
        <v>2359</v>
      </c>
      <c r="H12" s="16">
        <v>2442</v>
      </c>
      <c r="I12" s="16">
        <v>0</v>
      </c>
      <c r="J12" s="16">
        <v>2073</v>
      </c>
      <c r="K12" s="16">
        <v>800</v>
      </c>
      <c r="L12" s="16">
        <v>1482</v>
      </c>
    </row>
    <row r="13" spans="1:12" x14ac:dyDescent="0.3">
      <c r="A13" s="11" t="s">
        <v>7</v>
      </c>
      <c r="B13" s="16">
        <v>792</v>
      </c>
      <c r="C13" s="16">
        <v>457</v>
      </c>
      <c r="D13" s="16">
        <v>1237</v>
      </c>
      <c r="E13" s="16">
        <v>1411</v>
      </c>
      <c r="F13" s="16">
        <v>2456</v>
      </c>
      <c r="G13" s="16">
        <v>1250</v>
      </c>
      <c r="H13" s="16">
        <v>386</v>
      </c>
      <c r="I13" s="16">
        <v>2073</v>
      </c>
      <c r="J13" s="16">
        <v>0</v>
      </c>
      <c r="K13" s="16">
        <v>2653</v>
      </c>
      <c r="L13" s="16">
        <v>2517</v>
      </c>
    </row>
    <row r="14" spans="1:12" x14ac:dyDescent="0.3">
      <c r="A14" s="11" t="s">
        <v>10</v>
      </c>
      <c r="B14" s="16">
        <v>2385</v>
      </c>
      <c r="C14" s="16">
        <v>2212</v>
      </c>
      <c r="D14" s="16">
        <v>1765</v>
      </c>
      <c r="E14" s="16">
        <v>1765</v>
      </c>
      <c r="F14" s="16">
        <v>403</v>
      </c>
      <c r="G14" s="16">
        <v>3097</v>
      </c>
      <c r="H14" s="16">
        <v>3036</v>
      </c>
      <c r="I14" s="16">
        <v>800</v>
      </c>
      <c r="J14" s="16">
        <v>2653</v>
      </c>
      <c r="K14" s="16">
        <v>0</v>
      </c>
      <c r="L14" s="16">
        <v>817</v>
      </c>
    </row>
    <row r="15" spans="1:12" x14ac:dyDescent="0.3">
      <c r="A15" s="16" t="s">
        <v>8</v>
      </c>
      <c r="B15" s="16">
        <v>2612</v>
      </c>
      <c r="C15" s="16">
        <v>2052</v>
      </c>
      <c r="D15" s="16">
        <v>2404</v>
      </c>
      <c r="E15" s="16">
        <v>1373</v>
      </c>
      <c r="F15" s="16">
        <v>1909</v>
      </c>
      <c r="G15" s="16">
        <v>3389</v>
      </c>
      <c r="H15" s="16">
        <v>2900</v>
      </c>
      <c r="I15" s="16">
        <v>1482</v>
      </c>
      <c r="J15" s="16">
        <v>2517</v>
      </c>
      <c r="K15" s="16">
        <v>817</v>
      </c>
      <c r="L15" s="16">
        <v>0</v>
      </c>
    </row>
    <row r="17" spans="1:15" x14ac:dyDescent="0.3">
      <c r="A17" s="1" t="s">
        <v>12</v>
      </c>
      <c r="C17" t="s">
        <v>29</v>
      </c>
    </row>
    <row r="18" spans="1:15" x14ac:dyDescent="0.3">
      <c r="A18" s="12"/>
      <c r="B18" s="13" t="s">
        <v>1</v>
      </c>
      <c r="C18" s="13" t="s">
        <v>2</v>
      </c>
      <c r="D18" s="13" t="s">
        <v>3</v>
      </c>
      <c r="E18" s="13" t="s">
        <v>4</v>
      </c>
      <c r="F18" s="13" t="s">
        <v>9</v>
      </c>
      <c r="G18" s="13" t="s">
        <v>5</v>
      </c>
      <c r="H18" s="13" t="s">
        <v>11</v>
      </c>
      <c r="I18" s="13" t="s">
        <v>6</v>
      </c>
      <c r="J18" s="13" t="s">
        <v>7</v>
      </c>
      <c r="K18" s="13" t="s">
        <v>10</v>
      </c>
      <c r="L18" s="13" t="s">
        <v>8</v>
      </c>
      <c r="M18" s="3" t="s">
        <v>18</v>
      </c>
      <c r="O18" s="10" t="s">
        <v>24</v>
      </c>
    </row>
    <row r="19" spans="1:15" x14ac:dyDescent="0.3">
      <c r="A19" s="14" t="s">
        <v>23</v>
      </c>
      <c r="B19" s="15">
        <v>0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0</v>
      </c>
      <c r="K19" s="15">
        <v>1</v>
      </c>
      <c r="L19" s="15">
        <v>0</v>
      </c>
      <c r="M19" s="4">
        <f>SUM($B$19:$L$19)</f>
        <v>3</v>
      </c>
      <c r="N19" s="17" t="s">
        <v>28</v>
      </c>
      <c r="O19" s="11">
        <v>3</v>
      </c>
    </row>
    <row r="21" spans="1:15" x14ac:dyDescent="0.3">
      <c r="A21" s="1" t="s">
        <v>13</v>
      </c>
      <c r="I21" t="s">
        <v>30</v>
      </c>
    </row>
    <row r="22" spans="1:15" x14ac:dyDescent="0.3">
      <c r="A22" s="14"/>
      <c r="B22" s="13" t="s">
        <v>1</v>
      </c>
      <c r="C22" s="13" t="s">
        <v>2</v>
      </c>
      <c r="D22" s="13" t="s">
        <v>3</v>
      </c>
      <c r="E22" s="13" t="s">
        <v>4</v>
      </c>
      <c r="F22" s="13" t="s">
        <v>9</v>
      </c>
      <c r="G22" s="13" t="s">
        <v>5</v>
      </c>
      <c r="H22" s="13" t="s">
        <v>11</v>
      </c>
      <c r="I22" s="13" t="s">
        <v>6</v>
      </c>
      <c r="J22" s="13" t="s">
        <v>7</v>
      </c>
      <c r="K22" s="13" t="s">
        <v>10</v>
      </c>
      <c r="L22" s="13" t="s">
        <v>8</v>
      </c>
      <c r="M22" s="3" t="s">
        <v>25</v>
      </c>
      <c r="O22" s="3" t="s">
        <v>14</v>
      </c>
    </row>
    <row r="23" spans="1:15" x14ac:dyDescent="0.3">
      <c r="A23" s="18" t="s">
        <v>1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0</v>
      </c>
      <c r="L23" s="15">
        <v>0</v>
      </c>
      <c r="M23" s="4">
        <f>SUM(B23:L23)</f>
        <v>1</v>
      </c>
      <c r="N23" s="5" t="s">
        <v>31</v>
      </c>
      <c r="O23">
        <v>1</v>
      </c>
    </row>
    <row r="24" spans="1:15" x14ac:dyDescent="0.3">
      <c r="A24" s="18" t="s">
        <v>2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4">
        <f t="shared" ref="M24:M34" si="0">SUM(B24:L24)</f>
        <v>1</v>
      </c>
      <c r="N24" s="5" t="s">
        <v>31</v>
      </c>
      <c r="O24">
        <v>1</v>
      </c>
    </row>
    <row r="25" spans="1:15" x14ac:dyDescent="0.3">
      <c r="A25" s="14" t="s">
        <v>3</v>
      </c>
      <c r="B25" s="15">
        <v>0</v>
      </c>
      <c r="C25" s="15">
        <v>0</v>
      </c>
      <c r="D25" s="15">
        <v>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4">
        <f t="shared" si="0"/>
        <v>1</v>
      </c>
      <c r="N25" s="5" t="s">
        <v>31</v>
      </c>
      <c r="O25">
        <v>1</v>
      </c>
    </row>
    <row r="26" spans="1:15" x14ac:dyDescent="0.3">
      <c r="A26" s="14" t="s">
        <v>4</v>
      </c>
      <c r="B26" s="15">
        <v>0</v>
      </c>
      <c r="C26" s="15">
        <v>0</v>
      </c>
      <c r="D26" s="15">
        <v>1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4">
        <f t="shared" si="0"/>
        <v>1</v>
      </c>
      <c r="N26" s="5" t="s">
        <v>31</v>
      </c>
      <c r="O26">
        <v>1</v>
      </c>
    </row>
    <row r="27" spans="1:15" x14ac:dyDescent="0.3">
      <c r="A27" s="14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1</v>
      </c>
      <c r="L27" s="15">
        <v>0</v>
      </c>
      <c r="M27" s="4">
        <f t="shared" si="0"/>
        <v>1</v>
      </c>
      <c r="N27" s="5" t="s">
        <v>31</v>
      </c>
      <c r="O27">
        <v>1</v>
      </c>
    </row>
    <row r="28" spans="1:15" x14ac:dyDescent="0.3">
      <c r="A28" s="14" t="s">
        <v>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4">
        <f t="shared" si="0"/>
        <v>1</v>
      </c>
      <c r="N28" s="5" t="s">
        <v>31</v>
      </c>
      <c r="O28">
        <v>1</v>
      </c>
    </row>
    <row r="29" spans="1:15" x14ac:dyDescent="0.3">
      <c r="A29" s="14" t="s">
        <v>11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4">
        <f t="shared" si="0"/>
        <v>1</v>
      </c>
      <c r="N29" s="5" t="s">
        <v>31</v>
      </c>
      <c r="O29">
        <v>1</v>
      </c>
    </row>
    <row r="30" spans="1:15" x14ac:dyDescent="0.3">
      <c r="A30" s="14" t="s">
        <v>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1</v>
      </c>
      <c r="L30" s="15">
        <v>0</v>
      </c>
      <c r="M30" s="4">
        <f t="shared" si="0"/>
        <v>1</v>
      </c>
      <c r="N30" s="5" t="s">
        <v>31</v>
      </c>
      <c r="O30">
        <v>1</v>
      </c>
    </row>
    <row r="31" spans="1:15" x14ac:dyDescent="0.3">
      <c r="A31" s="14" t="s">
        <v>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0</v>
      </c>
      <c r="L31" s="15">
        <v>0</v>
      </c>
      <c r="M31" s="4">
        <f t="shared" si="0"/>
        <v>1</v>
      </c>
      <c r="N31" s="5" t="s">
        <v>31</v>
      </c>
      <c r="O31">
        <v>1</v>
      </c>
    </row>
    <row r="32" spans="1:15" x14ac:dyDescent="0.3">
      <c r="A32" s="14" t="s">
        <v>10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1</v>
      </c>
      <c r="L32" s="15">
        <v>0</v>
      </c>
      <c r="M32" s="4">
        <f t="shared" si="0"/>
        <v>1</v>
      </c>
      <c r="N32" s="5" t="s">
        <v>31</v>
      </c>
      <c r="O32">
        <v>1</v>
      </c>
    </row>
    <row r="33" spans="1:15" x14ac:dyDescent="0.3">
      <c r="A33" s="18" t="s">
        <v>8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1</v>
      </c>
      <c r="L33" s="15">
        <v>0</v>
      </c>
      <c r="M33" s="4">
        <f t="shared" si="0"/>
        <v>1</v>
      </c>
      <c r="N33" s="5" t="s">
        <v>31</v>
      </c>
      <c r="O33">
        <v>1</v>
      </c>
    </row>
    <row r="34" spans="1:15" x14ac:dyDescent="0.3">
      <c r="A34" s="2" t="s">
        <v>19</v>
      </c>
      <c r="B34" s="4">
        <f>SUM(B23:B33)</f>
        <v>0</v>
      </c>
      <c r="C34" s="4">
        <f t="shared" ref="C34:L34" si="1">SUM(C23:C33)</f>
        <v>0</v>
      </c>
      <c r="D34" s="4">
        <f t="shared" si="1"/>
        <v>2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5</v>
      </c>
      <c r="I34" s="4">
        <f t="shared" si="1"/>
        <v>0</v>
      </c>
      <c r="J34" s="4">
        <f t="shared" si="1"/>
        <v>0</v>
      </c>
      <c r="K34" s="4">
        <f t="shared" si="1"/>
        <v>4</v>
      </c>
      <c r="L34" s="4">
        <f t="shared" si="1"/>
        <v>0</v>
      </c>
      <c r="M34" s="4"/>
      <c r="N34" s="5"/>
    </row>
    <row r="35" spans="1:15" x14ac:dyDescent="0.3">
      <c r="B35" s="3" t="s">
        <v>27</v>
      </c>
      <c r="C35" s="3" t="s">
        <v>27</v>
      </c>
      <c r="D35" s="3" t="s">
        <v>27</v>
      </c>
      <c r="E35" s="3" t="s">
        <v>27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</row>
    <row r="36" spans="1:15" x14ac:dyDescent="0.3">
      <c r="A36" t="s">
        <v>17</v>
      </c>
      <c r="B36" s="6">
        <f>11*B19</f>
        <v>0</v>
      </c>
      <c r="C36" s="6">
        <f t="shared" ref="C36:L36" si="2">11*C19</f>
        <v>0</v>
      </c>
      <c r="D36" s="6">
        <f t="shared" si="2"/>
        <v>11</v>
      </c>
      <c r="E36" s="6">
        <f t="shared" si="2"/>
        <v>0</v>
      </c>
      <c r="F36" s="6">
        <f t="shared" si="2"/>
        <v>0</v>
      </c>
      <c r="G36" s="6">
        <f t="shared" si="2"/>
        <v>0</v>
      </c>
      <c r="H36" s="6">
        <f t="shared" si="2"/>
        <v>11</v>
      </c>
      <c r="I36" s="6">
        <f t="shared" si="2"/>
        <v>0</v>
      </c>
      <c r="J36" s="6">
        <f t="shared" si="2"/>
        <v>0</v>
      </c>
      <c r="K36" s="6">
        <f t="shared" si="2"/>
        <v>11</v>
      </c>
      <c r="L36" s="6">
        <f t="shared" si="2"/>
        <v>0</v>
      </c>
    </row>
    <row r="38" spans="1:15" x14ac:dyDescent="0.3">
      <c r="A38" s="1" t="s">
        <v>20</v>
      </c>
      <c r="M38" s="1"/>
    </row>
    <row r="39" spans="1:15" x14ac:dyDescent="0.3">
      <c r="A39" s="1"/>
      <c r="B39" s="3" t="s">
        <v>16</v>
      </c>
      <c r="C39" s="3" t="s">
        <v>15</v>
      </c>
      <c r="M39" s="7"/>
    </row>
    <row r="40" spans="1:15" x14ac:dyDescent="0.3">
      <c r="A40" s="2" t="s">
        <v>1</v>
      </c>
      <c r="B40">
        <v>885</v>
      </c>
      <c r="C40" s="4">
        <f>SUMPRODUCT(B23:L23,B5:L5)*B40/1000</f>
        <v>188.505</v>
      </c>
    </row>
    <row r="41" spans="1:15" x14ac:dyDescent="0.3">
      <c r="A41" s="2" t="s">
        <v>2</v>
      </c>
      <c r="B41">
        <v>760</v>
      </c>
      <c r="C41" s="4">
        <f t="shared" ref="C41:C50" si="3">SUMPRODUCT(B24:L24,B6:L6)*B41/1000</f>
        <v>638.4</v>
      </c>
    </row>
    <row r="42" spans="1:15" x14ac:dyDescent="0.3">
      <c r="A42" t="s">
        <v>3</v>
      </c>
      <c r="B42">
        <v>1124</v>
      </c>
      <c r="C42" s="4">
        <f t="shared" si="3"/>
        <v>0</v>
      </c>
    </row>
    <row r="43" spans="1:15" x14ac:dyDescent="0.3">
      <c r="A43" t="s">
        <v>4</v>
      </c>
      <c r="B43">
        <v>708</v>
      </c>
      <c r="C43" s="4">
        <f t="shared" si="3"/>
        <v>567.10799999999995</v>
      </c>
    </row>
    <row r="44" spans="1:15" x14ac:dyDescent="0.3">
      <c r="A44" t="s">
        <v>9</v>
      </c>
      <c r="B44">
        <v>1224</v>
      </c>
      <c r="C44" s="4">
        <f t="shared" si="3"/>
        <v>493.27199999999999</v>
      </c>
    </row>
    <row r="45" spans="1:15" x14ac:dyDescent="0.3">
      <c r="A45" t="s">
        <v>5</v>
      </c>
      <c r="B45">
        <v>1152</v>
      </c>
      <c r="C45" s="4">
        <f t="shared" si="3"/>
        <v>1449.2159999999999</v>
      </c>
    </row>
    <row r="46" spans="1:15" x14ac:dyDescent="0.3">
      <c r="A46" t="s">
        <v>11</v>
      </c>
      <c r="B46">
        <v>1560</v>
      </c>
      <c r="C46" s="4">
        <f t="shared" si="3"/>
        <v>0</v>
      </c>
    </row>
    <row r="47" spans="1:15" x14ac:dyDescent="0.3">
      <c r="A47" t="s">
        <v>6</v>
      </c>
      <c r="B47">
        <v>1222</v>
      </c>
      <c r="C47" s="4">
        <f t="shared" si="3"/>
        <v>977.6</v>
      </c>
    </row>
    <row r="48" spans="1:15" x14ac:dyDescent="0.3">
      <c r="A48" t="s">
        <v>7</v>
      </c>
      <c r="B48">
        <v>856</v>
      </c>
      <c r="C48" s="4">
        <f t="shared" si="3"/>
        <v>330.416</v>
      </c>
    </row>
    <row r="49" spans="1:3" x14ac:dyDescent="0.3">
      <c r="A49" t="s">
        <v>10</v>
      </c>
      <c r="B49">
        <v>1443</v>
      </c>
      <c r="C49" s="4">
        <f t="shared" si="3"/>
        <v>0</v>
      </c>
    </row>
    <row r="50" spans="1:3" x14ac:dyDescent="0.3">
      <c r="A50" s="2" t="s">
        <v>8</v>
      </c>
      <c r="B50">
        <v>612</v>
      </c>
      <c r="C50" s="4">
        <f t="shared" si="3"/>
        <v>500.00400000000002</v>
      </c>
    </row>
    <row r="51" spans="1:3" x14ac:dyDescent="0.3">
      <c r="A51" s="2"/>
    </row>
    <row r="52" spans="1:3" x14ac:dyDescent="0.3">
      <c r="A52" s="1" t="s">
        <v>21</v>
      </c>
    </row>
    <row r="53" spans="1:3" x14ac:dyDescent="0.3">
      <c r="A53" s="19" t="s">
        <v>15</v>
      </c>
      <c r="B53" s="20">
        <f>SUM(C40:C50)</f>
        <v>5144.5209999999997</v>
      </c>
    </row>
  </sheetData>
  <phoneticPr fontId="4" type="noConversion"/>
  <printOptions headings="1" gridLines="1"/>
  <pageMargins left="0.75" right="0.75" top="1" bottom="1" header="0.5" footer="0.5"/>
  <pageSetup scale="5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Adriel  Naranjo</cp:lastModifiedBy>
  <cp:lastPrinted>2010-07-09T14:48:38Z</cp:lastPrinted>
  <dcterms:created xsi:type="dcterms:W3CDTF">2002-09-11T19:53:10Z</dcterms:created>
  <dcterms:modified xsi:type="dcterms:W3CDTF">2023-11-03T22:08:45Z</dcterms:modified>
</cp:coreProperties>
</file>