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https://d.docs.live.net/abf7f98002ecb691/Desktop/Fall-2023/Optimization for Data Analytics/LP Optimization/"/>
    </mc:Choice>
  </mc:AlternateContent>
  <xr:revisionPtr revIDLastSave="0" documentId="8_{382025F4-5957-49E7-86E8-18B7A09B7267}" xr6:coauthVersionLast="47" xr6:coauthVersionMax="47" xr10:uidLastSave="{00000000-0000-0000-0000-000000000000}"/>
  <bookViews>
    <workbookView xWindow="-120" yWindow="-120" windowWidth="29040" windowHeight="16440" activeTab="2" xr2:uid="{00000000-000D-0000-FFFF-FFFF00000000}"/>
  </bookViews>
  <sheets>
    <sheet name="Example Background" sheetId="3" r:id="rId1"/>
    <sheet name="Big Picture" sheetId="4" r:id="rId2"/>
    <sheet name="Model" sheetId="2" r:id="rId3"/>
  </sheets>
  <externalReferences>
    <externalReference r:id="rId4"/>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"0,644,0,151"</definedName>
    <definedName name="MF_PresentationSlideMacro" localSheetId="1" hidden="1">FALSE</definedName>
    <definedName name="MF_PresentationSlides" localSheetId="1">"'Slide #1~1~0~0~-2_~~Slide #2~1~0~1~-2_~~Slide #3~1~0~2~-2_~~Slide #4~1~0~3~-2_~~"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81</definedName>
    <definedName name="MindFMap_TreeLayoutNodeSpacing" localSheetId="1" hidden="1">13</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Model!$B$26:$F$26</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tr" localSheetId="2" hidden="1">2147483647</definedName>
    <definedName name="solver_lhs1" localSheetId="2" hidden="1">Model!$B$26:$F$26</definedName>
    <definedName name="solver_lhs2" localSheetId="2" hidden="1">Model!$E$32:$E$36</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Model!$B$38</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hs1" localSheetId="2" hidden="1">Model!$B$28:$F$28</definedName>
    <definedName name="solver_rhs2" localSheetId="2" hidden="1">Model!$G$32:$G$36</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 l="1"/>
  <c r="D35" i="2"/>
  <c r="D36" i="2"/>
  <c r="C34" i="2"/>
  <c r="C35" i="2"/>
  <c r="C36" i="2"/>
  <c r="D33" i="2"/>
  <c r="C33" i="2"/>
  <c r="D32" i="2"/>
  <c r="C32" i="2"/>
  <c r="E32" i="2" s="1"/>
  <c r="B33" i="2" s="1"/>
  <c r="E33" i="2" s="1"/>
  <c r="B34" i="2" s="1"/>
  <c r="E34" i="2" s="1"/>
  <c r="B35" i="2" s="1"/>
  <c r="E35" i="2" s="1"/>
  <c r="B36" i="2" s="1"/>
  <c r="E36" i="2" s="1"/>
  <c r="B38" i="2" s="1"/>
  <c r="B32" i="2"/>
  <c r="C28" i="2"/>
  <c r="D28" i="2"/>
  <c r="E28" i="2"/>
  <c r="F28" i="2"/>
  <c r="B28" i="2"/>
</calcChain>
</file>

<file path=xl/sharedStrings.xml><?xml version="1.0" encoding="utf-8"?>
<sst xmlns="http://schemas.openxmlformats.org/spreadsheetml/2006/main" count="48" uniqueCount="26">
  <si>
    <t>Investments with irregular timing of returns</t>
  </si>
  <si>
    <t>Inputs</t>
  </si>
  <si>
    <t>Initial amount to invest</t>
  </si>
  <si>
    <t>Maximum per investment</t>
  </si>
  <si>
    <t>Interest rate on cash</t>
  </si>
  <si>
    <t>Cash outlays on investments (all incurred at beginning of year)</t>
  </si>
  <si>
    <t>Investment</t>
  </si>
  <si>
    <t>Year</t>
  </si>
  <si>
    <t>A</t>
  </si>
  <si>
    <t>B</t>
  </si>
  <si>
    <t>C</t>
  </si>
  <si>
    <t>D</t>
  </si>
  <si>
    <t>E</t>
  </si>
  <si>
    <t>Cash returns from investments (all incurred at beginning of year)</t>
  </si>
  <si>
    <t>Investment decisions</t>
  </si>
  <si>
    <t>Dollars invested</t>
  </si>
  <si>
    <t>Constraints on cash balance</t>
  </si>
  <si>
    <t>Beginning cash</t>
  </si>
  <si>
    <t>Returns from investments</t>
  </si>
  <si>
    <t>Cash invested</t>
  </si>
  <si>
    <t>Cash after investing</t>
  </si>
  <si>
    <t>Final cash</t>
  </si>
  <si>
    <t>Finding an Optimal Investment Strategy</t>
  </si>
  <si>
    <t>&lt;=</t>
  </si>
  <si>
    <t>Limit</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</si>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</sst>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quot;$&quot;#,##0.00;\-&quot;$&quot;#,##0.00"/>
    <numFmt numFmtId="166" formatCode="&quot;$&quot;#,##0;\-&quot;$&quot;#,##0"/>
  </numFmts>
  <fonts count="7" x14ac:knownFonts="1">
    <font>
      <sz val="11"/>
      <color theme="1"/>
      <name val="Calibri"/>
      <family val="2"/>
      <scheme val="minor"/>
    </font>
    <font>
      <sz val="10"/>
      <name val="Arial"/>
      <family val="2"/>
    </font>
    <font>
      <u/>
      <sz val="10"/>
      <color indexed="12"/>
      <name val="Arial"/>
      <family val="2"/>
    </font>
    <font>
      <b/>
      <sz val="11"/>
      <name val="Calibri"/>
      <family val="2"/>
      <scheme val="minor"/>
    </font>
    <font>
      <sz val="11"/>
      <name val="Calibri"/>
      <family val="2"/>
      <scheme val="minor"/>
    </font>
    <font>
      <u/>
      <sz val="11"/>
      <color indexed="12"/>
      <name val="Calibri"/>
      <family val="2"/>
      <scheme val="minor"/>
    </font>
    <font>
      <b/>
      <sz val="16"/>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21">
    <xf numFmtId="0" fontId="0" fillId="0" borderId="0" xfId="0"/>
    <xf numFmtId="166" fontId="4" fillId="0" borderId="0" xfId="1" applyNumberFormat="1" applyFont="1"/>
    <xf numFmtId="0" fontId="4" fillId="0" borderId="0" xfId="1" applyFont="1"/>
    <xf numFmtId="0" fontId="3" fillId="0" borderId="0" xfId="1" applyFont="1"/>
    <xf numFmtId="0" fontId="5" fillId="0" borderId="0" xfId="2" applyFont="1" applyFill="1" applyAlignment="1" applyProtection="1"/>
    <xf numFmtId="164" fontId="4" fillId="0" borderId="0" xfId="1" applyNumberFormat="1" applyFont="1"/>
    <xf numFmtId="0" fontId="4" fillId="0" borderId="0" xfId="1" applyFont="1" applyAlignment="1">
      <alignment horizontal="center"/>
    </xf>
    <xf numFmtId="0" fontId="4" fillId="0" borderId="0" xfId="1" applyFont="1" applyAlignment="1">
      <alignment horizontal="right"/>
    </xf>
    <xf numFmtId="0" fontId="4" fillId="0" borderId="0" xfId="1" applyFont="1" applyAlignment="1">
      <alignment horizontal="right" wrapText="1"/>
    </xf>
    <xf numFmtId="166" fontId="3" fillId="0" borderId="0" xfId="1" applyNumberFormat="1" applyFont="1"/>
    <xf numFmtId="0" fontId="6" fillId="0" borderId="0" xfId="0" applyFont="1"/>
    <xf numFmtId="0" fontId="4" fillId="2" borderId="0" xfId="1" applyFont="1" applyFill="1"/>
    <xf numFmtId="164" fontId="4" fillId="2" borderId="0" xfId="1" applyNumberFormat="1" applyFont="1" applyFill="1"/>
    <xf numFmtId="9" fontId="4" fillId="2" borderId="0" xfId="1" applyNumberFormat="1" applyFont="1" applyFill="1"/>
    <xf numFmtId="0" fontId="4" fillId="2" borderId="0" xfId="1" applyFont="1" applyFill="1" applyAlignment="1">
      <alignment horizontal="center"/>
    </xf>
    <xf numFmtId="0" fontId="4" fillId="2" borderId="0" xfId="1" applyFont="1" applyFill="1" applyAlignment="1">
      <alignment horizontal="right"/>
    </xf>
    <xf numFmtId="165" fontId="4" fillId="2" borderId="0" xfId="1" applyNumberFormat="1" applyFont="1" applyFill="1"/>
    <xf numFmtId="0" fontId="3" fillId="3" borderId="0" xfId="1" applyFont="1" applyFill="1"/>
    <xf numFmtId="0" fontId="4" fillId="3" borderId="0" xfId="1" applyFont="1" applyFill="1"/>
    <xf numFmtId="166" fontId="4" fillId="3" borderId="0" xfId="1" applyNumberFormat="1" applyFont="1" applyFill="1"/>
    <xf numFmtId="6" fontId="4" fillId="3" borderId="0" xfId="1" applyNumberFormat="1" applyFont="1" applyFill="1"/>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oneCellAnchor>
    <xdr:from>
      <xdr:col>2</xdr:col>
      <xdr:colOff>3810</xdr:colOff>
      <xdr:row>1</xdr:row>
      <xdr:rowOff>41910</xdr:rowOff>
    </xdr:from>
    <xdr:ext cx="8808720" cy="3818096"/>
    <xdr:sp macro="" textlink="">
      <xdr:nvSpPr>
        <xdr:cNvPr id="2" name="TextBox 1">
          <a:extLst>
            <a:ext uri="{FF2B5EF4-FFF2-40B4-BE49-F238E27FC236}">
              <a16:creationId xmlns:a16="http://schemas.microsoft.com/office/drawing/2014/main" id="{B350FDED-8433-4945-986B-0E3C5FC1A89F}"/>
            </a:ext>
          </a:extLst>
        </xdr:cNvPr>
        <xdr:cNvSpPr txBox="1"/>
      </xdr:nvSpPr>
      <xdr:spPr>
        <a:xfrm>
          <a:off x="1283970" y="224790"/>
          <a:ext cx="8808720" cy="38180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tx1"/>
              </a:solidFill>
              <a:effectLst/>
              <a:latin typeface="+mn-lt"/>
              <a:ea typeface="+mn-ea"/>
              <a:cs typeface="+mn-cs"/>
            </a:rPr>
            <a:t>At the present time, the beginning of year 1, the Barney-Jones Investment Corporation has $100,000 to invest for the next four years. There are five possible investments, labeled A through E. The timing of cash outflows and cash inflows for these investments is somewhat irregular. For example, to take part in investment A, cash must be invested at the beginning of year 1, and for every dollar invested, there are returns of $0.50 and $1.00 at the beginnings of years 2 and 3. Information for the other investments follows, where all returns are per dollar invested:</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■Investment B: Invest at the beginning of year 2, receive returns of $0.50 and $1.00 at the beginnings of years 3 and 4</a:t>
          </a:r>
        </a:p>
        <a:p>
          <a:r>
            <a:rPr lang="en-US" sz="1400" b="0" i="0">
              <a:solidFill>
                <a:schemeClr val="tx1"/>
              </a:solidFill>
              <a:effectLst/>
              <a:latin typeface="+mn-lt"/>
              <a:ea typeface="+mn-ea"/>
              <a:cs typeface="+mn-cs"/>
            </a:rPr>
            <a:t>■Investment C: Invest at the beginning of year 1, receive return of $1.20 at the beginning of year 2</a:t>
          </a:r>
        </a:p>
        <a:p>
          <a:r>
            <a:rPr lang="en-US" sz="1400" b="0" i="0">
              <a:solidFill>
                <a:schemeClr val="tx1"/>
              </a:solidFill>
              <a:effectLst/>
              <a:latin typeface="+mn-lt"/>
              <a:ea typeface="+mn-ea"/>
              <a:cs typeface="+mn-cs"/>
            </a:rPr>
            <a:t>■Investment D: Invest at the beginning of year 4, receive return of $1.90 at the beginning of year 5</a:t>
          </a:r>
        </a:p>
        <a:p>
          <a:r>
            <a:rPr lang="en-US" sz="1400" b="0" i="0">
              <a:solidFill>
                <a:schemeClr val="tx1"/>
              </a:solidFill>
              <a:effectLst/>
              <a:latin typeface="+mn-lt"/>
              <a:ea typeface="+mn-ea"/>
              <a:cs typeface="+mn-cs"/>
            </a:rPr>
            <a:t>■Investment E: Invest at the beginning of year 3, receive return of $1.50 at the beginning of year 4</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We assume that any amounts can be invested in these strategies and that the returns are the same for each dollar invested. However, to create a diversified portfolio, Barney-Jones wants to limit the amount put into any investment to $75,000. The company wants an investment strategy that maximizes the amount of cash on hand at the beginning of year 5. At the beginning of any year, it can invest only cash on hand, which includes returns from previous investments. Any cash not invested in any year can be put in a short-term money market account that earns 3% annually.</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5</xdr:col>
      <xdr:colOff>587375</xdr:colOff>
      <xdr:row>15</xdr:row>
      <xdr:rowOff>181610</xdr:rowOff>
    </xdr:from>
    <xdr:to>
      <xdr:col>6</xdr:col>
      <xdr:colOff>155575</xdr:colOff>
      <xdr:row>16</xdr:row>
      <xdr:rowOff>176530</xdr:rowOff>
    </xdr:to>
    <xdr:sp macro="" textlink="">
      <xdr:nvSpPr>
        <xdr:cNvPr id="2" name="BP_ShapeToolbar_11" hidden="1">
          <a:extLst>
            <a:ext uri="{FF2B5EF4-FFF2-40B4-BE49-F238E27FC236}">
              <a16:creationId xmlns:a16="http://schemas.microsoft.com/office/drawing/2014/main" id="{C43A13C9-8578-45C3-AABD-5801DAAD55C4}"/>
            </a:ext>
          </a:extLst>
        </xdr:cNvPr>
        <xdr:cNvSpPr/>
      </xdr:nvSpPr>
      <xdr:spPr>
        <a:xfrm>
          <a:off x="3902075" y="3001010"/>
          <a:ext cx="208280" cy="17780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101600</xdr:colOff>
      <xdr:row>15</xdr:row>
      <xdr:rowOff>170180</xdr:rowOff>
    </xdr:from>
    <xdr:to>
      <xdr:col>8</xdr:col>
      <xdr:colOff>279400</xdr:colOff>
      <xdr:row>16</xdr:row>
      <xdr:rowOff>157480</xdr:rowOff>
    </xdr:to>
    <xdr:sp macro="" textlink="">
      <xdr:nvSpPr>
        <xdr:cNvPr id="3" name="BP_ShapeToolbar_10" hidden="1">
          <a:extLst>
            <a:ext uri="{FF2B5EF4-FFF2-40B4-BE49-F238E27FC236}">
              <a16:creationId xmlns:a16="http://schemas.microsoft.com/office/drawing/2014/main" id="{4944A6F7-E38E-46C6-A439-1CDB600AA24C}"/>
            </a:ext>
          </a:extLst>
        </xdr:cNvPr>
        <xdr:cNvSpPr/>
      </xdr:nvSpPr>
      <xdr:spPr>
        <a:xfrm>
          <a:off x="5336540" y="29895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301625</xdr:colOff>
      <xdr:row>15</xdr:row>
      <xdr:rowOff>170180</xdr:rowOff>
    </xdr:from>
    <xdr:to>
      <xdr:col>11</xdr:col>
      <xdr:colOff>479425</xdr:colOff>
      <xdr:row>16</xdr:row>
      <xdr:rowOff>157480</xdr:rowOff>
    </xdr:to>
    <xdr:sp macro="" textlink="">
      <xdr:nvSpPr>
        <xdr:cNvPr id="4" name="BP_ShapeToolbar_9" hidden="1">
          <a:extLst>
            <a:ext uri="{FF2B5EF4-FFF2-40B4-BE49-F238E27FC236}">
              <a16:creationId xmlns:a16="http://schemas.microsoft.com/office/drawing/2014/main" id="{0B8CA60D-D4F5-44CA-A820-C9997A9F2CB1}"/>
            </a:ext>
          </a:extLst>
        </xdr:cNvPr>
        <xdr:cNvSpPr/>
      </xdr:nvSpPr>
      <xdr:spPr>
        <a:xfrm>
          <a:off x="7456805" y="29895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168275</xdr:colOff>
      <xdr:row>21</xdr:row>
      <xdr:rowOff>160655</xdr:rowOff>
    </xdr:from>
    <xdr:to>
      <xdr:col>10</xdr:col>
      <xdr:colOff>346075</xdr:colOff>
      <xdr:row>22</xdr:row>
      <xdr:rowOff>147955</xdr:rowOff>
    </xdr:to>
    <xdr:sp macro="" textlink="">
      <xdr:nvSpPr>
        <xdr:cNvPr id="5" name="BP_ShapeToolbar_7" hidden="1">
          <a:extLst>
            <a:ext uri="{FF2B5EF4-FFF2-40B4-BE49-F238E27FC236}">
              <a16:creationId xmlns:a16="http://schemas.microsoft.com/office/drawing/2014/main" id="{CDD304D1-D8FB-48A1-8123-8257EC80A9DE}"/>
            </a:ext>
          </a:extLst>
        </xdr:cNvPr>
        <xdr:cNvSpPr/>
      </xdr:nvSpPr>
      <xdr:spPr>
        <a:xfrm>
          <a:off x="6683375" y="407733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130176</xdr:colOff>
      <xdr:row>7</xdr:row>
      <xdr:rowOff>132080</xdr:rowOff>
    </xdr:from>
    <xdr:to>
      <xdr:col>9</xdr:col>
      <xdr:colOff>307976</xdr:colOff>
      <xdr:row>8</xdr:row>
      <xdr:rowOff>119380</xdr:rowOff>
    </xdr:to>
    <xdr:sp macro="" textlink="">
      <xdr:nvSpPr>
        <xdr:cNvPr id="6" name="BP_ShapeToolbar_6" hidden="1">
          <a:extLst>
            <a:ext uri="{FF2B5EF4-FFF2-40B4-BE49-F238E27FC236}">
              <a16:creationId xmlns:a16="http://schemas.microsoft.com/office/drawing/2014/main" id="{D139BED1-E93E-41F3-A589-E5CC1CC355F9}"/>
            </a:ext>
          </a:extLst>
        </xdr:cNvPr>
        <xdr:cNvSpPr/>
      </xdr:nvSpPr>
      <xdr:spPr>
        <a:xfrm>
          <a:off x="6005196" y="148844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9525</xdr:colOff>
      <xdr:row>11</xdr:row>
      <xdr:rowOff>144780</xdr:rowOff>
    </xdr:from>
    <xdr:to>
      <xdr:col>12</xdr:col>
      <xdr:colOff>187325</xdr:colOff>
      <xdr:row>12</xdr:row>
      <xdr:rowOff>132080</xdr:rowOff>
    </xdr:to>
    <xdr:sp macro="" textlink="">
      <xdr:nvSpPr>
        <xdr:cNvPr id="7" name="BP_ShapeToolbar_5" hidden="1">
          <a:extLst>
            <a:ext uri="{FF2B5EF4-FFF2-40B4-BE49-F238E27FC236}">
              <a16:creationId xmlns:a16="http://schemas.microsoft.com/office/drawing/2014/main" id="{3556706E-A809-4C36-A589-3C0BD2EC1AEB}"/>
            </a:ext>
          </a:extLst>
        </xdr:cNvPr>
        <xdr:cNvSpPr/>
      </xdr:nvSpPr>
      <xdr:spPr>
        <a:xfrm>
          <a:off x="7804785" y="223266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574675</xdr:colOff>
      <xdr:row>11</xdr:row>
      <xdr:rowOff>138431</xdr:rowOff>
    </xdr:from>
    <xdr:to>
      <xdr:col>7</xdr:col>
      <xdr:colOff>142875</xdr:colOff>
      <xdr:row>12</xdr:row>
      <xdr:rowOff>125731</xdr:rowOff>
    </xdr:to>
    <xdr:sp macro="" textlink="">
      <xdr:nvSpPr>
        <xdr:cNvPr id="8" name="BP_ShapeToolbar_4" hidden="1">
          <a:extLst>
            <a:ext uri="{FF2B5EF4-FFF2-40B4-BE49-F238E27FC236}">
              <a16:creationId xmlns:a16="http://schemas.microsoft.com/office/drawing/2014/main" id="{09F6A47C-7B2A-4E58-AA82-76AB402A1568}"/>
            </a:ext>
          </a:extLst>
        </xdr:cNvPr>
        <xdr:cNvSpPr/>
      </xdr:nvSpPr>
      <xdr:spPr>
        <a:xfrm>
          <a:off x="4529455" y="2226311"/>
          <a:ext cx="20828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0</xdr:colOff>
      <xdr:row>0</xdr:row>
      <xdr:rowOff>0</xdr:rowOff>
    </xdr:from>
    <xdr:to>
      <xdr:col>3</xdr:col>
      <xdr:colOff>190500</xdr:colOff>
      <xdr:row>7</xdr:row>
      <xdr:rowOff>0</xdr:rowOff>
    </xdr:to>
    <xdr:sp macro="" textlink="">
      <xdr:nvSpPr>
        <xdr:cNvPr id="9" name="BP_Table_Sort_Master" hidden="1">
          <a:extLst>
            <a:ext uri="{FF2B5EF4-FFF2-40B4-BE49-F238E27FC236}">
              <a16:creationId xmlns:a16="http://schemas.microsoft.com/office/drawing/2014/main" id="{A017F137-BC08-4744-893F-A9E8EF951A7A}"/>
            </a:ext>
          </a:extLst>
        </xdr:cNvPr>
        <xdr:cNvSpPr/>
      </xdr:nvSpPr>
      <xdr:spPr>
        <a:xfrm>
          <a:off x="1988820" y="0"/>
          <a:ext cx="190500" cy="135636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3</xdr:col>
      <xdr:colOff>152400</xdr:colOff>
      <xdr:row>6</xdr:row>
      <xdr:rowOff>152400</xdr:rowOff>
    </xdr:from>
    <xdr:to>
      <xdr:col>3</xdr:col>
      <xdr:colOff>342900</xdr:colOff>
      <xdr:row>7</xdr:row>
      <xdr:rowOff>152400</xdr:rowOff>
    </xdr:to>
    <xdr:sp macro="" textlink="">
      <xdr:nvSpPr>
        <xdr:cNvPr id="10" name="BP_Table_Style_Master" hidden="1">
          <a:extLst>
            <a:ext uri="{FF2B5EF4-FFF2-40B4-BE49-F238E27FC236}">
              <a16:creationId xmlns:a16="http://schemas.microsoft.com/office/drawing/2014/main" id="{6E1D657B-11C3-43FE-9F5A-4466358827AE}"/>
            </a:ext>
          </a:extLst>
        </xdr:cNvPr>
        <xdr:cNvSpPr/>
      </xdr:nvSpPr>
      <xdr:spPr>
        <a:xfrm>
          <a:off x="2141220" y="1325880"/>
          <a:ext cx="190500" cy="18288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0</xdr:col>
      <xdr:colOff>368300</xdr:colOff>
      <xdr:row>11</xdr:row>
      <xdr:rowOff>142875</xdr:rowOff>
    </xdr:from>
    <xdr:to>
      <xdr:col>3</xdr:col>
      <xdr:colOff>295276</xdr:colOff>
      <xdr:row>13</xdr:row>
      <xdr:rowOff>171450</xdr:rowOff>
    </xdr:to>
    <xdr:sp macro="" textlink="">
      <xdr:nvSpPr>
        <xdr:cNvPr id="11" name="BP_Topic_1">
          <a:extLst>
            <a:ext uri="{FF2B5EF4-FFF2-40B4-BE49-F238E27FC236}">
              <a16:creationId xmlns:a16="http://schemas.microsoft.com/office/drawing/2014/main" id="{2DD311AA-0465-4323-9E6B-F761F23D19C1}"/>
            </a:ext>
          </a:extLst>
        </xdr:cNvPr>
        <xdr:cNvSpPr/>
      </xdr:nvSpPr>
      <xdr:spPr>
        <a:xfrm>
          <a:off x="368300" y="2230755"/>
          <a:ext cx="1915796" cy="394335"/>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Initial amount to invest</a:t>
          </a:r>
        </a:p>
      </xdr:txBody>
    </xdr:sp>
    <xdr:clientData/>
  </xdr:twoCellAnchor>
  <xdr:twoCellAnchor editAs="absolute">
    <xdr:from>
      <xdr:col>10</xdr:col>
      <xdr:colOff>111125</xdr:colOff>
      <xdr:row>5</xdr:row>
      <xdr:rowOff>6350</xdr:rowOff>
    </xdr:from>
    <xdr:to>
      <xdr:col>12</xdr:col>
      <xdr:colOff>19050</xdr:colOff>
      <xdr:row>7</xdr:row>
      <xdr:rowOff>114300</xdr:rowOff>
    </xdr:to>
    <xdr:sp macro="" textlink="">
      <xdr:nvSpPr>
        <xdr:cNvPr id="12" name="BP_Topic_2">
          <a:extLst>
            <a:ext uri="{FF2B5EF4-FFF2-40B4-BE49-F238E27FC236}">
              <a16:creationId xmlns:a16="http://schemas.microsoft.com/office/drawing/2014/main" id="{EABFBDCB-C9C6-42BB-A425-2A75DBB999BD}"/>
            </a:ext>
          </a:extLst>
        </xdr:cNvPr>
        <xdr:cNvSpPr/>
      </xdr:nvSpPr>
      <xdr:spPr>
        <a:xfrm>
          <a:off x="6626225" y="996950"/>
          <a:ext cx="1188085" cy="47371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Maximum per investment</a:t>
          </a:r>
        </a:p>
      </xdr:txBody>
    </xdr:sp>
    <xdr:clientData/>
  </xdr:twoCellAnchor>
  <xdr:twoCellAnchor editAs="absolute">
    <xdr:from>
      <xdr:col>0</xdr:col>
      <xdr:colOff>558800</xdr:colOff>
      <xdr:row>15</xdr:row>
      <xdr:rowOff>66675</xdr:rowOff>
    </xdr:from>
    <xdr:to>
      <xdr:col>3</xdr:col>
      <xdr:colOff>241301</xdr:colOff>
      <xdr:row>17</xdr:row>
      <xdr:rowOff>120651</xdr:rowOff>
    </xdr:to>
    <xdr:sp macro="" textlink="[1]TopicInfo2!$A$4">
      <xdr:nvSpPr>
        <xdr:cNvPr id="13" name="BP_Topic_3">
          <a:extLst>
            <a:ext uri="{FF2B5EF4-FFF2-40B4-BE49-F238E27FC236}">
              <a16:creationId xmlns:a16="http://schemas.microsoft.com/office/drawing/2014/main" id="{F9E57906-9867-4623-BF60-5A7F756FCDF2}"/>
            </a:ext>
          </a:extLst>
        </xdr:cNvPr>
        <xdr:cNvSpPr/>
      </xdr:nvSpPr>
      <xdr:spPr>
        <a:xfrm>
          <a:off x="558800" y="2886075"/>
          <a:ext cx="1671321" cy="419736"/>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fld id="{B0C90ACA-AD81-45EB-8F56-D2B0B4508D1E}" type="TxLink">
            <a:rPr lang="en-US" sz="1100" b="0" i="0" u="none" strike="noStrike">
              <a:solidFill>
                <a:srgbClr val="000000"/>
              </a:solidFill>
              <a:latin typeface="Calibri"/>
              <a:ea typeface="+mn-ea"/>
              <a:cs typeface="+mn-cs"/>
            </a:rPr>
            <a:pPr marL="0" indent="0" algn="ctr"/>
            <a:t>0</a:t>
          </a:fld>
          <a:endParaRPr lang="en-US" sz="1100" b="0" i="0">
            <a:solidFill>
              <a:srgbClr val="000000"/>
            </a:solidFill>
            <a:latin typeface="Calibri"/>
            <a:ea typeface="+mn-ea"/>
            <a:cs typeface="+mn-cs"/>
          </a:endParaRPr>
        </a:p>
      </xdr:txBody>
    </xdr:sp>
    <xdr:clientData/>
  </xdr:twoCellAnchor>
  <xdr:twoCellAnchor editAs="absolute">
    <xdr:from>
      <xdr:col>4</xdr:col>
      <xdr:colOff>517525</xdr:colOff>
      <xdr:row>8</xdr:row>
      <xdr:rowOff>92075</xdr:rowOff>
    </xdr:from>
    <xdr:to>
      <xdr:col>6</xdr:col>
      <xdr:colOff>587375</xdr:colOff>
      <xdr:row>11</xdr:row>
      <xdr:rowOff>120651</xdr:rowOff>
    </xdr:to>
    <xdr:sp macro="" textlink="">
      <xdr:nvSpPr>
        <xdr:cNvPr id="14" name="BP_Topic_4">
          <a:extLst>
            <a:ext uri="{FF2B5EF4-FFF2-40B4-BE49-F238E27FC236}">
              <a16:creationId xmlns:a16="http://schemas.microsoft.com/office/drawing/2014/main" id="{90BC19AB-7100-441A-BB13-CA66B79DED87}"/>
            </a:ext>
          </a:extLst>
        </xdr:cNvPr>
        <xdr:cNvSpPr/>
      </xdr:nvSpPr>
      <xdr:spPr>
        <a:xfrm>
          <a:off x="3169285" y="1631315"/>
          <a:ext cx="1372870" cy="577216"/>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outlay per dollar invested</a:t>
          </a:r>
        </a:p>
      </xdr:txBody>
    </xdr:sp>
    <xdr:clientData/>
  </xdr:twoCellAnchor>
  <xdr:twoCellAnchor editAs="absolute">
    <xdr:from>
      <xdr:col>9</xdr:col>
      <xdr:colOff>511175</xdr:colOff>
      <xdr:row>9</xdr:row>
      <xdr:rowOff>1270</xdr:rowOff>
    </xdr:from>
    <xdr:to>
      <xdr:col>12</xdr:col>
      <xdr:colOff>22225</xdr:colOff>
      <xdr:row>11</xdr:row>
      <xdr:rowOff>127000</xdr:rowOff>
    </xdr:to>
    <xdr:sp macro="" textlink="">
      <xdr:nvSpPr>
        <xdr:cNvPr id="15" name="BP_Topic_5">
          <a:extLst>
            <a:ext uri="{FF2B5EF4-FFF2-40B4-BE49-F238E27FC236}">
              <a16:creationId xmlns:a16="http://schemas.microsoft.com/office/drawing/2014/main" id="{F168067A-08FF-47D9-98A7-B614D88A96FA}"/>
            </a:ext>
          </a:extLst>
        </xdr:cNvPr>
        <xdr:cNvSpPr/>
      </xdr:nvSpPr>
      <xdr:spPr>
        <a:xfrm>
          <a:off x="6386195" y="1723390"/>
          <a:ext cx="1431290" cy="49149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return per dollar invested</a:t>
          </a:r>
        </a:p>
      </xdr:txBody>
    </xdr:sp>
    <xdr:clientData/>
  </xdr:twoCellAnchor>
  <xdr:twoCellAnchor editAs="absolute">
    <xdr:from>
      <xdr:col>6</xdr:col>
      <xdr:colOff>285750</xdr:colOff>
      <xdr:row>5</xdr:row>
      <xdr:rowOff>9526</xdr:rowOff>
    </xdr:from>
    <xdr:to>
      <xdr:col>9</xdr:col>
      <xdr:colOff>142876</xdr:colOff>
      <xdr:row>7</xdr:row>
      <xdr:rowOff>114300</xdr:rowOff>
    </xdr:to>
    <xdr:sp macro="" textlink="">
      <xdr:nvSpPr>
        <xdr:cNvPr id="16" name="BP_Topic_6">
          <a:extLst>
            <a:ext uri="{FF2B5EF4-FFF2-40B4-BE49-F238E27FC236}">
              <a16:creationId xmlns:a16="http://schemas.microsoft.com/office/drawing/2014/main" id="{215D030D-1582-435A-8DCC-5208F5B71914}"/>
            </a:ext>
          </a:extLst>
        </xdr:cNvPr>
        <xdr:cNvSpPr/>
      </xdr:nvSpPr>
      <xdr:spPr>
        <a:xfrm>
          <a:off x="4240530" y="1000126"/>
          <a:ext cx="1777366" cy="470534"/>
        </a:xfrm>
        <a:prstGeom prst="ellipse">
          <a:avLst/>
        </a:prstGeom>
        <a:solidFill>
          <a:schemeClr val="accent2">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Dollars invested</a:t>
          </a:r>
        </a:p>
      </xdr:txBody>
    </xdr:sp>
    <xdr:clientData/>
  </xdr:twoCellAnchor>
  <xdr:twoCellAnchor editAs="absolute">
    <xdr:from>
      <xdr:col>7</xdr:col>
      <xdr:colOff>514350</xdr:colOff>
      <xdr:row>20</xdr:row>
      <xdr:rowOff>635</xdr:rowOff>
    </xdr:from>
    <xdr:to>
      <xdr:col>10</xdr:col>
      <xdr:colOff>180975</xdr:colOff>
      <xdr:row>21</xdr:row>
      <xdr:rowOff>142875</xdr:rowOff>
    </xdr:to>
    <xdr:sp macro="" textlink="">
      <xdr:nvSpPr>
        <xdr:cNvPr id="17" name="BP_Topic_7">
          <a:extLst>
            <a:ext uri="{FF2B5EF4-FFF2-40B4-BE49-F238E27FC236}">
              <a16:creationId xmlns:a16="http://schemas.microsoft.com/office/drawing/2014/main" id="{DD1009A0-2E3B-403C-8B5E-7A9CF107E88D}"/>
            </a:ext>
          </a:extLst>
        </xdr:cNvPr>
        <xdr:cNvSpPr/>
      </xdr:nvSpPr>
      <xdr:spPr>
        <a:xfrm>
          <a:off x="5109210" y="3734435"/>
          <a:ext cx="1586865" cy="32512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after investing</a:t>
          </a:r>
        </a:p>
      </xdr:txBody>
    </xdr:sp>
    <xdr:clientData/>
  </xdr:twoCellAnchor>
  <xdr:twoCellAnchor editAs="absolute">
    <xdr:from>
      <xdr:col>4</xdr:col>
      <xdr:colOff>571500</xdr:colOff>
      <xdr:row>23</xdr:row>
      <xdr:rowOff>111125</xdr:rowOff>
    </xdr:from>
    <xdr:to>
      <xdr:col>7</xdr:col>
      <xdr:colOff>142875</xdr:colOff>
      <xdr:row>25</xdr:row>
      <xdr:rowOff>142875</xdr:rowOff>
    </xdr:to>
    <xdr:sp macro="" textlink="">
      <xdr:nvSpPr>
        <xdr:cNvPr id="18" name="BP_Topic_8">
          <a:extLst>
            <a:ext uri="{FF2B5EF4-FFF2-40B4-BE49-F238E27FC236}">
              <a16:creationId xmlns:a16="http://schemas.microsoft.com/office/drawing/2014/main" id="{A1492196-BDCA-42A4-B71B-8EA172D2C1EA}"/>
            </a:ext>
          </a:extLst>
        </xdr:cNvPr>
        <xdr:cNvSpPr/>
      </xdr:nvSpPr>
      <xdr:spPr>
        <a:xfrm>
          <a:off x="3223260" y="4393565"/>
          <a:ext cx="1514475" cy="397510"/>
        </a:xfrm>
        <a:prstGeom prst="frame">
          <a:avLst/>
        </a:prstGeom>
        <a:solidFill>
          <a:schemeClr val="bg1">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Maximize final cash</a:t>
          </a:r>
        </a:p>
      </xdr:txBody>
    </xdr:sp>
    <xdr:clientData/>
  </xdr:twoCellAnchor>
  <xdr:twoCellAnchor editAs="absolute">
    <xdr:from>
      <xdr:col>8</xdr:col>
      <xdr:colOff>342901</xdr:colOff>
      <xdr:row>14</xdr:row>
      <xdr:rowOff>1270</xdr:rowOff>
    </xdr:from>
    <xdr:to>
      <xdr:col>11</xdr:col>
      <xdr:colOff>314325</xdr:colOff>
      <xdr:row>15</xdr:row>
      <xdr:rowOff>152400</xdr:rowOff>
    </xdr:to>
    <xdr:sp macro="" textlink="">
      <xdr:nvSpPr>
        <xdr:cNvPr id="19" name="BP_Topic_9">
          <a:extLst>
            <a:ext uri="{FF2B5EF4-FFF2-40B4-BE49-F238E27FC236}">
              <a16:creationId xmlns:a16="http://schemas.microsoft.com/office/drawing/2014/main" id="{5509829B-76EE-4C24-9983-B4FA114A829E}"/>
            </a:ext>
          </a:extLst>
        </xdr:cNvPr>
        <xdr:cNvSpPr/>
      </xdr:nvSpPr>
      <xdr:spPr>
        <a:xfrm>
          <a:off x="5577841" y="2637790"/>
          <a:ext cx="1891664" cy="33401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Return from investments</a:t>
          </a:r>
        </a:p>
      </xdr:txBody>
    </xdr:sp>
    <xdr:clientData/>
  </xdr:twoCellAnchor>
  <xdr:twoCellAnchor editAs="absolute">
    <xdr:from>
      <xdr:col>6</xdr:col>
      <xdr:colOff>200024</xdr:colOff>
      <xdr:row>13</xdr:row>
      <xdr:rowOff>165100</xdr:rowOff>
    </xdr:from>
    <xdr:to>
      <xdr:col>8</xdr:col>
      <xdr:colOff>114300</xdr:colOff>
      <xdr:row>15</xdr:row>
      <xdr:rowOff>152400</xdr:rowOff>
    </xdr:to>
    <xdr:sp macro="" textlink="">
      <xdr:nvSpPr>
        <xdr:cNvPr id="20" name="BP_Topic_10">
          <a:extLst>
            <a:ext uri="{FF2B5EF4-FFF2-40B4-BE49-F238E27FC236}">
              <a16:creationId xmlns:a16="http://schemas.microsoft.com/office/drawing/2014/main" id="{38D3F5E3-7ABD-47B8-8032-D1274272B5C9}"/>
            </a:ext>
          </a:extLst>
        </xdr:cNvPr>
        <xdr:cNvSpPr/>
      </xdr:nvSpPr>
      <xdr:spPr>
        <a:xfrm>
          <a:off x="4154804" y="2618740"/>
          <a:ext cx="1194436" cy="35306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Cash invested</a:t>
          </a:r>
        </a:p>
      </xdr:txBody>
    </xdr:sp>
    <xdr:clientData/>
  </xdr:twoCellAnchor>
  <xdr:twoCellAnchor editAs="absolute">
    <xdr:from>
      <xdr:col>4</xdr:col>
      <xdr:colOff>66675</xdr:colOff>
      <xdr:row>13</xdr:row>
      <xdr:rowOff>161925</xdr:rowOff>
    </xdr:from>
    <xdr:to>
      <xdr:col>5</xdr:col>
      <xdr:colOff>600075</xdr:colOff>
      <xdr:row>15</xdr:row>
      <xdr:rowOff>171450</xdr:rowOff>
    </xdr:to>
    <xdr:sp macro="" textlink="">
      <xdr:nvSpPr>
        <xdr:cNvPr id="21" name="BP_Topic_11">
          <a:extLst>
            <a:ext uri="{FF2B5EF4-FFF2-40B4-BE49-F238E27FC236}">
              <a16:creationId xmlns:a16="http://schemas.microsoft.com/office/drawing/2014/main" id="{241D00EC-2986-472E-9835-EDCC8B0F462D}"/>
            </a:ext>
          </a:extLst>
        </xdr:cNvPr>
        <xdr:cNvSpPr/>
      </xdr:nvSpPr>
      <xdr:spPr>
        <a:xfrm>
          <a:off x="2718435" y="2615565"/>
          <a:ext cx="1196340" cy="375285"/>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Beginning cash</a:t>
          </a:r>
        </a:p>
      </xdr:txBody>
    </xdr:sp>
    <xdr:clientData/>
  </xdr:twoCellAnchor>
  <xdr:twoCellAnchor editAs="absolute">
    <xdr:from>
      <xdr:col>7</xdr:col>
      <xdr:colOff>519113</xdr:colOff>
      <xdr:row>7</xdr:row>
      <xdr:rowOff>114300</xdr:rowOff>
    </xdr:from>
    <xdr:to>
      <xdr:col>10</xdr:col>
      <xdr:colOff>23813</xdr:colOff>
      <xdr:row>14</xdr:row>
      <xdr:rowOff>1270</xdr:rowOff>
    </xdr:to>
    <xdr:cxnSp macro="">
      <xdr:nvCxnSpPr>
        <xdr:cNvPr id="22" name="BP_Connector_18">
          <a:extLst>
            <a:ext uri="{FF2B5EF4-FFF2-40B4-BE49-F238E27FC236}">
              <a16:creationId xmlns:a16="http://schemas.microsoft.com/office/drawing/2014/main" id="{27FF7AA0-2863-4283-AE85-9AF5F9577B1E}"/>
            </a:ext>
          </a:extLst>
        </xdr:cNvPr>
        <xdr:cNvCxnSpPr>
          <a:stCxn id="16" idx="4"/>
          <a:endCxn id="19" idx="0"/>
        </xdr:cNvCxnSpPr>
      </xdr:nvCxnSpPr>
      <xdr:spPr>
        <a:xfrm>
          <a:off x="5113973" y="1470660"/>
          <a:ext cx="1424940" cy="116713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157162</xdr:colOff>
      <xdr:row>7</xdr:row>
      <xdr:rowOff>114300</xdr:rowOff>
    </xdr:from>
    <xdr:to>
      <xdr:col>7</xdr:col>
      <xdr:colOff>519113</xdr:colOff>
      <xdr:row>13</xdr:row>
      <xdr:rowOff>165100</xdr:rowOff>
    </xdr:to>
    <xdr:cxnSp macro="">
      <xdr:nvCxnSpPr>
        <xdr:cNvPr id="23" name="BP_Connector_21">
          <a:extLst>
            <a:ext uri="{FF2B5EF4-FFF2-40B4-BE49-F238E27FC236}">
              <a16:creationId xmlns:a16="http://schemas.microsoft.com/office/drawing/2014/main" id="{F05654F4-8ED3-42D3-A978-7EC2232B89F6}"/>
            </a:ext>
          </a:extLst>
        </xdr:cNvPr>
        <xdr:cNvCxnSpPr>
          <a:stCxn id="16" idx="4"/>
          <a:endCxn id="20" idx="0"/>
        </xdr:cNvCxnSpPr>
      </xdr:nvCxnSpPr>
      <xdr:spPr>
        <a:xfrm flipH="1">
          <a:off x="4752022" y="1470660"/>
          <a:ext cx="361951" cy="11480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552450</xdr:colOff>
      <xdr:row>11</xdr:row>
      <xdr:rowOff>120651</xdr:rowOff>
    </xdr:from>
    <xdr:to>
      <xdr:col>7</xdr:col>
      <xdr:colOff>157162</xdr:colOff>
      <xdr:row>13</xdr:row>
      <xdr:rowOff>165100</xdr:rowOff>
    </xdr:to>
    <xdr:cxnSp macro="">
      <xdr:nvCxnSpPr>
        <xdr:cNvPr id="24" name="BP_Connector_29">
          <a:extLst>
            <a:ext uri="{FF2B5EF4-FFF2-40B4-BE49-F238E27FC236}">
              <a16:creationId xmlns:a16="http://schemas.microsoft.com/office/drawing/2014/main" id="{01D73BCA-BCD4-4058-9856-985E3848B7C3}"/>
            </a:ext>
          </a:extLst>
        </xdr:cNvPr>
        <xdr:cNvCxnSpPr>
          <a:stCxn id="14" idx="2"/>
          <a:endCxn id="20" idx="0"/>
        </xdr:cNvCxnSpPr>
      </xdr:nvCxnSpPr>
      <xdr:spPr>
        <a:xfrm>
          <a:off x="3867150" y="2208531"/>
          <a:ext cx="884872" cy="410209"/>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23813</xdr:colOff>
      <xdr:row>11</xdr:row>
      <xdr:rowOff>127000</xdr:rowOff>
    </xdr:from>
    <xdr:to>
      <xdr:col>10</xdr:col>
      <xdr:colOff>571500</xdr:colOff>
      <xdr:row>14</xdr:row>
      <xdr:rowOff>1270</xdr:rowOff>
    </xdr:to>
    <xdr:cxnSp macro="">
      <xdr:nvCxnSpPr>
        <xdr:cNvPr id="25" name="BP_Connector_31">
          <a:extLst>
            <a:ext uri="{FF2B5EF4-FFF2-40B4-BE49-F238E27FC236}">
              <a16:creationId xmlns:a16="http://schemas.microsoft.com/office/drawing/2014/main" id="{92DA5B54-7ACE-4196-BBE1-4E81D46D32A3}"/>
            </a:ext>
          </a:extLst>
        </xdr:cNvPr>
        <xdr:cNvCxnSpPr>
          <a:stCxn id="15" idx="2"/>
          <a:endCxn id="19" idx="0"/>
        </xdr:cNvCxnSpPr>
      </xdr:nvCxnSpPr>
      <xdr:spPr>
        <a:xfrm flipH="1">
          <a:off x="6538913" y="2214880"/>
          <a:ext cx="547687" cy="42291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28575</xdr:colOff>
      <xdr:row>15</xdr:row>
      <xdr:rowOff>171450</xdr:rowOff>
    </xdr:from>
    <xdr:to>
      <xdr:col>9</xdr:col>
      <xdr:colOff>42863</xdr:colOff>
      <xdr:row>20</xdr:row>
      <xdr:rowOff>635</xdr:rowOff>
    </xdr:to>
    <xdr:cxnSp macro="">
      <xdr:nvCxnSpPr>
        <xdr:cNvPr id="26" name="BP_Connector_37">
          <a:extLst>
            <a:ext uri="{FF2B5EF4-FFF2-40B4-BE49-F238E27FC236}">
              <a16:creationId xmlns:a16="http://schemas.microsoft.com/office/drawing/2014/main" id="{45B2EA40-528C-447D-B1C8-FD588E8CD68B}"/>
            </a:ext>
          </a:extLst>
        </xdr:cNvPr>
        <xdr:cNvCxnSpPr>
          <a:stCxn id="21" idx="2"/>
          <a:endCxn id="17" idx="0"/>
        </xdr:cNvCxnSpPr>
      </xdr:nvCxnSpPr>
      <xdr:spPr>
        <a:xfrm>
          <a:off x="3343275" y="2990850"/>
          <a:ext cx="2574608" cy="743585"/>
        </a:xfrm>
        <a:prstGeom prst="straightConnector1">
          <a:avLst/>
        </a:prstGeom>
        <a:ln>
          <a:headEnd type="triangle"/>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9</xdr:col>
      <xdr:colOff>42863</xdr:colOff>
      <xdr:row>15</xdr:row>
      <xdr:rowOff>152400</xdr:rowOff>
    </xdr:from>
    <xdr:to>
      <xdr:col>10</xdr:col>
      <xdr:colOff>23813</xdr:colOff>
      <xdr:row>20</xdr:row>
      <xdr:rowOff>635</xdr:rowOff>
    </xdr:to>
    <xdr:cxnSp macro="">
      <xdr:nvCxnSpPr>
        <xdr:cNvPr id="27" name="BP_Connector_39">
          <a:extLst>
            <a:ext uri="{FF2B5EF4-FFF2-40B4-BE49-F238E27FC236}">
              <a16:creationId xmlns:a16="http://schemas.microsoft.com/office/drawing/2014/main" id="{BEA9E6E5-4066-4936-A183-B5B17A646D3F}"/>
            </a:ext>
          </a:extLst>
        </xdr:cNvPr>
        <xdr:cNvCxnSpPr>
          <a:stCxn id="19" idx="2"/>
          <a:endCxn id="17" idx="0"/>
        </xdr:cNvCxnSpPr>
      </xdr:nvCxnSpPr>
      <xdr:spPr>
        <a:xfrm flipH="1">
          <a:off x="5917883" y="2971800"/>
          <a:ext cx="621030" cy="7626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157162</xdr:colOff>
      <xdr:row>15</xdr:row>
      <xdr:rowOff>152400</xdr:rowOff>
    </xdr:from>
    <xdr:to>
      <xdr:col>9</xdr:col>
      <xdr:colOff>42863</xdr:colOff>
      <xdr:row>20</xdr:row>
      <xdr:rowOff>635</xdr:rowOff>
    </xdr:to>
    <xdr:cxnSp macro="">
      <xdr:nvCxnSpPr>
        <xdr:cNvPr id="28" name="BP_Connector_41">
          <a:extLst>
            <a:ext uri="{FF2B5EF4-FFF2-40B4-BE49-F238E27FC236}">
              <a16:creationId xmlns:a16="http://schemas.microsoft.com/office/drawing/2014/main" id="{7DA8FD71-226F-4BB1-9589-56339B10031B}"/>
            </a:ext>
          </a:extLst>
        </xdr:cNvPr>
        <xdr:cNvCxnSpPr>
          <a:stCxn id="20" idx="2"/>
          <a:endCxn id="17" idx="0"/>
        </xdr:cNvCxnSpPr>
      </xdr:nvCxnSpPr>
      <xdr:spPr>
        <a:xfrm>
          <a:off x="4752022" y="2971800"/>
          <a:ext cx="1165861" cy="7626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28575</xdr:colOff>
      <xdr:row>15</xdr:row>
      <xdr:rowOff>171450</xdr:rowOff>
    </xdr:from>
    <xdr:to>
      <xdr:col>6</xdr:col>
      <xdr:colOff>52388</xdr:colOff>
      <xdr:row>23</xdr:row>
      <xdr:rowOff>111125</xdr:rowOff>
    </xdr:to>
    <xdr:cxnSp macro="">
      <xdr:nvCxnSpPr>
        <xdr:cNvPr id="29" name="BP_Connector_67">
          <a:extLst>
            <a:ext uri="{FF2B5EF4-FFF2-40B4-BE49-F238E27FC236}">
              <a16:creationId xmlns:a16="http://schemas.microsoft.com/office/drawing/2014/main" id="{002F2DE5-728E-4A8A-8D0F-F64D8A325AC1}"/>
            </a:ext>
          </a:extLst>
        </xdr:cNvPr>
        <xdr:cNvCxnSpPr>
          <a:stCxn id="21" idx="2"/>
          <a:endCxn id="18" idx="0"/>
        </xdr:cNvCxnSpPr>
      </xdr:nvCxnSpPr>
      <xdr:spPr>
        <a:xfrm>
          <a:off x="3343275" y="2990850"/>
          <a:ext cx="663893" cy="140271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52388</xdr:colOff>
      <xdr:row>15</xdr:row>
      <xdr:rowOff>152400</xdr:rowOff>
    </xdr:from>
    <xdr:to>
      <xdr:col>7</xdr:col>
      <xdr:colOff>157162</xdr:colOff>
      <xdr:row>23</xdr:row>
      <xdr:rowOff>111125</xdr:rowOff>
    </xdr:to>
    <xdr:cxnSp macro="">
      <xdr:nvCxnSpPr>
        <xdr:cNvPr id="30" name="BP_Connector_69">
          <a:extLst>
            <a:ext uri="{FF2B5EF4-FFF2-40B4-BE49-F238E27FC236}">
              <a16:creationId xmlns:a16="http://schemas.microsoft.com/office/drawing/2014/main" id="{A7A46F7A-3491-4EEF-A09F-ABCCC2D80A03}"/>
            </a:ext>
          </a:extLst>
        </xdr:cNvPr>
        <xdr:cNvCxnSpPr>
          <a:stCxn id="20" idx="2"/>
          <a:endCxn id="18" idx="0"/>
        </xdr:cNvCxnSpPr>
      </xdr:nvCxnSpPr>
      <xdr:spPr>
        <a:xfrm flipH="1">
          <a:off x="4007168" y="2971800"/>
          <a:ext cx="744854" cy="142176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295276</xdr:colOff>
      <xdr:row>12</xdr:row>
      <xdr:rowOff>157163</xdr:rowOff>
    </xdr:from>
    <xdr:to>
      <xdr:col>4</xdr:col>
      <xdr:colOff>66675</xdr:colOff>
      <xdr:row>14</xdr:row>
      <xdr:rowOff>166688</xdr:rowOff>
    </xdr:to>
    <xdr:cxnSp macro="">
      <xdr:nvCxnSpPr>
        <xdr:cNvPr id="31" name="BP_Connector_96">
          <a:extLst>
            <a:ext uri="{FF2B5EF4-FFF2-40B4-BE49-F238E27FC236}">
              <a16:creationId xmlns:a16="http://schemas.microsoft.com/office/drawing/2014/main" id="{B9567E5B-67E2-4547-BBBD-6355FDF03973}"/>
            </a:ext>
          </a:extLst>
        </xdr:cNvPr>
        <xdr:cNvCxnSpPr>
          <a:stCxn id="11" idx="3"/>
          <a:endCxn id="21" idx="1"/>
        </xdr:cNvCxnSpPr>
      </xdr:nvCxnSpPr>
      <xdr:spPr>
        <a:xfrm>
          <a:off x="2284096" y="2427923"/>
          <a:ext cx="434339" cy="37528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241301</xdr:colOff>
      <xdr:row>14</xdr:row>
      <xdr:rowOff>166688</xdr:rowOff>
    </xdr:from>
    <xdr:to>
      <xdr:col>4</xdr:col>
      <xdr:colOff>66675</xdr:colOff>
      <xdr:row>16</xdr:row>
      <xdr:rowOff>93663</xdr:rowOff>
    </xdr:to>
    <xdr:cxnSp macro="">
      <xdr:nvCxnSpPr>
        <xdr:cNvPr id="32" name="BP_Connector_98">
          <a:extLst>
            <a:ext uri="{FF2B5EF4-FFF2-40B4-BE49-F238E27FC236}">
              <a16:creationId xmlns:a16="http://schemas.microsoft.com/office/drawing/2014/main" id="{9F43D9F6-8091-40AA-BAF7-64130F36728E}"/>
            </a:ext>
          </a:extLst>
        </xdr:cNvPr>
        <xdr:cNvCxnSpPr>
          <a:stCxn id="13" idx="3"/>
          <a:endCxn id="21" idx="1"/>
        </xdr:cNvCxnSpPr>
      </xdr:nvCxnSpPr>
      <xdr:spPr>
        <a:xfrm flipV="1">
          <a:off x="2230121" y="2803208"/>
          <a:ext cx="488314" cy="2927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11</xdr:col>
      <xdr:colOff>123825</xdr:colOff>
      <xdr:row>20</xdr:row>
      <xdr:rowOff>9525</xdr:rowOff>
    </xdr:from>
    <xdr:to>
      <xdr:col>11</xdr:col>
      <xdr:colOff>542925</xdr:colOff>
      <xdr:row>21</xdr:row>
      <xdr:rowOff>123825</xdr:rowOff>
    </xdr:to>
    <xdr:sp macro="" textlink="">
      <xdr:nvSpPr>
        <xdr:cNvPr id="33" name="BP_Topic_13">
          <a:extLst>
            <a:ext uri="{FF2B5EF4-FFF2-40B4-BE49-F238E27FC236}">
              <a16:creationId xmlns:a16="http://schemas.microsoft.com/office/drawing/2014/main" id="{629A748B-C77B-4E93-AFD9-842C30B7F23B}"/>
            </a:ext>
          </a:extLst>
        </xdr:cNvPr>
        <xdr:cNvSpPr/>
      </xdr:nvSpPr>
      <xdr:spPr>
        <a:xfrm>
          <a:off x="7279005" y="3743325"/>
          <a:ext cx="419100" cy="297180"/>
        </a:xfrm>
        <a:prstGeom prst="roundRect">
          <a:avLst/>
        </a:prstGeom>
        <a:solidFill>
          <a:schemeClr val="bg1"/>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en-US" sz="1100" b="0" i="0">
              <a:solidFill>
                <a:srgbClr val="000000"/>
              </a:solidFill>
              <a:latin typeface="Calibri" panose="020F0502020204030204" pitchFamily="34" charset="0"/>
              <a:ea typeface="+mn-ea"/>
              <a:cs typeface="+mn-cs"/>
            </a:rPr>
            <a:t>0</a:t>
          </a:r>
        </a:p>
      </xdr:txBody>
    </xdr:sp>
    <xdr:clientData/>
  </xdr:twoCellAnchor>
  <xdr:twoCellAnchor editAs="absolute">
    <xdr:from>
      <xdr:col>10</xdr:col>
      <xdr:colOff>180975</xdr:colOff>
      <xdr:row>20</xdr:row>
      <xdr:rowOff>161925</xdr:rowOff>
    </xdr:from>
    <xdr:to>
      <xdr:col>11</xdr:col>
      <xdr:colOff>123825</xdr:colOff>
      <xdr:row>20</xdr:row>
      <xdr:rowOff>165100</xdr:rowOff>
    </xdr:to>
    <xdr:cxnSp macro="">
      <xdr:nvCxnSpPr>
        <xdr:cNvPr id="34" name="BP_Connector_130">
          <a:extLst>
            <a:ext uri="{FF2B5EF4-FFF2-40B4-BE49-F238E27FC236}">
              <a16:creationId xmlns:a16="http://schemas.microsoft.com/office/drawing/2014/main" id="{E9E6025E-FA83-4751-912F-910FAFFE1D9A}"/>
            </a:ext>
          </a:extLst>
        </xdr:cNvPr>
        <xdr:cNvCxnSpPr>
          <a:stCxn id="17" idx="3"/>
          <a:endCxn id="33" idx="1"/>
        </xdr:cNvCxnSpPr>
      </xdr:nvCxnSpPr>
      <xdr:spPr>
        <a:xfrm flipV="1">
          <a:off x="6696075" y="3895725"/>
          <a:ext cx="582930" cy="31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9</xdr:col>
      <xdr:colOff>142876</xdr:colOff>
      <xdr:row>6</xdr:row>
      <xdr:rowOff>60325</xdr:rowOff>
    </xdr:from>
    <xdr:to>
      <xdr:col>10</xdr:col>
      <xdr:colOff>111125</xdr:colOff>
      <xdr:row>6</xdr:row>
      <xdr:rowOff>61913</xdr:rowOff>
    </xdr:to>
    <xdr:cxnSp macro="">
      <xdr:nvCxnSpPr>
        <xdr:cNvPr id="35" name="BP_Connector_133">
          <a:extLst>
            <a:ext uri="{FF2B5EF4-FFF2-40B4-BE49-F238E27FC236}">
              <a16:creationId xmlns:a16="http://schemas.microsoft.com/office/drawing/2014/main" id="{53698EB2-F156-411D-A904-F1A8D58AB4D8}"/>
            </a:ext>
          </a:extLst>
        </xdr:cNvPr>
        <xdr:cNvCxnSpPr>
          <a:stCxn id="16" idx="6"/>
          <a:endCxn id="12" idx="1"/>
        </xdr:cNvCxnSpPr>
      </xdr:nvCxnSpPr>
      <xdr:spPr>
        <a:xfrm flipV="1">
          <a:off x="6017896" y="1233805"/>
          <a:ext cx="608329" cy="1588"/>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600075</xdr:colOff>
      <xdr:row>16</xdr:row>
      <xdr:rowOff>12700</xdr:rowOff>
    </xdr:from>
    <xdr:to>
      <xdr:col>6</xdr:col>
      <xdr:colOff>142875</xdr:colOff>
      <xdr:row>16</xdr:row>
      <xdr:rowOff>171450</xdr:rowOff>
    </xdr:to>
    <xdr:sp macro="" textlink="">
      <xdr:nvSpPr>
        <xdr:cNvPr id="36" name="BP_TextInfo_11" hidden="1">
          <a:extLst>
            <a:ext uri="{FF2B5EF4-FFF2-40B4-BE49-F238E27FC236}">
              <a16:creationId xmlns:a16="http://schemas.microsoft.com/office/drawing/2014/main" id="{5888509E-7FBB-4A07-ABA7-F9F6B93FCE65}"/>
            </a:ext>
          </a:extLst>
        </xdr:cNvPr>
        <xdr:cNvSpPr/>
      </xdr:nvSpPr>
      <xdr:spPr>
        <a:xfrm>
          <a:off x="3914775" y="3014980"/>
          <a:ext cx="18288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142876</xdr:colOff>
      <xdr:row>7</xdr:row>
      <xdr:rowOff>146050</xdr:rowOff>
    </xdr:from>
    <xdr:to>
      <xdr:col>9</xdr:col>
      <xdr:colOff>295276</xdr:colOff>
      <xdr:row>8</xdr:row>
      <xdr:rowOff>114300</xdr:rowOff>
    </xdr:to>
    <xdr:sp macro="" textlink="">
      <xdr:nvSpPr>
        <xdr:cNvPr id="37" name="BP_TextInfo_6" hidden="1">
          <a:extLst>
            <a:ext uri="{FF2B5EF4-FFF2-40B4-BE49-F238E27FC236}">
              <a16:creationId xmlns:a16="http://schemas.microsoft.com/office/drawing/2014/main" id="{F3D257F6-D6C9-466E-BA8B-6B3A768E7663}"/>
            </a:ext>
          </a:extLst>
        </xdr:cNvPr>
        <xdr:cNvSpPr/>
      </xdr:nvSpPr>
      <xdr:spPr>
        <a:xfrm>
          <a:off x="6017896" y="150241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587375</xdr:colOff>
      <xdr:row>11</xdr:row>
      <xdr:rowOff>152401</xdr:rowOff>
    </xdr:from>
    <xdr:to>
      <xdr:col>7</xdr:col>
      <xdr:colOff>130175</xdr:colOff>
      <xdr:row>12</xdr:row>
      <xdr:rowOff>120651</xdr:rowOff>
    </xdr:to>
    <xdr:sp macro="" textlink="">
      <xdr:nvSpPr>
        <xdr:cNvPr id="38" name="BP_TextInfo_4" hidden="1">
          <a:extLst>
            <a:ext uri="{FF2B5EF4-FFF2-40B4-BE49-F238E27FC236}">
              <a16:creationId xmlns:a16="http://schemas.microsoft.com/office/drawing/2014/main" id="{1EFBD3ED-9831-4DDF-AF34-45A42504DF2A}"/>
            </a:ext>
          </a:extLst>
        </xdr:cNvPr>
        <xdr:cNvSpPr/>
      </xdr:nvSpPr>
      <xdr:spPr>
        <a:xfrm>
          <a:off x="4542155" y="2240281"/>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22225</xdr:colOff>
      <xdr:row>11</xdr:row>
      <xdr:rowOff>158750</xdr:rowOff>
    </xdr:from>
    <xdr:to>
      <xdr:col>12</xdr:col>
      <xdr:colOff>174625</xdr:colOff>
      <xdr:row>12</xdr:row>
      <xdr:rowOff>127000</xdr:rowOff>
    </xdr:to>
    <xdr:sp macro="" textlink="">
      <xdr:nvSpPr>
        <xdr:cNvPr id="39" name="BP_TextInfo_5" hidden="1">
          <a:extLst>
            <a:ext uri="{FF2B5EF4-FFF2-40B4-BE49-F238E27FC236}">
              <a16:creationId xmlns:a16="http://schemas.microsoft.com/office/drawing/2014/main" id="{75A6E08D-B728-4C51-BD17-96FC27649E7A}"/>
            </a:ext>
          </a:extLst>
        </xdr:cNvPr>
        <xdr:cNvSpPr/>
      </xdr:nvSpPr>
      <xdr:spPr>
        <a:xfrm>
          <a:off x="7817485" y="224663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114300</xdr:colOff>
      <xdr:row>16</xdr:row>
      <xdr:rowOff>1270</xdr:rowOff>
    </xdr:from>
    <xdr:to>
      <xdr:col>8</xdr:col>
      <xdr:colOff>266700</xdr:colOff>
      <xdr:row>16</xdr:row>
      <xdr:rowOff>152400</xdr:rowOff>
    </xdr:to>
    <xdr:sp macro="" textlink="">
      <xdr:nvSpPr>
        <xdr:cNvPr id="40" name="BP_TextInfo_10" hidden="1">
          <a:extLst>
            <a:ext uri="{FF2B5EF4-FFF2-40B4-BE49-F238E27FC236}">
              <a16:creationId xmlns:a16="http://schemas.microsoft.com/office/drawing/2014/main" id="{F95710AD-2D14-49D0-A3C7-56F73E481E9D}"/>
            </a:ext>
          </a:extLst>
        </xdr:cNvPr>
        <xdr:cNvSpPr/>
      </xdr:nvSpPr>
      <xdr:spPr>
        <a:xfrm>
          <a:off x="5349240" y="30035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314325</xdr:colOff>
      <xdr:row>16</xdr:row>
      <xdr:rowOff>1270</xdr:rowOff>
    </xdr:from>
    <xdr:to>
      <xdr:col>11</xdr:col>
      <xdr:colOff>466725</xdr:colOff>
      <xdr:row>16</xdr:row>
      <xdr:rowOff>152400</xdr:rowOff>
    </xdr:to>
    <xdr:sp macro="" textlink="">
      <xdr:nvSpPr>
        <xdr:cNvPr id="41" name="BP_TextInfo_9" hidden="1">
          <a:extLst>
            <a:ext uri="{FF2B5EF4-FFF2-40B4-BE49-F238E27FC236}">
              <a16:creationId xmlns:a16="http://schemas.microsoft.com/office/drawing/2014/main" id="{AE054EB1-1285-48C0-9B3C-7B29080A16BB}"/>
            </a:ext>
          </a:extLst>
        </xdr:cNvPr>
        <xdr:cNvSpPr/>
      </xdr:nvSpPr>
      <xdr:spPr>
        <a:xfrm>
          <a:off x="7469505" y="30035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180975</xdr:colOff>
      <xdr:row>21</xdr:row>
      <xdr:rowOff>174625</xdr:rowOff>
    </xdr:from>
    <xdr:to>
      <xdr:col>10</xdr:col>
      <xdr:colOff>333375</xdr:colOff>
      <xdr:row>22</xdr:row>
      <xdr:rowOff>142875</xdr:rowOff>
    </xdr:to>
    <xdr:sp macro="" textlink="">
      <xdr:nvSpPr>
        <xdr:cNvPr id="42" name="BP_TextInfo_7" hidden="1">
          <a:extLst>
            <a:ext uri="{FF2B5EF4-FFF2-40B4-BE49-F238E27FC236}">
              <a16:creationId xmlns:a16="http://schemas.microsoft.com/office/drawing/2014/main" id="{A74BA0C1-80D2-4561-B649-62A39526FD34}"/>
            </a:ext>
          </a:extLst>
        </xdr:cNvPr>
        <xdr:cNvSpPr/>
      </xdr:nvSpPr>
      <xdr:spPr>
        <a:xfrm>
          <a:off x="6696075" y="409130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13</xdr:col>
      <xdr:colOff>266700</xdr:colOff>
      <xdr:row>2</xdr:row>
      <xdr:rowOff>247650</xdr:rowOff>
    </xdr:from>
    <xdr:to>
      <xdr:col>16</xdr:col>
      <xdr:colOff>533138</xdr:colOff>
      <xdr:row>6</xdr:row>
      <xdr:rowOff>180879</xdr:rowOff>
    </xdr:to>
    <xdr:pic>
      <xdr:nvPicPr>
        <xdr:cNvPr id="43" name="Picture 42">
          <a:extLst>
            <a:ext uri="{FF2B5EF4-FFF2-40B4-BE49-F238E27FC236}">
              <a16:creationId xmlns:a16="http://schemas.microsoft.com/office/drawing/2014/main" id="{72D8FC3E-FEF4-4FC1-BF19-8A8F19D07518}"/>
            </a:ext>
          </a:extLst>
        </xdr:cNvPr>
        <xdr:cNvPicPr>
          <a:picLocks noChangeAspect="1"/>
        </xdr:cNvPicPr>
      </xdr:nvPicPr>
      <xdr:blipFill>
        <a:blip xmlns:r="http://schemas.openxmlformats.org/officeDocument/2006/relationships" r:embed="rId3"/>
        <a:stretch>
          <a:fillRect/>
        </a:stretch>
      </xdr:blipFill>
      <xdr:spPr>
        <a:xfrm>
          <a:off x="8702040" y="613410"/>
          <a:ext cx="2186678" cy="740949"/>
        </a:xfrm>
        <a:prstGeom prst="rect">
          <a:avLst/>
        </a:prstGeom>
      </xdr:spPr>
    </xdr:pic>
    <xdr:clientData/>
  </xdr:twoCellAnchor>
  <xdr:twoCellAnchor editAs="absolute">
    <xdr:from>
      <xdr:col>10</xdr:col>
      <xdr:colOff>255746</xdr:colOff>
      <xdr:row>20</xdr:row>
      <xdr:rowOff>101600</xdr:rowOff>
    </xdr:from>
    <xdr:to>
      <xdr:col>10</xdr:col>
      <xdr:colOff>382746</xdr:colOff>
      <xdr:row>21</xdr:row>
      <xdr:rowOff>38100</xdr:rowOff>
    </xdr:to>
    <xdr:sp macro="" textlink="">
      <xdr:nvSpPr>
        <xdr:cNvPr id="44" name="BP_Collapse_7_4" hidden="1">
          <a:extLst>
            <a:ext uri="{FF2B5EF4-FFF2-40B4-BE49-F238E27FC236}">
              <a16:creationId xmlns:a16="http://schemas.microsoft.com/office/drawing/2014/main" id="{85151C5F-7CB0-424D-9DFD-F60F3DF42860}"/>
            </a:ext>
          </a:extLst>
        </xdr:cNvPr>
        <xdr:cNvSpPr/>
      </xdr:nvSpPr>
      <xdr:spPr>
        <a:xfrm>
          <a:off x="6770846" y="3835400"/>
          <a:ext cx="127000" cy="119380"/>
        </a:xfrm>
        <a:prstGeom prst="flowChartSummingJunct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0</xdr:colOff>
      <xdr:row>12</xdr:row>
      <xdr:rowOff>0</xdr:rowOff>
    </xdr:from>
    <xdr:to>
      <xdr:col>16</xdr:col>
      <xdr:colOff>431223</xdr:colOff>
      <xdr:row>16</xdr:row>
      <xdr:rowOff>175780</xdr:rowOff>
    </xdr:to>
    <xdr:sp macro="" textlink="">
      <xdr:nvSpPr>
        <xdr:cNvPr id="45" name="Picture_Master" hidden="1">
          <a:extLst>
            <a:ext uri="{FF2B5EF4-FFF2-40B4-BE49-F238E27FC236}">
              <a16:creationId xmlns:a16="http://schemas.microsoft.com/office/drawing/2014/main" id="{54567D5A-31FA-4B00-932C-37E0A468E9CF}"/>
            </a:ext>
          </a:extLst>
        </xdr:cNvPr>
        <xdr:cNvSpPr/>
      </xdr:nvSpPr>
      <xdr:spPr>
        <a:xfrm>
          <a:off x="9715500" y="227076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498469</xdr:colOff>
      <xdr:row>20</xdr:row>
      <xdr:rowOff>99410</xdr:rowOff>
    </xdr:from>
    <xdr:to>
      <xdr:col>11</xdr:col>
      <xdr:colOff>111119</xdr:colOff>
      <xdr:row>21</xdr:row>
      <xdr:rowOff>131160</xdr:rowOff>
    </xdr:to>
    <xdr:pic>
      <xdr:nvPicPr>
        <xdr:cNvPr id="46" name="BP_Collapse_7_4" hidden="1">
          <a:extLst>
            <a:ext uri="{FF2B5EF4-FFF2-40B4-BE49-F238E27FC236}">
              <a16:creationId xmlns:a16="http://schemas.microsoft.com/office/drawing/2014/main" id="{C8415C10-6791-4A74-BD83-A27D98595A6E}"/>
            </a:ext>
          </a:extLst>
        </xdr:cNvPr>
        <xdr:cNvPicPr>
          <a:picLocks noChangeAspect="1"/>
        </xdr:cNvPicPr>
      </xdr:nvPicPr>
      <xdr:blipFill>
        <a:blip xmlns:r="http://schemas.openxmlformats.org/officeDocument/2006/relationships" r:embed="rId5"/>
        <a:stretch>
          <a:fillRect/>
        </a:stretch>
      </xdr:blipFill>
      <xdr:spPr>
        <a:xfrm>
          <a:off x="7013569" y="3833210"/>
          <a:ext cx="252730" cy="214630"/>
        </a:xfrm>
        <a:prstGeom prst="rect">
          <a:avLst/>
        </a:prstGeom>
      </xdr:spPr>
    </xdr:pic>
    <xdr:clientData/>
  </xdr:twoCellAnchor>
  <xdr:twoCellAnchor editAs="absolute">
    <xdr:from>
      <xdr:col>14</xdr:col>
      <xdr:colOff>1</xdr:colOff>
      <xdr:row>5</xdr:row>
      <xdr:rowOff>0</xdr:rowOff>
    </xdr:from>
    <xdr:to>
      <xdr:col>14</xdr:col>
      <xdr:colOff>217200</xdr:colOff>
      <xdr:row>6</xdr:row>
      <xdr:rowOff>31750</xdr:rowOff>
    </xdr:to>
    <xdr:pic>
      <xdr:nvPicPr>
        <xdr:cNvPr id="47" name="BP_Expand_" hidden="1">
          <a:extLst>
            <a:ext uri="{FF2B5EF4-FFF2-40B4-BE49-F238E27FC236}">
              <a16:creationId xmlns:a16="http://schemas.microsoft.com/office/drawing/2014/main" id="{AA612787-3170-4D7B-B8E8-A3DD126D2E18}"/>
            </a:ext>
          </a:extLst>
        </xdr:cNvPr>
        <xdr:cNvPicPr>
          <a:picLocks noChangeAspect="1"/>
        </xdr:cNvPicPr>
      </xdr:nvPicPr>
      <xdr:blipFill>
        <a:blip xmlns:r="http://schemas.openxmlformats.org/officeDocument/2006/relationships" r:embed="rId6"/>
        <a:stretch>
          <a:fillRect/>
        </a:stretch>
      </xdr:blipFill>
      <xdr:spPr>
        <a:xfrm>
          <a:off x="9075421" y="990600"/>
          <a:ext cx="217199" cy="214630"/>
        </a:xfrm>
        <a:prstGeom prst="rect">
          <a:avLst/>
        </a:prstGeom>
      </xdr:spPr>
    </xdr:pic>
    <xdr:clientData/>
  </xdr:twoCellAnchor>
  <xdr:twoCellAnchor editAs="absolute">
    <xdr:from>
      <xdr:col>12</xdr:col>
      <xdr:colOff>22225</xdr:colOff>
      <xdr:row>11</xdr:row>
      <xdr:rowOff>127000</xdr:rowOff>
    </xdr:from>
    <xdr:to>
      <xdr:col>14</xdr:col>
      <xdr:colOff>352425</xdr:colOff>
      <xdr:row>14</xdr:row>
      <xdr:rowOff>95250</xdr:rowOff>
    </xdr:to>
    <xdr:sp macro="" textlink="">
      <xdr:nvSpPr>
        <xdr:cNvPr id="48" name="BP_Textbox_5" hidden="1">
          <a:extLst>
            <a:ext uri="{FF2B5EF4-FFF2-40B4-BE49-F238E27FC236}">
              <a16:creationId xmlns:a16="http://schemas.microsoft.com/office/drawing/2014/main" id="{CFCDF491-502F-49FD-A84A-CD2BE9DA7CC4}"/>
            </a:ext>
          </a:extLst>
        </xdr:cNvPr>
        <xdr:cNvSpPr txBox="1"/>
      </xdr:nvSpPr>
      <xdr:spPr>
        <a:xfrm>
          <a:off x="7817485" y="2214880"/>
          <a:ext cx="1610360" cy="51689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investment each year</a:t>
          </a:r>
          <a:endParaRPr lang="en-US">
            <a:effectLst/>
          </a:endParaRPr>
        </a:p>
      </xdr:txBody>
    </xdr:sp>
    <xdr:clientData/>
  </xdr:twoCellAnchor>
  <xdr:twoCellAnchor editAs="absolute">
    <xdr:from>
      <xdr:col>5</xdr:col>
      <xdr:colOff>600075</xdr:colOff>
      <xdr:row>15</xdr:row>
      <xdr:rowOff>171450</xdr:rowOff>
    </xdr:from>
    <xdr:to>
      <xdr:col>7</xdr:col>
      <xdr:colOff>409575</xdr:colOff>
      <xdr:row>17</xdr:row>
      <xdr:rowOff>133350</xdr:rowOff>
    </xdr:to>
    <xdr:sp macro="" textlink="">
      <xdr:nvSpPr>
        <xdr:cNvPr id="49" name="BP_Textbox_11" hidden="1">
          <a:extLst>
            <a:ext uri="{FF2B5EF4-FFF2-40B4-BE49-F238E27FC236}">
              <a16:creationId xmlns:a16="http://schemas.microsoft.com/office/drawing/2014/main" id="{DD62F223-D004-4376-8207-3FF6EA1C1FAA}"/>
            </a:ext>
          </a:extLst>
        </xdr:cNvPr>
        <xdr:cNvSpPr txBox="1"/>
      </xdr:nvSpPr>
      <xdr:spPr>
        <a:xfrm>
          <a:off x="3914775" y="2990850"/>
          <a:ext cx="1089660" cy="32766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8</xdr:col>
      <xdr:colOff>114300</xdr:colOff>
      <xdr:row>15</xdr:row>
      <xdr:rowOff>152400</xdr:rowOff>
    </xdr:from>
    <xdr:to>
      <xdr:col>10</xdr:col>
      <xdr:colOff>9525</xdr:colOff>
      <xdr:row>17</xdr:row>
      <xdr:rowOff>66675</xdr:rowOff>
    </xdr:to>
    <xdr:sp macro="" textlink="">
      <xdr:nvSpPr>
        <xdr:cNvPr id="50" name="BP_Textbox_10" hidden="1">
          <a:extLst>
            <a:ext uri="{FF2B5EF4-FFF2-40B4-BE49-F238E27FC236}">
              <a16:creationId xmlns:a16="http://schemas.microsoft.com/office/drawing/2014/main" id="{8F430B7E-AEA5-470E-AFBF-DA42C3FE3E06}"/>
            </a:ext>
          </a:extLst>
        </xdr:cNvPr>
        <xdr:cNvSpPr txBox="1"/>
      </xdr:nvSpPr>
      <xdr:spPr>
        <a:xfrm>
          <a:off x="5349240" y="2971800"/>
          <a:ext cx="1175385" cy="2800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7</xdr:col>
      <xdr:colOff>46037</xdr:colOff>
      <xdr:row>15</xdr:row>
      <xdr:rowOff>174625</xdr:rowOff>
    </xdr:from>
    <xdr:to>
      <xdr:col>7</xdr:col>
      <xdr:colOff>268287</xdr:colOff>
      <xdr:row>17</xdr:row>
      <xdr:rowOff>15875</xdr:rowOff>
    </xdr:to>
    <xdr:pic>
      <xdr:nvPicPr>
        <xdr:cNvPr id="51" name="BP_Collapse_" hidden="1">
          <a:extLst>
            <a:ext uri="{FF2B5EF4-FFF2-40B4-BE49-F238E27FC236}">
              <a16:creationId xmlns:a16="http://schemas.microsoft.com/office/drawing/2014/main" id="{551D1D88-F15D-4CAD-B596-0BE12DA8B9A3}"/>
            </a:ext>
          </a:extLst>
        </xdr:cNvPr>
        <xdr:cNvPicPr>
          <a:picLocks noChangeAspect="1"/>
        </xdr:cNvPicPr>
      </xdr:nvPicPr>
      <xdr:blipFill>
        <a:blip xmlns:r="http://schemas.openxmlformats.org/officeDocument/2006/relationships" r:embed="rId5"/>
        <a:stretch>
          <a:fillRect/>
        </a:stretch>
      </xdr:blipFill>
      <xdr:spPr>
        <a:xfrm>
          <a:off x="4640897" y="2994025"/>
          <a:ext cx="222250" cy="207010"/>
        </a:xfrm>
        <a:prstGeom prst="rect">
          <a:avLst/>
        </a:prstGeom>
      </xdr:spPr>
    </xdr:pic>
    <xdr:clientData/>
  </xdr:twoCellAnchor>
  <xdr:twoCellAnchor editAs="absolute">
    <xdr:from>
      <xdr:col>10</xdr:col>
      <xdr:colOff>180975</xdr:colOff>
      <xdr:row>21</xdr:row>
      <xdr:rowOff>142875</xdr:rowOff>
    </xdr:from>
    <xdr:to>
      <xdr:col>12</xdr:col>
      <xdr:colOff>571501</xdr:colOff>
      <xdr:row>25</xdr:row>
      <xdr:rowOff>76201</xdr:rowOff>
    </xdr:to>
    <xdr:sp macro="" textlink="">
      <xdr:nvSpPr>
        <xdr:cNvPr id="52" name="BP_Textbox_7" hidden="1">
          <a:extLst>
            <a:ext uri="{FF2B5EF4-FFF2-40B4-BE49-F238E27FC236}">
              <a16:creationId xmlns:a16="http://schemas.microsoft.com/office/drawing/2014/main" id="{D6F6BC1A-E93A-417E-B5F1-F2A37D8D9623}"/>
            </a:ext>
          </a:extLst>
        </xdr:cNvPr>
        <xdr:cNvSpPr txBox="1"/>
      </xdr:nvSpPr>
      <xdr:spPr>
        <a:xfrm>
          <a:off x="6696075" y="4059555"/>
          <a:ext cx="1670686" cy="664846"/>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 determine</a:t>
          </a:r>
          <a:r>
            <a:rPr lang="en-US" sz="1100" baseline="0">
              <a:solidFill>
                <a:schemeClr val="dk1"/>
              </a:solidFill>
              <a:effectLst/>
              <a:latin typeface="+mn-lt"/>
              <a:ea typeface="+mn-ea"/>
              <a:cs typeface="+mn-cs"/>
            </a:rPr>
            <a:t>s </a:t>
          </a:r>
          <a:r>
            <a:rPr lang="en-US" sz="1100" i="1" baseline="0">
              <a:solidFill>
                <a:schemeClr val="dk1"/>
              </a:solidFill>
              <a:effectLst/>
              <a:latin typeface="+mn-lt"/>
              <a:ea typeface="+mn-ea"/>
              <a:cs typeface="+mn-cs"/>
            </a:rPr>
            <a:t>next </a:t>
          </a:r>
          <a:r>
            <a:rPr lang="en-US" sz="1100" i="0" baseline="0">
              <a:solidFill>
                <a:schemeClr val="dk1"/>
              </a:solidFill>
              <a:effectLst/>
              <a:latin typeface="+mn-lt"/>
              <a:ea typeface="+mn-ea"/>
              <a:cs typeface="+mn-cs"/>
            </a:rPr>
            <a:t>year's </a:t>
          </a:r>
          <a:r>
            <a:rPr lang="en-US" sz="1100" baseline="0">
              <a:solidFill>
                <a:schemeClr val="dk1"/>
              </a:solidFill>
              <a:effectLst/>
              <a:latin typeface="+mn-lt"/>
              <a:ea typeface="+mn-ea"/>
              <a:cs typeface="+mn-cs"/>
            </a:rPr>
            <a:t>beginning cash</a:t>
          </a:r>
          <a:endParaRPr lang="en-US">
            <a:effectLst/>
          </a:endParaRPr>
        </a:p>
      </xdr:txBody>
    </xdr:sp>
    <xdr:clientData/>
  </xdr:twoCellAnchor>
  <xdr:twoCellAnchor editAs="absolute">
    <xdr:from>
      <xdr:col>6</xdr:col>
      <xdr:colOff>587375</xdr:colOff>
      <xdr:row>11</xdr:row>
      <xdr:rowOff>120651</xdr:rowOff>
    </xdr:from>
    <xdr:to>
      <xdr:col>9</xdr:col>
      <xdr:colOff>190500</xdr:colOff>
      <xdr:row>14</xdr:row>
      <xdr:rowOff>57150</xdr:rowOff>
    </xdr:to>
    <xdr:sp macro="" textlink="">
      <xdr:nvSpPr>
        <xdr:cNvPr id="53" name="BP_Textbox_4" hidden="1">
          <a:extLst>
            <a:ext uri="{FF2B5EF4-FFF2-40B4-BE49-F238E27FC236}">
              <a16:creationId xmlns:a16="http://schemas.microsoft.com/office/drawing/2014/main" id="{7C78478E-7213-4C68-8D9C-4B87E411C357}"/>
            </a:ext>
          </a:extLst>
        </xdr:cNvPr>
        <xdr:cNvSpPr txBox="1"/>
      </xdr:nvSpPr>
      <xdr:spPr>
        <a:xfrm>
          <a:off x="4542155" y="2208531"/>
          <a:ext cx="1523365" cy="485139"/>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For each investment each year</a:t>
          </a:r>
        </a:p>
      </xdr:txBody>
    </xdr:sp>
    <xdr:clientData/>
  </xdr:twoCellAnchor>
  <xdr:twoCellAnchor editAs="absolute">
    <xdr:from>
      <xdr:col>11</xdr:col>
      <xdr:colOff>314325</xdr:colOff>
      <xdr:row>15</xdr:row>
      <xdr:rowOff>152400</xdr:rowOff>
    </xdr:from>
    <xdr:to>
      <xdr:col>13</xdr:col>
      <xdr:colOff>238125</xdr:colOff>
      <xdr:row>17</xdr:row>
      <xdr:rowOff>95250</xdr:rowOff>
    </xdr:to>
    <xdr:sp macro="" textlink="">
      <xdr:nvSpPr>
        <xdr:cNvPr id="54" name="BP_Textbox_9" hidden="1">
          <a:extLst>
            <a:ext uri="{FF2B5EF4-FFF2-40B4-BE49-F238E27FC236}">
              <a16:creationId xmlns:a16="http://schemas.microsoft.com/office/drawing/2014/main" id="{47816C7D-2DF0-4FD2-955E-8B612FFED637}"/>
            </a:ext>
          </a:extLst>
        </xdr:cNvPr>
        <xdr:cNvSpPr txBox="1"/>
      </xdr:nvSpPr>
      <xdr:spPr>
        <a:xfrm>
          <a:off x="7469505" y="2971800"/>
          <a:ext cx="1203960" cy="30861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 each year</a:t>
          </a:r>
          <a:endParaRPr lang="en-US">
            <a:effectLst/>
          </a:endParaRPr>
        </a:p>
      </xdr:txBody>
    </xdr:sp>
    <xdr:clientData/>
  </xdr:twoCellAnchor>
  <xdr:twoCellAnchor editAs="absolute">
    <xdr:from>
      <xdr:col>9</xdr:col>
      <xdr:colOff>142876</xdr:colOff>
      <xdr:row>7</xdr:row>
      <xdr:rowOff>114300</xdr:rowOff>
    </xdr:from>
    <xdr:to>
      <xdr:col>11</xdr:col>
      <xdr:colOff>447676</xdr:colOff>
      <xdr:row>9</xdr:row>
      <xdr:rowOff>114300</xdr:rowOff>
    </xdr:to>
    <xdr:sp macro="" textlink="">
      <xdr:nvSpPr>
        <xdr:cNvPr id="55" name="BP_Textbox_6" hidden="1">
          <a:extLst>
            <a:ext uri="{FF2B5EF4-FFF2-40B4-BE49-F238E27FC236}">
              <a16:creationId xmlns:a16="http://schemas.microsoft.com/office/drawing/2014/main" id="{6F5D3842-A9BC-48BA-9B03-6D107084F8E8}"/>
            </a:ext>
          </a:extLst>
        </xdr:cNvPr>
        <xdr:cNvSpPr txBox="1"/>
      </xdr:nvSpPr>
      <xdr:spPr>
        <a:xfrm>
          <a:off x="6017896" y="1470660"/>
          <a:ext cx="1584960" cy="36576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For each investment</a:t>
          </a:r>
        </a:p>
      </xdr:txBody>
    </xdr:sp>
    <xdr:clientData/>
  </xdr:twoCellAnchor>
  <xdr:twoCellAnchor editAs="absolute">
    <xdr:from>
      <xdr:col>9</xdr:col>
      <xdr:colOff>314639</xdr:colOff>
      <xdr:row>5</xdr:row>
      <xdr:rowOff>156345</xdr:rowOff>
    </xdr:from>
    <xdr:to>
      <xdr:col>9</xdr:col>
      <xdr:colOff>548962</xdr:colOff>
      <xdr:row>6</xdr:row>
      <xdr:rowOff>156394</xdr:rowOff>
    </xdr:to>
    <xdr:sp macro="" textlink="">
      <xdr:nvSpPr>
        <xdr:cNvPr id="56" name="BP_ConnectorLabel_133">
          <a:extLst>
            <a:ext uri="{FF2B5EF4-FFF2-40B4-BE49-F238E27FC236}">
              <a16:creationId xmlns:a16="http://schemas.microsoft.com/office/drawing/2014/main" id="{956E32A6-C88A-4DF6-8688-C261C9E1EB12}"/>
            </a:ext>
          </a:extLst>
        </xdr:cNvPr>
        <xdr:cNvSpPr/>
      </xdr:nvSpPr>
      <xdr:spPr>
        <a:xfrm rot="21590554">
          <a:off x="6189659" y="1146945"/>
          <a:ext cx="234323" cy="18292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100" baseline="0">
              <a:solidFill>
                <a:sysClr val="windowText" lastClr="000000"/>
              </a:solidFill>
              <a:latin typeface="+mn-lt"/>
              <a:ea typeface="+mn-ea"/>
              <a:cs typeface="+mn-cs"/>
            </a:rPr>
            <a:t>&lt;=</a:t>
          </a:r>
        </a:p>
      </xdr:txBody>
    </xdr:sp>
    <xdr:clientData/>
  </xdr:twoCellAnchor>
  <xdr:twoCellAnchor editAs="absolute">
    <xdr:from>
      <xdr:col>10</xdr:col>
      <xdr:colOff>340039</xdr:colOff>
      <xdr:row>20</xdr:row>
      <xdr:rowOff>68238</xdr:rowOff>
    </xdr:from>
    <xdr:to>
      <xdr:col>10</xdr:col>
      <xdr:colOff>574362</xdr:colOff>
      <xdr:row>21</xdr:row>
      <xdr:rowOff>68287</xdr:rowOff>
    </xdr:to>
    <xdr:sp macro="" textlink="">
      <xdr:nvSpPr>
        <xdr:cNvPr id="57" name="BP_ConnectorLabel_130">
          <a:extLst>
            <a:ext uri="{FF2B5EF4-FFF2-40B4-BE49-F238E27FC236}">
              <a16:creationId xmlns:a16="http://schemas.microsoft.com/office/drawing/2014/main" id="{5DD21245-6840-4993-8EBB-2C36EAB89979}"/>
            </a:ext>
          </a:extLst>
        </xdr:cNvPr>
        <xdr:cNvSpPr/>
      </xdr:nvSpPr>
      <xdr:spPr>
        <a:xfrm rot="21580243">
          <a:off x="6855139" y="3802038"/>
          <a:ext cx="234323" cy="18292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100" baseline="0">
              <a:solidFill>
                <a:sysClr val="windowText" lastClr="000000"/>
              </a:solidFill>
              <a:latin typeface="+mn-lt"/>
              <a:ea typeface="+mn-ea"/>
              <a:cs typeface="+mn-cs"/>
            </a:rPr>
            <a:t>&gt;=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Jia%20Guo\Cal%20State,%20East%20Bay\Teaching\BAN%20630%20-%20Optimization\Instructor's%20Materials\02%20-%20Example%20Files\Chapter%2004\Example%20Big%20Pictures\WinstonAlbright_6e_Investing%20Big%20Pi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g Picture"/>
      <sheetName val="GlobalInfo"/>
      <sheetName val="TopicInfo2"/>
      <sheetName val="TopicInfo"/>
      <sheetName val="BP_SlideDescriptions"/>
    </sheetNames>
    <sheetDataSet>
      <sheetData sheetId="0"/>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57F5-D08F-4C90-AED9-777FFA882C99}">
  <dimension ref="A1"/>
  <sheetViews>
    <sheetView workbookViewId="0">
      <selection activeCell="R13" sqref="R1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7F190-7104-451C-BBFD-8F607CF53209}">
  <dimension ref="D3"/>
  <sheetViews>
    <sheetView showGridLines="0" showRowColHeaders="0" zoomScaleNormal="100" workbookViewId="0">
      <selection activeCell="O23" sqref="O23"/>
    </sheetView>
  </sheetViews>
  <sheetFormatPr defaultRowHeight="15" x14ac:dyDescent="0.25"/>
  <cols>
    <col min="1" max="5" width="9.140625" customWidth="1"/>
  </cols>
  <sheetData>
    <row r="3" spans="4:4" ht="21" x14ac:dyDescent="0.35">
      <c r="D3" s="10" t="s">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H53"/>
  <sheetViews>
    <sheetView tabSelected="1" workbookViewId="0">
      <selection activeCell="B38" sqref="B38"/>
    </sheetView>
  </sheetViews>
  <sheetFormatPr defaultRowHeight="15" x14ac:dyDescent="0.25"/>
  <cols>
    <col min="1" max="1" width="25" style="2" customWidth="1"/>
    <col min="2" max="6" width="15.7109375" style="2" customWidth="1"/>
    <col min="7" max="7" width="14.85546875" style="2" customWidth="1"/>
    <col min="8" max="8" width="15" style="2" customWidth="1"/>
    <col min="9" max="9" width="13.85546875" style="2" customWidth="1"/>
    <col min="10" max="256" width="9.140625" style="2"/>
    <col min="257" max="257" width="22.42578125" style="2" customWidth="1"/>
    <col min="258" max="262" width="15.7109375" style="2" customWidth="1"/>
    <col min="263" max="263" width="14.85546875" style="2" customWidth="1"/>
    <col min="264" max="264" width="15" style="2" customWidth="1"/>
    <col min="265" max="265" width="13.85546875" style="2" customWidth="1"/>
    <col min="266" max="512" width="9.140625" style="2"/>
    <col min="513" max="513" width="22.42578125" style="2" customWidth="1"/>
    <col min="514" max="518" width="15.7109375" style="2" customWidth="1"/>
    <col min="519" max="519" width="14.85546875" style="2" customWidth="1"/>
    <col min="520" max="520" width="15" style="2" customWidth="1"/>
    <col min="521" max="521" width="13.85546875" style="2" customWidth="1"/>
    <col min="522" max="768" width="9.140625" style="2"/>
    <col min="769" max="769" width="22.42578125" style="2" customWidth="1"/>
    <col min="770" max="774" width="15.7109375" style="2" customWidth="1"/>
    <col min="775" max="775" width="14.85546875" style="2" customWidth="1"/>
    <col min="776" max="776" width="15" style="2" customWidth="1"/>
    <col min="777" max="777" width="13.85546875" style="2" customWidth="1"/>
    <col min="778" max="1024" width="9.140625" style="2"/>
    <col min="1025" max="1025" width="22.42578125" style="2" customWidth="1"/>
    <col min="1026" max="1030" width="15.7109375" style="2" customWidth="1"/>
    <col min="1031" max="1031" width="14.85546875" style="2" customWidth="1"/>
    <col min="1032" max="1032" width="15" style="2" customWidth="1"/>
    <col min="1033" max="1033" width="13.85546875" style="2" customWidth="1"/>
    <col min="1034" max="1280" width="9.140625" style="2"/>
    <col min="1281" max="1281" width="22.42578125" style="2" customWidth="1"/>
    <col min="1282" max="1286" width="15.7109375" style="2" customWidth="1"/>
    <col min="1287" max="1287" width="14.85546875" style="2" customWidth="1"/>
    <col min="1288" max="1288" width="15" style="2" customWidth="1"/>
    <col min="1289" max="1289" width="13.85546875" style="2" customWidth="1"/>
    <col min="1290" max="1536" width="9.140625" style="2"/>
    <col min="1537" max="1537" width="22.42578125" style="2" customWidth="1"/>
    <col min="1538" max="1542" width="15.7109375" style="2" customWidth="1"/>
    <col min="1543" max="1543" width="14.85546875" style="2" customWidth="1"/>
    <col min="1544" max="1544" width="15" style="2" customWidth="1"/>
    <col min="1545" max="1545" width="13.85546875" style="2" customWidth="1"/>
    <col min="1546" max="1792" width="9.140625" style="2"/>
    <col min="1793" max="1793" width="22.42578125" style="2" customWidth="1"/>
    <col min="1794" max="1798" width="15.7109375" style="2" customWidth="1"/>
    <col min="1799" max="1799" width="14.85546875" style="2" customWidth="1"/>
    <col min="1800" max="1800" width="15" style="2" customWidth="1"/>
    <col min="1801" max="1801" width="13.85546875" style="2" customWidth="1"/>
    <col min="1802" max="2048" width="9.140625" style="2"/>
    <col min="2049" max="2049" width="22.42578125" style="2" customWidth="1"/>
    <col min="2050" max="2054" width="15.7109375" style="2" customWidth="1"/>
    <col min="2055" max="2055" width="14.85546875" style="2" customWidth="1"/>
    <col min="2056" max="2056" width="15" style="2" customWidth="1"/>
    <col min="2057" max="2057" width="13.85546875" style="2" customWidth="1"/>
    <col min="2058" max="2304" width="9.140625" style="2"/>
    <col min="2305" max="2305" width="22.42578125" style="2" customWidth="1"/>
    <col min="2306" max="2310" width="15.7109375" style="2" customWidth="1"/>
    <col min="2311" max="2311" width="14.85546875" style="2" customWidth="1"/>
    <col min="2312" max="2312" width="15" style="2" customWidth="1"/>
    <col min="2313" max="2313" width="13.85546875" style="2" customWidth="1"/>
    <col min="2314" max="2560" width="9.140625" style="2"/>
    <col min="2561" max="2561" width="22.42578125" style="2" customWidth="1"/>
    <col min="2562" max="2566" width="15.7109375" style="2" customWidth="1"/>
    <col min="2567" max="2567" width="14.85546875" style="2" customWidth="1"/>
    <col min="2568" max="2568" width="15" style="2" customWidth="1"/>
    <col min="2569" max="2569" width="13.85546875" style="2" customWidth="1"/>
    <col min="2570" max="2816" width="9.140625" style="2"/>
    <col min="2817" max="2817" width="22.42578125" style="2" customWidth="1"/>
    <col min="2818" max="2822" width="15.7109375" style="2" customWidth="1"/>
    <col min="2823" max="2823" width="14.85546875" style="2" customWidth="1"/>
    <col min="2824" max="2824" width="15" style="2" customWidth="1"/>
    <col min="2825" max="2825" width="13.85546875" style="2" customWidth="1"/>
    <col min="2826" max="3072" width="9.140625" style="2"/>
    <col min="3073" max="3073" width="22.42578125" style="2" customWidth="1"/>
    <col min="3074" max="3078" width="15.7109375" style="2" customWidth="1"/>
    <col min="3079" max="3079" width="14.85546875" style="2" customWidth="1"/>
    <col min="3080" max="3080" width="15" style="2" customWidth="1"/>
    <col min="3081" max="3081" width="13.85546875" style="2" customWidth="1"/>
    <col min="3082" max="3328" width="9.140625" style="2"/>
    <col min="3329" max="3329" width="22.42578125" style="2" customWidth="1"/>
    <col min="3330" max="3334" width="15.7109375" style="2" customWidth="1"/>
    <col min="3335" max="3335" width="14.85546875" style="2" customWidth="1"/>
    <col min="3336" max="3336" width="15" style="2" customWidth="1"/>
    <col min="3337" max="3337" width="13.85546875" style="2" customWidth="1"/>
    <col min="3338" max="3584" width="9.140625" style="2"/>
    <col min="3585" max="3585" width="22.42578125" style="2" customWidth="1"/>
    <col min="3586" max="3590" width="15.7109375" style="2" customWidth="1"/>
    <col min="3591" max="3591" width="14.85546875" style="2" customWidth="1"/>
    <col min="3592" max="3592" width="15" style="2" customWidth="1"/>
    <col min="3593" max="3593" width="13.85546875" style="2" customWidth="1"/>
    <col min="3594" max="3840" width="9.140625" style="2"/>
    <col min="3841" max="3841" width="22.42578125" style="2" customWidth="1"/>
    <col min="3842" max="3846" width="15.7109375" style="2" customWidth="1"/>
    <col min="3847" max="3847" width="14.85546875" style="2" customWidth="1"/>
    <col min="3848" max="3848" width="15" style="2" customWidth="1"/>
    <col min="3849" max="3849" width="13.85546875" style="2" customWidth="1"/>
    <col min="3850" max="4096" width="9.140625" style="2"/>
    <col min="4097" max="4097" width="22.42578125" style="2" customWidth="1"/>
    <col min="4098" max="4102" width="15.7109375" style="2" customWidth="1"/>
    <col min="4103" max="4103" width="14.85546875" style="2" customWidth="1"/>
    <col min="4104" max="4104" width="15" style="2" customWidth="1"/>
    <col min="4105" max="4105" width="13.85546875" style="2" customWidth="1"/>
    <col min="4106" max="4352" width="9.140625" style="2"/>
    <col min="4353" max="4353" width="22.42578125" style="2" customWidth="1"/>
    <col min="4354" max="4358" width="15.7109375" style="2" customWidth="1"/>
    <col min="4359" max="4359" width="14.85546875" style="2" customWidth="1"/>
    <col min="4360" max="4360" width="15" style="2" customWidth="1"/>
    <col min="4361" max="4361" width="13.85546875" style="2" customWidth="1"/>
    <col min="4362" max="4608" width="9.140625" style="2"/>
    <col min="4609" max="4609" width="22.42578125" style="2" customWidth="1"/>
    <col min="4610" max="4614" width="15.7109375" style="2" customWidth="1"/>
    <col min="4615" max="4615" width="14.85546875" style="2" customWidth="1"/>
    <col min="4616" max="4616" width="15" style="2" customWidth="1"/>
    <col min="4617" max="4617" width="13.85546875" style="2" customWidth="1"/>
    <col min="4618" max="4864" width="9.140625" style="2"/>
    <col min="4865" max="4865" width="22.42578125" style="2" customWidth="1"/>
    <col min="4866" max="4870" width="15.7109375" style="2" customWidth="1"/>
    <col min="4871" max="4871" width="14.85546875" style="2" customWidth="1"/>
    <col min="4872" max="4872" width="15" style="2" customWidth="1"/>
    <col min="4873" max="4873" width="13.85546875" style="2" customWidth="1"/>
    <col min="4874" max="5120" width="9.140625" style="2"/>
    <col min="5121" max="5121" width="22.42578125" style="2" customWidth="1"/>
    <col min="5122" max="5126" width="15.7109375" style="2" customWidth="1"/>
    <col min="5127" max="5127" width="14.85546875" style="2" customWidth="1"/>
    <col min="5128" max="5128" width="15" style="2" customWidth="1"/>
    <col min="5129" max="5129" width="13.85546875" style="2" customWidth="1"/>
    <col min="5130" max="5376" width="9.140625" style="2"/>
    <col min="5377" max="5377" width="22.42578125" style="2" customWidth="1"/>
    <col min="5378" max="5382" width="15.7109375" style="2" customWidth="1"/>
    <col min="5383" max="5383" width="14.85546875" style="2" customWidth="1"/>
    <col min="5384" max="5384" width="15" style="2" customWidth="1"/>
    <col min="5385" max="5385" width="13.85546875" style="2" customWidth="1"/>
    <col min="5386" max="5632" width="9.140625" style="2"/>
    <col min="5633" max="5633" width="22.42578125" style="2" customWidth="1"/>
    <col min="5634" max="5638" width="15.7109375" style="2" customWidth="1"/>
    <col min="5639" max="5639" width="14.85546875" style="2" customWidth="1"/>
    <col min="5640" max="5640" width="15" style="2" customWidth="1"/>
    <col min="5641" max="5641" width="13.85546875" style="2" customWidth="1"/>
    <col min="5642" max="5888" width="9.140625" style="2"/>
    <col min="5889" max="5889" width="22.42578125" style="2" customWidth="1"/>
    <col min="5890" max="5894" width="15.7109375" style="2" customWidth="1"/>
    <col min="5895" max="5895" width="14.85546875" style="2" customWidth="1"/>
    <col min="5896" max="5896" width="15" style="2" customWidth="1"/>
    <col min="5897" max="5897" width="13.85546875" style="2" customWidth="1"/>
    <col min="5898" max="6144" width="9.140625" style="2"/>
    <col min="6145" max="6145" width="22.42578125" style="2" customWidth="1"/>
    <col min="6146" max="6150" width="15.7109375" style="2" customWidth="1"/>
    <col min="6151" max="6151" width="14.85546875" style="2" customWidth="1"/>
    <col min="6152" max="6152" width="15" style="2" customWidth="1"/>
    <col min="6153" max="6153" width="13.85546875" style="2" customWidth="1"/>
    <col min="6154" max="6400" width="9.140625" style="2"/>
    <col min="6401" max="6401" width="22.42578125" style="2" customWidth="1"/>
    <col min="6402" max="6406" width="15.7109375" style="2" customWidth="1"/>
    <col min="6407" max="6407" width="14.85546875" style="2" customWidth="1"/>
    <col min="6408" max="6408" width="15" style="2" customWidth="1"/>
    <col min="6409" max="6409" width="13.85546875" style="2" customWidth="1"/>
    <col min="6410" max="6656" width="9.140625" style="2"/>
    <col min="6657" max="6657" width="22.42578125" style="2" customWidth="1"/>
    <col min="6658" max="6662" width="15.7109375" style="2" customWidth="1"/>
    <col min="6663" max="6663" width="14.85546875" style="2" customWidth="1"/>
    <col min="6664" max="6664" width="15" style="2" customWidth="1"/>
    <col min="6665" max="6665" width="13.85546875" style="2" customWidth="1"/>
    <col min="6666" max="6912" width="9.140625" style="2"/>
    <col min="6913" max="6913" width="22.42578125" style="2" customWidth="1"/>
    <col min="6914" max="6918" width="15.7109375" style="2" customWidth="1"/>
    <col min="6919" max="6919" width="14.85546875" style="2" customWidth="1"/>
    <col min="6920" max="6920" width="15" style="2" customWidth="1"/>
    <col min="6921" max="6921" width="13.85546875" style="2" customWidth="1"/>
    <col min="6922" max="7168" width="9.140625" style="2"/>
    <col min="7169" max="7169" width="22.42578125" style="2" customWidth="1"/>
    <col min="7170" max="7174" width="15.7109375" style="2" customWidth="1"/>
    <col min="7175" max="7175" width="14.85546875" style="2" customWidth="1"/>
    <col min="7176" max="7176" width="15" style="2" customWidth="1"/>
    <col min="7177" max="7177" width="13.85546875" style="2" customWidth="1"/>
    <col min="7178" max="7424" width="9.140625" style="2"/>
    <col min="7425" max="7425" width="22.42578125" style="2" customWidth="1"/>
    <col min="7426" max="7430" width="15.7109375" style="2" customWidth="1"/>
    <col min="7431" max="7431" width="14.85546875" style="2" customWidth="1"/>
    <col min="7432" max="7432" width="15" style="2" customWidth="1"/>
    <col min="7433" max="7433" width="13.85546875" style="2" customWidth="1"/>
    <col min="7434" max="7680" width="9.140625" style="2"/>
    <col min="7681" max="7681" width="22.42578125" style="2" customWidth="1"/>
    <col min="7682" max="7686" width="15.7109375" style="2" customWidth="1"/>
    <col min="7687" max="7687" width="14.85546875" style="2" customWidth="1"/>
    <col min="7688" max="7688" width="15" style="2" customWidth="1"/>
    <col min="7689" max="7689" width="13.85546875" style="2" customWidth="1"/>
    <col min="7690" max="7936" width="9.140625" style="2"/>
    <col min="7937" max="7937" width="22.42578125" style="2" customWidth="1"/>
    <col min="7938" max="7942" width="15.7109375" style="2" customWidth="1"/>
    <col min="7943" max="7943" width="14.85546875" style="2" customWidth="1"/>
    <col min="7944" max="7944" width="15" style="2" customWidth="1"/>
    <col min="7945" max="7945" width="13.85546875" style="2" customWidth="1"/>
    <col min="7946" max="8192" width="9.140625" style="2"/>
    <col min="8193" max="8193" width="22.42578125" style="2" customWidth="1"/>
    <col min="8194" max="8198" width="15.7109375" style="2" customWidth="1"/>
    <col min="8199" max="8199" width="14.85546875" style="2" customWidth="1"/>
    <col min="8200" max="8200" width="15" style="2" customWidth="1"/>
    <col min="8201" max="8201" width="13.85546875" style="2" customWidth="1"/>
    <col min="8202" max="8448" width="9.140625" style="2"/>
    <col min="8449" max="8449" width="22.42578125" style="2" customWidth="1"/>
    <col min="8450" max="8454" width="15.7109375" style="2" customWidth="1"/>
    <col min="8455" max="8455" width="14.85546875" style="2" customWidth="1"/>
    <col min="8456" max="8456" width="15" style="2" customWidth="1"/>
    <col min="8457" max="8457" width="13.85546875" style="2" customWidth="1"/>
    <col min="8458" max="8704" width="9.140625" style="2"/>
    <col min="8705" max="8705" width="22.42578125" style="2" customWidth="1"/>
    <col min="8706" max="8710" width="15.7109375" style="2" customWidth="1"/>
    <col min="8711" max="8711" width="14.85546875" style="2" customWidth="1"/>
    <col min="8712" max="8712" width="15" style="2" customWidth="1"/>
    <col min="8713" max="8713" width="13.85546875" style="2" customWidth="1"/>
    <col min="8714" max="8960" width="9.140625" style="2"/>
    <col min="8961" max="8961" width="22.42578125" style="2" customWidth="1"/>
    <col min="8962" max="8966" width="15.7109375" style="2" customWidth="1"/>
    <col min="8967" max="8967" width="14.85546875" style="2" customWidth="1"/>
    <col min="8968" max="8968" width="15" style="2" customWidth="1"/>
    <col min="8969" max="8969" width="13.85546875" style="2" customWidth="1"/>
    <col min="8970" max="9216" width="9.140625" style="2"/>
    <col min="9217" max="9217" width="22.42578125" style="2" customWidth="1"/>
    <col min="9218" max="9222" width="15.7109375" style="2" customWidth="1"/>
    <col min="9223" max="9223" width="14.85546875" style="2" customWidth="1"/>
    <col min="9224" max="9224" width="15" style="2" customWidth="1"/>
    <col min="9225" max="9225" width="13.85546875" style="2" customWidth="1"/>
    <col min="9226" max="9472" width="9.140625" style="2"/>
    <col min="9473" max="9473" width="22.42578125" style="2" customWidth="1"/>
    <col min="9474" max="9478" width="15.7109375" style="2" customWidth="1"/>
    <col min="9479" max="9479" width="14.85546875" style="2" customWidth="1"/>
    <col min="9480" max="9480" width="15" style="2" customWidth="1"/>
    <col min="9481" max="9481" width="13.85546875" style="2" customWidth="1"/>
    <col min="9482" max="9728" width="9.140625" style="2"/>
    <col min="9729" max="9729" width="22.42578125" style="2" customWidth="1"/>
    <col min="9730" max="9734" width="15.7109375" style="2" customWidth="1"/>
    <col min="9735" max="9735" width="14.85546875" style="2" customWidth="1"/>
    <col min="9736" max="9736" width="15" style="2" customWidth="1"/>
    <col min="9737" max="9737" width="13.85546875" style="2" customWidth="1"/>
    <col min="9738" max="9984" width="9.140625" style="2"/>
    <col min="9985" max="9985" width="22.42578125" style="2" customWidth="1"/>
    <col min="9986" max="9990" width="15.7109375" style="2" customWidth="1"/>
    <col min="9991" max="9991" width="14.85546875" style="2" customWidth="1"/>
    <col min="9992" max="9992" width="15" style="2" customWidth="1"/>
    <col min="9993" max="9993" width="13.85546875" style="2" customWidth="1"/>
    <col min="9994" max="10240" width="9.140625" style="2"/>
    <col min="10241" max="10241" width="22.42578125" style="2" customWidth="1"/>
    <col min="10242" max="10246" width="15.7109375" style="2" customWidth="1"/>
    <col min="10247" max="10247" width="14.85546875" style="2" customWidth="1"/>
    <col min="10248" max="10248" width="15" style="2" customWidth="1"/>
    <col min="10249" max="10249" width="13.85546875" style="2" customWidth="1"/>
    <col min="10250" max="10496" width="9.140625" style="2"/>
    <col min="10497" max="10497" width="22.42578125" style="2" customWidth="1"/>
    <col min="10498" max="10502" width="15.7109375" style="2" customWidth="1"/>
    <col min="10503" max="10503" width="14.85546875" style="2" customWidth="1"/>
    <col min="10504" max="10504" width="15" style="2" customWidth="1"/>
    <col min="10505" max="10505" width="13.85546875" style="2" customWidth="1"/>
    <col min="10506" max="10752" width="9.140625" style="2"/>
    <col min="10753" max="10753" width="22.42578125" style="2" customWidth="1"/>
    <col min="10754" max="10758" width="15.7109375" style="2" customWidth="1"/>
    <col min="10759" max="10759" width="14.85546875" style="2" customWidth="1"/>
    <col min="10760" max="10760" width="15" style="2" customWidth="1"/>
    <col min="10761" max="10761" width="13.85546875" style="2" customWidth="1"/>
    <col min="10762" max="11008" width="9.140625" style="2"/>
    <col min="11009" max="11009" width="22.42578125" style="2" customWidth="1"/>
    <col min="11010" max="11014" width="15.7109375" style="2" customWidth="1"/>
    <col min="11015" max="11015" width="14.85546875" style="2" customWidth="1"/>
    <col min="11016" max="11016" width="15" style="2" customWidth="1"/>
    <col min="11017" max="11017" width="13.85546875" style="2" customWidth="1"/>
    <col min="11018" max="11264" width="9.140625" style="2"/>
    <col min="11265" max="11265" width="22.42578125" style="2" customWidth="1"/>
    <col min="11266" max="11270" width="15.7109375" style="2" customWidth="1"/>
    <col min="11271" max="11271" width="14.85546875" style="2" customWidth="1"/>
    <col min="11272" max="11272" width="15" style="2" customWidth="1"/>
    <col min="11273" max="11273" width="13.85546875" style="2" customWidth="1"/>
    <col min="11274" max="11520" width="9.140625" style="2"/>
    <col min="11521" max="11521" width="22.42578125" style="2" customWidth="1"/>
    <col min="11522" max="11526" width="15.7109375" style="2" customWidth="1"/>
    <col min="11527" max="11527" width="14.85546875" style="2" customWidth="1"/>
    <col min="11528" max="11528" width="15" style="2" customWidth="1"/>
    <col min="11529" max="11529" width="13.85546875" style="2" customWidth="1"/>
    <col min="11530" max="11776" width="9.140625" style="2"/>
    <col min="11777" max="11777" width="22.42578125" style="2" customWidth="1"/>
    <col min="11778" max="11782" width="15.7109375" style="2" customWidth="1"/>
    <col min="11783" max="11783" width="14.85546875" style="2" customWidth="1"/>
    <col min="11784" max="11784" width="15" style="2" customWidth="1"/>
    <col min="11785" max="11785" width="13.85546875" style="2" customWidth="1"/>
    <col min="11786" max="12032" width="9.140625" style="2"/>
    <col min="12033" max="12033" width="22.42578125" style="2" customWidth="1"/>
    <col min="12034" max="12038" width="15.7109375" style="2" customWidth="1"/>
    <col min="12039" max="12039" width="14.85546875" style="2" customWidth="1"/>
    <col min="12040" max="12040" width="15" style="2" customWidth="1"/>
    <col min="12041" max="12041" width="13.85546875" style="2" customWidth="1"/>
    <col min="12042" max="12288" width="9.140625" style="2"/>
    <col min="12289" max="12289" width="22.42578125" style="2" customWidth="1"/>
    <col min="12290" max="12294" width="15.7109375" style="2" customWidth="1"/>
    <col min="12295" max="12295" width="14.85546875" style="2" customWidth="1"/>
    <col min="12296" max="12296" width="15" style="2" customWidth="1"/>
    <col min="12297" max="12297" width="13.85546875" style="2" customWidth="1"/>
    <col min="12298" max="12544" width="9.140625" style="2"/>
    <col min="12545" max="12545" width="22.42578125" style="2" customWidth="1"/>
    <col min="12546" max="12550" width="15.7109375" style="2" customWidth="1"/>
    <col min="12551" max="12551" width="14.85546875" style="2" customWidth="1"/>
    <col min="12552" max="12552" width="15" style="2" customWidth="1"/>
    <col min="12553" max="12553" width="13.85546875" style="2" customWidth="1"/>
    <col min="12554" max="12800" width="9.140625" style="2"/>
    <col min="12801" max="12801" width="22.42578125" style="2" customWidth="1"/>
    <col min="12802" max="12806" width="15.7109375" style="2" customWidth="1"/>
    <col min="12807" max="12807" width="14.85546875" style="2" customWidth="1"/>
    <col min="12808" max="12808" width="15" style="2" customWidth="1"/>
    <col min="12809" max="12809" width="13.85546875" style="2" customWidth="1"/>
    <col min="12810" max="13056" width="9.140625" style="2"/>
    <col min="13057" max="13057" width="22.42578125" style="2" customWidth="1"/>
    <col min="13058" max="13062" width="15.7109375" style="2" customWidth="1"/>
    <col min="13063" max="13063" width="14.85546875" style="2" customWidth="1"/>
    <col min="13064" max="13064" width="15" style="2" customWidth="1"/>
    <col min="13065" max="13065" width="13.85546875" style="2" customWidth="1"/>
    <col min="13066" max="13312" width="9.140625" style="2"/>
    <col min="13313" max="13313" width="22.42578125" style="2" customWidth="1"/>
    <col min="13314" max="13318" width="15.7109375" style="2" customWidth="1"/>
    <col min="13319" max="13319" width="14.85546875" style="2" customWidth="1"/>
    <col min="13320" max="13320" width="15" style="2" customWidth="1"/>
    <col min="13321" max="13321" width="13.85546875" style="2" customWidth="1"/>
    <col min="13322" max="13568" width="9.140625" style="2"/>
    <col min="13569" max="13569" width="22.42578125" style="2" customWidth="1"/>
    <col min="13570" max="13574" width="15.7109375" style="2" customWidth="1"/>
    <col min="13575" max="13575" width="14.85546875" style="2" customWidth="1"/>
    <col min="13576" max="13576" width="15" style="2" customWidth="1"/>
    <col min="13577" max="13577" width="13.85546875" style="2" customWidth="1"/>
    <col min="13578" max="13824" width="9.140625" style="2"/>
    <col min="13825" max="13825" width="22.42578125" style="2" customWidth="1"/>
    <col min="13826" max="13830" width="15.7109375" style="2" customWidth="1"/>
    <col min="13831" max="13831" width="14.85546875" style="2" customWidth="1"/>
    <col min="13832" max="13832" width="15" style="2" customWidth="1"/>
    <col min="13833" max="13833" width="13.85546875" style="2" customWidth="1"/>
    <col min="13834" max="14080" width="9.140625" style="2"/>
    <col min="14081" max="14081" width="22.42578125" style="2" customWidth="1"/>
    <col min="14082" max="14086" width="15.7109375" style="2" customWidth="1"/>
    <col min="14087" max="14087" width="14.85546875" style="2" customWidth="1"/>
    <col min="14088" max="14088" width="15" style="2" customWidth="1"/>
    <col min="14089" max="14089" width="13.85546875" style="2" customWidth="1"/>
    <col min="14090" max="14336" width="9.140625" style="2"/>
    <col min="14337" max="14337" width="22.42578125" style="2" customWidth="1"/>
    <col min="14338" max="14342" width="15.7109375" style="2" customWidth="1"/>
    <col min="14343" max="14343" width="14.85546875" style="2" customWidth="1"/>
    <col min="14344" max="14344" width="15" style="2" customWidth="1"/>
    <col min="14345" max="14345" width="13.85546875" style="2" customWidth="1"/>
    <col min="14346" max="14592" width="9.140625" style="2"/>
    <col min="14593" max="14593" width="22.42578125" style="2" customWidth="1"/>
    <col min="14594" max="14598" width="15.7109375" style="2" customWidth="1"/>
    <col min="14599" max="14599" width="14.85546875" style="2" customWidth="1"/>
    <col min="14600" max="14600" width="15" style="2" customWidth="1"/>
    <col min="14601" max="14601" width="13.85546875" style="2" customWidth="1"/>
    <col min="14602" max="14848" width="9.140625" style="2"/>
    <col min="14849" max="14849" width="22.42578125" style="2" customWidth="1"/>
    <col min="14850" max="14854" width="15.7109375" style="2" customWidth="1"/>
    <col min="14855" max="14855" width="14.85546875" style="2" customWidth="1"/>
    <col min="14856" max="14856" width="15" style="2" customWidth="1"/>
    <col min="14857" max="14857" width="13.85546875" style="2" customWidth="1"/>
    <col min="14858" max="15104" width="9.140625" style="2"/>
    <col min="15105" max="15105" width="22.42578125" style="2" customWidth="1"/>
    <col min="15106" max="15110" width="15.7109375" style="2" customWidth="1"/>
    <col min="15111" max="15111" width="14.85546875" style="2" customWidth="1"/>
    <col min="15112" max="15112" width="15" style="2" customWidth="1"/>
    <col min="15113" max="15113" width="13.85546875" style="2" customWidth="1"/>
    <col min="15114" max="15360" width="9.140625" style="2"/>
    <col min="15361" max="15361" width="22.42578125" style="2" customWidth="1"/>
    <col min="15362" max="15366" width="15.7109375" style="2" customWidth="1"/>
    <col min="15367" max="15367" width="14.85546875" style="2" customWidth="1"/>
    <col min="15368" max="15368" width="15" style="2" customWidth="1"/>
    <col min="15369" max="15369" width="13.85546875" style="2" customWidth="1"/>
    <col min="15370" max="15616" width="9.140625" style="2"/>
    <col min="15617" max="15617" width="22.42578125" style="2" customWidth="1"/>
    <col min="15618" max="15622" width="15.7109375" style="2" customWidth="1"/>
    <col min="15623" max="15623" width="14.85546875" style="2" customWidth="1"/>
    <col min="15624" max="15624" width="15" style="2" customWidth="1"/>
    <col min="15625" max="15625" width="13.85546875" style="2" customWidth="1"/>
    <col min="15626" max="15872" width="9.140625" style="2"/>
    <col min="15873" max="15873" width="22.42578125" style="2" customWidth="1"/>
    <col min="15874" max="15878" width="15.7109375" style="2" customWidth="1"/>
    <col min="15879" max="15879" width="14.85546875" style="2" customWidth="1"/>
    <col min="15880" max="15880" width="15" style="2" customWidth="1"/>
    <col min="15881" max="15881" width="13.85546875" style="2" customWidth="1"/>
    <col min="15882" max="16128" width="9.140625" style="2"/>
    <col min="16129" max="16129" width="22.42578125" style="2" customWidth="1"/>
    <col min="16130" max="16134" width="15.7109375" style="2" customWidth="1"/>
    <col min="16135" max="16135" width="14.85546875" style="2" customWidth="1"/>
    <col min="16136" max="16136" width="15" style="2" customWidth="1"/>
    <col min="16137" max="16137" width="13.85546875" style="2" customWidth="1"/>
    <col min="16138" max="16384" width="9.140625" style="2"/>
  </cols>
  <sheetData>
    <row r="1" spans="1:8" x14ac:dyDescent="0.25">
      <c r="A1" s="3" t="s">
        <v>0</v>
      </c>
      <c r="H1" s="4"/>
    </row>
    <row r="2" spans="1:8" x14ac:dyDescent="0.25">
      <c r="H2" s="4"/>
    </row>
    <row r="3" spans="1:8" x14ac:dyDescent="0.25">
      <c r="A3" s="3" t="s">
        <v>1</v>
      </c>
      <c r="G3" s="3"/>
    </row>
    <row r="4" spans="1:8" x14ac:dyDescent="0.25">
      <c r="A4" s="11" t="s">
        <v>2</v>
      </c>
      <c r="B4" s="12">
        <v>100000</v>
      </c>
      <c r="C4" s="11"/>
      <c r="D4" s="11"/>
      <c r="E4" s="11"/>
      <c r="F4" s="11"/>
    </row>
    <row r="5" spans="1:8" x14ac:dyDescent="0.25">
      <c r="A5" s="11" t="s">
        <v>3</v>
      </c>
      <c r="B5" s="12">
        <v>75000</v>
      </c>
      <c r="C5" s="11"/>
      <c r="D5" s="11"/>
      <c r="E5" s="11"/>
      <c r="F5" s="11"/>
    </row>
    <row r="6" spans="1:8" x14ac:dyDescent="0.25">
      <c r="A6" s="11" t="s">
        <v>4</v>
      </c>
      <c r="B6" s="13">
        <v>0.03</v>
      </c>
      <c r="C6" s="11"/>
      <c r="D6" s="11"/>
      <c r="E6" s="11"/>
      <c r="F6" s="11"/>
    </row>
    <row r="7" spans="1:8" x14ac:dyDescent="0.25">
      <c r="A7" s="11"/>
      <c r="B7" s="11"/>
      <c r="C7" s="11"/>
      <c r="D7" s="11"/>
      <c r="E7" s="11"/>
      <c r="F7" s="11"/>
    </row>
    <row r="8" spans="1:8" x14ac:dyDescent="0.25">
      <c r="A8" s="11" t="s">
        <v>5</v>
      </c>
      <c r="B8" s="11"/>
      <c r="C8" s="11"/>
      <c r="D8" s="11"/>
      <c r="E8" s="11"/>
      <c r="F8" s="11"/>
    </row>
    <row r="9" spans="1:8" x14ac:dyDescent="0.25">
      <c r="A9" s="11"/>
      <c r="B9" s="11" t="s">
        <v>6</v>
      </c>
      <c r="C9" s="11"/>
      <c r="D9" s="11"/>
      <c r="E9" s="11"/>
      <c r="F9" s="11"/>
    </row>
    <row r="10" spans="1:8" x14ac:dyDescent="0.25">
      <c r="A10" s="14" t="s">
        <v>7</v>
      </c>
      <c r="B10" s="15" t="s">
        <v>8</v>
      </c>
      <c r="C10" s="15" t="s">
        <v>9</v>
      </c>
      <c r="D10" s="15" t="s">
        <v>10</v>
      </c>
      <c r="E10" s="15" t="s">
        <v>11</v>
      </c>
      <c r="F10" s="15" t="s">
        <v>12</v>
      </c>
    </row>
    <row r="11" spans="1:8" x14ac:dyDescent="0.25">
      <c r="A11" s="14">
        <v>1</v>
      </c>
      <c r="B11" s="16">
        <v>1</v>
      </c>
      <c r="C11" s="16">
        <v>0</v>
      </c>
      <c r="D11" s="16">
        <v>1</v>
      </c>
      <c r="E11" s="16">
        <v>0</v>
      </c>
      <c r="F11" s="16">
        <v>0</v>
      </c>
    </row>
    <row r="12" spans="1:8" x14ac:dyDescent="0.25">
      <c r="A12" s="14">
        <v>2</v>
      </c>
      <c r="B12" s="16">
        <v>0</v>
      </c>
      <c r="C12" s="16">
        <v>1</v>
      </c>
      <c r="D12" s="16">
        <v>0</v>
      </c>
      <c r="E12" s="16">
        <v>0</v>
      </c>
      <c r="F12" s="16">
        <v>0</v>
      </c>
    </row>
    <row r="13" spans="1:8" x14ac:dyDescent="0.25">
      <c r="A13" s="14">
        <v>3</v>
      </c>
      <c r="B13" s="16">
        <v>0</v>
      </c>
      <c r="C13" s="16">
        <v>0</v>
      </c>
      <c r="D13" s="16">
        <v>0</v>
      </c>
      <c r="E13" s="16">
        <v>0</v>
      </c>
      <c r="F13" s="16">
        <v>1</v>
      </c>
    </row>
    <row r="14" spans="1:8" x14ac:dyDescent="0.25">
      <c r="A14" s="14">
        <v>4</v>
      </c>
      <c r="B14" s="16">
        <v>0</v>
      </c>
      <c r="C14" s="16">
        <v>0</v>
      </c>
      <c r="D14" s="16">
        <v>0</v>
      </c>
      <c r="E14" s="16">
        <v>1</v>
      </c>
      <c r="F14" s="16">
        <v>0</v>
      </c>
    </row>
    <row r="15" spans="1:8" x14ac:dyDescent="0.25">
      <c r="A15" s="11"/>
      <c r="B15" s="11"/>
      <c r="C15" s="11"/>
      <c r="D15" s="11"/>
      <c r="E15" s="11"/>
      <c r="F15" s="11"/>
    </row>
    <row r="16" spans="1:8" x14ac:dyDescent="0.25">
      <c r="A16" s="11" t="s">
        <v>13</v>
      </c>
      <c r="B16" s="11"/>
      <c r="C16" s="11"/>
      <c r="D16" s="11"/>
      <c r="E16" s="11"/>
      <c r="F16" s="11"/>
    </row>
    <row r="17" spans="1:7" x14ac:dyDescent="0.25">
      <c r="A17" s="11"/>
      <c r="B17" s="11" t="s">
        <v>6</v>
      </c>
      <c r="C17" s="11"/>
      <c r="D17" s="11"/>
      <c r="E17" s="11"/>
      <c r="F17" s="11"/>
    </row>
    <row r="18" spans="1:7" x14ac:dyDescent="0.25">
      <c r="A18" s="14" t="s">
        <v>7</v>
      </c>
      <c r="B18" s="15" t="s">
        <v>8</v>
      </c>
      <c r="C18" s="15" t="s">
        <v>9</v>
      </c>
      <c r="D18" s="15" t="s">
        <v>10</v>
      </c>
      <c r="E18" s="15" t="s">
        <v>11</v>
      </c>
      <c r="F18" s="15" t="s">
        <v>12</v>
      </c>
    </row>
    <row r="19" spans="1:7" x14ac:dyDescent="0.25">
      <c r="A19" s="14">
        <v>1</v>
      </c>
      <c r="B19" s="16">
        <v>0</v>
      </c>
      <c r="C19" s="16">
        <v>0</v>
      </c>
      <c r="D19" s="16">
        <v>0</v>
      </c>
      <c r="E19" s="16">
        <v>0</v>
      </c>
      <c r="F19" s="16">
        <v>0</v>
      </c>
    </row>
    <row r="20" spans="1:7" x14ac:dyDescent="0.25">
      <c r="A20" s="14">
        <v>2</v>
      </c>
      <c r="B20" s="16">
        <v>0.5</v>
      </c>
      <c r="C20" s="16">
        <v>0</v>
      </c>
      <c r="D20" s="16">
        <v>1.2</v>
      </c>
      <c r="E20" s="16">
        <v>0</v>
      </c>
      <c r="F20" s="16">
        <v>0</v>
      </c>
    </row>
    <row r="21" spans="1:7" x14ac:dyDescent="0.25">
      <c r="A21" s="14">
        <v>3</v>
      </c>
      <c r="B21" s="16">
        <v>1</v>
      </c>
      <c r="C21" s="16">
        <v>0.5</v>
      </c>
      <c r="D21" s="16">
        <v>0</v>
      </c>
      <c r="E21" s="16">
        <v>0</v>
      </c>
      <c r="F21" s="16">
        <v>0</v>
      </c>
    </row>
    <row r="22" spans="1:7" x14ac:dyDescent="0.25">
      <c r="A22" s="14">
        <v>4</v>
      </c>
      <c r="B22" s="16">
        <v>0</v>
      </c>
      <c r="C22" s="16">
        <v>1</v>
      </c>
      <c r="D22" s="16">
        <v>0</v>
      </c>
      <c r="E22" s="16">
        <v>0</v>
      </c>
      <c r="F22" s="16">
        <v>1.5</v>
      </c>
    </row>
    <row r="23" spans="1:7" x14ac:dyDescent="0.25">
      <c r="A23" s="14">
        <v>5</v>
      </c>
      <c r="B23" s="16">
        <v>0</v>
      </c>
      <c r="C23" s="16">
        <v>0</v>
      </c>
      <c r="D23" s="16">
        <v>0</v>
      </c>
      <c r="E23" s="16">
        <v>1.9</v>
      </c>
      <c r="F23" s="16">
        <v>0</v>
      </c>
    </row>
    <row r="25" spans="1:7" x14ac:dyDescent="0.25">
      <c r="A25" s="17" t="s">
        <v>14</v>
      </c>
      <c r="B25" s="18" t="s">
        <v>8</v>
      </c>
      <c r="C25" s="18" t="s">
        <v>9</v>
      </c>
      <c r="D25" s="18" t="s">
        <v>10</v>
      </c>
      <c r="E25" s="18" t="s">
        <v>11</v>
      </c>
      <c r="F25" s="18" t="s">
        <v>12</v>
      </c>
    </row>
    <row r="26" spans="1:7" x14ac:dyDescent="0.25">
      <c r="A26" s="18" t="s">
        <v>15</v>
      </c>
      <c r="B26" s="19">
        <v>64285.714285732101</v>
      </c>
      <c r="C26" s="20">
        <v>75000</v>
      </c>
      <c r="D26" s="19">
        <v>35714.285714267899</v>
      </c>
      <c r="E26" s="19">
        <v>75000</v>
      </c>
      <c r="F26" s="19">
        <v>75000</v>
      </c>
    </row>
    <row r="27" spans="1:7" x14ac:dyDescent="0.25">
      <c r="B27" s="7" t="s">
        <v>23</v>
      </c>
      <c r="C27" s="7" t="s">
        <v>23</v>
      </c>
      <c r="D27" s="7" t="s">
        <v>23</v>
      </c>
      <c r="E27" s="7" t="s">
        <v>23</v>
      </c>
      <c r="F27" s="7" t="s">
        <v>23</v>
      </c>
    </row>
    <row r="28" spans="1:7" x14ac:dyDescent="0.25">
      <c r="A28" s="2" t="s">
        <v>3</v>
      </c>
      <c r="B28" s="5">
        <f>$B$5</f>
        <v>75000</v>
      </c>
      <c r="C28" s="5">
        <f t="shared" ref="C28:F28" si="0">$B$5</f>
        <v>75000</v>
      </c>
      <c r="D28" s="5">
        <f t="shared" si="0"/>
        <v>75000</v>
      </c>
      <c r="E28" s="5">
        <f t="shared" si="0"/>
        <v>75000</v>
      </c>
      <c r="F28" s="5">
        <f t="shared" si="0"/>
        <v>75000</v>
      </c>
    </row>
    <row r="30" spans="1:7" x14ac:dyDescent="0.25">
      <c r="A30" s="3" t="s">
        <v>16</v>
      </c>
    </row>
    <row r="31" spans="1:7" ht="29.25" customHeight="1" x14ac:dyDescent="0.25">
      <c r="A31" s="6" t="s">
        <v>7</v>
      </c>
      <c r="B31" s="8" t="s">
        <v>17</v>
      </c>
      <c r="C31" s="8" t="s">
        <v>18</v>
      </c>
      <c r="D31" s="8" t="s">
        <v>19</v>
      </c>
      <c r="E31" s="8" t="s">
        <v>20</v>
      </c>
      <c r="G31" s="2" t="s">
        <v>24</v>
      </c>
    </row>
    <row r="32" spans="1:7" x14ac:dyDescent="0.25">
      <c r="A32" s="6">
        <v>1</v>
      </c>
      <c r="B32" s="1">
        <f>B4</f>
        <v>100000</v>
      </c>
      <c r="C32" s="1">
        <f>SUMPRODUCT($B$26:$F$26,B19:F19)</f>
        <v>0</v>
      </c>
      <c r="D32" s="1">
        <f>SUMPRODUCT($B$26:$F$26,B11:F11)</f>
        <v>100000</v>
      </c>
      <c r="E32" s="1">
        <f>B32+C32-D32</f>
        <v>0</v>
      </c>
      <c r="F32" s="6" t="s">
        <v>25</v>
      </c>
      <c r="G32" s="2">
        <v>0</v>
      </c>
    </row>
    <row r="33" spans="1:7" x14ac:dyDescent="0.25">
      <c r="A33" s="6">
        <v>2</v>
      </c>
      <c r="B33" s="1">
        <f>E32*(1+$B$6)</f>
        <v>0</v>
      </c>
      <c r="C33" s="1">
        <f>SUMPRODUCT($B$26:$F$26,B20:F20)</f>
        <v>74999.999999987529</v>
      </c>
      <c r="D33" s="1">
        <f>SUMPRODUCT($B$26:$F$26,B12:F12)</f>
        <v>75000</v>
      </c>
      <c r="E33" s="1">
        <f>B33+C33-D33</f>
        <v>-1.2470991350710392E-8</v>
      </c>
      <c r="F33" s="6" t="s">
        <v>25</v>
      </c>
      <c r="G33" s="2">
        <v>0</v>
      </c>
    </row>
    <row r="34" spans="1:7" x14ac:dyDescent="0.25">
      <c r="A34" s="6">
        <v>3</v>
      </c>
      <c r="B34" s="1">
        <f t="shared" ref="B34:B38" si="1">E33*(1+$B$6)</f>
        <v>-1.2845121091231704E-8</v>
      </c>
      <c r="C34" s="1">
        <f t="shared" ref="C34:C36" si="2">SUMPRODUCT($B$26:$F$26,B21:F21)</f>
        <v>101785.7142857321</v>
      </c>
      <c r="D34" s="1">
        <f t="shared" ref="D34:D36" si="3">SUMPRODUCT($B$26:$F$26,B13:F13)</f>
        <v>75000</v>
      </c>
      <c r="E34" s="1">
        <f t="shared" ref="E34:E36" si="4">B34+C34-D34</f>
        <v>26785.714285719252</v>
      </c>
      <c r="F34" s="6" t="s">
        <v>25</v>
      </c>
      <c r="G34" s="2">
        <v>0</v>
      </c>
    </row>
    <row r="35" spans="1:7" x14ac:dyDescent="0.25">
      <c r="A35" s="6">
        <v>4</v>
      </c>
      <c r="B35" s="1">
        <f t="shared" si="1"/>
        <v>27589.285714290829</v>
      </c>
      <c r="C35" s="1">
        <f t="shared" si="2"/>
        <v>187500</v>
      </c>
      <c r="D35" s="1">
        <f t="shared" si="3"/>
        <v>75000</v>
      </c>
      <c r="E35" s="1">
        <f t="shared" si="4"/>
        <v>140089.28571429083</v>
      </c>
      <c r="F35" s="6" t="s">
        <v>25</v>
      </c>
      <c r="G35" s="2">
        <v>0</v>
      </c>
    </row>
    <row r="36" spans="1:7" x14ac:dyDescent="0.25">
      <c r="A36" s="6">
        <v>5</v>
      </c>
      <c r="B36" s="1">
        <f t="shared" si="1"/>
        <v>144291.96428571956</v>
      </c>
      <c r="C36" s="1">
        <f t="shared" si="2"/>
        <v>142500</v>
      </c>
      <c r="D36" s="1">
        <f t="shared" si="3"/>
        <v>0</v>
      </c>
      <c r="E36" s="1">
        <f t="shared" si="4"/>
        <v>286791.96428571956</v>
      </c>
      <c r="F36" s="6" t="s">
        <v>25</v>
      </c>
      <c r="G36" s="2">
        <v>0</v>
      </c>
    </row>
    <row r="37" spans="1:7" x14ac:dyDescent="0.25">
      <c r="B37" s="1"/>
      <c r="F37" s="6"/>
    </row>
    <row r="38" spans="1:7" x14ac:dyDescent="0.25">
      <c r="A38" s="3" t="s">
        <v>21</v>
      </c>
      <c r="B38" s="1">
        <f>E36</f>
        <v>286791.96428571956</v>
      </c>
      <c r="D38" s="9"/>
    </row>
    <row r="40" spans="1:7" x14ac:dyDescent="0.25">
      <c r="A40" s="3"/>
    </row>
    <row r="41" spans="1:7" x14ac:dyDescent="0.25">
      <c r="B41" s="7"/>
      <c r="C41" s="7"/>
      <c r="D41" s="7"/>
      <c r="E41" s="7"/>
      <c r="F41" s="7"/>
      <c r="G41" s="7"/>
    </row>
    <row r="42" spans="1:7" x14ac:dyDescent="0.25">
      <c r="B42" s="1"/>
      <c r="C42" s="1"/>
      <c r="D42" s="1"/>
      <c r="E42" s="1"/>
      <c r="F42" s="1"/>
      <c r="G42" s="1"/>
    </row>
    <row r="43" spans="1:7" x14ac:dyDescent="0.25">
      <c r="B43" s="1"/>
      <c r="C43" s="1"/>
      <c r="D43" s="1"/>
      <c r="E43" s="1"/>
      <c r="F43" s="1"/>
      <c r="G43" s="1"/>
    </row>
    <row r="44" spans="1:7" x14ac:dyDescent="0.25">
      <c r="B44" s="1"/>
      <c r="C44" s="1"/>
      <c r="D44" s="1"/>
      <c r="E44" s="1"/>
      <c r="F44" s="1"/>
      <c r="G44" s="1"/>
    </row>
    <row r="45" spans="1:7" x14ac:dyDescent="0.25">
      <c r="B45" s="1"/>
      <c r="C45" s="1"/>
      <c r="D45" s="1"/>
      <c r="E45" s="1"/>
      <c r="F45" s="1"/>
      <c r="G45" s="1"/>
    </row>
    <row r="46" spans="1:7" x14ac:dyDescent="0.25">
      <c r="B46" s="1"/>
      <c r="C46" s="1"/>
      <c r="D46" s="1"/>
      <c r="E46" s="1"/>
      <c r="F46" s="1"/>
      <c r="G46" s="1"/>
    </row>
    <row r="47" spans="1:7" x14ac:dyDescent="0.25">
      <c r="B47" s="1"/>
      <c r="C47" s="1"/>
      <c r="D47" s="1"/>
      <c r="E47" s="1"/>
      <c r="F47" s="1"/>
      <c r="G47" s="1"/>
    </row>
    <row r="48" spans="1:7" x14ac:dyDescent="0.25">
      <c r="B48" s="1"/>
      <c r="C48" s="1"/>
      <c r="D48" s="1"/>
      <c r="E48" s="1"/>
      <c r="F48" s="1"/>
      <c r="G48" s="1"/>
    </row>
    <row r="51" spans="1:2" x14ac:dyDescent="0.25">
      <c r="B51" s="1"/>
    </row>
    <row r="53" spans="1:2" x14ac:dyDescent="0.25">
      <c r="A53" s="3"/>
    </row>
  </sheetData>
  <printOptions headings="1" gridLines="1"/>
  <pageMargins left="0.75" right="0.75" top="1" bottom="1" header="0.5" footer="0.5"/>
  <pageSetup scale="7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Background</vt:lpstr>
      <vt:lpstr>Big Picture</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Adriel  Naranjo</cp:lastModifiedBy>
  <dcterms:created xsi:type="dcterms:W3CDTF">2007-05-15T18:08:17Z</dcterms:created>
  <dcterms:modified xsi:type="dcterms:W3CDTF">2023-10-29T21:22:33Z</dcterms:modified>
</cp:coreProperties>
</file>