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vml" ContentType="application/vnd.openxmlformats-officedocument.vmlDrawing"/>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726"/>
  <workbookPr codeName="ThisWorkbook" defaultThemeVersion="124226"/>
  <mc:AlternateContent xmlns:mc="http://schemas.openxmlformats.org/markup-compatibility/2006">
    <mc:Choice Requires="x15">
      <x15ac:absPath xmlns:x15ac="http://schemas.microsoft.com/office/spreadsheetml/2010/11/ac" url="https://d.docs.live.net/abf7f98002ecb691/Desktop/MSBA Coursework - Fall-2023/Optimization for Data Analytics/LP Optimization/Assignments/"/>
    </mc:Choice>
  </mc:AlternateContent>
  <xr:revisionPtr revIDLastSave="0" documentId="8_{1D2DF18A-FE2A-4596-B37A-EAEF4D82AE8C}" xr6:coauthVersionLast="47" xr6:coauthVersionMax="47" xr10:uidLastSave="{00000000-0000-0000-0000-000000000000}"/>
  <bookViews>
    <workbookView xWindow="-108" yWindow="-108" windowWidth="23256" windowHeight="13176" activeTab="2" xr2:uid="{00000000-000D-0000-FFFF-FFFF00000000}"/>
  </bookViews>
  <sheets>
    <sheet name="Example Background" sheetId="3" r:id="rId1"/>
    <sheet name="Big Picture" sheetId="4" r:id="rId2"/>
    <sheet name="Model" sheetId="2" r:id="rId3"/>
  </sheets>
  <definedNames>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LiveUpdate" hidden="1">TRUE</definedName>
    <definedName name="_AtRisk_SimSetting_LiveUpdatePeriod" hidden="1">-1</definedName>
    <definedName name="_AtRisk_SimSetting_MacroRecalculationBehavior" hidden="1">0</definedName>
    <definedName name="_AtRisk_SimSetting_RandomNumberGenerator" hidden="1">0</definedName>
    <definedName name="_AtRisk_SimSetting_ReportsList" hidden="1">0</definedName>
    <definedName name="_AtRisk_SimSetting_ShowSimulationProgressWindow" hidden="1">TRUE</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ActiveSimulationNumber" hidden="1">1</definedName>
    <definedName name="_AtRisk_SimSetting_StdRecalcBehavior" hidden="1">0</definedName>
    <definedName name="_AtRisk_SimSetting_StdRecalcWithoutRiskStatic" hidden="1">0</definedName>
    <definedName name="_AtRisk_SimSetting_StdRecalcWithoutRiskStaticPercentile" hidden="1">0.5</definedName>
    <definedName name="BPGlobalMarkerDate" hidden="1">"""7/9/2014 1:02:22 PM"""</definedName>
    <definedName name="BPMasterGlobalInfoDate">"""7/9/2014 13 2"""</definedName>
    <definedName name="Cost">Model!$B$18</definedName>
    <definedName name="CostLookup">Model!$D$5:$E$9</definedName>
    <definedName name="CostLookupArea">Model!$D$5:$E$9</definedName>
    <definedName name="Demand">Model!$B$12</definedName>
    <definedName name="Leftover_price">Model!$B$6</definedName>
    <definedName name="MF_ImportRangeEndTopicTable" hidden="1">0</definedName>
    <definedName name="MF_ImportRangeGroupedTopicHeaders" hidden="1">1</definedName>
    <definedName name="MF_ImportRangeKeys" hidden="1">"TV0_1,TV2_1,TV1_0,TV3_2,TV4_2,"</definedName>
    <definedName name="MF_ImportRangeKeysForMap" hidden="1">"TV0_1,TV2_1,TV1_0,TV3_2,TV4_2,"</definedName>
    <definedName name="MF_ImportRangeLinkTopicLabelsToCells" hidden="1">FALSE</definedName>
    <definedName name="MF_ImportRangeMapCollapseTo" hidden="1">0</definedName>
    <definedName name="MF_ImportRangeMapLocation" hidden="1">0</definedName>
    <definedName name="MF_ImportRangeMapName" hidden="1">"Midwest Power Generation"</definedName>
    <definedName name="MF_ImportRangePreFilterData" hidden="1">0</definedName>
    <definedName name="MF_ImportRangeShowCalculatedValues" hidden="1">1</definedName>
    <definedName name="MF_MarkerListIsResource_1">FALSE</definedName>
    <definedName name="MF_MarkerListIsResource_10">FALSE</definedName>
    <definedName name="MF_MarkerListIsResource_11">FALSE</definedName>
    <definedName name="MF_MarkerListIsResource_12">FALSE</definedName>
    <definedName name="MF_MarkerListIsResource_13">FALSE</definedName>
    <definedName name="MF_MarkerListIsResource_14">FALSE</definedName>
    <definedName name="MF_MarkerListIsResource_15" hidden="1">FALSE</definedName>
    <definedName name="MF_MarkerListIsResource_2">FALSE</definedName>
    <definedName name="MF_MarkerListIsResource_3">FALSE</definedName>
    <definedName name="MF_MarkerListIsResource_4">FALSE</definedName>
    <definedName name="MF_MarkerListIsResource_5">FALSE</definedName>
    <definedName name="MF_MarkerListIsResource_6">FALSE</definedName>
    <definedName name="MF_MarkerListIsResource_7">FALSE</definedName>
    <definedName name="MF_MarkerListIsResource_8">FALSE</definedName>
    <definedName name="MF_MarkerListIsResource_9">FALSE</definedName>
    <definedName name="MF_PresentationDefinitionArrange" localSheetId="1" hidden="1">FALSE</definedName>
    <definedName name="MF_PresentationFullScreen" localSheetId="1" hidden="1">FALSE</definedName>
    <definedName name="MF_PresentationHyperlinkWindowPos" localSheetId="1" hidden="1">"0,0,0,0"</definedName>
    <definedName name="MF_PresentationPlaybackArrange" localSheetId="1" hidden="1">FALSE</definedName>
    <definedName name="MF_PresentationPlaybackStyle" localSheetId="1" hidden="1">0</definedName>
    <definedName name="MF_PresentationShowNavigator" localSheetId="1" hidden="1">FALSE</definedName>
    <definedName name="MF_PresentationSlideDescriptionBoxes" localSheetId="1" hidden="1">TRUE</definedName>
    <definedName name="MF_PresentationSlideDescriptionWindowPos" localSheetId="1" hidden="1">"0,594,0,112"</definedName>
    <definedName name="MF_PresentationSlideMacro" localSheetId="1" hidden="1">FALSE</definedName>
    <definedName name="MF_PresentationSlides" localSheetId="1">"'Slide #1~1~0~0~-2_~~Slide #2~1~0~1~-2_~~Slide #3~1~0~2~-2_~~Slide #4~1~0~3~-2_~~Slide #5~1~0~4~-2_~~Slide #6~1~0~5~-2_~~"</definedName>
    <definedName name="MindFMap" localSheetId="1" hidden="1">'Big Picture'!$A$1</definedName>
    <definedName name="MindFMap_CollapseOpenBranchesOnExpand" localSheetId="1" hidden="1">FALSE</definedName>
    <definedName name="MindFMap_ConnectorLabelAlways" localSheetId="1" hidden="1">FALSE</definedName>
    <definedName name="MindFMap_ConnectorLabelOverlap" localSheetId="1" hidden="1">1</definedName>
    <definedName name="MindFMap_ConnectorLabelRotate" localSheetId="1" hidden="1">0</definedName>
    <definedName name="MindFMap_ConnectorLabelStyle" localSheetId="1" hidden="1">1</definedName>
    <definedName name="MindFMap_ConnectorStyle" localSheetId="1" hidden="1">23</definedName>
    <definedName name="MindFMap_ConnectorType" localSheetId="1" hidden="1">1</definedName>
    <definedName name="MindFMap_CustomCollapseInUse" localSheetId="1" hidden="1">TRUE</definedName>
    <definedName name="MindFMap_DisplayTopicAttributes" localSheetId="1" hidden="1">1</definedName>
    <definedName name="MindFMap_FirstLabelHeader" localSheetId="1" hidden="1">TRUE</definedName>
    <definedName name="MindFMap_FontBold" localSheetId="1" hidden="1">FALSE</definedName>
    <definedName name="MindFMap_FontColor" localSheetId="1" hidden="1">0</definedName>
    <definedName name="MindFMap_FontItalic" localSheetId="1" hidden="1">FALSE</definedName>
    <definedName name="MindFMap_FontSize" localSheetId="1" hidden="1">0</definedName>
    <definedName name="MindFMap_LabelsUseColumns" localSheetId="1" hidden="1">TRUE</definedName>
    <definedName name="MindFMap_ShapeStyle" localSheetId="1" hidden="1">23</definedName>
    <definedName name="MindFMap_ShapeType" localSheetId="1" hidden="1">5</definedName>
    <definedName name="MindFMap_TopicLabelAlways" localSheetId="1" hidden="1">FALSE</definedName>
    <definedName name="MindFMap_TreeLayoutAutoArrange" localSheetId="1" hidden="1">0</definedName>
    <definedName name="MindFMap_TreeLayoutDirection" localSheetId="1" hidden="1">4</definedName>
    <definedName name="MindFMap_TreeLayoutLevelSpacing" localSheetId="1" hidden="1">63</definedName>
    <definedName name="MindFMap_TreeLayoutNodeSpacing" localSheetId="1" hidden="1">13</definedName>
    <definedName name="MindFMapsExist" hidden="1">TRUE</definedName>
    <definedName name="Order_quantity">Model!$B$9</definedName>
    <definedName name="Pal_Workbook_GUID" hidden="1">"F9WJAL92LELWIXFLYPPW3U25"</definedName>
    <definedName name="Profit">Model!$B$19</definedName>
    <definedName name="Regular_price">Model!$B$5</definedName>
    <definedName name="Revenue">Model!$B$17</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6</definedName>
    <definedName name="RiskMinimizeOnStart" hidden="1">FALSE</definedName>
    <definedName name="RiskMonitorConvergence" hidden="1">FALSE</definedName>
    <definedName name="RiskMultipleCPUSupportEnabled" hidden="1">TRUE</definedName>
    <definedName name="RiskNumIterations" hidden="1">5000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1</definedName>
    <definedName name="RiskUpdateDisplay" hidden="1">FALSE</definedName>
    <definedName name="RiskUseDifferentSeedForEachSim" hidden="1">FALSE</definedName>
    <definedName name="RiskUseFixedSeed" hidden="1">FALSE</definedName>
    <definedName name="RiskUseMultipleCPUs" hidden="1">TRUE</definedName>
    <definedName name="Units_sold_at_leftover_price">Model!$B$16</definedName>
    <definedName name="Units_sold_at_regular_price">Model!$B$15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39" i="2" l="1"/>
  <c r="B40" i="2"/>
  <c r="B41" i="2"/>
  <c r="B42" i="2"/>
  <c r="B43" i="2"/>
  <c r="B44" i="2"/>
  <c r="B45" i="2"/>
  <c r="B46" i="2"/>
  <c r="B38" i="2"/>
  <c r="B18" i="2"/>
  <c r="B16" i="2"/>
  <c r="B15" i="2"/>
  <c r="B17" i="2" s="1"/>
  <c r="B19" i="2" s="1"/>
  <c r="A22" i="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albright</author>
  </authors>
  <commentList>
    <comment ref="B9" authorId="0" shapeId="0" xr:uid="{00000000-0006-0000-0000-000001000000}">
      <text>
        <r>
          <rPr>
            <b/>
            <sz val="8"/>
            <color indexed="81"/>
            <rFont val="Tahoma"/>
            <family val="2"/>
          </rPr>
          <t>Trial value - will choose best order quantity below</t>
        </r>
        <r>
          <rPr>
            <sz val="8"/>
            <color indexed="81"/>
            <rFont val="Tahoma"/>
            <family val="2"/>
          </rPr>
          <t xml:space="preserve">
</t>
        </r>
      </text>
    </comment>
    <comment ref="B12" authorId="0" shapeId="0" xr:uid="{00000000-0006-0000-0000-000002000000}">
      <text>
        <r>
          <rPr>
            <b/>
            <sz val="8"/>
            <color indexed="81"/>
            <rFont val="Tahoma"/>
            <family val="2"/>
          </rPr>
          <t>Trial value - will be modeled probabilistically below</t>
        </r>
        <r>
          <rPr>
            <sz val="8"/>
            <color indexed="81"/>
            <rFont val="Tahoma"/>
            <family val="2"/>
          </rPr>
          <t xml:space="preserve">
</t>
        </r>
      </text>
    </comment>
  </commentList>
</comments>
</file>

<file path=xl/sharedStrings.xml><?xml version="1.0" encoding="utf-8"?>
<sst xmlns="http://schemas.openxmlformats.org/spreadsheetml/2006/main" count="26" uniqueCount="24">
  <si>
    <t>Ordering decision with quantity discounts</t>
  </si>
  <si>
    <t>Inputs</t>
  </si>
  <si>
    <t>Quantity discount structure</t>
  </si>
  <si>
    <t>Unit cost - see table to right</t>
  </si>
  <si>
    <t>At least</t>
  </si>
  <si>
    <t>Unit cost</t>
  </si>
  <si>
    <t>Regular price</t>
  </si>
  <si>
    <t>Leftover price</t>
  </si>
  <si>
    <t>Decision variable</t>
  </si>
  <si>
    <t>Order quantity</t>
  </si>
  <si>
    <t>Uncertain quantity</t>
  </si>
  <si>
    <t>Demand</t>
  </si>
  <si>
    <t>Profit model</t>
  </si>
  <si>
    <t>Units sold at regular price</t>
  </si>
  <si>
    <t>Units sold at leftover price</t>
  </si>
  <si>
    <t>Revenue</t>
  </si>
  <si>
    <t>Cost</t>
  </si>
  <si>
    <t>Profit</t>
  </si>
  <si>
    <t>Data table of profit as a function of order quantity (along side) and demand (along top)</t>
  </si>
  <si>
    <t>Model of expected demands</t>
  </si>
  <si>
    <t>Probability</t>
  </si>
  <si>
    <t>Expected profit</t>
  </si>
  <si>
    <t>Ordering with Quantity Discounts</t>
  </si>
  <si>
    <t>Optimal Order Quantity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</si>
</sst>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quot;$&quot;* #,##0.00_);_(&quot;$&quot;* \(#,##0.00\);_(&quot;$&quot;* &quot;-&quot;??_);_(@_)"/>
    <numFmt numFmtId="164" formatCode="&quot;$&quot;#,##0;\-&quot;$&quot;#,##0"/>
    <numFmt numFmtId="165" formatCode="&quot;$&quot;#,##0.00;\-&quot;$&quot;#,##0.00"/>
  </numFmts>
  <fonts count="8" x14ac:knownFonts="1">
    <font>
      <sz val="11"/>
      <color theme="1"/>
      <name val="Calibri"/>
      <family val="2"/>
      <scheme val="minor"/>
    </font>
    <font>
      <sz val="10"/>
      <name val="Arial"/>
      <family val="2"/>
    </font>
    <font>
      <b/>
      <sz val="8"/>
      <color indexed="81"/>
      <name val="Tahoma"/>
      <family val="2"/>
    </font>
    <font>
      <sz val="8"/>
      <color indexed="81"/>
      <name val="Tahoma"/>
      <family val="2"/>
    </font>
    <font>
      <b/>
      <sz val="11"/>
      <name val="Calibri"/>
      <family val="2"/>
      <scheme val="minor"/>
    </font>
    <font>
      <sz val="11"/>
      <name val="Calibri"/>
      <family val="2"/>
      <scheme val="minor"/>
    </font>
    <font>
      <b/>
      <sz val="16"/>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44" fontId="7" fillId="0" borderId="0" applyFont="0" applyFill="0" applyBorder="0" applyAlignment="0" applyProtection="0"/>
  </cellStyleXfs>
  <cellXfs count="10">
    <xf numFmtId="0" fontId="0" fillId="0" borderId="0" xfId="0"/>
    <xf numFmtId="0" fontId="5" fillId="0" borderId="0" xfId="1" applyFont="1"/>
    <xf numFmtId="164" fontId="5" fillId="0" borderId="0" xfId="1" applyNumberFormat="1" applyFont="1"/>
    <xf numFmtId="0" fontId="4" fillId="0" borderId="0" xfId="1" applyFont="1"/>
    <xf numFmtId="0" fontId="5" fillId="0" borderId="0" xfId="1" applyFont="1" applyAlignment="1">
      <alignment horizontal="right"/>
    </xf>
    <xf numFmtId="165" fontId="5" fillId="0" borderId="0" xfId="1" applyNumberFormat="1" applyFont="1"/>
    <xf numFmtId="0" fontId="6" fillId="0" borderId="0" xfId="0" applyFont="1"/>
    <xf numFmtId="44" fontId="4" fillId="0" borderId="0" xfId="2" applyFont="1"/>
    <xf numFmtId="44" fontId="5" fillId="0" borderId="0" xfId="2" applyFont="1"/>
    <xf numFmtId="0" fontId="5" fillId="0" borderId="0" xfId="2" applyNumberFormat="1" applyFont="1"/>
  </cellXfs>
  <cellStyles count="3">
    <cellStyle name="Currency" xfId="2" builtinId="4"/>
    <cellStyle name="Normal" xfId="0" builtinId="0" customBuiltin="1"/>
    <cellStyle name="Normal 2"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8.2775371828521432E-2"/>
          <c:y val="0.15319444444444447"/>
          <c:w val="0.88389129483814521"/>
          <c:h val="0.72088764946048411"/>
        </c:manualLayout>
      </c:layout>
      <c:barChart>
        <c:barDir val="col"/>
        <c:grouping val="clustered"/>
        <c:varyColors val="0"/>
        <c:ser>
          <c:idx val="0"/>
          <c:order val="0"/>
          <c:tx>
            <c:strRef>
              <c:f>Model!$A$35</c:f>
              <c:strCache>
                <c:ptCount val="1"/>
                <c:pt idx="0">
                  <c:v>Probability</c:v>
                </c:pt>
              </c:strCache>
            </c:strRef>
          </c:tx>
          <c:spPr>
            <a:solidFill>
              <a:schemeClr val="accent1"/>
            </a:solidFill>
            <a:ln>
              <a:noFill/>
            </a:ln>
            <a:effectLst/>
          </c:spPr>
          <c:invertIfNegative val="0"/>
          <c:cat>
            <c:numRef>
              <c:f>Model!$B$34:$J$34</c:f>
              <c:numCache>
                <c:formatCode>General</c:formatCode>
                <c:ptCount val="9"/>
                <c:pt idx="0">
                  <c:v>500</c:v>
                </c:pt>
                <c:pt idx="1">
                  <c:v>1000</c:v>
                </c:pt>
                <c:pt idx="2">
                  <c:v>1500</c:v>
                </c:pt>
                <c:pt idx="3">
                  <c:v>2000</c:v>
                </c:pt>
                <c:pt idx="4">
                  <c:v>2500</c:v>
                </c:pt>
                <c:pt idx="5">
                  <c:v>3000</c:v>
                </c:pt>
                <c:pt idx="6">
                  <c:v>3500</c:v>
                </c:pt>
                <c:pt idx="7">
                  <c:v>4000</c:v>
                </c:pt>
                <c:pt idx="8">
                  <c:v>4500</c:v>
                </c:pt>
              </c:numCache>
            </c:numRef>
          </c:cat>
          <c:val>
            <c:numRef>
              <c:f>Model!$B$35:$J$35</c:f>
              <c:numCache>
                <c:formatCode>General</c:formatCode>
                <c:ptCount val="9"/>
                <c:pt idx="0">
                  <c:v>2.5000000000000001E-2</c:v>
                </c:pt>
                <c:pt idx="1">
                  <c:v>0.05</c:v>
                </c:pt>
                <c:pt idx="2">
                  <c:v>0.15</c:v>
                </c:pt>
                <c:pt idx="3">
                  <c:v>0.25</c:v>
                </c:pt>
                <c:pt idx="4">
                  <c:v>0.25</c:v>
                </c:pt>
                <c:pt idx="5">
                  <c:v>0.15</c:v>
                </c:pt>
                <c:pt idx="6">
                  <c:v>7.0000000000000007E-2</c:v>
                </c:pt>
                <c:pt idx="7">
                  <c:v>0.04</c:v>
                </c:pt>
                <c:pt idx="8">
                  <c:v>1.4999999999999999E-2</c:v>
                </c:pt>
              </c:numCache>
            </c:numRef>
          </c:val>
          <c:extLst>
            <c:ext xmlns:c16="http://schemas.microsoft.com/office/drawing/2014/chart" uri="{C3380CC4-5D6E-409C-BE32-E72D297353CC}">
              <c16:uniqueId val="{00000000-42F3-4F23-B815-D2608ADE9C2F}"/>
            </c:ext>
          </c:extLst>
        </c:ser>
        <c:dLbls>
          <c:showLegendKey val="0"/>
          <c:showVal val="0"/>
          <c:showCatName val="0"/>
          <c:showSerName val="0"/>
          <c:showPercent val="0"/>
          <c:showBubbleSize val="0"/>
        </c:dLbls>
        <c:gapWidth val="219"/>
        <c:overlap val="-27"/>
        <c:axId val="377135743"/>
        <c:axId val="525336991"/>
      </c:barChart>
      <c:catAx>
        <c:axId val="3771357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5336991"/>
        <c:crosses val="autoZero"/>
        <c:auto val="1"/>
        <c:lblAlgn val="ctr"/>
        <c:lblOffset val="100"/>
        <c:noMultiLvlLbl val="0"/>
      </c:catAx>
      <c:valAx>
        <c:axId val="52533699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7135743"/>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Model!$B$37</c:f>
              <c:strCache>
                <c:ptCount val="1"/>
                <c:pt idx="0">
                  <c:v>Expected profit</c:v>
                </c:pt>
              </c:strCache>
            </c:strRef>
          </c:tx>
          <c:spPr>
            <a:solidFill>
              <a:schemeClr val="accent1"/>
            </a:solidFill>
            <a:ln>
              <a:noFill/>
            </a:ln>
            <a:effectLst/>
          </c:spPr>
          <c:invertIfNegative val="0"/>
          <c:cat>
            <c:numRef>
              <c:f>Model!$A$38:$A$46</c:f>
              <c:numCache>
                <c:formatCode>General</c:formatCode>
                <c:ptCount val="9"/>
                <c:pt idx="0">
                  <c:v>500</c:v>
                </c:pt>
                <c:pt idx="1">
                  <c:v>1000</c:v>
                </c:pt>
                <c:pt idx="2">
                  <c:v>1500</c:v>
                </c:pt>
                <c:pt idx="3">
                  <c:v>2000</c:v>
                </c:pt>
                <c:pt idx="4">
                  <c:v>2500</c:v>
                </c:pt>
                <c:pt idx="5">
                  <c:v>3000</c:v>
                </c:pt>
                <c:pt idx="6">
                  <c:v>3500</c:v>
                </c:pt>
                <c:pt idx="7">
                  <c:v>4000</c:v>
                </c:pt>
                <c:pt idx="8">
                  <c:v>4500</c:v>
                </c:pt>
              </c:numCache>
            </c:numRef>
          </c:cat>
          <c:val>
            <c:numRef>
              <c:f>Model!$B$38:$B$46</c:f>
              <c:numCache>
                <c:formatCode>_("$"* #,##0.00_);_("$"* \(#,##0.00\);_("$"* "-"??_);_(@_)</c:formatCode>
                <c:ptCount val="9"/>
                <c:pt idx="0">
                  <c:v>3000</c:v>
                </c:pt>
                <c:pt idx="1">
                  <c:v>6750</c:v>
                </c:pt>
                <c:pt idx="2">
                  <c:v>9500</c:v>
                </c:pt>
                <c:pt idx="3">
                  <c:v>12250</c:v>
                </c:pt>
                <c:pt idx="4">
                  <c:v>11375</c:v>
                </c:pt>
                <c:pt idx="5">
                  <c:v>9500</c:v>
                </c:pt>
                <c:pt idx="6">
                  <c:v>4875</c:v>
                </c:pt>
                <c:pt idx="7">
                  <c:v>1350.0000000000002</c:v>
                </c:pt>
                <c:pt idx="8">
                  <c:v>-4150</c:v>
                </c:pt>
              </c:numCache>
            </c:numRef>
          </c:val>
          <c:extLst>
            <c:ext xmlns:c16="http://schemas.microsoft.com/office/drawing/2014/chart" uri="{C3380CC4-5D6E-409C-BE32-E72D297353CC}">
              <c16:uniqueId val="{00000000-C683-4CA4-A56A-96EF4FD92196}"/>
            </c:ext>
          </c:extLst>
        </c:ser>
        <c:dLbls>
          <c:showLegendKey val="0"/>
          <c:showVal val="0"/>
          <c:showCatName val="0"/>
          <c:showSerName val="0"/>
          <c:showPercent val="0"/>
          <c:showBubbleSize val="0"/>
        </c:dLbls>
        <c:gapWidth val="219"/>
        <c:overlap val="-27"/>
        <c:axId val="517692799"/>
        <c:axId val="435102879"/>
      </c:barChart>
      <c:catAx>
        <c:axId val="5176927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5102879"/>
        <c:crosses val="autoZero"/>
        <c:auto val="1"/>
        <c:lblAlgn val="ctr"/>
        <c:lblOffset val="100"/>
        <c:noMultiLvlLbl val="0"/>
      </c:catAx>
      <c:valAx>
        <c:axId val="435102879"/>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7692799"/>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3" Type="http://schemas.openxmlformats.org/officeDocument/2006/relationships/image" Target="../media/image3.wmf"/><Relationship Id="rId2" Type="http://schemas.openxmlformats.org/officeDocument/2006/relationships/image" Target="../media/image2.jpg"/><Relationship Id="rId1" Type="http://schemas.openxmlformats.org/officeDocument/2006/relationships/image" Target="../media/image1.jpg"/><Relationship Id="rId5" Type="http://schemas.openxmlformats.org/officeDocument/2006/relationships/image" Target="../media/image5.png"/><Relationship Id="rId4" Type="http://schemas.openxmlformats.org/officeDocument/2006/relationships/image" Target="../media/image4.png"/></Relationships>
</file>

<file path=xl/drawings/_rels/drawing3.xml.rels><?xml version="1.0" encoding="UTF-8" standalone="yes"?>
<Relationships xmlns="http://schemas.openxmlformats.org/package/2006/relationships"><Relationship Id="rId3" Type="http://schemas.openxmlformats.org/officeDocument/2006/relationships/image" Target="../media/image8.png"/><Relationship Id="rId2" Type="http://schemas.openxmlformats.org/officeDocument/2006/relationships/image" Target="../media/image7.png"/><Relationship Id="rId1" Type="http://schemas.openxmlformats.org/officeDocument/2006/relationships/image" Target="../media/image6.png"/><Relationship Id="rId5" Type="http://schemas.openxmlformats.org/officeDocument/2006/relationships/chart" Target="../charts/chart2.xml"/><Relationship Id="rId4"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oneCellAnchor>
    <xdr:from>
      <xdr:col>0</xdr:col>
      <xdr:colOff>617220</xdr:colOff>
      <xdr:row>1</xdr:row>
      <xdr:rowOff>26670</xdr:rowOff>
    </xdr:from>
    <xdr:ext cx="8614410" cy="4866973"/>
    <xdr:sp macro="" textlink="">
      <xdr:nvSpPr>
        <xdr:cNvPr id="2" name="TextBox 1">
          <a:extLst>
            <a:ext uri="{FF2B5EF4-FFF2-40B4-BE49-F238E27FC236}">
              <a16:creationId xmlns:a16="http://schemas.microsoft.com/office/drawing/2014/main" id="{DEFFCF24-C642-46DE-8188-E85566EFE912}"/>
            </a:ext>
          </a:extLst>
        </xdr:cNvPr>
        <xdr:cNvSpPr txBox="1"/>
      </xdr:nvSpPr>
      <xdr:spPr>
        <a:xfrm>
          <a:off x="617220" y="209550"/>
          <a:ext cx="8614410" cy="4866973"/>
        </a:xfrm>
        <a:prstGeom prst="rect">
          <a:avLst/>
        </a:prstGeom>
        <a:solidFill>
          <a:schemeClr val="bg2"/>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b="0" i="0">
              <a:solidFill>
                <a:schemeClr val="tx1"/>
              </a:solidFill>
              <a:effectLst/>
              <a:latin typeface="+mn-lt"/>
              <a:ea typeface="+mn-ea"/>
              <a:cs typeface="+mn-cs"/>
            </a:rPr>
            <a:t>Sam’s Bookstore, with many locations across the United States, places orders for all of </a:t>
          </a:r>
          <a:r>
            <a:rPr lang="en-US" sz="1400" b="0" i="0" baseline="0">
              <a:solidFill>
                <a:schemeClr val="tx1"/>
              </a:solidFill>
              <a:effectLst/>
              <a:latin typeface="+mn-lt"/>
              <a:ea typeface="+mn-ea"/>
              <a:cs typeface="+mn-cs"/>
            </a:rPr>
            <a:t> </a:t>
          </a:r>
          <a:r>
            <a:rPr lang="en-US" sz="1400" b="0" i="0">
              <a:solidFill>
                <a:schemeClr val="tx1"/>
              </a:solidFill>
              <a:effectLst/>
              <a:latin typeface="+mn-lt"/>
              <a:ea typeface="+mn-ea"/>
              <a:cs typeface="+mn-cs"/>
            </a:rPr>
            <a:t>the latest books and then distributes them to its individual bookstores. Sam’s needs a model to help it order the appropriate number of any title. For example, Sam’s plans to order a popular new hardback novel, which it will sell for $30. It can purchase any number of this book from the publisher, but due to quantity discounts, the unit cost for all books it orders depends on the number ordered. Specifically, if the number ordered is less than 1000, the unit cost is $24. After each 1000, the unit cost drops: to $23 for at least 1000 copies; to $22.25 for at least 2000; to $21.75 for at least 3000; and to $21.30 (the lowest possible unit cost) for at least 4000. For example, if Sam’s orders 2500 books, its total cost is $22.25(2500) =</a:t>
          </a:r>
          <a:r>
            <a:rPr lang="en-US" sz="1400" b="0" i="0" baseline="0">
              <a:solidFill>
                <a:schemeClr val="tx1"/>
              </a:solidFill>
              <a:effectLst/>
              <a:latin typeface="+mn-lt"/>
              <a:ea typeface="+mn-ea"/>
              <a:cs typeface="+mn-cs"/>
            </a:rPr>
            <a:t> </a:t>
          </a:r>
          <a:r>
            <a:rPr lang="en-US" sz="1400" b="0" i="0">
              <a:solidFill>
                <a:schemeClr val="tx1"/>
              </a:solidFill>
              <a:effectLst/>
              <a:latin typeface="+mn-lt"/>
              <a:ea typeface="+mn-ea"/>
              <a:cs typeface="+mn-cs"/>
            </a:rPr>
            <a:t>$55,625. Sam’s is very uncertain about the demand for this book—it estimates that demand could be anywhere from 500 to 4500. Also, as with most hardback novels, this one will eventually come out in paperback. Therefore, if Sam’s has any hardbacks left when the paperback comes out, it will put them on sale for $10, at which price it believes all leftovers will be sold. How many copies of this hardback novel should Sam’s order from the publisher?</a:t>
          </a:r>
        </a:p>
        <a:p>
          <a:endParaRPr lang="en-US" sz="1400" b="0" i="0">
            <a:solidFill>
              <a:schemeClr val="tx1"/>
            </a:solidFill>
            <a:effectLst/>
            <a:latin typeface="+mn-lt"/>
            <a:ea typeface="+mn-ea"/>
            <a:cs typeface="+mn-cs"/>
          </a:endParaRPr>
        </a:p>
        <a:p>
          <a:r>
            <a:rPr lang="en-US" sz="1400" b="0" i="0">
              <a:solidFill>
                <a:schemeClr val="tx1"/>
              </a:solidFill>
              <a:effectLst/>
              <a:latin typeface="+mn-lt"/>
              <a:ea typeface="+mn-ea"/>
              <a:cs typeface="+mn-cs"/>
            </a:rPr>
            <a:t>Business Objectives</a:t>
          </a:r>
        </a:p>
        <a:p>
          <a:r>
            <a:rPr lang="en-US" sz="1400" b="0" i="0">
              <a:solidFill>
                <a:schemeClr val="tx1"/>
              </a:solidFill>
              <a:effectLst/>
              <a:latin typeface="+mn-lt"/>
              <a:ea typeface="+mn-ea"/>
              <a:cs typeface="+mn-cs"/>
            </a:rPr>
            <a:t>To create a model to determine the company’s profit, given fixed values of demand and the order quantity, and then to model the demand uncertainty explicitly and to choose the expected profit-maximizing order quantity.</a:t>
          </a:r>
        </a:p>
        <a:p>
          <a:endParaRPr lang="en-US" sz="1400" b="0" i="0">
            <a:solidFill>
              <a:schemeClr val="tx1"/>
            </a:solidFill>
            <a:effectLst/>
            <a:latin typeface="+mn-lt"/>
            <a:ea typeface="+mn-ea"/>
            <a:cs typeface="+mn-cs"/>
          </a:endParaRPr>
        </a:p>
        <a:p>
          <a:r>
            <a:rPr lang="en-US" sz="1400"/>
            <a:t>Excel Objectives</a:t>
          </a:r>
        </a:p>
        <a:p>
          <a:r>
            <a:rPr lang="en-US" sz="1400" b="0" i="0">
              <a:solidFill>
                <a:schemeClr val="tx1"/>
              </a:solidFill>
              <a:effectLst/>
              <a:latin typeface="+mn-lt"/>
              <a:ea typeface="+mn-ea"/>
              <a:cs typeface="+mn-cs"/>
            </a:rPr>
            <a:t>To learn how to build in complex logic with IF formulas, to get help about Excel functions, to learn how to use lookup functions, to see how two-way data tables provide answers to more extensive what-if questions, and to learn about Excel’s SUMPRODUCT function.</a:t>
          </a:r>
        </a:p>
        <a:p>
          <a:endParaRPr lang="en-US" sz="1100"/>
        </a:p>
      </xdr:txBody>
    </xdr:sp>
    <xdr:clientData/>
  </xdr:oneCellAnchor>
</xdr:wsDr>
</file>

<file path=xl/drawings/drawing2.xml><?xml version="1.0" encoding="utf-8"?>
<xdr:wsDr xmlns:xdr="http://schemas.openxmlformats.org/drawingml/2006/spreadsheetDrawing" xmlns:a="http://schemas.openxmlformats.org/drawingml/2006/main">
  <xdr:twoCellAnchor editAs="absolute">
    <xdr:from>
      <xdr:col>10</xdr:col>
      <xdr:colOff>549275</xdr:colOff>
      <xdr:row>12</xdr:row>
      <xdr:rowOff>16002</xdr:rowOff>
    </xdr:from>
    <xdr:to>
      <xdr:col>11</xdr:col>
      <xdr:colOff>117475</xdr:colOff>
      <xdr:row>13</xdr:row>
      <xdr:rowOff>3302</xdr:rowOff>
    </xdr:to>
    <xdr:sp macro="" textlink="">
      <xdr:nvSpPr>
        <xdr:cNvPr id="2" name="BP_ShapeToolbar_1" hidden="1">
          <a:extLst>
            <a:ext uri="{FF2B5EF4-FFF2-40B4-BE49-F238E27FC236}">
              <a16:creationId xmlns:a16="http://schemas.microsoft.com/office/drawing/2014/main" id="{D6B57084-C6B8-49BE-A2E5-C633DABC0049}"/>
            </a:ext>
          </a:extLst>
        </xdr:cNvPr>
        <xdr:cNvSpPr/>
      </xdr:nvSpPr>
      <xdr:spPr>
        <a:xfrm>
          <a:off x="6950075" y="2286762"/>
          <a:ext cx="208280" cy="170180"/>
        </a:xfrm>
        <a:prstGeom prst="roundRect">
          <a:avLst/>
        </a:prstGeom>
        <a:ln>
          <a:noFill/>
        </a:ln>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endParaRPr lang="en-US" sz="1100"/>
        </a:p>
      </xdr:txBody>
    </xdr:sp>
    <xdr:clientData/>
  </xdr:twoCellAnchor>
  <xdr:twoCellAnchor editAs="absolute">
    <xdr:from>
      <xdr:col>9</xdr:col>
      <xdr:colOff>76200</xdr:colOff>
      <xdr:row>10</xdr:row>
      <xdr:rowOff>31750</xdr:rowOff>
    </xdr:from>
    <xdr:to>
      <xdr:col>10</xdr:col>
      <xdr:colOff>561975</xdr:colOff>
      <xdr:row>11</xdr:row>
      <xdr:rowOff>181102</xdr:rowOff>
    </xdr:to>
    <xdr:sp macro="" textlink="">
      <xdr:nvSpPr>
        <xdr:cNvPr id="3" name="BP_Topic_1">
          <a:extLst>
            <a:ext uri="{FF2B5EF4-FFF2-40B4-BE49-F238E27FC236}">
              <a16:creationId xmlns:a16="http://schemas.microsoft.com/office/drawing/2014/main" id="{3F1B52C6-8A83-484B-BFD3-1B7C46E7FCDE}"/>
            </a:ext>
          </a:extLst>
        </xdr:cNvPr>
        <xdr:cNvSpPr/>
      </xdr:nvSpPr>
      <xdr:spPr>
        <a:xfrm>
          <a:off x="5836920" y="1936750"/>
          <a:ext cx="1125855" cy="332232"/>
        </a:xfrm>
        <a:prstGeom prst="rect">
          <a:avLst/>
        </a:prstGeom>
        <a:solidFill>
          <a:schemeClr val="accent1">
            <a:lumMod val="60000"/>
            <a:lumOff val="40000"/>
          </a:schemeClr>
        </a:solidFill>
      </xdr:spPr>
      <xdr:style>
        <a:lnRef idx="0">
          <a:schemeClr val="accent3"/>
        </a:lnRef>
        <a:fillRef idx="3">
          <a:schemeClr val="accent3"/>
        </a:fillRef>
        <a:effectRef idx="3">
          <a:schemeClr val="accent3"/>
        </a:effectRef>
        <a:fontRef idx="minor">
          <a:schemeClr val="lt1"/>
        </a:fontRef>
      </xdr:style>
      <xdr:txBody>
        <a:bodyPr vertOverflow="clip" horzOverflow="clip" wrap="square" rtlCol="0" anchor="ctr">
          <a:noAutofit/>
        </a:bodyP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b="0" i="0">
              <a:solidFill>
                <a:srgbClr val="000000"/>
              </a:solidFill>
              <a:latin typeface="Calibri" panose="020F0502020204030204" pitchFamily="34" charset="0"/>
              <a:ea typeface="+mn-ea"/>
              <a:cs typeface="+mn-cs"/>
            </a:rPr>
            <a:t>Unit cost</a:t>
          </a:r>
        </a:p>
      </xdr:txBody>
    </xdr:sp>
    <xdr:clientData/>
  </xdr:twoCellAnchor>
  <xdr:twoCellAnchor editAs="absolute">
    <xdr:from>
      <xdr:col>1</xdr:col>
      <xdr:colOff>349250</xdr:colOff>
      <xdr:row>14</xdr:row>
      <xdr:rowOff>1270</xdr:rowOff>
    </xdr:from>
    <xdr:to>
      <xdr:col>3</xdr:col>
      <xdr:colOff>234950</xdr:colOff>
      <xdr:row>15</xdr:row>
      <xdr:rowOff>150622</xdr:rowOff>
    </xdr:to>
    <xdr:sp macro="" textlink="">
      <xdr:nvSpPr>
        <xdr:cNvPr id="4" name="BP_Topic_2">
          <a:extLst>
            <a:ext uri="{FF2B5EF4-FFF2-40B4-BE49-F238E27FC236}">
              <a16:creationId xmlns:a16="http://schemas.microsoft.com/office/drawing/2014/main" id="{8C050C38-2B0F-4C89-B69A-4B767AC00C86}"/>
            </a:ext>
          </a:extLst>
        </xdr:cNvPr>
        <xdr:cNvSpPr/>
      </xdr:nvSpPr>
      <xdr:spPr>
        <a:xfrm>
          <a:off x="989330" y="2637790"/>
          <a:ext cx="1165860" cy="332232"/>
        </a:xfrm>
        <a:prstGeom prst="rect">
          <a:avLst/>
        </a:prstGeom>
        <a:solidFill>
          <a:schemeClr val="accent1">
            <a:lumMod val="60000"/>
            <a:lumOff val="40000"/>
          </a:schemeClr>
        </a:solidFill>
      </xdr:spPr>
      <xdr:style>
        <a:lnRef idx="0">
          <a:schemeClr val="accent3"/>
        </a:lnRef>
        <a:fillRef idx="3">
          <a:schemeClr val="accent3"/>
        </a:fillRef>
        <a:effectRef idx="3">
          <a:schemeClr val="accent3"/>
        </a:effectRef>
        <a:fontRef idx="minor">
          <a:schemeClr val="lt1"/>
        </a:fontRef>
      </xdr:style>
      <xdr:txBody>
        <a:bodyPr vertOverflow="clip" horzOverflow="clip" wrap="square" rtlCol="0" anchor="ctr">
          <a:noAutofit/>
        </a:bodyP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b="0" i="0">
              <a:solidFill>
                <a:srgbClr val="000000"/>
              </a:solidFill>
              <a:latin typeface="Calibri" panose="020F0502020204030204" pitchFamily="34" charset="0"/>
              <a:ea typeface="+mn-ea"/>
              <a:cs typeface="+mn-cs"/>
            </a:rPr>
            <a:t>Regular price</a:t>
          </a:r>
        </a:p>
      </xdr:txBody>
    </xdr:sp>
    <xdr:clientData/>
  </xdr:twoCellAnchor>
  <xdr:twoCellAnchor editAs="absolute">
    <xdr:from>
      <xdr:col>1</xdr:col>
      <xdr:colOff>377825</xdr:colOff>
      <xdr:row>16</xdr:row>
      <xdr:rowOff>73025</xdr:rowOff>
    </xdr:from>
    <xdr:to>
      <xdr:col>3</xdr:col>
      <xdr:colOff>206375</xdr:colOff>
      <xdr:row>18</xdr:row>
      <xdr:rowOff>39497</xdr:rowOff>
    </xdr:to>
    <xdr:sp macro="" textlink="">
      <xdr:nvSpPr>
        <xdr:cNvPr id="5" name="BP_Topic_3">
          <a:extLst>
            <a:ext uri="{FF2B5EF4-FFF2-40B4-BE49-F238E27FC236}">
              <a16:creationId xmlns:a16="http://schemas.microsoft.com/office/drawing/2014/main" id="{EB3CDFA8-67E1-426B-AE28-ED745C81BAAF}"/>
            </a:ext>
          </a:extLst>
        </xdr:cNvPr>
        <xdr:cNvSpPr/>
      </xdr:nvSpPr>
      <xdr:spPr>
        <a:xfrm>
          <a:off x="1017905" y="3075305"/>
          <a:ext cx="1108710" cy="332232"/>
        </a:xfrm>
        <a:prstGeom prst="rect">
          <a:avLst/>
        </a:prstGeom>
        <a:solidFill>
          <a:schemeClr val="accent1">
            <a:lumMod val="60000"/>
            <a:lumOff val="40000"/>
          </a:schemeClr>
        </a:solidFill>
      </xdr:spPr>
      <xdr:style>
        <a:lnRef idx="0">
          <a:schemeClr val="accent3"/>
        </a:lnRef>
        <a:fillRef idx="3">
          <a:schemeClr val="accent3"/>
        </a:fillRef>
        <a:effectRef idx="3">
          <a:schemeClr val="accent3"/>
        </a:effectRef>
        <a:fontRef idx="minor">
          <a:schemeClr val="lt1"/>
        </a:fontRef>
      </xdr:style>
      <xdr:txBody>
        <a:bodyPr vertOverflow="clip" horzOverflow="clip" wrap="square" rtlCol="0" anchor="ctr">
          <a:noAutofit/>
        </a:bodyP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b="0" i="0">
              <a:solidFill>
                <a:srgbClr val="000000"/>
              </a:solidFill>
              <a:latin typeface="Calibri" panose="020F0502020204030204" pitchFamily="34" charset="0"/>
              <a:ea typeface="+mn-ea"/>
              <a:cs typeface="+mn-cs"/>
            </a:rPr>
            <a:t>Leftover price</a:t>
          </a:r>
        </a:p>
      </xdr:txBody>
    </xdr:sp>
    <xdr:clientData/>
  </xdr:twoCellAnchor>
  <xdr:twoCellAnchor editAs="absolute">
    <xdr:from>
      <xdr:col>6</xdr:col>
      <xdr:colOff>136525</xdr:colOff>
      <xdr:row>4</xdr:row>
      <xdr:rowOff>60324</xdr:rowOff>
    </xdr:from>
    <xdr:to>
      <xdr:col>8</xdr:col>
      <xdr:colOff>428625</xdr:colOff>
      <xdr:row>6</xdr:row>
      <xdr:rowOff>161925</xdr:rowOff>
    </xdr:to>
    <xdr:sp macro="" textlink="">
      <xdr:nvSpPr>
        <xdr:cNvPr id="6" name="BP_Topic_4">
          <a:extLst>
            <a:ext uri="{FF2B5EF4-FFF2-40B4-BE49-F238E27FC236}">
              <a16:creationId xmlns:a16="http://schemas.microsoft.com/office/drawing/2014/main" id="{809B6BB7-CD09-40F1-8059-D83E8FA83107}"/>
            </a:ext>
          </a:extLst>
        </xdr:cNvPr>
        <xdr:cNvSpPr/>
      </xdr:nvSpPr>
      <xdr:spPr>
        <a:xfrm>
          <a:off x="3977005" y="868044"/>
          <a:ext cx="1572260" cy="467361"/>
        </a:xfrm>
        <a:prstGeom prst="ellipse">
          <a:avLst/>
        </a:prstGeom>
        <a:solidFill>
          <a:schemeClr val="accent2">
            <a:lumMod val="60000"/>
            <a:lumOff val="40000"/>
          </a:schemeClr>
        </a:solidFill>
      </xdr:spPr>
      <xdr:style>
        <a:lnRef idx="0">
          <a:schemeClr val="accent3"/>
        </a:lnRef>
        <a:fillRef idx="3">
          <a:schemeClr val="accent3"/>
        </a:fillRef>
        <a:effectRef idx="3">
          <a:schemeClr val="accent3"/>
        </a:effectRef>
        <a:fontRef idx="minor">
          <a:schemeClr val="lt1"/>
        </a:fontRef>
      </xdr:style>
      <xdr:txBody>
        <a:bodyPr vertOverflow="clip" horzOverflow="clip" wrap="square" rtlCol="0" anchor="ctr">
          <a:noAutofit/>
        </a:bodyP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b="0" i="0">
              <a:solidFill>
                <a:srgbClr val="000000"/>
              </a:solidFill>
              <a:latin typeface="Calibri" panose="020F0502020204030204" pitchFamily="34" charset="0"/>
              <a:ea typeface="+mn-ea"/>
              <a:cs typeface="+mn-cs"/>
            </a:rPr>
            <a:t>Order quantity</a:t>
          </a:r>
        </a:p>
      </xdr:txBody>
    </xdr:sp>
    <xdr:clientData/>
  </xdr:twoCellAnchor>
  <xdr:twoCellAnchor editAs="absolute">
    <xdr:from>
      <xdr:col>3</xdr:col>
      <xdr:colOff>371475</xdr:colOff>
      <xdr:row>4</xdr:row>
      <xdr:rowOff>98425</xdr:rowOff>
    </xdr:from>
    <xdr:to>
      <xdr:col>5</xdr:col>
      <xdr:colOff>247650</xdr:colOff>
      <xdr:row>6</xdr:row>
      <xdr:rowOff>123825</xdr:rowOff>
    </xdr:to>
    <xdr:sp macro="" textlink="">
      <xdr:nvSpPr>
        <xdr:cNvPr id="7" name="BP_Topic_5">
          <a:extLst>
            <a:ext uri="{FF2B5EF4-FFF2-40B4-BE49-F238E27FC236}">
              <a16:creationId xmlns:a16="http://schemas.microsoft.com/office/drawing/2014/main" id="{CD57CCF9-1454-4CFC-8924-F083B8107191}"/>
            </a:ext>
          </a:extLst>
        </xdr:cNvPr>
        <xdr:cNvSpPr/>
      </xdr:nvSpPr>
      <xdr:spPr>
        <a:xfrm>
          <a:off x="2291715" y="906145"/>
          <a:ext cx="1156335" cy="391160"/>
        </a:xfrm>
        <a:prstGeom prst="snip2SameRect">
          <a:avLst/>
        </a:prstGeom>
      </xdr:spPr>
      <xdr:style>
        <a:lnRef idx="0">
          <a:schemeClr val="accent3"/>
        </a:lnRef>
        <a:fillRef idx="3">
          <a:schemeClr val="accent3"/>
        </a:fillRef>
        <a:effectRef idx="3">
          <a:schemeClr val="accent3"/>
        </a:effectRef>
        <a:fontRef idx="minor">
          <a:schemeClr val="lt1"/>
        </a:fontRef>
      </xdr:style>
      <xdr:txBody>
        <a:bodyPr vertOverflow="clip" horzOverflow="clip" wrap="square" rtlCol="0" anchor="ctr">
          <a:noAutofit/>
        </a:bodyP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b="0" i="0">
              <a:solidFill>
                <a:srgbClr val="000000"/>
              </a:solidFill>
              <a:latin typeface="Calibri" panose="020F0502020204030204" pitchFamily="34" charset="0"/>
              <a:ea typeface="+mn-ea"/>
              <a:cs typeface="+mn-cs"/>
            </a:rPr>
            <a:t>Demand</a:t>
          </a:r>
        </a:p>
      </xdr:txBody>
    </xdr:sp>
    <xdr:clientData/>
  </xdr:twoCellAnchor>
  <xdr:twoCellAnchor editAs="absolute">
    <xdr:from>
      <xdr:col>4</xdr:col>
      <xdr:colOff>400050</xdr:colOff>
      <xdr:row>15</xdr:row>
      <xdr:rowOff>15875</xdr:rowOff>
    </xdr:from>
    <xdr:to>
      <xdr:col>6</xdr:col>
      <xdr:colOff>295275</xdr:colOff>
      <xdr:row>17</xdr:row>
      <xdr:rowOff>152400</xdr:rowOff>
    </xdr:to>
    <xdr:sp macro="" textlink="">
      <xdr:nvSpPr>
        <xdr:cNvPr id="8" name="BP_Topic_6">
          <a:extLst>
            <a:ext uri="{FF2B5EF4-FFF2-40B4-BE49-F238E27FC236}">
              <a16:creationId xmlns:a16="http://schemas.microsoft.com/office/drawing/2014/main" id="{484CC9AB-F556-49E0-B464-93DF980C20AD}"/>
            </a:ext>
          </a:extLst>
        </xdr:cNvPr>
        <xdr:cNvSpPr/>
      </xdr:nvSpPr>
      <xdr:spPr>
        <a:xfrm>
          <a:off x="2960370" y="2835275"/>
          <a:ext cx="1175385" cy="502285"/>
        </a:xfrm>
        <a:prstGeom prst="roundRect">
          <a:avLst/>
        </a:prstGeom>
        <a:solidFill>
          <a:srgbClr val="FFFF99"/>
        </a:solidFill>
      </xdr:spPr>
      <xdr:style>
        <a:lnRef idx="0">
          <a:schemeClr val="accent3"/>
        </a:lnRef>
        <a:fillRef idx="3">
          <a:schemeClr val="accent3"/>
        </a:fillRef>
        <a:effectRef idx="3">
          <a:schemeClr val="accent3"/>
        </a:effectRef>
        <a:fontRef idx="minor">
          <a:schemeClr val="lt1"/>
        </a:fontRef>
      </xdr:style>
      <xdr:txBody>
        <a:bodyPr vertOverflow="clip" horzOverflow="clip" wrap="square" rtlCol="0" anchor="ctr">
          <a:noAutofit/>
        </a:bodyP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b="0" i="0">
              <a:solidFill>
                <a:srgbClr val="000000"/>
              </a:solidFill>
              <a:latin typeface="Calibri" panose="020F0502020204030204" pitchFamily="34" charset="0"/>
              <a:ea typeface="+mn-ea"/>
              <a:cs typeface="+mn-cs"/>
            </a:rPr>
            <a:t>Revenue from all sales</a:t>
          </a:r>
        </a:p>
      </xdr:txBody>
    </xdr:sp>
    <xdr:clientData/>
  </xdr:twoCellAnchor>
  <xdr:twoCellAnchor editAs="absolute">
    <xdr:from>
      <xdr:col>8</xdr:col>
      <xdr:colOff>76200</xdr:colOff>
      <xdr:row>15</xdr:row>
      <xdr:rowOff>88900</xdr:rowOff>
    </xdr:from>
    <xdr:to>
      <xdr:col>9</xdr:col>
      <xdr:colOff>390525</xdr:colOff>
      <xdr:row>17</xdr:row>
      <xdr:rowOff>55372</xdr:rowOff>
    </xdr:to>
    <xdr:sp macro="" textlink="">
      <xdr:nvSpPr>
        <xdr:cNvPr id="9" name="BP_Topic_7">
          <a:extLst>
            <a:ext uri="{FF2B5EF4-FFF2-40B4-BE49-F238E27FC236}">
              <a16:creationId xmlns:a16="http://schemas.microsoft.com/office/drawing/2014/main" id="{180DDAC1-2B96-4515-8D7B-CF659E2470A4}"/>
            </a:ext>
          </a:extLst>
        </xdr:cNvPr>
        <xdr:cNvSpPr/>
      </xdr:nvSpPr>
      <xdr:spPr>
        <a:xfrm>
          <a:off x="5196840" y="2908300"/>
          <a:ext cx="954405" cy="332232"/>
        </a:xfrm>
        <a:prstGeom prst="roundRect">
          <a:avLst/>
        </a:prstGeom>
        <a:solidFill>
          <a:srgbClr val="FFFF99"/>
        </a:solidFill>
      </xdr:spPr>
      <xdr:style>
        <a:lnRef idx="0">
          <a:schemeClr val="accent3"/>
        </a:lnRef>
        <a:fillRef idx="3">
          <a:schemeClr val="accent3"/>
        </a:fillRef>
        <a:effectRef idx="3">
          <a:schemeClr val="accent3"/>
        </a:effectRef>
        <a:fontRef idx="minor">
          <a:schemeClr val="lt1"/>
        </a:fontRef>
      </xdr:style>
      <xdr:txBody>
        <a:bodyPr vertOverflow="clip" horzOverflow="clip" wrap="square" rtlCol="0" anchor="ctr">
          <a:noAutofit/>
        </a:bodyP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b="0" i="0">
              <a:solidFill>
                <a:srgbClr val="000000"/>
              </a:solidFill>
              <a:latin typeface="Calibri" panose="020F0502020204030204" pitchFamily="34" charset="0"/>
              <a:ea typeface="+mn-ea"/>
              <a:cs typeface="+mn-cs"/>
            </a:rPr>
            <a:t>Order cost</a:t>
          </a:r>
        </a:p>
      </xdr:txBody>
    </xdr:sp>
    <xdr:clientData/>
  </xdr:twoCellAnchor>
  <xdr:twoCellAnchor editAs="absolute">
    <xdr:from>
      <xdr:col>6</xdr:col>
      <xdr:colOff>377825</xdr:colOff>
      <xdr:row>19</xdr:row>
      <xdr:rowOff>101600</xdr:rowOff>
    </xdr:from>
    <xdr:to>
      <xdr:col>8</xdr:col>
      <xdr:colOff>47625</xdr:colOff>
      <xdr:row>21</xdr:row>
      <xdr:rowOff>133350</xdr:rowOff>
    </xdr:to>
    <xdr:sp macro="" textlink="">
      <xdr:nvSpPr>
        <xdr:cNvPr id="10" name="BP_Topic_8">
          <a:extLst>
            <a:ext uri="{FF2B5EF4-FFF2-40B4-BE49-F238E27FC236}">
              <a16:creationId xmlns:a16="http://schemas.microsoft.com/office/drawing/2014/main" id="{9CC7B6B5-2F56-409F-95E1-6D6D8818AD86}"/>
            </a:ext>
          </a:extLst>
        </xdr:cNvPr>
        <xdr:cNvSpPr/>
      </xdr:nvSpPr>
      <xdr:spPr>
        <a:xfrm>
          <a:off x="4218305" y="3652520"/>
          <a:ext cx="949960" cy="397510"/>
        </a:xfrm>
        <a:prstGeom prst="frame">
          <a:avLst/>
        </a:prstGeom>
        <a:solidFill>
          <a:schemeClr val="bg1">
            <a:lumMod val="75000"/>
          </a:schemeClr>
        </a:solidFill>
      </xdr:spPr>
      <xdr:style>
        <a:lnRef idx="0">
          <a:schemeClr val="accent3"/>
        </a:lnRef>
        <a:fillRef idx="3">
          <a:schemeClr val="accent3"/>
        </a:fillRef>
        <a:effectRef idx="3">
          <a:schemeClr val="accent3"/>
        </a:effectRef>
        <a:fontRef idx="minor">
          <a:schemeClr val="lt1"/>
        </a:fontRef>
      </xdr:style>
      <xdr:txBody>
        <a:bodyPr vertOverflow="clip" horzOverflow="clip" wrap="square" rtlCol="0" anchor="ctr">
          <a:noAutofit/>
        </a:bodyP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b="0" i="0">
              <a:solidFill>
                <a:srgbClr val="000000"/>
              </a:solidFill>
              <a:latin typeface="Calibri" panose="020F0502020204030204" pitchFamily="34" charset="0"/>
              <a:ea typeface="+mn-ea"/>
              <a:cs typeface="+mn-cs"/>
            </a:rPr>
            <a:t>Profit</a:t>
          </a:r>
        </a:p>
      </xdr:txBody>
    </xdr:sp>
    <xdr:clientData/>
  </xdr:twoCellAnchor>
  <xdr:twoCellAnchor editAs="absolute">
    <xdr:from>
      <xdr:col>3</xdr:col>
      <xdr:colOff>333375</xdr:colOff>
      <xdr:row>9</xdr:row>
      <xdr:rowOff>165100</xdr:rowOff>
    </xdr:from>
    <xdr:to>
      <xdr:col>5</xdr:col>
      <xdr:colOff>263525</xdr:colOff>
      <xdr:row>12</xdr:row>
      <xdr:rowOff>88900</xdr:rowOff>
    </xdr:to>
    <xdr:sp macro="" textlink="">
      <xdr:nvSpPr>
        <xdr:cNvPr id="11" name="BP_Topic_9">
          <a:extLst>
            <a:ext uri="{FF2B5EF4-FFF2-40B4-BE49-F238E27FC236}">
              <a16:creationId xmlns:a16="http://schemas.microsoft.com/office/drawing/2014/main" id="{7D716765-C758-4492-885D-6062F0B56B97}"/>
            </a:ext>
          </a:extLst>
        </xdr:cNvPr>
        <xdr:cNvSpPr/>
      </xdr:nvSpPr>
      <xdr:spPr>
        <a:xfrm>
          <a:off x="2253615" y="1887220"/>
          <a:ext cx="1210310" cy="472440"/>
        </a:xfrm>
        <a:prstGeom prst="roundRect">
          <a:avLst/>
        </a:prstGeom>
        <a:solidFill>
          <a:srgbClr val="FFFF99"/>
        </a:solidFill>
      </xdr:spPr>
      <xdr:style>
        <a:lnRef idx="0">
          <a:schemeClr val="accent3"/>
        </a:lnRef>
        <a:fillRef idx="3">
          <a:schemeClr val="accent3"/>
        </a:fillRef>
        <a:effectRef idx="3">
          <a:schemeClr val="accent3"/>
        </a:effectRef>
        <a:fontRef idx="minor">
          <a:schemeClr val="lt1"/>
        </a:fontRef>
      </xdr:style>
      <xdr:txBody>
        <a:bodyPr vertOverflow="clip" horzOverflow="clip" wrap="square" rtlCol="0" anchor="ctr">
          <a:noAutofit/>
        </a:bodyP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b="0" i="0">
              <a:solidFill>
                <a:srgbClr val="000000"/>
              </a:solidFill>
              <a:latin typeface="Calibri" panose="020F0502020204030204" pitchFamily="34" charset="0"/>
              <a:ea typeface="+mn-ea"/>
              <a:cs typeface="+mn-cs"/>
            </a:rPr>
            <a:t>Number sold at regular price</a:t>
          </a:r>
        </a:p>
      </xdr:txBody>
    </xdr:sp>
    <xdr:clientData/>
  </xdr:twoCellAnchor>
  <xdr:twoCellAnchor editAs="absolute">
    <xdr:from>
      <xdr:col>5</xdr:col>
      <xdr:colOff>336550</xdr:colOff>
      <xdr:row>9</xdr:row>
      <xdr:rowOff>158750</xdr:rowOff>
    </xdr:from>
    <xdr:to>
      <xdr:col>7</xdr:col>
      <xdr:colOff>330200</xdr:colOff>
      <xdr:row>12</xdr:row>
      <xdr:rowOff>101600</xdr:rowOff>
    </xdr:to>
    <xdr:sp macro="" textlink="">
      <xdr:nvSpPr>
        <xdr:cNvPr id="12" name="BP_Topic_10">
          <a:extLst>
            <a:ext uri="{FF2B5EF4-FFF2-40B4-BE49-F238E27FC236}">
              <a16:creationId xmlns:a16="http://schemas.microsoft.com/office/drawing/2014/main" id="{2B6FAEC4-04E0-4F72-B8E5-F944ACCD1BFC}"/>
            </a:ext>
          </a:extLst>
        </xdr:cNvPr>
        <xdr:cNvSpPr/>
      </xdr:nvSpPr>
      <xdr:spPr>
        <a:xfrm>
          <a:off x="3536950" y="1880870"/>
          <a:ext cx="1273810" cy="491490"/>
        </a:xfrm>
        <a:prstGeom prst="roundRect">
          <a:avLst/>
        </a:prstGeom>
        <a:solidFill>
          <a:srgbClr val="FFFF99"/>
        </a:solidFill>
      </xdr:spPr>
      <xdr:style>
        <a:lnRef idx="0">
          <a:schemeClr val="accent3"/>
        </a:lnRef>
        <a:fillRef idx="3">
          <a:schemeClr val="accent3"/>
        </a:fillRef>
        <a:effectRef idx="3">
          <a:schemeClr val="accent3"/>
        </a:effectRef>
        <a:fontRef idx="minor">
          <a:schemeClr val="lt1"/>
        </a:fontRef>
      </xdr:style>
      <xdr:txBody>
        <a:bodyPr vertOverflow="clip" horzOverflow="clip" wrap="square" rtlCol="0" anchor="ctr">
          <a:noAutofit/>
        </a:bodyP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b="0" i="0">
              <a:solidFill>
                <a:srgbClr val="000000"/>
              </a:solidFill>
              <a:latin typeface="Calibri" panose="020F0502020204030204" pitchFamily="34" charset="0"/>
              <a:ea typeface="+mn-ea"/>
              <a:cs typeface="+mn-cs"/>
            </a:rPr>
            <a:t>Number sold at leftover price</a:t>
          </a:r>
        </a:p>
      </xdr:txBody>
    </xdr:sp>
    <xdr:clientData/>
  </xdr:twoCellAnchor>
  <xdr:twoCellAnchor editAs="absolute">
    <xdr:from>
      <xdr:col>4</xdr:col>
      <xdr:colOff>298450</xdr:colOff>
      <xdr:row>6</xdr:row>
      <xdr:rowOff>123825</xdr:rowOff>
    </xdr:from>
    <xdr:to>
      <xdr:col>4</xdr:col>
      <xdr:colOff>309563</xdr:colOff>
      <xdr:row>9</xdr:row>
      <xdr:rowOff>165100</xdr:rowOff>
    </xdr:to>
    <xdr:cxnSp macro="">
      <xdr:nvCxnSpPr>
        <xdr:cNvPr id="13" name="BP_Connector_23">
          <a:extLst>
            <a:ext uri="{FF2B5EF4-FFF2-40B4-BE49-F238E27FC236}">
              <a16:creationId xmlns:a16="http://schemas.microsoft.com/office/drawing/2014/main" id="{7E13DE54-3CC0-4767-B986-FD983988CBCE}"/>
            </a:ext>
          </a:extLst>
        </xdr:cNvPr>
        <xdr:cNvCxnSpPr>
          <a:stCxn id="7" idx="1"/>
          <a:endCxn id="11" idx="0"/>
        </xdr:cNvCxnSpPr>
      </xdr:nvCxnSpPr>
      <xdr:spPr>
        <a:xfrm flipH="1">
          <a:off x="2858770" y="1297305"/>
          <a:ext cx="11113" cy="589915"/>
        </a:xfrm>
        <a:prstGeom prst="straightConnector1">
          <a:avLst/>
        </a:prstGeom>
        <a:ln>
          <a:tailEnd type="triangle"/>
        </a:ln>
      </xdr:spPr>
      <xdr:style>
        <a:lnRef idx="1">
          <a:schemeClr val="accent1"/>
        </a:lnRef>
        <a:fillRef idx="2">
          <a:schemeClr val="accent1"/>
        </a:fillRef>
        <a:effectRef idx="1">
          <a:schemeClr val="accent1"/>
        </a:effectRef>
        <a:fontRef idx="minor">
          <a:schemeClr val="dk1"/>
        </a:fontRef>
      </xdr:style>
    </xdr:cxnSp>
    <xdr:clientData/>
  </xdr:twoCellAnchor>
  <xdr:twoCellAnchor editAs="absolute">
    <xdr:from>
      <xdr:col>4</xdr:col>
      <xdr:colOff>298450</xdr:colOff>
      <xdr:row>6</xdr:row>
      <xdr:rowOff>161925</xdr:rowOff>
    </xdr:from>
    <xdr:to>
      <xdr:col>7</xdr:col>
      <xdr:colOff>282575</xdr:colOff>
      <xdr:row>9</xdr:row>
      <xdr:rowOff>165100</xdr:rowOff>
    </xdr:to>
    <xdr:cxnSp macro="">
      <xdr:nvCxnSpPr>
        <xdr:cNvPr id="14" name="BP_Connector_25">
          <a:extLst>
            <a:ext uri="{FF2B5EF4-FFF2-40B4-BE49-F238E27FC236}">
              <a16:creationId xmlns:a16="http://schemas.microsoft.com/office/drawing/2014/main" id="{02E4D47B-7108-4218-A8FB-37388DC968F4}"/>
            </a:ext>
          </a:extLst>
        </xdr:cNvPr>
        <xdr:cNvCxnSpPr>
          <a:stCxn id="6" idx="4"/>
          <a:endCxn id="11" idx="0"/>
        </xdr:cNvCxnSpPr>
      </xdr:nvCxnSpPr>
      <xdr:spPr>
        <a:xfrm flipH="1">
          <a:off x="2858770" y="1335405"/>
          <a:ext cx="1904365" cy="551815"/>
        </a:xfrm>
        <a:prstGeom prst="straightConnector1">
          <a:avLst/>
        </a:prstGeom>
        <a:ln>
          <a:tailEnd type="triangle"/>
        </a:ln>
      </xdr:spPr>
      <xdr:style>
        <a:lnRef idx="1">
          <a:schemeClr val="accent1"/>
        </a:lnRef>
        <a:fillRef idx="2">
          <a:schemeClr val="accent1"/>
        </a:fillRef>
        <a:effectRef idx="1">
          <a:schemeClr val="accent1"/>
        </a:effectRef>
        <a:fontRef idx="minor">
          <a:schemeClr val="dk1"/>
        </a:fontRef>
      </xdr:style>
    </xdr:cxnSp>
    <xdr:clientData/>
  </xdr:twoCellAnchor>
  <xdr:twoCellAnchor editAs="absolute">
    <xdr:from>
      <xdr:col>7</xdr:col>
      <xdr:colOff>282575</xdr:colOff>
      <xdr:row>6</xdr:row>
      <xdr:rowOff>161925</xdr:rowOff>
    </xdr:from>
    <xdr:to>
      <xdr:col>8</xdr:col>
      <xdr:colOff>538163</xdr:colOff>
      <xdr:row>15</xdr:row>
      <xdr:rowOff>88900</xdr:rowOff>
    </xdr:to>
    <xdr:cxnSp macro="">
      <xdr:nvCxnSpPr>
        <xdr:cNvPr id="15" name="BP_Connector_27">
          <a:extLst>
            <a:ext uri="{FF2B5EF4-FFF2-40B4-BE49-F238E27FC236}">
              <a16:creationId xmlns:a16="http://schemas.microsoft.com/office/drawing/2014/main" id="{AB047C13-E01E-4BB8-8144-5486ACF937A5}"/>
            </a:ext>
          </a:extLst>
        </xdr:cNvPr>
        <xdr:cNvCxnSpPr>
          <a:stCxn id="6" idx="4"/>
          <a:endCxn id="9" idx="0"/>
        </xdr:cNvCxnSpPr>
      </xdr:nvCxnSpPr>
      <xdr:spPr>
        <a:xfrm>
          <a:off x="4763135" y="1335405"/>
          <a:ext cx="895668" cy="1572895"/>
        </a:xfrm>
        <a:prstGeom prst="straightConnector1">
          <a:avLst/>
        </a:prstGeom>
        <a:ln>
          <a:tailEnd type="triangle"/>
        </a:ln>
      </xdr:spPr>
      <xdr:style>
        <a:lnRef idx="1">
          <a:schemeClr val="accent1"/>
        </a:lnRef>
        <a:fillRef idx="2">
          <a:schemeClr val="accent1"/>
        </a:fillRef>
        <a:effectRef idx="1">
          <a:schemeClr val="accent1"/>
        </a:effectRef>
        <a:fontRef idx="minor">
          <a:schemeClr val="dk1"/>
        </a:fontRef>
      </xdr:style>
    </xdr:cxnSp>
    <xdr:clientData/>
  </xdr:twoCellAnchor>
  <xdr:twoCellAnchor editAs="absolute">
    <xdr:from>
      <xdr:col>6</xdr:col>
      <xdr:colOff>333375</xdr:colOff>
      <xdr:row>6</xdr:row>
      <xdr:rowOff>161925</xdr:rowOff>
    </xdr:from>
    <xdr:to>
      <xdr:col>7</xdr:col>
      <xdr:colOff>282575</xdr:colOff>
      <xdr:row>9</xdr:row>
      <xdr:rowOff>158750</xdr:rowOff>
    </xdr:to>
    <xdr:cxnSp macro="">
      <xdr:nvCxnSpPr>
        <xdr:cNvPr id="16" name="BP_Connector_31">
          <a:extLst>
            <a:ext uri="{FF2B5EF4-FFF2-40B4-BE49-F238E27FC236}">
              <a16:creationId xmlns:a16="http://schemas.microsoft.com/office/drawing/2014/main" id="{5C9047DB-C9EB-4B82-A8E8-EAABD2FAAAD0}"/>
            </a:ext>
          </a:extLst>
        </xdr:cNvPr>
        <xdr:cNvCxnSpPr>
          <a:stCxn id="6" idx="4"/>
          <a:endCxn id="12" idx="0"/>
        </xdr:cNvCxnSpPr>
      </xdr:nvCxnSpPr>
      <xdr:spPr>
        <a:xfrm flipH="1">
          <a:off x="4173855" y="1335405"/>
          <a:ext cx="589280" cy="545465"/>
        </a:xfrm>
        <a:prstGeom prst="straightConnector1">
          <a:avLst/>
        </a:prstGeom>
        <a:ln>
          <a:tailEnd type="triangle"/>
        </a:ln>
      </xdr:spPr>
      <xdr:style>
        <a:lnRef idx="1">
          <a:schemeClr val="accent1"/>
        </a:lnRef>
        <a:fillRef idx="2">
          <a:schemeClr val="accent1"/>
        </a:fillRef>
        <a:effectRef idx="1">
          <a:schemeClr val="accent1"/>
        </a:effectRef>
        <a:fontRef idx="minor">
          <a:schemeClr val="dk1"/>
        </a:fontRef>
      </xdr:style>
    </xdr:cxnSp>
    <xdr:clientData/>
  </xdr:twoCellAnchor>
  <xdr:twoCellAnchor editAs="absolute">
    <xdr:from>
      <xdr:col>4</xdr:col>
      <xdr:colOff>298450</xdr:colOff>
      <xdr:row>12</xdr:row>
      <xdr:rowOff>88900</xdr:rowOff>
    </xdr:from>
    <xdr:to>
      <xdr:col>5</xdr:col>
      <xdr:colOff>347663</xdr:colOff>
      <xdr:row>15</xdr:row>
      <xdr:rowOff>15875</xdr:rowOff>
    </xdr:to>
    <xdr:cxnSp macro="">
      <xdr:nvCxnSpPr>
        <xdr:cNvPr id="17" name="BP_Connector_37">
          <a:extLst>
            <a:ext uri="{FF2B5EF4-FFF2-40B4-BE49-F238E27FC236}">
              <a16:creationId xmlns:a16="http://schemas.microsoft.com/office/drawing/2014/main" id="{D186CCCC-6E7B-4F90-902D-9790505163D6}"/>
            </a:ext>
          </a:extLst>
        </xdr:cNvPr>
        <xdr:cNvCxnSpPr>
          <a:stCxn id="11" idx="2"/>
          <a:endCxn id="8" idx="0"/>
        </xdr:cNvCxnSpPr>
      </xdr:nvCxnSpPr>
      <xdr:spPr>
        <a:xfrm>
          <a:off x="2858770" y="2359660"/>
          <a:ext cx="689293" cy="475615"/>
        </a:xfrm>
        <a:prstGeom prst="straightConnector1">
          <a:avLst/>
        </a:prstGeom>
        <a:ln>
          <a:tailEnd type="triangle"/>
        </a:ln>
      </xdr:spPr>
      <xdr:style>
        <a:lnRef idx="1">
          <a:schemeClr val="accent1"/>
        </a:lnRef>
        <a:fillRef idx="2">
          <a:schemeClr val="accent1"/>
        </a:fillRef>
        <a:effectRef idx="1">
          <a:schemeClr val="accent1"/>
        </a:effectRef>
        <a:fontRef idx="minor">
          <a:schemeClr val="dk1"/>
        </a:fontRef>
      </xdr:style>
    </xdr:cxnSp>
    <xdr:clientData/>
  </xdr:twoCellAnchor>
  <xdr:twoCellAnchor editAs="absolute">
    <xdr:from>
      <xdr:col>5</xdr:col>
      <xdr:colOff>347663</xdr:colOff>
      <xdr:row>17</xdr:row>
      <xdr:rowOff>152400</xdr:rowOff>
    </xdr:from>
    <xdr:to>
      <xdr:col>7</xdr:col>
      <xdr:colOff>212725</xdr:colOff>
      <xdr:row>19</xdr:row>
      <xdr:rowOff>101600</xdr:rowOff>
    </xdr:to>
    <xdr:cxnSp macro="">
      <xdr:nvCxnSpPr>
        <xdr:cNvPr id="18" name="BP_Connector_43">
          <a:extLst>
            <a:ext uri="{FF2B5EF4-FFF2-40B4-BE49-F238E27FC236}">
              <a16:creationId xmlns:a16="http://schemas.microsoft.com/office/drawing/2014/main" id="{AE239BBC-BD89-49B4-81A0-A06D1E5FE1AB}"/>
            </a:ext>
          </a:extLst>
        </xdr:cNvPr>
        <xdr:cNvCxnSpPr>
          <a:stCxn id="8" idx="2"/>
          <a:endCxn id="10" idx="0"/>
        </xdr:cNvCxnSpPr>
      </xdr:nvCxnSpPr>
      <xdr:spPr>
        <a:xfrm>
          <a:off x="3548063" y="3337560"/>
          <a:ext cx="1145222" cy="314960"/>
        </a:xfrm>
        <a:prstGeom prst="straightConnector1">
          <a:avLst/>
        </a:prstGeom>
        <a:ln>
          <a:tailEnd type="triangle"/>
        </a:ln>
      </xdr:spPr>
      <xdr:style>
        <a:lnRef idx="1">
          <a:schemeClr val="accent1"/>
        </a:lnRef>
        <a:fillRef idx="2">
          <a:schemeClr val="accent1"/>
        </a:fillRef>
        <a:effectRef idx="1">
          <a:schemeClr val="accent1"/>
        </a:effectRef>
        <a:fontRef idx="minor">
          <a:schemeClr val="dk1"/>
        </a:fontRef>
      </xdr:style>
    </xdr:cxnSp>
    <xdr:clientData/>
  </xdr:twoCellAnchor>
  <xdr:twoCellAnchor editAs="absolute">
    <xdr:from>
      <xdr:col>7</xdr:col>
      <xdr:colOff>212725</xdr:colOff>
      <xdr:row>17</xdr:row>
      <xdr:rowOff>55372</xdr:rowOff>
    </xdr:from>
    <xdr:to>
      <xdr:col>8</xdr:col>
      <xdr:colOff>538163</xdr:colOff>
      <xdr:row>19</xdr:row>
      <xdr:rowOff>101600</xdr:rowOff>
    </xdr:to>
    <xdr:cxnSp macro="">
      <xdr:nvCxnSpPr>
        <xdr:cNvPr id="19" name="BP_Connector_77">
          <a:extLst>
            <a:ext uri="{FF2B5EF4-FFF2-40B4-BE49-F238E27FC236}">
              <a16:creationId xmlns:a16="http://schemas.microsoft.com/office/drawing/2014/main" id="{E56500F7-B9C9-473C-AC82-FBE9CFD9C6F3}"/>
            </a:ext>
          </a:extLst>
        </xdr:cNvPr>
        <xdr:cNvCxnSpPr>
          <a:stCxn id="9" idx="2"/>
          <a:endCxn id="10" idx="0"/>
        </xdr:cNvCxnSpPr>
      </xdr:nvCxnSpPr>
      <xdr:spPr>
        <a:xfrm flipH="1">
          <a:off x="4693285" y="3240532"/>
          <a:ext cx="965518" cy="411988"/>
        </a:xfrm>
        <a:prstGeom prst="straightConnector1">
          <a:avLst/>
        </a:prstGeom>
        <a:ln>
          <a:tailEnd type="triangle"/>
        </a:ln>
      </xdr:spPr>
      <xdr:style>
        <a:lnRef idx="1">
          <a:schemeClr val="accent1"/>
        </a:lnRef>
        <a:fillRef idx="2">
          <a:schemeClr val="accent1"/>
        </a:fillRef>
        <a:effectRef idx="1">
          <a:schemeClr val="accent1"/>
        </a:effectRef>
        <a:fontRef idx="minor">
          <a:schemeClr val="dk1"/>
        </a:fontRef>
      </xdr:style>
    </xdr:cxnSp>
    <xdr:clientData/>
  </xdr:twoCellAnchor>
  <xdr:twoCellAnchor editAs="absolute">
    <xdr:from>
      <xdr:col>4</xdr:col>
      <xdr:colOff>309563</xdr:colOff>
      <xdr:row>6</xdr:row>
      <xdr:rowOff>123825</xdr:rowOff>
    </xdr:from>
    <xdr:to>
      <xdr:col>6</xdr:col>
      <xdr:colOff>333375</xdr:colOff>
      <xdr:row>9</xdr:row>
      <xdr:rowOff>158750</xdr:rowOff>
    </xdr:to>
    <xdr:cxnSp macro="">
      <xdr:nvCxnSpPr>
        <xdr:cNvPr id="20" name="BP_Connector_85">
          <a:extLst>
            <a:ext uri="{FF2B5EF4-FFF2-40B4-BE49-F238E27FC236}">
              <a16:creationId xmlns:a16="http://schemas.microsoft.com/office/drawing/2014/main" id="{8D578602-4654-4CAF-8685-729A261DCFB2}"/>
            </a:ext>
          </a:extLst>
        </xdr:cNvPr>
        <xdr:cNvCxnSpPr>
          <a:stCxn id="7" idx="1"/>
          <a:endCxn id="12" idx="0"/>
        </xdr:cNvCxnSpPr>
      </xdr:nvCxnSpPr>
      <xdr:spPr>
        <a:xfrm>
          <a:off x="2869883" y="1297305"/>
          <a:ext cx="1303972" cy="583565"/>
        </a:xfrm>
        <a:prstGeom prst="straightConnector1">
          <a:avLst/>
        </a:prstGeom>
        <a:ln>
          <a:tailEnd type="triangle"/>
        </a:ln>
      </xdr:spPr>
      <xdr:style>
        <a:lnRef idx="1">
          <a:schemeClr val="accent1"/>
        </a:lnRef>
        <a:fillRef idx="2">
          <a:schemeClr val="accent1"/>
        </a:fillRef>
        <a:effectRef idx="1">
          <a:schemeClr val="accent1"/>
        </a:effectRef>
        <a:fontRef idx="minor">
          <a:schemeClr val="dk1"/>
        </a:fontRef>
      </xdr:style>
    </xdr:cxnSp>
    <xdr:clientData/>
  </xdr:twoCellAnchor>
  <xdr:twoCellAnchor editAs="absolute">
    <xdr:from>
      <xdr:col>8</xdr:col>
      <xdr:colOff>538163</xdr:colOff>
      <xdr:row>11</xdr:row>
      <xdr:rowOff>14986</xdr:rowOff>
    </xdr:from>
    <xdr:to>
      <xdr:col>9</xdr:col>
      <xdr:colOff>76200</xdr:colOff>
      <xdr:row>15</xdr:row>
      <xdr:rowOff>88900</xdr:rowOff>
    </xdr:to>
    <xdr:cxnSp macro="">
      <xdr:nvCxnSpPr>
        <xdr:cNvPr id="21" name="BP_Connector_116">
          <a:extLst>
            <a:ext uri="{FF2B5EF4-FFF2-40B4-BE49-F238E27FC236}">
              <a16:creationId xmlns:a16="http://schemas.microsoft.com/office/drawing/2014/main" id="{14374751-4675-4313-8C72-CB034F1DB883}"/>
            </a:ext>
          </a:extLst>
        </xdr:cNvPr>
        <xdr:cNvCxnSpPr>
          <a:stCxn id="3" idx="1"/>
          <a:endCxn id="9" idx="0"/>
        </xdr:cNvCxnSpPr>
      </xdr:nvCxnSpPr>
      <xdr:spPr>
        <a:xfrm flipH="1">
          <a:off x="5658803" y="2102866"/>
          <a:ext cx="178117" cy="805434"/>
        </a:xfrm>
        <a:prstGeom prst="straightConnector1">
          <a:avLst/>
        </a:prstGeom>
        <a:ln>
          <a:tailEnd type="triangle"/>
        </a:ln>
      </xdr:spPr>
      <xdr:style>
        <a:lnRef idx="1">
          <a:schemeClr val="accent1"/>
        </a:lnRef>
        <a:fillRef idx="2">
          <a:schemeClr val="accent1"/>
        </a:fillRef>
        <a:effectRef idx="1">
          <a:schemeClr val="accent1"/>
        </a:effectRef>
        <a:fontRef idx="minor">
          <a:schemeClr val="dk1"/>
        </a:fontRef>
      </xdr:style>
    </xdr:cxnSp>
    <xdr:clientData/>
  </xdr:twoCellAnchor>
  <xdr:twoCellAnchor editAs="absolute">
    <xdr:from>
      <xdr:col>5</xdr:col>
      <xdr:colOff>347663</xdr:colOff>
      <xdr:row>12</xdr:row>
      <xdr:rowOff>101600</xdr:rowOff>
    </xdr:from>
    <xdr:to>
      <xdr:col>6</xdr:col>
      <xdr:colOff>333375</xdr:colOff>
      <xdr:row>15</xdr:row>
      <xdr:rowOff>15875</xdr:rowOff>
    </xdr:to>
    <xdr:cxnSp macro="">
      <xdr:nvCxnSpPr>
        <xdr:cNvPr id="22" name="BP_Connector_36">
          <a:extLst>
            <a:ext uri="{FF2B5EF4-FFF2-40B4-BE49-F238E27FC236}">
              <a16:creationId xmlns:a16="http://schemas.microsoft.com/office/drawing/2014/main" id="{D34FA760-B601-4AA2-9338-DED55C88AE88}"/>
            </a:ext>
          </a:extLst>
        </xdr:cNvPr>
        <xdr:cNvCxnSpPr>
          <a:stCxn id="12" idx="2"/>
          <a:endCxn id="8" idx="0"/>
        </xdr:cNvCxnSpPr>
      </xdr:nvCxnSpPr>
      <xdr:spPr>
        <a:xfrm flipH="1">
          <a:off x="3548063" y="2372360"/>
          <a:ext cx="625792" cy="462915"/>
        </a:xfrm>
        <a:prstGeom prst="straightConnector1">
          <a:avLst/>
        </a:prstGeom>
        <a:ln>
          <a:tailEnd type="triangle"/>
        </a:ln>
      </xdr:spPr>
      <xdr:style>
        <a:lnRef idx="1">
          <a:schemeClr val="accent1"/>
        </a:lnRef>
        <a:fillRef idx="2">
          <a:schemeClr val="accent1"/>
        </a:fillRef>
        <a:effectRef idx="1">
          <a:schemeClr val="accent1"/>
        </a:effectRef>
        <a:fontRef idx="minor">
          <a:schemeClr val="dk1"/>
        </a:fontRef>
      </xdr:style>
    </xdr:cxnSp>
    <xdr:clientData/>
  </xdr:twoCellAnchor>
  <xdr:twoCellAnchor editAs="absolute">
    <xdr:from>
      <xdr:col>3</xdr:col>
      <xdr:colOff>234950</xdr:colOff>
      <xdr:row>14</xdr:row>
      <xdr:rowOff>167386</xdr:rowOff>
    </xdr:from>
    <xdr:to>
      <xdr:col>4</xdr:col>
      <xdr:colOff>400050</xdr:colOff>
      <xdr:row>16</xdr:row>
      <xdr:rowOff>84138</xdr:rowOff>
    </xdr:to>
    <xdr:cxnSp macro="">
      <xdr:nvCxnSpPr>
        <xdr:cNvPr id="23" name="BP_Connector_40">
          <a:extLst>
            <a:ext uri="{FF2B5EF4-FFF2-40B4-BE49-F238E27FC236}">
              <a16:creationId xmlns:a16="http://schemas.microsoft.com/office/drawing/2014/main" id="{D13A877F-014F-4E4E-ABD8-6B168724753B}"/>
            </a:ext>
          </a:extLst>
        </xdr:cNvPr>
        <xdr:cNvCxnSpPr>
          <a:stCxn id="4" idx="3"/>
          <a:endCxn id="8" idx="1"/>
        </xdr:cNvCxnSpPr>
      </xdr:nvCxnSpPr>
      <xdr:spPr>
        <a:xfrm>
          <a:off x="2155190" y="2803906"/>
          <a:ext cx="805180" cy="282512"/>
        </a:xfrm>
        <a:prstGeom prst="straightConnector1">
          <a:avLst/>
        </a:prstGeom>
        <a:ln>
          <a:tailEnd type="triangle"/>
        </a:ln>
      </xdr:spPr>
      <xdr:style>
        <a:lnRef idx="1">
          <a:schemeClr val="accent1"/>
        </a:lnRef>
        <a:fillRef idx="2">
          <a:schemeClr val="accent1"/>
        </a:fillRef>
        <a:effectRef idx="1">
          <a:schemeClr val="accent1"/>
        </a:effectRef>
        <a:fontRef idx="minor">
          <a:schemeClr val="dk1"/>
        </a:fontRef>
      </xdr:style>
    </xdr:cxnSp>
    <xdr:clientData/>
  </xdr:twoCellAnchor>
  <xdr:twoCellAnchor editAs="absolute">
    <xdr:from>
      <xdr:col>3</xdr:col>
      <xdr:colOff>206375</xdr:colOff>
      <xdr:row>16</xdr:row>
      <xdr:rowOff>84138</xdr:rowOff>
    </xdr:from>
    <xdr:to>
      <xdr:col>4</xdr:col>
      <xdr:colOff>400050</xdr:colOff>
      <xdr:row>17</xdr:row>
      <xdr:rowOff>56261</xdr:rowOff>
    </xdr:to>
    <xdr:cxnSp macro="">
      <xdr:nvCxnSpPr>
        <xdr:cNvPr id="24" name="BP_Connector_42">
          <a:extLst>
            <a:ext uri="{FF2B5EF4-FFF2-40B4-BE49-F238E27FC236}">
              <a16:creationId xmlns:a16="http://schemas.microsoft.com/office/drawing/2014/main" id="{D7603D60-4D13-4EA6-A6E6-BD010CCAA7C5}"/>
            </a:ext>
          </a:extLst>
        </xdr:cNvPr>
        <xdr:cNvCxnSpPr>
          <a:stCxn id="5" idx="3"/>
          <a:endCxn id="8" idx="1"/>
        </xdr:cNvCxnSpPr>
      </xdr:nvCxnSpPr>
      <xdr:spPr>
        <a:xfrm flipV="1">
          <a:off x="2126615" y="3086418"/>
          <a:ext cx="833755" cy="155003"/>
        </a:xfrm>
        <a:prstGeom prst="straightConnector1">
          <a:avLst/>
        </a:prstGeom>
        <a:ln>
          <a:tailEnd type="triangle"/>
        </a:ln>
      </xdr:spPr>
      <xdr:style>
        <a:lnRef idx="1">
          <a:schemeClr val="accent1"/>
        </a:lnRef>
        <a:fillRef idx="2">
          <a:schemeClr val="accent1"/>
        </a:fillRef>
        <a:effectRef idx="1">
          <a:schemeClr val="accent1"/>
        </a:effectRef>
        <a:fontRef idx="minor">
          <a:schemeClr val="dk1"/>
        </a:fontRef>
      </xdr:style>
    </xdr:cxnSp>
    <xdr:clientData/>
  </xdr:twoCellAnchor>
  <xdr:twoCellAnchor editAs="absolute">
    <xdr:from>
      <xdr:col>7</xdr:col>
      <xdr:colOff>282575</xdr:colOff>
      <xdr:row>6</xdr:row>
      <xdr:rowOff>161925</xdr:rowOff>
    </xdr:from>
    <xdr:to>
      <xdr:col>9</xdr:col>
      <xdr:colOff>76200</xdr:colOff>
      <xdr:row>11</xdr:row>
      <xdr:rowOff>14986</xdr:rowOff>
    </xdr:to>
    <xdr:cxnSp macro="">
      <xdr:nvCxnSpPr>
        <xdr:cNvPr id="25" name="BP_Connector_50">
          <a:extLst>
            <a:ext uri="{FF2B5EF4-FFF2-40B4-BE49-F238E27FC236}">
              <a16:creationId xmlns:a16="http://schemas.microsoft.com/office/drawing/2014/main" id="{204B8E71-00A0-43D4-9804-BCE4807B8E3C}"/>
            </a:ext>
          </a:extLst>
        </xdr:cNvPr>
        <xdr:cNvCxnSpPr>
          <a:stCxn id="6" idx="4"/>
          <a:endCxn id="3" idx="1"/>
        </xdr:cNvCxnSpPr>
      </xdr:nvCxnSpPr>
      <xdr:spPr>
        <a:xfrm>
          <a:off x="4763135" y="1335405"/>
          <a:ext cx="1073785" cy="767461"/>
        </a:xfrm>
        <a:prstGeom prst="straightConnector1">
          <a:avLst/>
        </a:prstGeom>
        <a:ln>
          <a:tailEnd type="triangle"/>
        </a:ln>
      </xdr:spPr>
      <xdr:style>
        <a:lnRef idx="1">
          <a:schemeClr val="accent1"/>
        </a:lnRef>
        <a:fillRef idx="2">
          <a:schemeClr val="accent1"/>
        </a:fillRef>
        <a:effectRef idx="1">
          <a:schemeClr val="accent1"/>
        </a:effectRef>
        <a:fontRef idx="minor">
          <a:schemeClr val="dk1"/>
        </a:fontRef>
      </xdr:style>
    </xdr:cxnSp>
    <xdr:clientData/>
  </xdr:twoCellAnchor>
  <xdr:twoCellAnchor editAs="absolute">
    <xdr:from>
      <xdr:col>10</xdr:col>
      <xdr:colOff>561975</xdr:colOff>
      <xdr:row>12</xdr:row>
      <xdr:rowOff>29972</xdr:rowOff>
    </xdr:from>
    <xdr:to>
      <xdr:col>11</xdr:col>
      <xdr:colOff>104775</xdr:colOff>
      <xdr:row>12</xdr:row>
      <xdr:rowOff>181102</xdr:rowOff>
    </xdr:to>
    <xdr:sp macro="" textlink="">
      <xdr:nvSpPr>
        <xdr:cNvPr id="26" name="BP_TextInfo_1" hidden="1">
          <a:extLst>
            <a:ext uri="{FF2B5EF4-FFF2-40B4-BE49-F238E27FC236}">
              <a16:creationId xmlns:a16="http://schemas.microsoft.com/office/drawing/2014/main" id="{D60FD19F-5473-4F23-8851-A13631A8707D}"/>
            </a:ext>
          </a:extLst>
        </xdr:cNvPr>
        <xdr:cNvSpPr/>
      </xdr:nvSpPr>
      <xdr:spPr>
        <a:xfrm>
          <a:off x="6962775" y="2300732"/>
          <a:ext cx="182880" cy="151130"/>
        </a:xfrm>
        <a:prstGeom prst="wedgeRoundRectCallout">
          <a:avLst>
            <a:gd name="adj1" fmla="val -65111"/>
            <a:gd name="adj2" fmla="val -81142"/>
            <a:gd name="adj3" fmla="val 16667"/>
          </a:avLst>
        </a:prstGeom>
        <a:solidFill>
          <a:schemeClr val="accent6">
            <a:lumMod val="40000"/>
            <a:lumOff val="60000"/>
          </a:schemeClr>
        </a:solidFill>
        <a:ln/>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endParaRPr lang="en-US" sz="1100"/>
        </a:p>
      </xdr:txBody>
    </xdr:sp>
    <xdr:clientData/>
  </xdr:twoCellAnchor>
  <xdr:twoCellAnchor>
    <xdr:from>
      <xdr:col>0</xdr:col>
      <xdr:colOff>0</xdr:colOff>
      <xdr:row>0</xdr:row>
      <xdr:rowOff>0</xdr:rowOff>
    </xdr:from>
    <xdr:to>
      <xdr:col>0</xdr:col>
      <xdr:colOff>190500</xdr:colOff>
      <xdr:row>6</xdr:row>
      <xdr:rowOff>0</xdr:rowOff>
    </xdr:to>
    <xdr:sp macro="" textlink="">
      <xdr:nvSpPr>
        <xdr:cNvPr id="27" name="BP_Table_Sort_Master" hidden="1">
          <a:extLst>
            <a:ext uri="{FF2B5EF4-FFF2-40B4-BE49-F238E27FC236}">
              <a16:creationId xmlns:a16="http://schemas.microsoft.com/office/drawing/2014/main" id="{56B42EE0-F1E0-417F-B503-C2BD2F73A4F3}"/>
            </a:ext>
          </a:extLst>
        </xdr:cNvPr>
        <xdr:cNvSpPr/>
      </xdr:nvSpPr>
      <xdr:spPr>
        <a:xfrm>
          <a:off x="0" y="0"/>
          <a:ext cx="190500" cy="1173480"/>
        </a:xfrm>
        <a:prstGeom prst="roundRect">
          <a:avLst/>
        </a:prstGeom>
        <a:blipFill dpi="0" rotWithShape="1">
          <a:blip xmlns:r="http://schemas.openxmlformats.org/officeDocument/2006/relationships" r:embed="rId1"/>
          <a:srcRect/>
          <a:tile tx="0" ty="0" sx="100000" sy="100000" flip="none" algn="tl"/>
        </a:blipFill>
        <a:ln>
          <a:solidFill>
            <a:schemeClr val="tx2">
              <a:lumMod val="60000"/>
              <a:lumOff val="40000"/>
            </a:schemeClr>
          </a:solidFill>
        </a:ln>
      </xdr:spPr>
      <xdr:style>
        <a:lnRef idx="1">
          <a:schemeClr val="accent6"/>
        </a:lnRef>
        <a:fillRef idx="2">
          <a:schemeClr val="accent6"/>
        </a:fillRef>
        <a:effectRef idx="1">
          <a:schemeClr val="accent6"/>
        </a:effectRef>
        <a:fontRef idx="minor">
          <a:schemeClr val="dk1"/>
        </a:fontRef>
      </xdr:style>
      <xdr:txBody>
        <a:bodyPr vertOverflow="clip" horzOverflow="clip" lIns="0" tIns="0" rIns="0" bIns="0" rtlCol="0" anchor="ctr" anchorCtr="1"/>
        <a:lstStyle/>
        <a:p>
          <a:endParaRPr lang="en-US" sz="700"/>
        </a:p>
      </xdr:txBody>
    </xdr:sp>
    <xdr:clientData/>
  </xdr:twoCellAnchor>
  <xdr:twoCellAnchor>
    <xdr:from>
      <xdr:col>0</xdr:col>
      <xdr:colOff>152400</xdr:colOff>
      <xdr:row>5</xdr:row>
      <xdr:rowOff>152400</xdr:rowOff>
    </xdr:from>
    <xdr:to>
      <xdr:col>0</xdr:col>
      <xdr:colOff>342900</xdr:colOff>
      <xdr:row>6</xdr:row>
      <xdr:rowOff>152400</xdr:rowOff>
    </xdr:to>
    <xdr:sp macro="" textlink="">
      <xdr:nvSpPr>
        <xdr:cNvPr id="28" name="BP_Table_Style_Master" hidden="1">
          <a:extLst>
            <a:ext uri="{FF2B5EF4-FFF2-40B4-BE49-F238E27FC236}">
              <a16:creationId xmlns:a16="http://schemas.microsoft.com/office/drawing/2014/main" id="{5907308C-51BD-4EE7-92A6-B7CFC45A0614}"/>
            </a:ext>
          </a:extLst>
        </xdr:cNvPr>
        <xdr:cNvSpPr/>
      </xdr:nvSpPr>
      <xdr:spPr>
        <a:xfrm>
          <a:off x="152400" y="1143000"/>
          <a:ext cx="190500" cy="182880"/>
        </a:xfrm>
        <a:prstGeom prst="roundRect">
          <a:avLst/>
        </a:prstGeom>
        <a:blipFill dpi="0" rotWithShape="1">
          <a:blip xmlns:r="http://schemas.openxmlformats.org/officeDocument/2006/relationships" r:embed="rId2"/>
          <a:srcRect/>
          <a:tile tx="0" ty="0" sx="100000" sy="100000" flip="none" algn="tl"/>
        </a:blipFill>
        <a:ln>
          <a:solidFill>
            <a:schemeClr val="tx2">
              <a:lumMod val="60000"/>
              <a:lumOff val="40000"/>
            </a:schemeClr>
          </a:solidFill>
        </a:ln>
      </xdr:spPr>
      <xdr:style>
        <a:lnRef idx="1">
          <a:schemeClr val="accent6"/>
        </a:lnRef>
        <a:fillRef idx="2">
          <a:schemeClr val="accent6"/>
        </a:fillRef>
        <a:effectRef idx="1">
          <a:schemeClr val="accent6"/>
        </a:effectRef>
        <a:fontRef idx="minor">
          <a:schemeClr val="dk1"/>
        </a:fontRef>
      </xdr:style>
      <xdr:txBody>
        <a:bodyPr vertOverflow="clip" horzOverflow="clip" lIns="0" tIns="0" rIns="0" bIns="0" rtlCol="0" anchor="ctr" anchorCtr="1"/>
        <a:lstStyle/>
        <a:p>
          <a:endParaRPr lang="en-US" sz="700"/>
        </a:p>
      </xdr:txBody>
    </xdr:sp>
    <xdr:clientData/>
  </xdr:twoCellAnchor>
  <xdr:twoCellAnchor>
    <xdr:from>
      <xdr:col>12</xdr:col>
      <xdr:colOff>238124</xdr:colOff>
      <xdr:row>2</xdr:row>
      <xdr:rowOff>123826</xdr:rowOff>
    </xdr:from>
    <xdr:to>
      <xdr:col>15</xdr:col>
      <xdr:colOff>495299</xdr:colOff>
      <xdr:row>6</xdr:row>
      <xdr:rowOff>1</xdr:rowOff>
    </xdr:to>
    <xdr:sp macro="" textlink="">
      <xdr:nvSpPr>
        <xdr:cNvPr id="29" name="TextBox 28">
          <a:extLst>
            <a:ext uri="{FF2B5EF4-FFF2-40B4-BE49-F238E27FC236}">
              <a16:creationId xmlns:a16="http://schemas.microsoft.com/office/drawing/2014/main" id="{701902DE-9E7D-4FED-9EDC-2B13EDF666D0}"/>
            </a:ext>
          </a:extLst>
        </xdr:cNvPr>
        <xdr:cNvSpPr txBox="1"/>
      </xdr:nvSpPr>
      <xdr:spPr>
        <a:xfrm>
          <a:off x="7919084" y="489586"/>
          <a:ext cx="2177415" cy="683895"/>
        </a:xfrm>
        <a:prstGeom prst="roundRect">
          <a:avLst/>
        </a:prstGeom>
        <a:solidFill>
          <a:schemeClr val="bg1">
            <a:lumMod val="7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If the BigPicture</a:t>
          </a:r>
          <a:r>
            <a:rPr lang="en-US" sz="1100" baseline="0"/>
            <a:t> add-in is loaded, run its slideshow to see explanations of this diagram.</a:t>
          </a:r>
          <a:endParaRPr lang="en-US" sz="1100"/>
        </a:p>
      </xdr:txBody>
    </xdr:sp>
    <xdr:clientData/>
  </xdr:twoCellAnchor>
  <xdr:twoCellAnchor>
    <xdr:from>
      <xdr:col>14</xdr:col>
      <xdr:colOff>0</xdr:colOff>
      <xdr:row>10</xdr:row>
      <xdr:rowOff>0</xdr:rowOff>
    </xdr:from>
    <xdr:to>
      <xdr:col>15</xdr:col>
      <xdr:colOff>431223</xdr:colOff>
      <xdr:row>14</xdr:row>
      <xdr:rowOff>175780</xdr:rowOff>
    </xdr:to>
    <xdr:sp macro="" textlink="">
      <xdr:nvSpPr>
        <xdr:cNvPr id="30" name="Picture_Master" hidden="1">
          <a:extLst>
            <a:ext uri="{FF2B5EF4-FFF2-40B4-BE49-F238E27FC236}">
              <a16:creationId xmlns:a16="http://schemas.microsoft.com/office/drawing/2014/main" id="{DCD8714C-D50A-4C7F-ADBB-766094A6DC19}"/>
            </a:ext>
          </a:extLst>
        </xdr:cNvPr>
        <xdr:cNvSpPr/>
      </xdr:nvSpPr>
      <xdr:spPr>
        <a:xfrm>
          <a:off x="8961120" y="1905000"/>
          <a:ext cx="1071303" cy="907300"/>
        </a:xfrm>
        <a:prstGeom prst="rect">
          <a:avLst/>
        </a:prstGeom>
        <a:blipFill>
          <a:blip xmlns:r="http://schemas.openxmlformats.org/officeDocument/2006/relationships" r:embed="rId3"/>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absolute">
    <xdr:from>
      <xdr:col>13</xdr:col>
      <xdr:colOff>1</xdr:colOff>
      <xdr:row>3</xdr:row>
      <xdr:rowOff>0</xdr:rowOff>
    </xdr:from>
    <xdr:to>
      <xdr:col>13</xdr:col>
      <xdr:colOff>217200</xdr:colOff>
      <xdr:row>4</xdr:row>
      <xdr:rowOff>31750</xdr:rowOff>
    </xdr:to>
    <xdr:pic>
      <xdr:nvPicPr>
        <xdr:cNvPr id="31" name="BP_Expand_" hidden="1">
          <a:extLst>
            <a:ext uri="{FF2B5EF4-FFF2-40B4-BE49-F238E27FC236}">
              <a16:creationId xmlns:a16="http://schemas.microsoft.com/office/drawing/2014/main" id="{2FB424EC-09C5-494D-BA30-C83DD1D60632}"/>
            </a:ext>
          </a:extLst>
        </xdr:cNvPr>
        <xdr:cNvPicPr>
          <a:picLocks noChangeAspect="1"/>
        </xdr:cNvPicPr>
      </xdr:nvPicPr>
      <xdr:blipFill>
        <a:blip xmlns:r="http://schemas.openxmlformats.org/officeDocument/2006/relationships" r:embed="rId4"/>
        <a:stretch>
          <a:fillRect/>
        </a:stretch>
      </xdr:blipFill>
      <xdr:spPr>
        <a:xfrm>
          <a:off x="8321041" y="624840"/>
          <a:ext cx="217199" cy="214630"/>
        </a:xfrm>
        <a:prstGeom prst="rect">
          <a:avLst/>
        </a:prstGeom>
      </xdr:spPr>
    </xdr:pic>
    <xdr:clientData/>
  </xdr:twoCellAnchor>
  <xdr:twoCellAnchor editAs="absolute">
    <xdr:from>
      <xdr:col>10</xdr:col>
      <xdr:colOff>561975</xdr:colOff>
      <xdr:row>11</xdr:row>
      <xdr:rowOff>181102</xdr:rowOff>
    </xdr:from>
    <xdr:to>
      <xdr:col>14</xdr:col>
      <xdr:colOff>57150</xdr:colOff>
      <xdr:row>14</xdr:row>
      <xdr:rowOff>152400</xdr:rowOff>
    </xdr:to>
    <xdr:sp macro="" textlink="">
      <xdr:nvSpPr>
        <xdr:cNvPr id="32" name="BP_Textbox_1" hidden="1">
          <a:extLst>
            <a:ext uri="{FF2B5EF4-FFF2-40B4-BE49-F238E27FC236}">
              <a16:creationId xmlns:a16="http://schemas.microsoft.com/office/drawing/2014/main" id="{2DF06D06-9902-4EDB-9229-F5C3168C9E29}"/>
            </a:ext>
          </a:extLst>
        </xdr:cNvPr>
        <xdr:cNvSpPr txBox="1"/>
      </xdr:nvSpPr>
      <xdr:spPr>
        <a:xfrm>
          <a:off x="6962775" y="2268982"/>
          <a:ext cx="2055495" cy="519938"/>
        </a:xfrm>
        <a:prstGeom prst="wedgeRoundRectCallout">
          <a:avLst>
            <a:gd name="adj1" fmla="val -13596"/>
            <a:gd name="adj2" fmla="val -50403"/>
            <a:gd name="adj3" fmla="val 16667"/>
          </a:avLst>
        </a:prstGeom>
        <a:ln>
          <a:solidFill>
            <a:schemeClr val="accent6">
              <a:lumMod val="40000"/>
              <a:lumOff val="60000"/>
            </a:schemeClr>
          </a:solidFill>
        </a:ln>
        <a:effectLst>
          <a:outerShdw blurRad="50800" dist="38100" algn="l" rotWithShape="0">
            <a:prstClr val="black">
              <a:alpha val="40000"/>
            </a:prstClr>
          </a:outerShdw>
          <a:softEdge rad="12700"/>
        </a:effectLst>
      </xdr:spPr>
      <xdr:style>
        <a:lnRef idx="2">
          <a:schemeClr val="accent6"/>
        </a:lnRef>
        <a:fillRef idx="1">
          <a:schemeClr val="lt1"/>
        </a:fillRef>
        <a:effectRef idx="0">
          <a:schemeClr val="accent6"/>
        </a:effectRef>
        <a:fontRef idx="minor">
          <a:schemeClr val="dk1"/>
        </a:fontRef>
      </xdr:style>
      <xdr:txBody>
        <a:bodyPr vertOverflow="clip" horzOverflow="clip" wrap="square" rtlCol="0" anchor="t"/>
        <a:lstStyle/>
        <a:p>
          <a:r>
            <a:rPr lang="en-US" sz="1000"/>
            <a:t>Depends on order quantity through quantity discount table</a:t>
          </a:r>
        </a:p>
      </xdr:txBody>
    </xdr:sp>
    <xdr:clientData/>
  </xdr:twoCellAnchor>
  <xdr:twoCellAnchor editAs="absolute">
    <xdr:from>
      <xdr:col>8</xdr:col>
      <xdr:colOff>441325</xdr:colOff>
      <xdr:row>10</xdr:row>
      <xdr:rowOff>94361</xdr:rowOff>
    </xdr:from>
    <xdr:to>
      <xdr:col>9</xdr:col>
      <xdr:colOff>53975</xdr:colOff>
      <xdr:row>11</xdr:row>
      <xdr:rowOff>126111</xdr:rowOff>
    </xdr:to>
    <xdr:pic>
      <xdr:nvPicPr>
        <xdr:cNvPr id="33" name="BP_Collapse_1_2" hidden="1">
          <a:extLst>
            <a:ext uri="{FF2B5EF4-FFF2-40B4-BE49-F238E27FC236}">
              <a16:creationId xmlns:a16="http://schemas.microsoft.com/office/drawing/2014/main" id="{29DE03DC-957D-4261-9A30-DD27BC456D31}"/>
            </a:ext>
          </a:extLst>
        </xdr:cNvPr>
        <xdr:cNvPicPr>
          <a:picLocks noChangeAspect="1"/>
        </xdr:cNvPicPr>
      </xdr:nvPicPr>
      <xdr:blipFill>
        <a:blip xmlns:r="http://schemas.openxmlformats.org/officeDocument/2006/relationships" r:embed="rId5"/>
        <a:stretch>
          <a:fillRect/>
        </a:stretch>
      </xdr:blipFill>
      <xdr:spPr>
        <a:xfrm>
          <a:off x="5561965" y="1999361"/>
          <a:ext cx="252730" cy="21463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6</xdr:col>
      <xdr:colOff>291642</xdr:colOff>
      <xdr:row>2</xdr:row>
      <xdr:rowOff>87629</xdr:rowOff>
    </xdr:from>
    <xdr:to>
      <xdr:col>10</xdr:col>
      <xdr:colOff>522224</xdr:colOff>
      <xdr:row>9</xdr:row>
      <xdr:rowOff>14756</xdr:rowOff>
    </xdr:to>
    <xdr:pic>
      <xdr:nvPicPr>
        <xdr:cNvPr id="2" name="Picture 1">
          <a:extLst>
            <a:ext uri="{FF2B5EF4-FFF2-40B4-BE49-F238E27FC236}">
              <a16:creationId xmlns:a16="http://schemas.microsoft.com/office/drawing/2014/main" id="{D7780667-B459-430F-B06B-F38B0BBC6EBE}"/>
            </a:ext>
          </a:extLst>
        </xdr:cNvPr>
        <xdr:cNvPicPr>
          <a:picLocks noChangeAspect="1"/>
        </xdr:cNvPicPr>
      </xdr:nvPicPr>
      <xdr:blipFill>
        <a:blip xmlns:r="http://schemas.openxmlformats.org/officeDocument/2006/relationships" r:embed="rId1"/>
        <a:stretch>
          <a:fillRect/>
        </a:stretch>
      </xdr:blipFill>
      <xdr:spPr>
        <a:xfrm>
          <a:off x="5846622" y="453389"/>
          <a:ext cx="4124402" cy="1207287"/>
        </a:xfrm>
        <a:prstGeom prst="rect">
          <a:avLst/>
        </a:prstGeom>
      </xdr:spPr>
    </xdr:pic>
    <xdr:clientData/>
  </xdr:twoCellAnchor>
  <xdr:twoCellAnchor editAs="oneCell">
    <xdr:from>
      <xdr:col>6</xdr:col>
      <xdr:colOff>241321</xdr:colOff>
      <xdr:row>10</xdr:row>
      <xdr:rowOff>15240</xdr:rowOff>
    </xdr:from>
    <xdr:to>
      <xdr:col>11</xdr:col>
      <xdr:colOff>28787</xdr:colOff>
      <xdr:row>17</xdr:row>
      <xdr:rowOff>108043</xdr:rowOff>
    </xdr:to>
    <xdr:pic>
      <xdr:nvPicPr>
        <xdr:cNvPr id="3" name="Picture 2">
          <a:extLst>
            <a:ext uri="{FF2B5EF4-FFF2-40B4-BE49-F238E27FC236}">
              <a16:creationId xmlns:a16="http://schemas.microsoft.com/office/drawing/2014/main" id="{DC8481C3-D6BE-4B4C-8692-CDA8662530E1}"/>
            </a:ext>
          </a:extLst>
        </xdr:cNvPr>
        <xdr:cNvPicPr>
          <a:picLocks noChangeAspect="1"/>
        </xdr:cNvPicPr>
      </xdr:nvPicPr>
      <xdr:blipFill>
        <a:blip xmlns:r="http://schemas.openxmlformats.org/officeDocument/2006/relationships" r:embed="rId2"/>
        <a:stretch>
          <a:fillRect/>
        </a:stretch>
      </xdr:blipFill>
      <xdr:spPr>
        <a:xfrm>
          <a:off x="5796301" y="1844040"/>
          <a:ext cx="4290886" cy="1372963"/>
        </a:xfrm>
        <a:prstGeom prst="rect">
          <a:avLst/>
        </a:prstGeom>
      </xdr:spPr>
    </xdr:pic>
    <xdr:clientData/>
  </xdr:twoCellAnchor>
  <xdr:twoCellAnchor editAs="oneCell">
    <xdr:from>
      <xdr:col>6</xdr:col>
      <xdr:colOff>278130</xdr:colOff>
      <xdr:row>18</xdr:row>
      <xdr:rowOff>18724</xdr:rowOff>
    </xdr:from>
    <xdr:to>
      <xdr:col>8</xdr:col>
      <xdr:colOff>521020</xdr:colOff>
      <xdr:row>20</xdr:row>
      <xdr:rowOff>106477</xdr:rowOff>
    </xdr:to>
    <xdr:pic>
      <xdr:nvPicPr>
        <xdr:cNvPr id="4" name="Picture 3">
          <a:extLst>
            <a:ext uri="{FF2B5EF4-FFF2-40B4-BE49-F238E27FC236}">
              <a16:creationId xmlns:a16="http://schemas.microsoft.com/office/drawing/2014/main" id="{227A6FB9-E0EA-47FC-B307-01446B486A9C}"/>
            </a:ext>
          </a:extLst>
        </xdr:cNvPr>
        <xdr:cNvPicPr>
          <a:picLocks noChangeAspect="1"/>
        </xdr:cNvPicPr>
      </xdr:nvPicPr>
      <xdr:blipFill>
        <a:blip xmlns:r="http://schemas.openxmlformats.org/officeDocument/2006/relationships" r:embed="rId3"/>
        <a:stretch>
          <a:fillRect/>
        </a:stretch>
      </xdr:blipFill>
      <xdr:spPr>
        <a:xfrm>
          <a:off x="5833110" y="3310564"/>
          <a:ext cx="2128840" cy="453513"/>
        </a:xfrm>
        <a:prstGeom prst="rect">
          <a:avLst/>
        </a:prstGeom>
      </xdr:spPr>
    </xdr:pic>
    <xdr:clientData/>
  </xdr:twoCellAnchor>
  <xdr:twoCellAnchor>
    <xdr:from>
      <xdr:col>10</xdr:col>
      <xdr:colOff>42862</xdr:colOff>
      <xdr:row>26</xdr:row>
      <xdr:rowOff>185737</xdr:rowOff>
    </xdr:from>
    <xdr:to>
      <xdr:col>17</xdr:col>
      <xdr:colOff>347662</xdr:colOff>
      <xdr:row>41</xdr:row>
      <xdr:rowOff>71437</xdr:rowOff>
    </xdr:to>
    <xdr:graphicFrame macro="">
      <xdr:nvGraphicFramePr>
        <xdr:cNvPr id="6" name="Chart 5">
          <a:extLst>
            <a:ext uri="{FF2B5EF4-FFF2-40B4-BE49-F238E27FC236}">
              <a16:creationId xmlns:a16="http://schemas.microsoft.com/office/drawing/2014/main" id="{98F1CE24-3253-DC82-79A9-99A1825FB5C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4</xdr:col>
      <xdr:colOff>261937</xdr:colOff>
      <xdr:row>34</xdr:row>
      <xdr:rowOff>147637</xdr:rowOff>
    </xdr:from>
    <xdr:to>
      <xdr:col>9</xdr:col>
      <xdr:colOff>661987</xdr:colOff>
      <xdr:row>49</xdr:row>
      <xdr:rowOff>33337</xdr:rowOff>
    </xdr:to>
    <xdr:graphicFrame macro="">
      <xdr:nvGraphicFramePr>
        <xdr:cNvPr id="7" name="Chart 6">
          <a:extLst>
            <a:ext uri="{FF2B5EF4-FFF2-40B4-BE49-F238E27FC236}">
              <a16:creationId xmlns:a16="http://schemas.microsoft.com/office/drawing/2014/main" id="{508E7CE3-9D33-9F4F-DBB9-09A4A460137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3.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13AC59-CE72-48CD-9044-FB13DCBC0117}">
  <dimension ref="A1"/>
  <sheetViews>
    <sheetView workbookViewId="0">
      <selection activeCell="S16" sqref="S16"/>
    </sheetView>
  </sheetViews>
  <sheetFormatPr defaultRowHeight="14.4" x14ac:dyDescent="0.3"/>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F70BC9-C27B-450B-BFF6-435F6BCE99B6}">
  <dimension ref="F3"/>
  <sheetViews>
    <sheetView showGridLines="0" zoomScaleNormal="100" workbookViewId="0">
      <selection activeCell="D26" sqref="D26"/>
    </sheetView>
  </sheetViews>
  <sheetFormatPr defaultRowHeight="14.4" x14ac:dyDescent="0.3"/>
  <sheetData>
    <row r="3" spans="6:6" ht="21" x14ac:dyDescent="0.4">
      <c r="F3" s="6" t="s">
        <v>22</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fitToPage="1"/>
  </sheetPr>
  <dimension ref="A1:J46"/>
  <sheetViews>
    <sheetView tabSelected="1" workbookViewId="0">
      <selection activeCell="N7" sqref="N7"/>
    </sheetView>
  </sheetViews>
  <sheetFormatPr defaultRowHeight="14.4" x14ac:dyDescent="0.3"/>
  <cols>
    <col min="1" max="1" width="25.44140625" style="1" customWidth="1"/>
    <col min="2" max="2" width="14.88671875" style="1" bestFit="1" customWidth="1"/>
    <col min="3" max="5" width="12.33203125" style="1" bestFit="1" customWidth="1"/>
    <col min="6" max="6" width="11.5546875" style="1" bestFit="1" customWidth="1"/>
    <col min="7" max="7" width="11.88671875" style="1" customWidth="1"/>
    <col min="8" max="8" width="14" style="1" customWidth="1"/>
    <col min="9" max="9" width="12.88671875" style="1" customWidth="1"/>
    <col min="10" max="10" width="14.6640625" style="1" customWidth="1"/>
    <col min="11" max="254" width="9.109375" style="1"/>
    <col min="255" max="255" width="25.44140625" style="1" customWidth="1"/>
    <col min="256" max="256" width="14" style="1" customWidth="1"/>
    <col min="257" max="261" width="9.109375" style="1"/>
    <col min="262" max="262" width="10.33203125" style="1" customWidth="1"/>
    <col min="263" max="263" width="9.33203125" style="1" customWidth="1"/>
    <col min="264" max="264" width="11" style="1" customWidth="1"/>
    <col min="265" max="265" width="9.6640625" style="1" customWidth="1"/>
    <col min="266" max="266" width="10.6640625" style="1" customWidth="1"/>
    <col min="267" max="510" width="9.109375" style="1"/>
    <col min="511" max="511" width="25.44140625" style="1" customWidth="1"/>
    <col min="512" max="512" width="14" style="1" customWidth="1"/>
    <col min="513" max="517" width="9.109375" style="1"/>
    <col min="518" max="518" width="10.33203125" style="1" customWidth="1"/>
    <col min="519" max="519" width="9.33203125" style="1" customWidth="1"/>
    <col min="520" max="520" width="11" style="1" customWidth="1"/>
    <col min="521" max="521" width="9.6640625" style="1" customWidth="1"/>
    <col min="522" max="522" width="10.6640625" style="1" customWidth="1"/>
    <col min="523" max="766" width="9.109375" style="1"/>
    <col min="767" max="767" width="25.44140625" style="1" customWidth="1"/>
    <col min="768" max="768" width="14" style="1" customWidth="1"/>
    <col min="769" max="773" width="9.109375" style="1"/>
    <col min="774" max="774" width="10.33203125" style="1" customWidth="1"/>
    <col min="775" max="775" width="9.33203125" style="1" customWidth="1"/>
    <col min="776" max="776" width="11" style="1" customWidth="1"/>
    <col min="777" max="777" width="9.6640625" style="1" customWidth="1"/>
    <col min="778" max="778" width="10.6640625" style="1" customWidth="1"/>
    <col min="779" max="1022" width="9.109375" style="1"/>
    <col min="1023" max="1023" width="25.44140625" style="1" customWidth="1"/>
    <col min="1024" max="1024" width="14" style="1" customWidth="1"/>
    <col min="1025" max="1029" width="9.109375" style="1"/>
    <col min="1030" max="1030" width="10.33203125" style="1" customWidth="1"/>
    <col min="1031" max="1031" width="9.33203125" style="1" customWidth="1"/>
    <col min="1032" max="1032" width="11" style="1" customWidth="1"/>
    <col min="1033" max="1033" width="9.6640625" style="1" customWidth="1"/>
    <col min="1034" max="1034" width="10.6640625" style="1" customWidth="1"/>
    <col min="1035" max="1278" width="9.109375" style="1"/>
    <col min="1279" max="1279" width="25.44140625" style="1" customWidth="1"/>
    <col min="1280" max="1280" width="14" style="1" customWidth="1"/>
    <col min="1281" max="1285" width="9.109375" style="1"/>
    <col min="1286" max="1286" width="10.33203125" style="1" customWidth="1"/>
    <col min="1287" max="1287" width="9.33203125" style="1" customWidth="1"/>
    <col min="1288" max="1288" width="11" style="1" customWidth="1"/>
    <col min="1289" max="1289" width="9.6640625" style="1" customWidth="1"/>
    <col min="1290" max="1290" width="10.6640625" style="1" customWidth="1"/>
    <col min="1291" max="1534" width="9.109375" style="1"/>
    <col min="1535" max="1535" width="25.44140625" style="1" customWidth="1"/>
    <col min="1536" max="1536" width="14" style="1" customWidth="1"/>
    <col min="1537" max="1541" width="9.109375" style="1"/>
    <col min="1542" max="1542" width="10.33203125" style="1" customWidth="1"/>
    <col min="1543" max="1543" width="9.33203125" style="1" customWidth="1"/>
    <col min="1544" max="1544" width="11" style="1" customWidth="1"/>
    <col min="1545" max="1545" width="9.6640625" style="1" customWidth="1"/>
    <col min="1546" max="1546" width="10.6640625" style="1" customWidth="1"/>
    <col min="1547" max="1790" width="9.109375" style="1"/>
    <col min="1791" max="1791" width="25.44140625" style="1" customWidth="1"/>
    <col min="1792" max="1792" width="14" style="1" customWidth="1"/>
    <col min="1793" max="1797" width="9.109375" style="1"/>
    <col min="1798" max="1798" width="10.33203125" style="1" customWidth="1"/>
    <col min="1799" max="1799" width="9.33203125" style="1" customWidth="1"/>
    <col min="1800" max="1800" width="11" style="1" customWidth="1"/>
    <col min="1801" max="1801" width="9.6640625" style="1" customWidth="1"/>
    <col min="1802" max="1802" width="10.6640625" style="1" customWidth="1"/>
    <col min="1803" max="2046" width="9.109375" style="1"/>
    <col min="2047" max="2047" width="25.44140625" style="1" customWidth="1"/>
    <col min="2048" max="2048" width="14" style="1" customWidth="1"/>
    <col min="2049" max="2053" width="9.109375" style="1"/>
    <col min="2054" max="2054" width="10.33203125" style="1" customWidth="1"/>
    <col min="2055" max="2055" width="9.33203125" style="1" customWidth="1"/>
    <col min="2056" max="2056" width="11" style="1" customWidth="1"/>
    <col min="2057" max="2057" width="9.6640625" style="1" customWidth="1"/>
    <col min="2058" max="2058" width="10.6640625" style="1" customWidth="1"/>
    <col min="2059" max="2302" width="9.109375" style="1"/>
    <col min="2303" max="2303" width="25.44140625" style="1" customWidth="1"/>
    <col min="2304" max="2304" width="14" style="1" customWidth="1"/>
    <col min="2305" max="2309" width="9.109375" style="1"/>
    <col min="2310" max="2310" width="10.33203125" style="1" customWidth="1"/>
    <col min="2311" max="2311" width="9.33203125" style="1" customWidth="1"/>
    <col min="2312" max="2312" width="11" style="1" customWidth="1"/>
    <col min="2313" max="2313" width="9.6640625" style="1" customWidth="1"/>
    <col min="2314" max="2314" width="10.6640625" style="1" customWidth="1"/>
    <col min="2315" max="2558" width="9.109375" style="1"/>
    <col min="2559" max="2559" width="25.44140625" style="1" customWidth="1"/>
    <col min="2560" max="2560" width="14" style="1" customWidth="1"/>
    <col min="2561" max="2565" width="9.109375" style="1"/>
    <col min="2566" max="2566" width="10.33203125" style="1" customWidth="1"/>
    <col min="2567" max="2567" width="9.33203125" style="1" customWidth="1"/>
    <col min="2568" max="2568" width="11" style="1" customWidth="1"/>
    <col min="2569" max="2569" width="9.6640625" style="1" customWidth="1"/>
    <col min="2570" max="2570" width="10.6640625" style="1" customWidth="1"/>
    <col min="2571" max="2814" width="9.109375" style="1"/>
    <col min="2815" max="2815" width="25.44140625" style="1" customWidth="1"/>
    <col min="2816" max="2816" width="14" style="1" customWidth="1"/>
    <col min="2817" max="2821" width="9.109375" style="1"/>
    <col min="2822" max="2822" width="10.33203125" style="1" customWidth="1"/>
    <col min="2823" max="2823" width="9.33203125" style="1" customWidth="1"/>
    <col min="2824" max="2824" width="11" style="1" customWidth="1"/>
    <col min="2825" max="2825" width="9.6640625" style="1" customWidth="1"/>
    <col min="2826" max="2826" width="10.6640625" style="1" customWidth="1"/>
    <col min="2827" max="3070" width="9.109375" style="1"/>
    <col min="3071" max="3071" width="25.44140625" style="1" customWidth="1"/>
    <col min="3072" max="3072" width="14" style="1" customWidth="1"/>
    <col min="3073" max="3077" width="9.109375" style="1"/>
    <col min="3078" max="3078" width="10.33203125" style="1" customWidth="1"/>
    <col min="3079" max="3079" width="9.33203125" style="1" customWidth="1"/>
    <col min="3080" max="3080" width="11" style="1" customWidth="1"/>
    <col min="3081" max="3081" width="9.6640625" style="1" customWidth="1"/>
    <col min="3082" max="3082" width="10.6640625" style="1" customWidth="1"/>
    <col min="3083" max="3326" width="9.109375" style="1"/>
    <col min="3327" max="3327" width="25.44140625" style="1" customWidth="1"/>
    <col min="3328" max="3328" width="14" style="1" customWidth="1"/>
    <col min="3329" max="3333" width="9.109375" style="1"/>
    <col min="3334" max="3334" width="10.33203125" style="1" customWidth="1"/>
    <col min="3335" max="3335" width="9.33203125" style="1" customWidth="1"/>
    <col min="3336" max="3336" width="11" style="1" customWidth="1"/>
    <col min="3337" max="3337" width="9.6640625" style="1" customWidth="1"/>
    <col min="3338" max="3338" width="10.6640625" style="1" customWidth="1"/>
    <col min="3339" max="3582" width="9.109375" style="1"/>
    <col min="3583" max="3583" width="25.44140625" style="1" customWidth="1"/>
    <col min="3584" max="3584" width="14" style="1" customWidth="1"/>
    <col min="3585" max="3589" width="9.109375" style="1"/>
    <col min="3590" max="3590" width="10.33203125" style="1" customWidth="1"/>
    <col min="3591" max="3591" width="9.33203125" style="1" customWidth="1"/>
    <col min="3592" max="3592" width="11" style="1" customWidth="1"/>
    <col min="3593" max="3593" width="9.6640625" style="1" customWidth="1"/>
    <col min="3594" max="3594" width="10.6640625" style="1" customWidth="1"/>
    <col min="3595" max="3838" width="9.109375" style="1"/>
    <col min="3839" max="3839" width="25.44140625" style="1" customWidth="1"/>
    <col min="3840" max="3840" width="14" style="1" customWidth="1"/>
    <col min="3841" max="3845" width="9.109375" style="1"/>
    <col min="3846" max="3846" width="10.33203125" style="1" customWidth="1"/>
    <col min="3847" max="3847" width="9.33203125" style="1" customWidth="1"/>
    <col min="3848" max="3848" width="11" style="1" customWidth="1"/>
    <col min="3849" max="3849" width="9.6640625" style="1" customWidth="1"/>
    <col min="3850" max="3850" width="10.6640625" style="1" customWidth="1"/>
    <col min="3851" max="4094" width="9.109375" style="1"/>
    <col min="4095" max="4095" width="25.44140625" style="1" customWidth="1"/>
    <col min="4096" max="4096" width="14" style="1" customWidth="1"/>
    <col min="4097" max="4101" width="9.109375" style="1"/>
    <col min="4102" max="4102" width="10.33203125" style="1" customWidth="1"/>
    <col min="4103" max="4103" width="9.33203125" style="1" customWidth="1"/>
    <col min="4104" max="4104" width="11" style="1" customWidth="1"/>
    <col min="4105" max="4105" width="9.6640625" style="1" customWidth="1"/>
    <col min="4106" max="4106" width="10.6640625" style="1" customWidth="1"/>
    <col min="4107" max="4350" width="9.109375" style="1"/>
    <col min="4351" max="4351" width="25.44140625" style="1" customWidth="1"/>
    <col min="4352" max="4352" width="14" style="1" customWidth="1"/>
    <col min="4353" max="4357" width="9.109375" style="1"/>
    <col min="4358" max="4358" width="10.33203125" style="1" customWidth="1"/>
    <col min="4359" max="4359" width="9.33203125" style="1" customWidth="1"/>
    <col min="4360" max="4360" width="11" style="1" customWidth="1"/>
    <col min="4361" max="4361" width="9.6640625" style="1" customWidth="1"/>
    <col min="4362" max="4362" width="10.6640625" style="1" customWidth="1"/>
    <col min="4363" max="4606" width="9.109375" style="1"/>
    <col min="4607" max="4607" width="25.44140625" style="1" customWidth="1"/>
    <col min="4608" max="4608" width="14" style="1" customWidth="1"/>
    <col min="4609" max="4613" width="9.109375" style="1"/>
    <col min="4614" max="4614" width="10.33203125" style="1" customWidth="1"/>
    <col min="4615" max="4615" width="9.33203125" style="1" customWidth="1"/>
    <col min="4616" max="4616" width="11" style="1" customWidth="1"/>
    <col min="4617" max="4617" width="9.6640625" style="1" customWidth="1"/>
    <col min="4618" max="4618" width="10.6640625" style="1" customWidth="1"/>
    <col min="4619" max="4862" width="9.109375" style="1"/>
    <col min="4863" max="4863" width="25.44140625" style="1" customWidth="1"/>
    <col min="4864" max="4864" width="14" style="1" customWidth="1"/>
    <col min="4865" max="4869" width="9.109375" style="1"/>
    <col min="4870" max="4870" width="10.33203125" style="1" customWidth="1"/>
    <col min="4871" max="4871" width="9.33203125" style="1" customWidth="1"/>
    <col min="4872" max="4872" width="11" style="1" customWidth="1"/>
    <col min="4873" max="4873" width="9.6640625" style="1" customWidth="1"/>
    <col min="4874" max="4874" width="10.6640625" style="1" customWidth="1"/>
    <col min="4875" max="5118" width="9.109375" style="1"/>
    <col min="5119" max="5119" width="25.44140625" style="1" customWidth="1"/>
    <col min="5120" max="5120" width="14" style="1" customWidth="1"/>
    <col min="5121" max="5125" width="9.109375" style="1"/>
    <col min="5126" max="5126" width="10.33203125" style="1" customWidth="1"/>
    <col min="5127" max="5127" width="9.33203125" style="1" customWidth="1"/>
    <col min="5128" max="5128" width="11" style="1" customWidth="1"/>
    <col min="5129" max="5129" width="9.6640625" style="1" customWidth="1"/>
    <col min="5130" max="5130" width="10.6640625" style="1" customWidth="1"/>
    <col min="5131" max="5374" width="9.109375" style="1"/>
    <col min="5375" max="5375" width="25.44140625" style="1" customWidth="1"/>
    <col min="5376" max="5376" width="14" style="1" customWidth="1"/>
    <col min="5377" max="5381" width="9.109375" style="1"/>
    <col min="5382" max="5382" width="10.33203125" style="1" customWidth="1"/>
    <col min="5383" max="5383" width="9.33203125" style="1" customWidth="1"/>
    <col min="5384" max="5384" width="11" style="1" customWidth="1"/>
    <col min="5385" max="5385" width="9.6640625" style="1" customWidth="1"/>
    <col min="5386" max="5386" width="10.6640625" style="1" customWidth="1"/>
    <col min="5387" max="5630" width="9.109375" style="1"/>
    <col min="5631" max="5631" width="25.44140625" style="1" customWidth="1"/>
    <col min="5632" max="5632" width="14" style="1" customWidth="1"/>
    <col min="5633" max="5637" width="9.109375" style="1"/>
    <col min="5638" max="5638" width="10.33203125" style="1" customWidth="1"/>
    <col min="5639" max="5639" width="9.33203125" style="1" customWidth="1"/>
    <col min="5640" max="5640" width="11" style="1" customWidth="1"/>
    <col min="5641" max="5641" width="9.6640625" style="1" customWidth="1"/>
    <col min="5642" max="5642" width="10.6640625" style="1" customWidth="1"/>
    <col min="5643" max="5886" width="9.109375" style="1"/>
    <col min="5887" max="5887" width="25.44140625" style="1" customWidth="1"/>
    <col min="5888" max="5888" width="14" style="1" customWidth="1"/>
    <col min="5889" max="5893" width="9.109375" style="1"/>
    <col min="5894" max="5894" width="10.33203125" style="1" customWidth="1"/>
    <col min="5895" max="5895" width="9.33203125" style="1" customWidth="1"/>
    <col min="5896" max="5896" width="11" style="1" customWidth="1"/>
    <col min="5897" max="5897" width="9.6640625" style="1" customWidth="1"/>
    <col min="5898" max="5898" width="10.6640625" style="1" customWidth="1"/>
    <col min="5899" max="6142" width="9.109375" style="1"/>
    <col min="6143" max="6143" width="25.44140625" style="1" customWidth="1"/>
    <col min="6144" max="6144" width="14" style="1" customWidth="1"/>
    <col min="6145" max="6149" width="9.109375" style="1"/>
    <col min="6150" max="6150" width="10.33203125" style="1" customWidth="1"/>
    <col min="6151" max="6151" width="9.33203125" style="1" customWidth="1"/>
    <col min="6152" max="6152" width="11" style="1" customWidth="1"/>
    <col min="6153" max="6153" width="9.6640625" style="1" customWidth="1"/>
    <col min="6154" max="6154" width="10.6640625" style="1" customWidth="1"/>
    <col min="6155" max="6398" width="9.109375" style="1"/>
    <col min="6399" max="6399" width="25.44140625" style="1" customWidth="1"/>
    <col min="6400" max="6400" width="14" style="1" customWidth="1"/>
    <col min="6401" max="6405" width="9.109375" style="1"/>
    <col min="6406" max="6406" width="10.33203125" style="1" customWidth="1"/>
    <col min="6407" max="6407" width="9.33203125" style="1" customWidth="1"/>
    <col min="6408" max="6408" width="11" style="1" customWidth="1"/>
    <col min="6409" max="6409" width="9.6640625" style="1" customWidth="1"/>
    <col min="6410" max="6410" width="10.6640625" style="1" customWidth="1"/>
    <col min="6411" max="6654" width="9.109375" style="1"/>
    <col min="6655" max="6655" width="25.44140625" style="1" customWidth="1"/>
    <col min="6656" max="6656" width="14" style="1" customWidth="1"/>
    <col min="6657" max="6661" width="9.109375" style="1"/>
    <col min="6662" max="6662" width="10.33203125" style="1" customWidth="1"/>
    <col min="6663" max="6663" width="9.33203125" style="1" customWidth="1"/>
    <col min="6664" max="6664" width="11" style="1" customWidth="1"/>
    <col min="6665" max="6665" width="9.6640625" style="1" customWidth="1"/>
    <col min="6666" max="6666" width="10.6640625" style="1" customWidth="1"/>
    <col min="6667" max="6910" width="9.109375" style="1"/>
    <col min="6911" max="6911" width="25.44140625" style="1" customWidth="1"/>
    <col min="6912" max="6912" width="14" style="1" customWidth="1"/>
    <col min="6913" max="6917" width="9.109375" style="1"/>
    <col min="6918" max="6918" width="10.33203125" style="1" customWidth="1"/>
    <col min="6919" max="6919" width="9.33203125" style="1" customWidth="1"/>
    <col min="6920" max="6920" width="11" style="1" customWidth="1"/>
    <col min="6921" max="6921" width="9.6640625" style="1" customWidth="1"/>
    <col min="6922" max="6922" width="10.6640625" style="1" customWidth="1"/>
    <col min="6923" max="7166" width="9.109375" style="1"/>
    <col min="7167" max="7167" width="25.44140625" style="1" customWidth="1"/>
    <col min="7168" max="7168" width="14" style="1" customWidth="1"/>
    <col min="7169" max="7173" width="9.109375" style="1"/>
    <col min="7174" max="7174" width="10.33203125" style="1" customWidth="1"/>
    <col min="7175" max="7175" width="9.33203125" style="1" customWidth="1"/>
    <col min="7176" max="7176" width="11" style="1" customWidth="1"/>
    <col min="7177" max="7177" width="9.6640625" style="1" customWidth="1"/>
    <col min="7178" max="7178" width="10.6640625" style="1" customWidth="1"/>
    <col min="7179" max="7422" width="9.109375" style="1"/>
    <col min="7423" max="7423" width="25.44140625" style="1" customWidth="1"/>
    <col min="7424" max="7424" width="14" style="1" customWidth="1"/>
    <col min="7425" max="7429" width="9.109375" style="1"/>
    <col min="7430" max="7430" width="10.33203125" style="1" customWidth="1"/>
    <col min="7431" max="7431" width="9.33203125" style="1" customWidth="1"/>
    <col min="7432" max="7432" width="11" style="1" customWidth="1"/>
    <col min="7433" max="7433" width="9.6640625" style="1" customWidth="1"/>
    <col min="7434" max="7434" width="10.6640625" style="1" customWidth="1"/>
    <col min="7435" max="7678" width="9.109375" style="1"/>
    <col min="7679" max="7679" width="25.44140625" style="1" customWidth="1"/>
    <col min="7680" max="7680" width="14" style="1" customWidth="1"/>
    <col min="7681" max="7685" width="9.109375" style="1"/>
    <col min="7686" max="7686" width="10.33203125" style="1" customWidth="1"/>
    <col min="7687" max="7687" width="9.33203125" style="1" customWidth="1"/>
    <col min="7688" max="7688" width="11" style="1" customWidth="1"/>
    <col min="7689" max="7689" width="9.6640625" style="1" customWidth="1"/>
    <col min="7690" max="7690" width="10.6640625" style="1" customWidth="1"/>
    <col min="7691" max="7934" width="9.109375" style="1"/>
    <col min="7935" max="7935" width="25.44140625" style="1" customWidth="1"/>
    <col min="7936" max="7936" width="14" style="1" customWidth="1"/>
    <col min="7937" max="7941" width="9.109375" style="1"/>
    <col min="7942" max="7942" width="10.33203125" style="1" customWidth="1"/>
    <col min="7943" max="7943" width="9.33203125" style="1" customWidth="1"/>
    <col min="7944" max="7944" width="11" style="1" customWidth="1"/>
    <col min="7945" max="7945" width="9.6640625" style="1" customWidth="1"/>
    <col min="7946" max="7946" width="10.6640625" style="1" customWidth="1"/>
    <col min="7947" max="8190" width="9.109375" style="1"/>
    <col min="8191" max="8191" width="25.44140625" style="1" customWidth="1"/>
    <col min="8192" max="8192" width="14" style="1" customWidth="1"/>
    <col min="8193" max="8197" width="9.109375" style="1"/>
    <col min="8198" max="8198" width="10.33203125" style="1" customWidth="1"/>
    <col min="8199" max="8199" width="9.33203125" style="1" customWidth="1"/>
    <col min="8200" max="8200" width="11" style="1" customWidth="1"/>
    <col min="8201" max="8201" width="9.6640625" style="1" customWidth="1"/>
    <col min="8202" max="8202" width="10.6640625" style="1" customWidth="1"/>
    <col min="8203" max="8446" width="9.109375" style="1"/>
    <col min="8447" max="8447" width="25.44140625" style="1" customWidth="1"/>
    <col min="8448" max="8448" width="14" style="1" customWidth="1"/>
    <col min="8449" max="8453" width="9.109375" style="1"/>
    <col min="8454" max="8454" width="10.33203125" style="1" customWidth="1"/>
    <col min="8455" max="8455" width="9.33203125" style="1" customWidth="1"/>
    <col min="8456" max="8456" width="11" style="1" customWidth="1"/>
    <col min="8457" max="8457" width="9.6640625" style="1" customWidth="1"/>
    <col min="8458" max="8458" width="10.6640625" style="1" customWidth="1"/>
    <col min="8459" max="8702" width="9.109375" style="1"/>
    <col min="8703" max="8703" width="25.44140625" style="1" customWidth="1"/>
    <col min="8704" max="8704" width="14" style="1" customWidth="1"/>
    <col min="8705" max="8709" width="9.109375" style="1"/>
    <col min="8710" max="8710" width="10.33203125" style="1" customWidth="1"/>
    <col min="8711" max="8711" width="9.33203125" style="1" customWidth="1"/>
    <col min="8712" max="8712" width="11" style="1" customWidth="1"/>
    <col min="8713" max="8713" width="9.6640625" style="1" customWidth="1"/>
    <col min="8714" max="8714" width="10.6640625" style="1" customWidth="1"/>
    <col min="8715" max="8958" width="9.109375" style="1"/>
    <col min="8959" max="8959" width="25.44140625" style="1" customWidth="1"/>
    <col min="8960" max="8960" width="14" style="1" customWidth="1"/>
    <col min="8961" max="8965" width="9.109375" style="1"/>
    <col min="8966" max="8966" width="10.33203125" style="1" customWidth="1"/>
    <col min="8967" max="8967" width="9.33203125" style="1" customWidth="1"/>
    <col min="8968" max="8968" width="11" style="1" customWidth="1"/>
    <col min="8969" max="8969" width="9.6640625" style="1" customWidth="1"/>
    <col min="8970" max="8970" width="10.6640625" style="1" customWidth="1"/>
    <col min="8971" max="9214" width="9.109375" style="1"/>
    <col min="9215" max="9215" width="25.44140625" style="1" customWidth="1"/>
    <col min="9216" max="9216" width="14" style="1" customWidth="1"/>
    <col min="9217" max="9221" width="9.109375" style="1"/>
    <col min="9222" max="9222" width="10.33203125" style="1" customWidth="1"/>
    <col min="9223" max="9223" width="9.33203125" style="1" customWidth="1"/>
    <col min="9224" max="9224" width="11" style="1" customWidth="1"/>
    <col min="9225" max="9225" width="9.6640625" style="1" customWidth="1"/>
    <col min="9226" max="9226" width="10.6640625" style="1" customWidth="1"/>
    <col min="9227" max="9470" width="9.109375" style="1"/>
    <col min="9471" max="9471" width="25.44140625" style="1" customWidth="1"/>
    <col min="9472" max="9472" width="14" style="1" customWidth="1"/>
    <col min="9473" max="9477" width="9.109375" style="1"/>
    <col min="9478" max="9478" width="10.33203125" style="1" customWidth="1"/>
    <col min="9479" max="9479" width="9.33203125" style="1" customWidth="1"/>
    <col min="9480" max="9480" width="11" style="1" customWidth="1"/>
    <col min="9481" max="9481" width="9.6640625" style="1" customWidth="1"/>
    <col min="9482" max="9482" width="10.6640625" style="1" customWidth="1"/>
    <col min="9483" max="9726" width="9.109375" style="1"/>
    <col min="9727" max="9727" width="25.44140625" style="1" customWidth="1"/>
    <col min="9728" max="9728" width="14" style="1" customWidth="1"/>
    <col min="9729" max="9733" width="9.109375" style="1"/>
    <col min="9734" max="9734" width="10.33203125" style="1" customWidth="1"/>
    <col min="9735" max="9735" width="9.33203125" style="1" customWidth="1"/>
    <col min="9736" max="9736" width="11" style="1" customWidth="1"/>
    <col min="9737" max="9737" width="9.6640625" style="1" customWidth="1"/>
    <col min="9738" max="9738" width="10.6640625" style="1" customWidth="1"/>
    <col min="9739" max="9982" width="9.109375" style="1"/>
    <col min="9983" max="9983" width="25.44140625" style="1" customWidth="1"/>
    <col min="9984" max="9984" width="14" style="1" customWidth="1"/>
    <col min="9985" max="9989" width="9.109375" style="1"/>
    <col min="9990" max="9990" width="10.33203125" style="1" customWidth="1"/>
    <col min="9991" max="9991" width="9.33203125" style="1" customWidth="1"/>
    <col min="9992" max="9992" width="11" style="1" customWidth="1"/>
    <col min="9993" max="9993" width="9.6640625" style="1" customWidth="1"/>
    <col min="9994" max="9994" width="10.6640625" style="1" customWidth="1"/>
    <col min="9995" max="10238" width="9.109375" style="1"/>
    <col min="10239" max="10239" width="25.44140625" style="1" customWidth="1"/>
    <col min="10240" max="10240" width="14" style="1" customWidth="1"/>
    <col min="10241" max="10245" width="9.109375" style="1"/>
    <col min="10246" max="10246" width="10.33203125" style="1" customWidth="1"/>
    <col min="10247" max="10247" width="9.33203125" style="1" customWidth="1"/>
    <col min="10248" max="10248" width="11" style="1" customWidth="1"/>
    <col min="10249" max="10249" width="9.6640625" style="1" customWidth="1"/>
    <col min="10250" max="10250" width="10.6640625" style="1" customWidth="1"/>
    <col min="10251" max="10494" width="9.109375" style="1"/>
    <col min="10495" max="10495" width="25.44140625" style="1" customWidth="1"/>
    <col min="10496" max="10496" width="14" style="1" customWidth="1"/>
    <col min="10497" max="10501" width="9.109375" style="1"/>
    <col min="10502" max="10502" width="10.33203125" style="1" customWidth="1"/>
    <col min="10503" max="10503" width="9.33203125" style="1" customWidth="1"/>
    <col min="10504" max="10504" width="11" style="1" customWidth="1"/>
    <col min="10505" max="10505" width="9.6640625" style="1" customWidth="1"/>
    <col min="10506" max="10506" width="10.6640625" style="1" customWidth="1"/>
    <col min="10507" max="10750" width="9.109375" style="1"/>
    <col min="10751" max="10751" width="25.44140625" style="1" customWidth="1"/>
    <col min="10752" max="10752" width="14" style="1" customWidth="1"/>
    <col min="10753" max="10757" width="9.109375" style="1"/>
    <col min="10758" max="10758" width="10.33203125" style="1" customWidth="1"/>
    <col min="10759" max="10759" width="9.33203125" style="1" customWidth="1"/>
    <col min="10760" max="10760" width="11" style="1" customWidth="1"/>
    <col min="10761" max="10761" width="9.6640625" style="1" customWidth="1"/>
    <col min="10762" max="10762" width="10.6640625" style="1" customWidth="1"/>
    <col min="10763" max="11006" width="9.109375" style="1"/>
    <col min="11007" max="11007" width="25.44140625" style="1" customWidth="1"/>
    <col min="11008" max="11008" width="14" style="1" customWidth="1"/>
    <col min="11009" max="11013" width="9.109375" style="1"/>
    <col min="11014" max="11014" width="10.33203125" style="1" customWidth="1"/>
    <col min="11015" max="11015" width="9.33203125" style="1" customWidth="1"/>
    <col min="11016" max="11016" width="11" style="1" customWidth="1"/>
    <col min="11017" max="11017" width="9.6640625" style="1" customWidth="1"/>
    <col min="11018" max="11018" width="10.6640625" style="1" customWidth="1"/>
    <col min="11019" max="11262" width="9.109375" style="1"/>
    <col min="11263" max="11263" width="25.44140625" style="1" customWidth="1"/>
    <col min="11264" max="11264" width="14" style="1" customWidth="1"/>
    <col min="11265" max="11269" width="9.109375" style="1"/>
    <col min="11270" max="11270" width="10.33203125" style="1" customWidth="1"/>
    <col min="11271" max="11271" width="9.33203125" style="1" customWidth="1"/>
    <col min="11272" max="11272" width="11" style="1" customWidth="1"/>
    <col min="11273" max="11273" width="9.6640625" style="1" customWidth="1"/>
    <col min="11274" max="11274" width="10.6640625" style="1" customWidth="1"/>
    <col min="11275" max="11518" width="9.109375" style="1"/>
    <col min="11519" max="11519" width="25.44140625" style="1" customWidth="1"/>
    <col min="11520" max="11520" width="14" style="1" customWidth="1"/>
    <col min="11521" max="11525" width="9.109375" style="1"/>
    <col min="11526" max="11526" width="10.33203125" style="1" customWidth="1"/>
    <col min="11527" max="11527" width="9.33203125" style="1" customWidth="1"/>
    <col min="11528" max="11528" width="11" style="1" customWidth="1"/>
    <col min="11529" max="11529" width="9.6640625" style="1" customWidth="1"/>
    <col min="11530" max="11530" width="10.6640625" style="1" customWidth="1"/>
    <col min="11531" max="11774" width="9.109375" style="1"/>
    <col min="11775" max="11775" width="25.44140625" style="1" customWidth="1"/>
    <col min="11776" max="11776" width="14" style="1" customWidth="1"/>
    <col min="11777" max="11781" width="9.109375" style="1"/>
    <col min="11782" max="11782" width="10.33203125" style="1" customWidth="1"/>
    <col min="11783" max="11783" width="9.33203125" style="1" customWidth="1"/>
    <col min="11784" max="11784" width="11" style="1" customWidth="1"/>
    <col min="11785" max="11785" width="9.6640625" style="1" customWidth="1"/>
    <col min="11786" max="11786" width="10.6640625" style="1" customWidth="1"/>
    <col min="11787" max="12030" width="9.109375" style="1"/>
    <col min="12031" max="12031" width="25.44140625" style="1" customWidth="1"/>
    <col min="12032" max="12032" width="14" style="1" customWidth="1"/>
    <col min="12033" max="12037" width="9.109375" style="1"/>
    <col min="12038" max="12038" width="10.33203125" style="1" customWidth="1"/>
    <col min="12039" max="12039" width="9.33203125" style="1" customWidth="1"/>
    <col min="12040" max="12040" width="11" style="1" customWidth="1"/>
    <col min="12041" max="12041" width="9.6640625" style="1" customWidth="1"/>
    <col min="12042" max="12042" width="10.6640625" style="1" customWidth="1"/>
    <col min="12043" max="12286" width="9.109375" style="1"/>
    <col min="12287" max="12287" width="25.44140625" style="1" customWidth="1"/>
    <col min="12288" max="12288" width="14" style="1" customWidth="1"/>
    <col min="12289" max="12293" width="9.109375" style="1"/>
    <col min="12294" max="12294" width="10.33203125" style="1" customWidth="1"/>
    <col min="12295" max="12295" width="9.33203125" style="1" customWidth="1"/>
    <col min="12296" max="12296" width="11" style="1" customWidth="1"/>
    <col min="12297" max="12297" width="9.6640625" style="1" customWidth="1"/>
    <col min="12298" max="12298" width="10.6640625" style="1" customWidth="1"/>
    <col min="12299" max="12542" width="9.109375" style="1"/>
    <col min="12543" max="12543" width="25.44140625" style="1" customWidth="1"/>
    <col min="12544" max="12544" width="14" style="1" customWidth="1"/>
    <col min="12545" max="12549" width="9.109375" style="1"/>
    <col min="12550" max="12550" width="10.33203125" style="1" customWidth="1"/>
    <col min="12551" max="12551" width="9.33203125" style="1" customWidth="1"/>
    <col min="12552" max="12552" width="11" style="1" customWidth="1"/>
    <col min="12553" max="12553" width="9.6640625" style="1" customWidth="1"/>
    <col min="12554" max="12554" width="10.6640625" style="1" customWidth="1"/>
    <col min="12555" max="12798" width="9.109375" style="1"/>
    <col min="12799" max="12799" width="25.44140625" style="1" customWidth="1"/>
    <col min="12800" max="12800" width="14" style="1" customWidth="1"/>
    <col min="12801" max="12805" width="9.109375" style="1"/>
    <col min="12806" max="12806" width="10.33203125" style="1" customWidth="1"/>
    <col min="12807" max="12807" width="9.33203125" style="1" customWidth="1"/>
    <col min="12808" max="12808" width="11" style="1" customWidth="1"/>
    <col min="12809" max="12809" width="9.6640625" style="1" customWidth="1"/>
    <col min="12810" max="12810" width="10.6640625" style="1" customWidth="1"/>
    <col min="12811" max="13054" width="9.109375" style="1"/>
    <col min="13055" max="13055" width="25.44140625" style="1" customWidth="1"/>
    <col min="13056" max="13056" width="14" style="1" customWidth="1"/>
    <col min="13057" max="13061" width="9.109375" style="1"/>
    <col min="13062" max="13062" width="10.33203125" style="1" customWidth="1"/>
    <col min="13063" max="13063" width="9.33203125" style="1" customWidth="1"/>
    <col min="13064" max="13064" width="11" style="1" customWidth="1"/>
    <col min="13065" max="13065" width="9.6640625" style="1" customWidth="1"/>
    <col min="13066" max="13066" width="10.6640625" style="1" customWidth="1"/>
    <col min="13067" max="13310" width="9.109375" style="1"/>
    <col min="13311" max="13311" width="25.44140625" style="1" customWidth="1"/>
    <col min="13312" max="13312" width="14" style="1" customWidth="1"/>
    <col min="13313" max="13317" width="9.109375" style="1"/>
    <col min="13318" max="13318" width="10.33203125" style="1" customWidth="1"/>
    <col min="13319" max="13319" width="9.33203125" style="1" customWidth="1"/>
    <col min="13320" max="13320" width="11" style="1" customWidth="1"/>
    <col min="13321" max="13321" width="9.6640625" style="1" customWidth="1"/>
    <col min="13322" max="13322" width="10.6640625" style="1" customWidth="1"/>
    <col min="13323" max="13566" width="9.109375" style="1"/>
    <col min="13567" max="13567" width="25.44140625" style="1" customWidth="1"/>
    <col min="13568" max="13568" width="14" style="1" customWidth="1"/>
    <col min="13569" max="13573" width="9.109375" style="1"/>
    <col min="13574" max="13574" width="10.33203125" style="1" customWidth="1"/>
    <col min="13575" max="13575" width="9.33203125" style="1" customWidth="1"/>
    <col min="13576" max="13576" width="11" style="1" customWidth="1"/>
    <col min="13577" max="13577" width="9.6640625" style="1" customWidth="1"/>
    <col min="13578" max="13578" width="10.6640625" style="1" customWidth="1"/>
    <col min="13579" max="13822" width="9.109375" style="1"/>
    <col min="13823" max="13823" width="25.44140625" style="1" customWidth="1"/>
    <col min="13824" max="13824" width="14" style="1" customWidth="1"/>
    <col min="13825" max="13829" width="9.109375" style="1"/>
    <col min="13830" max="13830" width="10.33203125" style="1" customWidth="1"/>
    <col min="13831" max="13831" width="9.33203125" style="1" customWidth="1"/>
    <col min="13832" max="13832" width="11" style="1" customWidth="1"/>
    <col min="13833" max="13833" width="9.6640625" style="1" customWidth="1"/>
    <col min="13834" max="13834" width="10.6640625" style="1" customWidth="1"/>
    <col min="13835" max="14078" width="9.109375" style="1"/>
    <col min="14079" max="14079" width="25.44140625" style="1" customWidth="1"/>
    <col min="14080" max="14080" width="14" style="1" customWidth="1"/>
    <col min="14081" max="14085" width="9.109375" style="1"/>
    <col min="14086" max="14086" width="10.33203125" style="1" customWidth="1"/>
    <col min="14087" max="14087" width="9.33203125" style="1" customWidth="1"/>
    <col min="14088" max="14088" width="11" style="1" customWidth="1"/>
    <col min="14089" max="14089" width="9.6640625" style="1" customWidth="1"/>
    <col min="14090" max="14090" width="10.6640625" style="1" customWidth="1"/>
    <col min="14091" max="14334" width="9.109375" style="1"/>
    <col min="14335" max="14335" width="25.44140625" style="1" customWidth="1"/>
    <col min="14336" max="14336" width="14" style="1" customWidth="1"/>
    <col min="14337" max="14341" width="9.109375" style="1"/>
    <col min="14342" max="14342" width="10.33203125" style="1" customWidth="1"/>
    <col min="14343" max="14343" width="9.33203125" style="1" customWidth="1"/>
    <col min="14344" max="14344" width="11" style="1" customWidth="1"/>
    <col min="14345" max="14345" width="9.6640625" style="1" customWidth="1"/>
    <col min="14346" max="14346" width="10.6640625" style="1" customWidth="1"/>
    <col min="14347" max="14590" width="9.109375" style="1"/>
    <col min="14591" max="14591" width="25.44140625" style="1" customWidth="1"/>
    <col min="14592" max="14592" width="14" style="1" customWidth="1"/>
    <col min="14593" max="14597" width="9.109375" style="1"/>
    <col min="14598" max="14598" width="10.33203125" style="1" customWidth="1"/>
    <col min="14599" max="14599" width="9.33203125" style="1" customWidth="1"/>
    <col min="14600" max="14600" width="11" style="1" customWidth="1"/>
    <col min="14601" max="14601" width="9.6640625" style="1" customWidth="1"/>
    <col min="14602" max="14602" width="10.6640625" style="1" customWidth="1"/>
    <col min="14603" max="14846" width="9.109375" style="1"/>
    <col min="14847" max="14847" width="25.44140625" style="1" customWidth="1"/>
    <col min="14848" max="14848" width="14" style="1" customWidth="1"/>
    <col min="14849" max="14853" width="9.109375" style="1"/>
    <col min="14854" max="14854" width="10.33203125" style="1" customWidth="1"/>
    <col min="14855" max="14855" width="9.33203125" style="1" customWidth="1"/>
    <col min="14856" max="14856" width="11" style="1" customWidth="1"/>
    <col min="14857" max="14857" width="9.6640625" style="1" customWidth="1"/>
    <col min="14858" max="14858" width="10.6640625" style="1" customWidth="1"/>
    <col min="14859" max="15102" width="9.109375" style="1"/>
    <col min="15103" max="15103" width="25.44140625" style="1" customWidth="1"/>
    <col min="15104" max="15104" width="14" style="1" customWidth="1"/>
    <col min="15105" max="15109" width="9.109375" style="1"/>
    <col min="15110" max="15110" width="10.33203125" style="1" customWidth="1"/>
    <col min="15111" max="15111" width="9.33203125" style="1" customWidth="1"/>
    <col min="15112" max="15112" width="11" style="1" customWidth="1"/>
    <col min="15113" max="15113" width="9.6640625" style="1" customWidth="1"/>
    <col min="15114" max="15114" width="10.6640625" style="1" customWidth="1"/>
    <col min="15115" max="15358" width="9.109375" style="1"/>
    <col min="15359" max="15359" width="25.44140625" style="1" customWidth="1"/>
    <col min="15360" max="15360" width="14" style="1" customWidth="1"/>
    <col min="15361" max="15365" width="9.109375" style="1"/>
    <col min="15366" max="15366" width="10.33203125" style="1" customWidth="1"/>
    <col min="15367" max="15367" width="9.33203125" style="1" customWidth="1"/>
    <col min="15368" max="15368" width="11" style="1" customWidth="1"/>
    <col min="15369" max="15369" width="9.6640625" style="1" customWidth="1"/>
    <col min="15370" max="15370" width="10.6640625" style="1" customWidth="1"/>
    <col min="15371" max="15614" width="9.109375" style="1"/>
    <col min="15615" max="15615" width="25.44140625" style="1" customWidth="1"/>
    <col min="15616" max="15616" width="14" style="1" customWidth="1"/>
    <col min="15617" max="15621" width="9.109375" style="1"/>
    <col min="15622" max="15622" width="10.33203125" style="1" customWidth="1"/>
    <col min="15623" max="15623" width="9.33203125" style="1" customWidth="1"/>
    <col min="15624" max="15624" width="11" style="1" customWidth="1"/>
    <col min="15625" max="15625" width="9.6640625" style="1" customWidth="1"/>
    <col min="15626" max="15626" width="10.6640625" style="1" customWidth="1"/>
    <col min="15627" max="15870" width="9.109375" style="1"/>
    <col min="15871" max="15871" width="25.44140625" style="1" customWidth="1"/>
    <col min="15872" max="15872" width="14" style="1" customWidth="1"/>
    <col min="15873" max="15877" width="9.109375" style="1"/>
    <col min="15878" max="15878" width="10.33203125" style="1" customWidth="1"/>
    <col min="15879" max="15879" width="9.33203125" style="1" customWidth="1"/>
    <col min="15880" max="15880" width="11" style="1" customWidth="1"/>
    <col min="15881" max="15881" width="9.6640625" style="1" customWidth="1"/>
    <col min="15882" max="15882" width="10.6640625" style="1" customWidth="1"/>
    <col min="15883" max="16126" width="9.109375" style="1"/>
    <col min="16127" max="16127" width="25.44140625" style="1" customWidth="1"/>
    <col min="16128" max="16128" width="14" style="1" customWidth="1"/>
    <col min="16129" max="16133" width="9.109375" style="1"/>
    <col min="16134" max="16134" width="10.33203125" style="1" customWidth="1"/>
    <col min="16135" max="16135" width="9.33203125" style="1" customWidth="1"/>
    <col min="16136" max="16136" width="11" style="1" customWidth="1"/>
    <col min="16137" max="16137" width="9.6640625" style="1" customWidth="1"/>
    <col min="16138" max="16138" width="10.6640625" style="1" customWidth="1"/>
    <col min="16139" max="16384" width="9.109375" style="1"/>
  </cols>
  <sheetData>
    <row r="1" spans="1:8" x14ac:dyDescent="0.3">
      <c r="A1" s="3" t="s">
        <v>0</v>
      </c>
    </row>
    <row r="3" spans="1:8" x14ac:dyDescent="0.3">
      <c r="A3" s="3" t="s">
        <v>1</v>
      </c>
      <c r="D3" s="3" t="s">
        <v>2</v>
      </c>
      <c r="H3" s="3"/>
    </row>
    <row r="4" spans="1:8" x14ac:dyDescent="0.3">
      <c r="A4" s="1" t="s">
        <v>3</v>
      </c>
      <c r="D4" s="4" t="s">
        <v>4</v>
      </c>
      <c r="E4" s="4" t="s">
        <v>5</v>
      </c>
    </row>
    <row r="5" spans="1:8" x14ac:dyDescent="0.3">
      <c r="A5" s="1" t="s">
        <v>6</v>
      </c>
      <c r="B5" s="2">
        <v>30</v>
      </c>
      <c r="D5" s="1">
        <v>0</v>
      </c>
      <c r="E5" s="5">
        <v>24</v>
      </c>
    </row>
    <row r="6" spans="1:8" x14ac:dyDescent="0.3">
      <c r="A6" s="1" t="s">
        <v>7</v>
      </c>
      <c r="B6" s="2">
        <v>10</v>
      </c>
      <c r="D6" s="1">
        <v>1000</v>
      </c>
      <c r="E6" s="5">
        <v>23</v>
      </c>
    </row>
    <row r="7" spans="1:8" x14ac:dyDescent="0.3">
      <c r="D7" s="1">
        <v>2000</v>
      </c>
      <c r="E7" s="5">
        <v>22.25</v>
      </c>
    </row>
    <row r="8" spans="1:8" x14ac:dyDescent="0.3">
      <c r="A8" s="3" t="s">
        <v>8</v>
      </c>
      <c r="D8" s="1">
        <v>3000</v>
      </c>
      <c r="E8" s="5">
        <v>21.75</v>
      </c>
    </row>
    <row r="9" spans="1:8" x14ac:dyDescent="0.3">
      <c r="A9" s="1" t="s">
        <v>9</v>
      </c>
      <c r="B9" s="1">
        <v>2500</v>
      </c>
      <c r="D9" s="1">
        <v>4000</v>
      </c>
      <c r="E9" s="5">
        <v>21.3</v>
      </c>
    </row>
    <row r="11" spans="1:8" x14ac:dyDescent="0.3">
      <c r="A11" s="3" t="s">
        <v>10</v>
      </c>
    </row>
    <row r="12" spans="1:8" x14ac:dyDescent="0.3">
      <c r="A12" s="1" t="s">
        <v>11</v>
      </c>
      <c r="B12" s="1">
        <v>2000</v>
      </c>
    </row>
    <row r="14" spans="1:8" x14ac:dyDescent="0.3">
      <c r="A14" s="3" t="s">
        <v>12</v>
      </c>
    </row>
    <row r="15" spans="1:8" x14ac:dyDescent="0.3">
      <c r="A15" s="1" t="s">
        <v>13</v>
      </c>
      <c r="B15" s="1">
        <f>MIN(Order_quantity,Demand)</f>
        <v>2000</v>
      </c>
    </row>
    <row r="16" spans="1:8" x14ac:dyDescent="0.3">
      <c r="A16" s="1" t="s">
        <v>14</v>
      </c>
      <c r="B16" s="1">
        <f>IF(Demand&lt;Order_quantity, Order_quantity-Demand,0)</f>
        <v>500</v>
      </c>
    </row>
    <row r="17" spans="1:10" x14ac:dyDescent="0.3">
      <c r="A17" s="1" t="s">
        <v>15</v>
      </c>
      <c r="B17" s="2">
        <f>Units_sold_at_regular_price*Regular_price+Units_sold_at_leftover_price*Leftover_price</f>
        <v>65000</v>
      </c>
    </row>
    <row r="18" spans="1:10" x14ac:dyDescent="0.3">
      <c r="A18" s="1" t="s">
        <v>16</v>
      </c>
      <c r="B18" s="2">
        <f>VLOOKUP(Order_quantity,CostLookup,2,TRUE)*Order_quantity</f>
        <v>55625</v>
      </c>
    </row>
    <row r="19" spans="1:10" x14ac:dyDescent="0.3">
      <c r="A19" s="1" t="s">
        <v>17</v>
      </c>
      <c r="B19" s="2">
        <f>Revenue-Cost</f>
        <v>9375</v>
      </c>
    </row>
    <row r="20" spans="1:10" x14ac:dyDescent="0.3">
      <c r="B20" s="2"/>
    </row>
    <row r="21" spans="1:10" x14ac:dyDescent="0.3">
      <c r="A21" s="3" t="s">
        <v>18</v>
      </c>
    </row>
    <row r="22" spans="1:10" x14ac:dyDescent="0.3">
      <c r="A22" s="7">
        <f>Profit</f>
        <v>9375</v>
      </c>
      <c r="B22" s="9">
        <v>500</v>
      </c>
      <c r="C22" s="9">
        <v>1000</v>
      </c>
      <c r="D22" s="9">
        <v>1500</v>
      </c>
      <c r="E22" s="9">
        <v>2000</v>
      </c>
      <c r="F22" s="9">
        <v>2500</v>
      </c>
      <c r="G22" s="9">
        <v>3000</v>
      </c>
      <c r="H22" s="9">
        <v>3500</v>
      </c>
      <c r="I22" s="9">
        <v>4000</v>
      </c>
      <c r="J22" s="9">
        <v>4500</v>
      </c>
    </row>
    <row r="23" spans="1:10" x14ac:dyDescent="0.3">
      <c r="A23" s="9">
        <v>500</v>
      </c>
      <c r="B23" s="8">
        <f t="dataTable" ref="B23:J31" dt2D="1" dtr="1" r1="B12" r2="B9"/>
        <v>3000</v>
      </c>
      <c r="C23" s="8">
        <v>3000</v>
      </c>
      <c r="D23" s="8">
        <v>3000</v>
      </c>
      <c r="E23" s="8">
        <v>3000</v>
      </c>
      <c r="F23" s="8">
        <v>3000</v>
      </c>
      <c r="G23" s="8">
        <v>3000</v>
      </c>
      <c r="H23" s="8">
        <v>3000</v>
      </c>
      <c r="I23" s="8">
        <v>3000</v>
      </c>
      <c r="J23" s="8">
        <v>3000</v>
      </c>
    </row>
    <row r="24" spans="1:10" x14ac:dyDescent="0.3">
      <c r="A24" s="9">
        <v>1000</v>
      </c>
      <c r="B24" s="8">
        <v>-3000</v>
      </c>
      <c r="C24" s="8">
        <v>7000</v>
      </c>
      <c r="D24" s="8">
        <v>7000</v>
      </c>
      <c r="E24" s="8">
        <v>7000</v>
      </c>
      <c r="F24" s="8">
        <v>7000</v>
      </c>
      <c r="G24" s="8">
        <v>7000</v>
      </c>
      <c r="H24" s="8">
        <v>7000</v>
      </c>
      <c r="I24" s="8">
        <v>7000</v>
      </c>
      <c r="J24" s="8">
        <v>7000</v>
      </c>
    </row>
    <row r="25" spans="1:10" x14ac:dyDescent="0.3">
      <c r="A25" s="9">
        <v>1500</v>
      </c>
      <c r="B25" s="8">
        <v>-9500</v>
      </c>
      <c r="C25" s="8">
        <v>500</v>
      </c>
      <c r="D25" s="8">
        <v>10500</v>
      </c>
      <c r="E25" s="8">
        <v>10500</v>
      </c>
      <c r="F25" s="8">
        <v>10500</v>
      </c>
      <c r="G25" s="8">
        <v>10500</v>
      </c>
      <c r="H25" s="8">
        <v>10500</v>
      </c>
      <c r="I25" s="8">
        <v>10500</v>
      </c>
      <c r="J25" s="8">
        <v>10500</v>
      </c>
    </row>
    <row r="26" spans="1:10" x14ac:dyDescent="0.3">
      <c r="A26" s="9">
        <v>2000</v>
      </c>
      <c r="B26" s="8">
        <v>-14500</v>
      </c>
      <c r="C26" s="8">
        <v>-4500</v>
      </c>
      <c r="D26" s="8">
        <v>5500</v>
      </c>
      <c r="E26" s="8">
        <v>15500</v>
      </c>
      <c r="F26" s="8">
        <v>15500</v>
      </c>
      <c r="G26" s="8">
        <v>15500</v>
      </c>
      <c r="H26" s="8">
        <v>15500</v>
      </c>
      <c r="I26" s="8">
        <v>15500</v>
      </c>
      <c r="J26" s="8">
        <v>15500</v>
      </c>
    </row>
    <row r="27" spans="1:10" x14ac:dyDescent="0.3">
      <c r="A27" s="9">
        <v>2500</v>
      </c>
      <c r="B27" s="8">
        <v>-20625</v>
      </c>
      <c r="C27" s="8">
        <v>-10625</v>
      </c>
      <c r="D27" s="8">
        <v>-625</v>
      </c>
      <c r="E27" s="8">
        <v>9375</v>
      </c>
      <c r="F27" s="8">
        <v>19375</v>
      </c>
      <c r="G27" s="8">
        <v>19375</v>
      </c>
      <c r="H27" s="8">
        <v>19375</v>
      </c>
      <c r="I27" s="8">
        <v>19375</v>
      </c>
      <c r="J27" s="8">
        <v>19375</v>
      </c>
    </row>
    <row r="28" spans="1:10" x14ac:dyDescent="0.3">
      <c r="A28" s="9">
        <v>3000</v>
      </c>
      <c r="B28" s="8">
        <v>-25250</v>
      </c>
      <c r="C28" s="8">
        <v>-15250</v>
      </c>
      <c r="D28" s="8">
        <v>-5250</v>
      </c>
      <c r="E28" s="8">
        <v>4750</v>
      </c>
      <c r="F28" s="8">
        <v>14750</v>
      </c>
      <c r="G28" s="8">
        <v>24750</v>
      </c>
      <c r="H28" s="8">
        <v>24750</v>
      </c>
      <c r="I28" s="8">
        <v>24750</v>
      </c>
      <c r="J28" s="8">
        <v>24750</v>
      </c>
    </row>
    <row r="29" spans="1:10" x14ac:dyDescent="0.3">
      <c r="A29" s="9">
        <v>3500</v>
      </c>
      <c r="B29" s="8">
        <v>-31125</v>
      </c>
      <c r="C29" s="8">
        <v>-21125</v>
      </c>
      <c r="D29" s="8">
        <v>-11125</v>
      </c>
      <c r="E29" s="8">
        <v>-1125</v>
      </c>
      <c r="F29" s="8">
        <v>8875</v>
      </c>
      <c r="G29" s="8">
        <v>18875</v>
      </c>
      <c r="H29" s="8">
        <v>28875</v>
      </c>
      <c r="I29" s="8">
        <v>28875</v>
      </c>
      <c r="J29" s="8">
        <v>28875</v>
      </c>
    </row>
    <row r="30" spans="1:10" x14ac:dyDescent="0.3">
      <c r="A30" s="9">
        <v>4000</v>
      </c>
      <c r="B30" s="8">
        <v>-35200</v>
      </c>
      <c r="C30" s="8">
        <v>-25200</v>
      </c>
      <c r="D30" s="8">
        <v>-15200</v>
      </c>
      <c r="E30" s="8">
        <v>-5200</v>
      </c>
      <c r="F30" s="8">
        <v>4800</v>
      </c>
      <c r="G30" s="8">
        <v>14800</v>
      </c>
      <c r="H30" s="8">
        <v>24800</v>
      </c>
      <c r="I30" s="8">
        <v>34800</v>
      </c>
      <c r="J30" s="8">
        <v>34800</v>
      </c>
    </row>
    <row r="31" spans="1:10" x14ac:dyDescent="0.3">
      <c r="A31" s="9">
        <v>4500</v>
      </c>
      <c r="B31" s="8">
        <v>-40850</v>
      </c>
      <c r="C31" s="8">
        <v>-30850</v>
      </c>
      <c r="D31" s="8">
        <v>-20850</v>
      </c>
      <c r="E31" s="8">
        <v>-10850</v>
      </c>
      <c r="F31" s="8">
        <v>-850</v>
      </c>
      <c r="G31" s="8">
        <v>9150</v>
      </c>
      <c r="H31" s="8">
        <v>19150</v>
      </c>
      <c r="I31" s="8">
        <v>29150</v>
      </c>
      <c r="J31" s="8">
        <v>39150</v>
      </c>
    </row>
    <row r="32" spans="1:10" x14ac:dyDescent="0.3">
      <c r="B32" s="2"/>
      <c r="C32" s="2"/>
      <c r="D32" s="2"/>
      <c r="E32" s="2"/>
      <c r="F32" s="2"/>
      <c r="G32" s="2"/>
      <c r="H32" s="2"/>
      <c r="I32" s="2"/>
      <c r="J32" s="2"/>
    </row>
    <row r="33" spans="1:10" x14ac:dyDescent="0.3">
      <c r="A33" s="3" t="s">
        <v>19</v>
      </c>
    </row>
    <row r="34" spans="1:10" x14ac:dyDescent="0.3">
      <c r="A34" s="1" t="s">
        <v>11</v>
      </c>
      <c r="B34" s="1">
        <v>500</v>
      </c>
      <c r="C34" s="1">
        <v>1000</v>
      </c>
      <c r="D34" s="1">
        <v>1500</v>
      </c>
      <c r="E34" s="1">
        <v>2000</v>
      </c>
      <c r="F34" s="1">
        <v>2500</v>
      </c>
      <c r="G34" s="1">
        <v>3000</v>
      </c>
      <c r="H34" s="1">
        <v>3500</v>
      </c>
      <c r="I34" s="1">
        <v>4000</v>
      </c>
      <c r="J34" s="1">
        <v>4500</v>
      </c>
    </row>
    <row r="35" spans="1:10" x14ac:dyDescent="0.3">
      <c r="A35" s="1" t="s">
        <v>20</v>
      </c>
      <c r="B35" s="1">
        <v>2.5000000000000001E-2</v>
      </c>
      <c r="C35" s="1">
        <v>0.05</v>
      </c>
      <c r="D35" s="1">
        <v>0.15</v>
      </c>
      <c r="E35" s="1">
        <v>0.25</v>
      </c>
      <c r="F35" s="1">
        <v>0.25</v>
      </c>
      <c r="G35" s="1">
        <v>0.15</v>
      </c>
      <c r="H35" s="1">
        <v>7.0000000000000007E-2</v>
      </c>
      <c r="I35" s="1">
        <v>0.04</v>
      </c>
      <c r="J35" s="1">
        <v>1.4999999999999999E-2</v>
      </c>
    </row>
    <row r="36" spans="1:10" x14ac:dyDescent="0.3">
      <c r="I36" s="4"/>
    </row>
    <row r="37" spans="1:10" x14ac:dyDescent="0.3">
      <c r="A37" s="4" t="s">
        <v>9</v>
      </c>
      <c r="B37" s="4" t="s">
        <v>21</v>
      </c>
    </row>
    <row r="38" spans="1:10" x14ac:dyDescent="0.3">
      <c r="A38" s="9">
        <v>500</v>
      </c>
      <c r="B38" s="8">
        <f>SUMPRODUCT(B23:J23,$B$35:$J$35)</f>
        <v>3000</v>
      </c>
    </row>
    <row r="39" spans="1:10" x14ac:dyDescent="0.3">
      <c r="A39" s="9">
        <v>1000</v>
      </c>
      <c r="B39" s="8">
        <f>SUMPRODUCT(B24:J24,$B$35:$J$35)</f>
        <v>6750</v>
      </c>
    </row>
    <row r="40" spans="1:10" x14ac:dyDescent="0.3">
      <c r="A40" s="9">
        <v>1500</v>
      </c>
      <c r="B40" s="8">
        <f t="shared" ref="B40:B46" si="0">SUMPRODUCT(B25:J25,$B$35:$J$35)</f>
        <v>9500</v>
      </c>
    </row>
    <row r="41" spans="1:10" x14ac:dyDescent="0.3">
      <c r="A41" s="9">
        <v>2000</v>
      </c>
      <c r="B41" s="8">
        <f t="shared" si="0"/>
        <v>12250</v>
      </c>
      <c r="C41" s="1" t="s">
        <v>23</v>
      </c>
    </row>
    <row r="42" spans="1:10" x14ac:dyDescent="0.3">
      <c r="A42" s="9">
        <v>2500</v>
      </c>
      <c r="B42" s="8">
        <f t="shared" si="0"/>
        <v>11375</v>
      </c>
    </row>
    <row r="43" spans="1:10" x14ac:dyDescent="0.3">
      <c r="A43" s="9">
        <v>3000</v>
      </c>
      <c r="B43" s="8">
        <f t="shared" si="0"/>
        <v>9500</v>
      </c>
    </row>
    <row r="44" spans="1:10" x14ac:dyDescent="0.3">
      <c r="A44" s="9">
        <v>3500</v>
      </c>
      <c r="B44" s="8">
        <f t="shared" si="0"/>
        <v>4875</v>
      </c>
    </row>
    <row r="45" spans="1:10" x14ac:dyDescent="0.3">
      <c r="A45" s="9">
        <v>4000</v>
      </c>
      <c r="B45" s="8">
        <f t="shared" si="0"/>
        <v>1350.0000000000002</v>
      </c>
    </row>
    <row r="46" spans="1:10" x14ac:dyDescent="0.3">
      <c r="A46" s="9">
        <v>4500</v>
      </c>
      <c r="B46" s="8">
        <f t="shared" si="0"/>
        <v>-4150</v>
      </c>
    </row>
  </sheetData>
  <printOptions headings="1" gridLines="1"/>
  <pageMargins left="0.75" right="0.75" top="1" bottom="1" header="0.5" footer="0.5"/>
  <pageSetup scale="76" orientation="portrait" horizontalDpi="1200" verticalDpi="1200" r:id="rId1"/>
  <headerFooter alignWithMargins="0"/>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11</vt:i4>
      </vt:variant>
    </vt:vector>
  </HeadingPairs>
  <TitlesOfParts>
    <vt:vector size="14" baseType="lpstr">
      <vt:lpstr>Example Background</vt:lpstr>
      <vt:lpstr>Big Picture</vt:lpstr>
      <vt:lpstr>Model</vt:lpstr>
      <vt:lpstr>Cost</vt:lpstr>
      <vt:lpstr>CostLookup</vt:lpstr>
      <vt:lpstr>CostLookupArea</vt:lpstr>
      <vt:lpstr>Demand</vt:lpstr>
      <vt:lpstr>Leftover_price</vt:lpstr>
      <vt:lpstr>Order_quantity</vt:lpstr>
      <vt:lpstr>Profit</vt:lpstr>
      <vt:lpstr>Regular_price</vt:lpstr>
      <vt:lpstr>Revenue</vt:lpstr>
      <vt:lpstr>Units_sold_at_leftover_price</vt:lpstr>
      <vt:lpstr>Units_sold_at_regular_price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Albright</dc:creator>
  <cp:lastModifiedBy>naranneuron@gmail.com</cp:lastModifiedBy>
  <dcterms:created xsi:type="dcterms:W3CDTF">2007-05-15T19:57:18Z</dcterms:created>
  <dcterms:modified xsi:type="dcterms:W3CDTF">2024-07-28T20:36:06Z</dcterms:modified>
</cp:coreProperties>
</file>