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f7f98002ecb691/Desktop/Fall-2023/Optimization for Data Analytics/Nonlinear Optimization/"/>
    </mc:Choice>
  </mc:AlternateContent>
  <xr:revisionPtr revIDLastSave="0" documentId="8_{71948F48-2037-49FC-A25E-0FBC74A089EF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Example Background" sheetId="3" r:id="rId1"/>
    <sheet name="Big Picture" sheetId="4" r:id="rId2"/>
    <sheet name="Model" sheetId="2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"0,673,0,129"</definedName>
    <definedName name="MF_PresentationSlideMacro" localSheetId="1" hidden="1">FALSE</definedName>
    <definedName name="MF_PresentationSlides" localSheetId="1">"'Slide #1~1~0~0~-2_~~Slide #2~1~0~1~-2_~~Slide #3~1~0~2~-2_~~Slide #4~1~0~3~-2_~~Slide #5~1~0~4~-2_~~Slide #6~1~0~5~-2_~~"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Name" localSheetId="1" hidden="1">"Calibri"</definedName>
    <definedName name="MindFMap_FontSize" localSheetId="1" hidden="1">11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78</definedName>
    <definedName name="MindFMap_TreeLayoutNodeSpacing" localSheetId="1" hidden="1">22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Model!$B$13:$C$13,Model!$B$15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Model!$B$19:$C$19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Model!$B$26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hs1" localSheetId="2" hidden="1">Model!$B$21:$C$21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C21" i="2"/>
  <c r="B21" i="2"/>
  <c r="C19" i="2"/>
  <c r="B19" i="2"/>
  <c r="B24" i="2" l="1"/>
  <c r="B26" i="2" s="1"/>
</calcChain>
</file>

<file path=xl/sharedStrings.xml><?xml version="1.0" encoding="utf-8"?>
<sst xmlns="http://schemas.openxmlformats.org/spreadsheetml/2006/main" count="26" uniqueCount="23">
  <si>
    <t>Input data</t>
  </si>
  <si>
    <t>Coefficients of demand functions</t>
  </si>
  <si>
    <t>Constant</t>
  </si>
  <si>
    <t>Off-peak price</t>
  </si>
  <si>
    <t>Off-peak demand</t>
  </si>
  <si>
    <t>Decisions</t>
  </si>
  <si>
    <t>Off-peak</t>
  </si>
  <si>
    <t>Capacity</t>
  </si>
  <si>
    <t>Demand</t>
  </si>
  <si>
    <t>Revenue</t>
  </si>
  <si>
    <t>Cost of capacity</t>
  </si>
  <si>
    <t>Profit</t>
  </si>
  <si>
    <t>Electricity pricing model</t>
  </si>
  <si>
    <t>On-peak demand</t>
  </si>
  <si>
    <t>Cost of capacity/mWh</t>
  </si>
  <si>
    <t>Price per mWh</t>
  </si>
  <si>
    <t>Capacity (millions of mWh)</t>
  </si>
  <si>
    <t>Constraints on demand (in millions of mWh)</t>
  </si>
  <si>
    <t>Monetary summary ($ millions)</t>
  </si>
  <si>
    <t>On-peak price</t>
  </si>
  <si>
    <t>On-peak</t>
  </si>
  <si>
    <t>Electricity Pricing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</si>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</sst>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3" fillId="0" borderId="0" xfId="1" quotePrefix="1" applyFont="1" applyAlignment="1">
      <alignment horizontal="right"/>
    </xf>
    <xf numFmtId="8" fontId="3" fillId="0" borderId="0" xfId="1" applyNumberFormat="1" applyFont="1"/>
    <xf numFmtId="2" fontId="3" fillId="0" borderId="0" xfId="1" applyNumberFormat="1" applyFont="1"/>
    <xf numFmtId="7" fontId="3" fillId="0" borderId="0" xfId="1" applyNumberFormat="1" applyFont="1"/>
    <xf numFmtId="0" fontId="2" fillId="0" borderId="0" xfId="1" applyFont="1" applyAlignment="1">
      <alignment horizontal="left"/>
    </xf>
    <xf numFmtId="0" fontId="4" fillId="0" borderId="0" xfId="0" applyFont="1"/>
    <xf numFmtId="0" fontId="3" fillId="2" borderId="0" xfId="1" quotePrefix="1" applyFont="1" applyFill="1" applyAlignment="1">
      <alignment horizontal="left"/>
    </xf>
    <xf numFmtId="0" fontId="3" fillId="2" borderId="0" xfId="1" applyFont="1" applyFill="1"/>
    <xf numFmtId="0" fontId="3" fillId="2" borderId="0" xfId="1" applyFont="1" applyFill="1" applyAlignment="1">
      <alignment horizontal="right"/>
    </xf>
    <xf numFmtId="0" fontId="3" fillId="2" borderId="0" xfId="1" applyFont="1" applyFill="1" applyAlignment="1">
      <alignment horizontal="left"/>
    </xf>
    <xf numFmtId="6" fontId="3" fillId="2" borderId="0" xfId="1" applyNumberFormat="1" applyFont="1" applyFill="1" applyAlignment="1">
      <alignment horizontal="right"/>
    </xf>
    <xf numFmtId="0" fontId="3" fillId="3" borderId="0" xfId="1" applyFont="1" applyFill="1" applyAlignment="1">
      <alignment horizontal="right"/>
    </xf>
    <xf numFmtId="0" fontId="3" fillId="3" borderId="0" xfId="1" applyFont="1" applyFill="1"/>
    <xf numFmtId="8" fontId="3" fillId="3" borderId="0" xfId="1" applyNumberFormat="1" applyFont="1" applyFill="1"/>
    <xf numFmtId="2" fontId="3" fillId="3" borderId="0" xfId="1" applyNumberFormat="1" applyFont="1" applyFill="1"/>
    <xf numFmtId="0" fontId="3" fillId="4" borderId="0" xfId="1" applyFont="1" applyFill="1"/>
    <xf numFmtId="7" fontId="3" fillId="4" borderId="0" xfId="1" applyNumberFormat="1" applyFont="1" applyFill="1"/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1558</xdr:colOff>
      <xdr:row>1</xdr:row>
      <xdr:rowOff>38100</xdr:rowOff>
    </xdr:from>
    <xdr:to>
      <xdr:col>11</xdr:col>
      <xdr:colOff>590699</xdr:colOff>
      <xdr:row>26</xdr:row>
      <xdr:rowOff>118752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D2C88F-BB6D-46DE-9F07-5790F67E3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638" y="220980"/>
          <a:ext cx="6989941" cy="46526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6</xdr:col>
      <xdr:colOff>190500</xdr:colOff>
      <xdr:row>7</xdr:row>
      <xdr:rowOff>7620</xdr:rowOff>
    </xdr:to>
    <xdr:sp macro="" textlink="">
      <xdr:nvSpPr>
        <xdr:cNvPr id="2" name="BP_Table_Sort_Master" hidden="1">
          <a:extLst>
            <a:ext uri="{FF2B5EF4-FFF2-40B4-BE49-F238E27FC236}">
              <a16:creationId xmlns:a16="http://schemas.microsoft.com/office/drawing/2014/main" id="{BFAFE307-2689-4A2C-AFC7-CAB0D6B84C69}"/>
            </a:ext>
          </a:extLst>
        </xdr:cNvPr>
        <xdr:cNvSpPr/>
      </xdr:nvSpPr>
      <xdr:spPr>
        <a:xfrm>
          <a:off x="3840480" y="117348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6</xdr:col>
      <xdr:colOff>152400</xdr:colOff>
      <xdr:row>6</xdr:row>
      <xdr:rowOff>152400</xdr:rowOff>
    </xdr:from>
    <xdr:to>
      <xdr:col>6</xdr:col>
      <xdr:colOff>342900</xdr:colOff>
      <xdr:row>7</xdr:row>
      <xdr:rowOff>160020</xdr:rowOff>
    </xdr:to>
    <xdr:sp macro="" textlink="">
      <xdr:nvSpPr>
        <xdr:cNvPr id="3" name="BP_Table_Style_Master" hidden="1">
          <a:extLst>
            <a:ext uri="{FF2B5EF4-FFF2-40B4-BE49-F238E27FC236}">
              <a16:creationId xmlns:a16="http://schemas.microsoft.com/office/drawing/2014/main" id="{03F19549-0D51-44B1-85C9-9032440406B7}"/>
            </a:ext>
          </a:extLst>
        </xdr:cNvPr>
        <xdr:cNvSpPr/>
      </xdr:nvSpPr>
      <xdr:spPr>
        <a:xfrm>
          <a:off x="3992880" y="132588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5</xdr:col>
      <xdr:colOff>225425</xdr:colOff>
      <xdr:row>12</xdr:row>
      <xdr:rowOff>38100</xdr:rowOff>
    </xdr:from>
    <xdr:to>
      <xdr:col>7</xdr:col>
      <xdr:colOff>240665</xdr:colOff>
      <xdr:row>15</xdr:row>
      <xdr:rowOff>15240</xdr:rowOff>
    </xdr:to>
    <xdr:sp macro="" textlink="">
      <xdr:nvSpPr>
        <xdr:cNvPr id="4" name="BP_Topic_1">
          <a:extLst>
            <a:ext uri="{FF2B5EF4-FFF2-40B4-BE49-F238E27FC236}">
              <a16:creationId xmlns:a16="http://schemas.microsoft.com/office/drawing/2014/main" id="{06F14E7D-D966-4460-8CDC-673B3C54DCDE}"/>
            </a:ext>
          </a:extLst>
        </xdr:cNvPr>
        <xdr:cNvSpPr/>
      </xdr:nvSpPr>
      <xdr:spPr>
        <a:xfrm>
          <a:off x="3425825" y="2308860"/>
          <a:ext cx="129540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Parameters of demand functions</a:t>
          </a:r>
        </a:p>
      </xdr:txBody>
    </xdr:sp>
    <xdr:clientData/>
  </xdr:twoCellAnchor>
  <xdr:twoCellAnchor editAs="absolute">
    <xdr:from>
      <xdr:col>13</xdr:col>
      <xdr:colOff>301625</xdr:colOff>
      <xdr:row>17</xdr:row>
      <xdr:rowOff>53975</xdr:rowOff>
    </xdr:from>
    <xdr:to>
      <xdr:col>15</xdr:col>
      <xdr:colOff>316865</xdr:colOff>
      <xdr:row>20</xdr:row>
      <xdr:rowOff>31115</xdr:rowOff>
    </xdr:to>
    <xdr:sp macro="" textlink="">
      <xdr:nvSpPr>
        <xdr:cNvPr id="5" name="BP_Topic_2">
          <a:extLst>
            <a:ext uri="{FF2B5EF4-FFF2-40B4-BE49-F238E27FC236}">
              <a16:creationId xmlns:a16="http://schemas.microsoft.com/office/drawing/2014/main" id="{19930BA9-7EB6-4A81-AA85-EEF4B8E76FAE}"/>
            </a:ext>
          </a:extLst>
        </xdr:cNvPr>
        <xdr:cNvSpPr/>
      </xdr:nvSpPr>
      <xdr:spPr>
        <a:xfrm>
          <a:off x="8622665" y="3239135"/>
          <a:ext cx="129540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Unit cost of capacity</a:t>
          </a:r>
        </a:p>
      </xdr:txBody>
    </xdr:sp>
    <xdr:clientData/>
  </xdr:twoCellAnchor>
  <xdr:twoCellAnchor editAs="absolute">
    <xdr:from>
      <xdr:col>4</xdr:col>
      <xdr:colOff>406400</xdr:colOff>
      <xdr:row>4</xdr:row>
      <xdr:rowOff>139700</xdr:rowOff>
    </xdr:from>
    <xdr:to>
      <xdr:col>7</xdr:col>
      <xdr:colOff>80201</xdr:colOff>
      <xdr:row>8</xdr:row>
      <xdr:rowOff>25400</xdr:rowOff>
    </xdr:to>
    <xdr:sp macro="" textlink="">
      <xdr:nvSpPr>
        <xdr:cNvPr id="6" name="BP_Topic_3">
          <a:extLst>
            <a:ext uri="{FF2B5EF4-FFF2-40B4-BE49-F238E27FC236}">
              <a16:creationId xmlns:a16="http://schemas.microsoft.com/office/drawing/2014/main" id="{369D22BD-AE7D-41E4-AAEA-6C7C5F1E6104}"/>
            </a:ext>
          </a:extLst>
        </xdr:cNvPr>
        <xdr:cNvSpPr/>
      </xdr:nvSpPr>
      <xdr:spPr>
        <a:xfrm>
          <a:off x="2966720" y="947420"/>
          <a:ext cx="1594041" cy="61722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On-peak price</a:t>
          </a:r>
        </a:p>
      </xdr:txBody>
    </xdr:sp>
    <xdr:clientData/>
  </xdr:twoCellAnchor>
  <xdr:twoCellAnchor editAs="absolute">
    <xdr:from>
      <xdr:col>4</xdr:col>
      <xdr:colOff>336550</xdr:colOff>
      <xdr:row>19</xdr:row>
      <xdr:rowOff>6350</xdr:rowOff>
    </xdr:from>
    <xdr:to>
      <xdr:col>6</xdr:col>
      <xdr:colOff>524646</xdr:colOff>
      <xdr:row>22</xdr:row>
      <xdr:rowOff>82550</xdr:rowOff>
    </xdr:to>
    <xdr:sp macro="" textlink="">
      <xdr:nvSpPr>
        <xdr:cNvPr id="7" name="BP_Topic_4">
          <a:extLst>
            <a:ext uri="{FF2B5EF4-FFF2-40B4-BE49-F238E27FC236}">
              <a16:creationId xmlns:a16="http://schemas.microsoft.com/office/drawing/2014/main" id="{3EA1D830-BEEB-4520-A4F1-4F4C7AD728D8}"/>
            </a:ext>
          </a:extLst>
        </xdr:cNvPr>
        <xdr:cNvSpPr/>
      </xdr:nvSpPr>
      <xdr:spPr>
        <a:xfrm>
          <a:off x="2896870" y="3557270"/>
          <a:ext cx="1468256" cy="62484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Off-peak price</a:t>
          </a:r>
        </a:p>
      </xdr:txBody>
    </xdr:sp>
    <xdr:clientData/>
  </xdr:twoCellAnchor>
  <xdr:twoCellAnchor editAs="absolute">
    <xdr:from>
      <xdr:col>10</xdr:col>
      <xdr:colOff>349250</xdr:colOff>
      <xdr:row>12</xdr:row>
      <xdr:rowOff>3175</xdr:rowOff>
    </xdr:from>
    <xdr:to>
      <xdr:col>12</xdr:col>
      <xdr:colOff>434975</xdr:colOff>
      <xdr:row>15</xdr:row>
      <xdr:rowOff>79375</xdr:rowOff>
    </xdr:to>
    <xdr:sp macro="" textlink="">
      <xdr:nvSpPr>
        <xdr:cNvPr id="8" name="BP_Topic_5">
          <a:extLst>
            <a:ext uri="{FF2B5EF4-FFF2-40B4-BE49-F238E27FC236}">
              <a16:creationId xmlns:a16="http://schemas.microsoft.com/office/drawing/2014/main" id="{AF8CA2D8-E370-4CC8-8564-CB045FDFFBA2}"/>
            </a:ext>
          </a:extLst>
        </xdr:cNvPr>
        <xdr:cNvSpPr/>
      </xdr:nvSpPr>
      <xdr:spPr>
        <a:xfrm>
          <a:off x="6750050" y="2273935"/>
          <a:ext cx="1365885" cy="62484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Capacity</a:t>
          </a:r>
        </a:p>
      </xdr:txBody>
    </xdr:sp>
    <xdr:clientData/>
  </xdr:twoCellAnchor>
  <xdr:twoCellAnchor editAs="absolute">
    <xdr:from>
      <xdr:col>7</xdr:col>
      <xdr:colOff>396875</xdr:colOff>
      <xdr:row>7</xdr:row>
      <xdr:rowOff>47625</xdr:rowOff>
    </xdr:from>
    <xdr:to>
      <xdr:col>9</xdr:col>
      <xdr:colOff>482600</xdr:colOff>
      <xdr:row>9</xdr:row>
      <xdr:rowOff>78105</xdr:rowOff>
    </xdr:to>
    <xdr:sp macro="" textlink="">
      <xdr:nvSpPr>
        <xdr:cNvPr id="9" name="BP_Topic_6">
          <a:extLst>
            <a:ext uri="{FF2B5EF4-FFF2-40B4-BE49-F238E27FC236}">
              <a16:creationId xmlns:a16="http://schemas.microsoft.com/office/drawing/2014/main" id="{DB1DF6EB-F5E9-480F-8AA1-8BED963CFCEF}"/>
            </a:ext>
          </a:extLst>
        </xdr:cNvPr>
        <xdr:cNvSpPr/>
      </xdr:nvSpPr>
      <xdr:spPr>
        <a:xfrm>
          <a:off x="4877435" y="1403985"/>
          <a:ext cx="1365885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On-peak demand</a:t>
          </a:r>
        </a:p>
      </xdr:txBody>
    </xdr:sp>
    <xdr:clientData/>
  </xdr:twoCellAnchor>
  <xdr:twoCellAnchor editAs="absolute">
    <xdr:from>
      <xdr:col>7</xdr:col>
      <xdr:colOff>393700</xdr:colOff>
      <xdr:row>17</xdr:row>
      <xdr:rowOff>101600</xdr:rowOff>
    </xdr:from>
    <xdr:to>
      <xdr:col>9</xdr:col>
      <xdr:colOff>479425</xdr:colOff>
      <xdr:row>19</xdr:row>
      <xdr:rowOff>132080</xdr:rowOff>
    </xdr:to>
    <xdr:sp macro="" textlink="">
      <xdr:nvSpPr>
        <xdr:cNvPr id="10" name="BP_Topic_7">
          <a:extLst>
            <a:ext uri="{FF2B5EF4-FFF2-40B4-BE49-F238E27FC236}">
              <a16:creationId xmlns:a16="http://schemas.microsoft.com/office/drawing/2014/main" id="{F8721D7A-D777-4FA2-9744-BF959BCC1443}"/>
            </a:ext>
          </a:extLst>
        </xdr:cNvPr>
        <xdr:cNvSpPr/>
      </xdr:nvSpPr>
      <xdr:spPr>
        <a:xfrm>
          <a:off x="4874260" y="3286760"/>
          <a:ext cx="1365885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Off-peak demand</a:t>
          </a:r>
        </a:p>
      </xdr:txBody>
    </xdr:sp>
    <xdr:clientData/>
  </xdr:twoCellAnchor>
  <xdr:twoCellAnchor editAs="absolute">
    <xdr:from>
      <xdr:col>1</xdr:col>
      <xdr:colOff>406400</xdr:colOff>
      <xdr:row>12</xdr:row>
      <xdr:rowOff>111125</xdr:rowOff>
    </xdr:from>
    <xdr:to>
      <xdr:col>3</xdr:col>
      <xdr:colOff>492125</xdr:colOff>
      <xdr:row>14</xdr:row>
      <xdr:rowOff>141605</xdr:rowOff>
    </xdr:to>
    <xdr:sp macro="" textlink="">
      <xdr:nvSpPr>
        <xdr:cNvPr id="11" name="BP_Topic_8">
          <a:extLst>
            <a:ext uri="{FF2B5EF4-FFF2-40B4-BE49-F238E27FC236}">
              <a16:creationId xmlns:a16="http://schemas.microsoft.com/office/drawing/2014/main" id="{F4002731-3E88-4927-A4B0-C0B70DF0F61C}"/>
            </a:ext>
          </a:extLst>
        </xdr:cNvPr>
        <xdr:cNvSpPr/>
      </xdr:nvSpPr>
      <xdr:spPr>
        <a:xfrm>
          <a:off x="1046480" y="2381885"/>
          <a:ext cx="1365885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Revenue</a:t>
          </a:r>
        </a:p>
      </xdr:txBody>
    </xdr:sp>
    <xdr:clientData/>
  </xdr:twoCellAnchor>
  <xdr:twoCellAnchor editAs="absolute">
    <xdr:from>
      <xdr:col>10</xdr:col>
      <xdr:colOff>355600</xdr:colOff>
      <xdr:row>17</xdr:row>
      <xdr:rowOff>120650</xdr:rowOff>
    </xdr:from>
    <xdr:to>
      <xdr:col>12</xdr:col>
      <xdr:colOff>441325</xdr:colOff>
      <xdr:row>19</xdr:row>
      <xdr:rowOff>151130</xdr:rowOff>
    </xdr:to>
    <xdr:sp macro="" textlink="">
      <xdr:nvSpPr>
        <xdr:cNvPr id="12" name="BP_Topic_9">
          <a:extLst>
            <a:ext uri="{FF2B5EF4-FFF2-40B4-BE49-F238E27FC236}">
              <a16:creationId xmlns:a16="http://schemas.microsoft.com/office/drawing/2014/main" id="{46ED0405-26AE-4C07-AB06-4FA46255AB43}"/>
            </a:ext>
          </a:extLst>
        </xdr:cNvPr>
        <xdr:cNvSpPr/>
      </xdr:nvSpPr>
      <xdr:spPr>
        <a:xfrm>
          <a:off x="6756400" y="3305810"/>
          <a:ext cx="1365885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Cost of capacity</a:t>
          </a:r>
        </a:p>
      </xdr:txBody>
    </xdr:sp>
    <xdr:clientData/>
  </xdr:twoCellAnchor>
  <xdr:twoCellAnchor editAs="absolute">
    <xdr:from>
      <xdr:col>4</xdr:col>
      <xdr:colOff>219075</xdr:colOff>
      <xdr:row>24</xdr:row>
      <xdr:rowOff>177800</xdr:rowOff>
    </xdr:from>
    <xdr:to>
      <xdr:col>6</xdr:col>
      <xdr:colOff>133350</xdr:colOff>
      <xdr:row>28</xdr:row>
      <xdr:rowOff>57150</xdr:rowOff>
    </xdr:to>
    <xdr:sp macro="" textlink="">
      <xdr:nvSpPr>
        <xdr:cNvPr id="13" name="BP_Topic_10">
          <a:extLst>
            <a:ext uri="{FF2B5EF4-FFF2-40B4-BE49-F238E27FC236}">
              <a16:creationId xmlns:a16="http://schemas.microsoft.com/office/drawing/2014/main" id="{1038F920-7C6D-4405-A6E9-D3B1CA3099F7}"/>
            </a:ext>
          </a:extLst>
        </xdr:cNvPr>
        <xdr:cNvSpPr/>
      </xdr:nvSpPr>
      <xdr:spPr>
        <a:xfrm>
          <a:off x="2779395" y="4643120"/>
          <a:ext cx="1194435" cy="610870"/>
        </a:xfrm>
        <a:prstGeom prst="frame">
          <a:avLst/>
        </a:prstGeom>
        <a:solidFill>
          <a:schemeClr val="bg1">
            <a:lumMod val="6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Maximize profit</a:t>
          </a:r>
        </a:p>
      </xdr:txBody>
    </xdr:sp>
    <xdr:clientData/>
  </xdr:twoCellAnchor>
  <xdr:twoCellAnchor editAs="absolute">
    <xdr:from>
      <xdr:col>7</xdr:col>
      <xdr:colOff>240665</xdr:colOff>
      <xdr:row>8</xdr:row>
      <xdr:rowOff>62865</xdr:rowOff>
    </xdr:from>
    <xdr:to>
      <xdr:col>7</xdr:col>
      <xdr:colOff>396875</xdr:colOff>
      <xdr:row>13</xdr:row>
      <xdr:rowOff>121920</xdr:rowOff>
    </xdr:to>
    <xdr:cxnSp macro="">
      <xdr:nvCxnSpPr>
        <xdr:cNvPr id="14" name="BP_Connector_16">
          <a:extLst>
            <a:ext uri="{FF2B5EF4-FFF2-40B4-BE49-F238E27FC236}">
              <a16:creationId xmlns:a16="http://schemas.microsoft.com/office/drawing/2014/main" id="{1671F0DC-6FB0-47B4-9209-4D2B6997C84F}"/>
            </a:ext>
          </a:extLst>
        </xdr:cNvPr>
        <xdr:cNvCxnSpPr>
          <a:stCxn id="4" idx="3"/>
          <a:endCxn id="9" idx="1"/>
        </xdr:cNvCxnSpPr>
      </xdr:nvCxnSpPr>
      <xdr:spPr>
        <a:xfrm flipV="1">
          <a:off x="4721225" y="1602105"/>
          <a:ext cx="156210" cy="9734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80201</xdr:colOff>
      <xdr:row>6</xdr:row>
      <xdr:rowOff>82550</xdr:rowOff>
    </xdr:from>
    <xdr:to>
      <xdr:col>7</xdr:col>
      <xdr:colOff>396875</xdr:colOff>
      <xdr:row>8</xdr:row>
      <xdr:rowOff>62865</xdr:rowOff>
    </xdr:to>
    <xdr:cxnSp macro="">
      <xdr:nvCxnSpPr>
        <xdr:cNvPr id="15" name="BP_Connector_17">
          <a:extLst>
            <a:ext uri="{FF2B5EF4-FFF2-40B4-BE49-F238E27FC236}">
              <a16:creationId xmlns:a16="http://schemas.microsoft.com/office/drawing/2014/main" id="{57A87BEE-3E1B-4119-BBFF-70F301C0AC5E}"/>
            </a:ext>
          </a:extLst>
        </xdr:cNvPr>
        <xdr:cNvCxnSpPr>
          <a:stCxn id="6" idx="6"/>
          <a:endCxn id="9" idx="1"/>
        </xdr:cNvCxnSpPr>
      </xdr:nvCxnSpPr>
      <xdr:spPr>
        <a:xfrm>
          <a:off x="4560761" y="1256030"/>
          <a:ext cx="316674" cy="346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240665</xdr:colOff>
      <xdr:row>13</xdr:row>
      <xdr:rowOff>121920</xdr:rowOff>
    </xdr:from>
    <xdr:to>
      <xdr:col>7</xdr:col>
      <xdr:colOff>393700</xdr:colOff>
      <xdr:row>18</xdr:row>
      <xdr:rowOff>116840</xdr:rowOff>
    </xdr:to>
    <xdr:cxnSp macro="">
      <xdr:nvCxnSpPr>
        <xdr:cNvPr id="16" name="BP_Connector_20">
          <a:extLst>
            <a:ext uri="{FF2B5EF4-FFF2-40B4-BE49-F238E27FC236}">
              <a16:creationId xmlns:a16="http://schemas.microsoft.com/office/drawing/2014/main" id="{056F2E8C-6EFD-4D53-88DD-362AF90DA1A1}"/>
            </a:ext>
          </a:extLst>
        </xdr:cNvPr>
        <xdr:cNvCxnSpPr>
          <a:stCxn id="4" idx="3"/>
          <a:endCxn id="10" idx="1"/>
        </xdr:cNvCxnSpPr>
      </xdr:nvCxnSpPr>
      <xdr:spPr>
        <a:xfrm>
          <a:off x="4721225" y="2575560"/>
          <a:ext cx="153035" cy="909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524646</xdr:colOff>
      <xdr:row>18</xdr:row>
      <xdr:rowOff>116840</xdr:rowOff>
    </xdr:from>
    <xdr:to>
      <xdr:col>7</xdr:col>
      <xdr:colOff>393700</xdr:colOff>
      <xdr:row>20</xdr:row>
      <xdr:rowOff>139700</xdr:rowOff>
    </xdr:to>
    <xdr:cxnSp macro="">
      <xdr:nvCxnSpPr>
        <xdr:cNvPr id="17" name="BP_Connector_21">
          <a:extLst>
            <a:ext uri="{FF2B5EF4-FFF2-40B4-BE49-F238E27FC236}">
              <a16:creationId xmlns:a16="http://schemas.microsoft.com/office/drawing/2014/main" id="{027F9DF5-6A27-4E39-AC13-D4476FAF62A5}"/>
            </a:ext>
          </a:extLst>
        </xdr:cNvPr>
        <xdr:cNvCxnSpPr>
          <a:stCxn id="7" idx="6"/>
          <a:endCxn id="10" idx="1"/>
        </xdr:cNvCxnSpPr>
      </xdr:nvCxnSpPr>
      <xdr:spPr>
        <a:xfrm flipV="1">
          <a:off x="4365126" y="3484880"/>
          <a:ext cx="509134" cy="388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9</xdr:col>
      <xdr:colOff>479425</xdr:colOff>
      <xdr:row>13</xdr:row>
      <xdr:rowOff>136525</xdr:rowOff>
    </xdr:from>
    <xdr:to>
      <xdr:col>10</xdr:col>
      <xdr:colOff>349250</xdr:colOff>
      <xdr:row>18</xdr:row>
      <xdr:rowOff>116840</xdr:rowOff>
    </xdr:to>
    <xdr:cxnSp macro="">
      <xdr:nvCxnSpPr>
        <xdr:cNvPr id="18" name="BP_Connector_24">
          <a:extLst>
            <a:ext uri="{FF2B5EF4-FFF2-40B4-BE49-F238E27FC236}">
              <a16:creationId xmlns:a16="http://schemas.microsoft.com/office/drawing/2014/main" id="{1FDF6F0F-9019-43D0-AF4A-BF08EB65CA84}"/>
            </a:ext>
          </a:extLst>
        </xdr:cNvPr>
        <xdr:cNvCxnSpPr>
          <a:stCxn id="10" idx="3"/>
          <a:endCxn id="8" idx="2"/>
        </xdr:cNvCxnSpPr>
      </xdr:nvCxnSpPr>
      <xdr:spPr>
        <a:xfrm flipV="1">
          <a:off x="6240145" y="2590165"/>
          <a:ext cx="509905" cy="89471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9</xdr:col>
      <xdr:colOff>482600</xdr:colOff>
      <xdr:row>8</xdr:row>
      <xdr:rowOff>62865</xdr:rowOff>
    </xdr:from>
    <xdr:to>
      <xdr:col>10</xdr:col>
      <xdr:colOff>349250</xdr:colOff>
      <xdr:row>13</xdr:row>
      <xdr:rowOff>136525</xdr:rowOff>
    </xdr:to>
    <xdr:cxnSp macro="">
      <xdr:nvCxnSpPr>
        <xdr:cNvPr id="19" name="BP_Connector_25">
          <a:extLst>
            <a:ext uri="{FF2B5EF4-FFF2-40B4-BE49-F238E27FC236}">
              <a16:creationId xmlns:a16="http://schemas.microsoft.com/office/drawing/2014/main" id="{4473B74B-0420-490B-AD3E-06C19043CFF8}"/>
            </a:ext>
          </a:extLst>
        </xdr:cNvPr>
        <xdr:cNvCxnSpPr>
          <a:stCxn id="9" idx="3"/>
          <a:endCxn id="8" idx="2"/>
        </xdr:cNvCxnSpPr>
      </xdr:nvCxnSpPr>
      <xdr:spPr>
        <a:xfrm>
          <a:off x="6243320" y="1602105"/>
          <a:ext cx="506730" cy="9880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12</xdr:col>
      <xdr:colOff>441325</xdr:colOff>
      <xdr:row>18</xdr:row>
      <xdr:rowOff>135890</xdr:rowOff>
    </xdr:from>
    <xdr:to>
      <xdr:col>13</xdr:col>
      <xdr:colOff>301625</xdr:colOff>
      <xdr:row>18</xdr:row>
      <xdr:rowOff>137795</xdr:rowOff>
    </xdr:to>
    <xdr:cxnSp macro="">
      <xdr:nvCxnSpPr>
        <xdr:cNvPr id="20" name="BP_Connector_28">
          <a:extLst>
            <a:ext uri="{FF2B5EF4-FFF2-40B4-BE49-F238E27FC236}">
              <a16:creationId xmlns:a16="http://schemas.microsoft.com/office/drawing/2014/main" id="{7C03182F-AA18-4C74-A3A7-CF52DB7362D4}"/>
            </a:ext>
          </a:extLst>
        </xdr:cNvPr>
        <xdr:cNvCxnSpPr>
          <a:stCxn id="5" idx="1"/>
          <a:endCxn id="12" idx="3"/>
        </xdr:cNvCxnSpPr>
      </xdr:nvCxnSpPr>
      <xdr:spPr>
        <a:xfrm flipH="1" flipV="1">
          <a:off x="8122285" y="3503930"/>
          <a:ext cx="500380" cy="1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11</xdr:col>
      <xdr:colOff>392113</xdr:colOff>
      <xdr:row>15</xdr:row>
      <xdr:rowOff>79375</xdr:rowOff>
    </xdr:from>
    <xdr:to>
      <xdr:col>11</xdr:col>
      <xdr:colOff>398463</xdr:colOff>
      <xdr:row>17</xdr:row>
      <xdr:rowOff>120650</xdr:rowOff>
    </xdr:to>
    <xdr:cxnSp macro="">
      <xdr:nvCxnSpPr>
        <xdr:cNvPr id="21" name="BP_Connector_29">
          <a:extLst>
            <a:ext uri="{FF2B5EF4-FFF2-40B4-BE49-F238E27FC236}">
              <a16:creationId xmlns:a16="http://schemas.microsoft.com/office/drawing/2014/main" id="{E2050323-F542-4881-9A26-8C9F39E32F25}"/>
            </a:ext>
          </a:extLst>
        </xdr:cNvPr>
        <xdr:cNvCxnSpPr>
          <a:stCxn id="8" idx="4"/>
          <a:endCxn id="12" idx="0"/>
        </xdr:cNvCxnSpPr>
      </xdr:nvCxnSpPr>
      <xdr:spPr>
        <a:xfrm>
          <a:off x="7432993" y="2898775"/>
          <a:ext cx="6350" cy="4070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492125</xdr:colOff>
      <xdr:row>8</xdr:row>
      <xdr:rowOff>62865</xdr:rowOff>
    </xdr:from>
    <xdr:to>
      <xdr:col>7</xdr:col>
      <xdr:colOff>396875</xdr:colOff>
      <xdr:row>13</xdr:row>
      <xdr:rowOff>126365</xdr:rowOff>
    </xdr:to>
    <xdr:cxnSp macro="">
      <xdr:nvCxnSpPr>
        <xdr:cNvPr id="22" name="BP_Connector_33">
          <a:extLst>
            <a:ext uri="{FF2B5EF4-FFF2-40B4-BE49-F238E27FC236}">
              <a16:creationId xmlns:a16="http://schemas.microsoft.com/office/drawing/2014/main" id="{248B2C50-EFC9-457B-A20C-9AC704E8D02D}"/>
            </a:ext>
          </a:extLst>
        </xdr:cNvPr>
        <xdr:cNvCxnSpPr>
          <a:stCxn id="9" idx="1"/>
          <a:endCxn id="11" idx="3"/>
        </xdr:cNvCxnSpPr>
      </xdr:nvCxnSpPr>
      <xdr:spPr>
        <a:xfrm flipH="1">
          <a:off x="2412365" y="1602105"/>
          <a:ext cx="2465070" cy="977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492125</xdr:colOff>
      <xdr:row>8</xdr:row>
      <xdr:rowOff>25400</xdr:rowOff>
    </xdr:from>
    <xdr:to>
      <xdr:col>5</xdr:col>
      <xdr:colOff>548101</xdr:colOff>
      <xdr:row>13</xdr:row>
      <xdr:rowOff>126365</xdr:rowOff>
    </xdr:to>
    <xdr:cxnSp macro="">
      <xdr:nvCxnSpPr>
        <xdr:cNvPr id="23" name="BP_Connector_34">
          <a:extLst>
            <a:ext uri="{FF2B5EF4-FFF2-40B4-BE49-F238E27FC236}">
              <a16:creationId xmlns:a16="http://schemas.microsoft.com/office/drawing/2014/main" id="{6AFFE1F1-0DD7-4720-B5CA-03FCBE83FD1E}"/>
            </a:ext>
          </a:extLst>
        </xdr:cNvPr>
        <xdr:cNvCxnSpPr>
          <a:stCxn id="6" idx="4"/>
          <a:endCxn id="11" idx="3"/>
        </xdr:cNvCxnSpPr>
      </xdr:nvCxnSpPr>
      <xdr:spPr>
        <a:xfrm flipH="1">
          <a:off x="2412365" y="1564640"/>
          <a:ext cx="1336136" cy="1015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492125</xdr:colOff>
      <xdr:row>13</xdr:row>
      <xdr:rowOff>126365</xdr:rowOff>
    </xdr:from>
    <xdr:to>
      <xdr:col>7</xdr:col>
      <xdr:colOff>393700</xdr:colOff>
      <xdr:row>18</xdr:row>
      <xdr:rowOff>116840</xdr:rowOff>
    </xdr:to>
    <xdr:cxnSp macro="">
      <xdr:nvCxnSpPr>
        <xdr:cNvPr id="24" name="BP_Connector_35">
          <a:extLst>
            <a:ext uri="{FF2B5EF4-FFF2-40B4-BE49-F238E27FC236}">
              <a16:creationId xmlns:a16="http://schemas.microsoft.com/office/drawing/2014/main" id="{DEC031E1-6BA3-4CD5-887F-1519152CC46C}"/>
            </a:ext>
          </a:extLst>
        </xdr:cNvPr>
        <xdr:cNvCxnSpPr>
          <a:stCxn id="10" idx="1"/>
          <a:endCxn id="11" idx="3"/>
        </xdr:cNvCxnSpPr>
      </xdr:nvCxnSpPr>
      <xdr:spPr>
        <a:xfrm flipH="1" flipV="1">
          <a:off x="2412365" y="2580005"/>
          <a:ext cx="2461895" cy="904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492125</xdr:colOff>
      <xdr:row>13</xdr:row>
      <xdr:rowOff>126365</xdr:rowOff>
    </xdr:from>
    <xdr:to>
      <xdr:col>5</xdr:col>
      <xdr:colOff>430598</xdr:colOff>
      <xdr:row>19</xdr:row>
      <xdr:rowOff>6350</xdr:rowOff>
    </xdr:to>
    <xdr:cxnSp macro="">
      <xdr:nvCxnSpPr>
        <xdr:cNvPr id="25" name="BP_Connector_36">
          <a:extLst>
            <a:ext uri="{FF2B5EF4-FFF2-40B4-BE49-F238E27FC236}">
              <a16:creationId xmlns:a16="http://schemas.microsoft.com/office/drawing/2014/main" id="{E74024DD-218B-4F57-985E-B3E1B0014DA9}"/>
            </a:ext>
          </a:extLst>
        </xdr:cNvPr>
        <xdr:cNvCxnSpPr>
          <a:stCxn id="7" idx="0"/>
          <a:endCxn id="11" idx="3"/>
        </xdr:cNvCxnSpPr>
      </xdr:nvCxnSpPr>
      <xdr:spPr>
        <a:xfrm flipH="1" flipV="1">
          <a:off x="2412365" y="2580005"/>
          <a:ext cx="1218633" cy="977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2</xdr:col>
      <xdr:colOff>449263</xdr:colOff>
      <xdr:row>14</xdr:row>
      <xdr:rowOff>141605</xdr:rowOff>
    </xdr:from>
    <xdr:to>
      <xdr:col>5</xdr:col>
      <xdr:colOff>176213</xdr:colOff>
      <xdr:row>24</xdr:row>
      <xdr:rowOff>177800</xdr:rowOff>
    </xdr:to>
    <xdr:cxnSp macro="">
      <xdr:nvCxnSpPr>
        <xdr:cNvPr id="26" name="BP_Connector_43">
          <a:extLst>
            <a:ext uri="{FF2B5EF4-FFF2-40B4-BE49-F238E27FC236}">
              <a16:creationId xmlns:a16="http://schemas.microsoft.com/office/drawing/2014/main" id="{1DE1F1C7-1461-4206-B6EA-72A1CBD53480}"/>
            </a:ext>
          </a:extLst>
        </xdr:cNvPr>
        <xdr:cNvCxnSpPr>
          <a:stCxn id="11" idx="2"/>
          <a:endCxn id="13" idx="0"/>
        </xdr:cNvCxnSpPr>
      </xdr:nvCxnSpPr>
      <xdr:spPr>
        <a:xfrm>
          <a:off x="1729423" y="2778125"/>
          <a:ext cx="1647190" cy="1864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5</xdr:col>
      <xdr:colOff>176213</xdr:colOff>
      <xdr:row>19</xdr:row>
      <xdr:rowOff>151130</xdr:rowOff>
    </xdr:from>
    <xdr:to>
      <xdr:col>11</xdr:col>
      <xdr:colOff>398463</xdr:colOff>
      <xdr:row>24</xdr:row>
      <xdr:rowOff>177800</xdr:rowOff>
    </xdr:to>
    <xdr:cxnSp macro="">
      <xdr:nvCxnSpPr>
        <xdr:cNvPr id="27" name="BP_Connector_44">
          <a:extLst>
            <a:ext uri="{FF2B5EF4-FFF2-40B4-BE49-F238E27FC236}">
              <a16:creationId xmlns:a16="http://schemas.microsoft.com/office/drawing/2014/main" id="{C29447F1-A93B-41FD-A347-5C2C766EA26D}"/>
            </a:ext>
          </a:extLst>
        </xdr:cNvPr>
        <xdr:cNvCxnSpPr>
          <a:stCxn id="12" idx="2"/>
          <a:endCxn id="13" idx="0"/>
        </xdr:cNvCxnSpPr>
      </xdr:nvCxnSpPr>
      <xdr:spPr>
        <a:xfrm flipH="1">
          <a:off x="3376613" y="3702050"/>
          <a:ext cx="4062730" cy="941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oneCell">
    <xdr:from>
      <xdr:col>14</xdr:col>
      <xdr:colOff>0</xdr:colOff>
      <xdr:row>1</xdr:row>
      <xdr:rowOff>180975</xdr:rowOff>
    </xdr:from>
    <xdr:to>
      <xdr:col>17</xdr:col>
      <xdr:colOff>266438</xdr:colOff>
      <xdr:row>5</xdr:row>
      <xdr:rowOff>114204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306A33A-7442-45DE-BD2B-3FF2A05A6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1120" y="363855"/>
          <a:ext cx="2186678" cy="740949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10</xdr:row>
      <xdr:rowOff>0</xdr:rowOff>
    </xdr:from>
    <xdr:to>
      <xdr:col>16</xdr:col>
      <xdr:colOff>431223</xdr:colOff>
      <xdr:row>14</xdr:row>
      <xdr:rowOff>175780</xdr:rowOff>
    </xdr:to>
    <xdr:sp macro="" textlink="">
      <xdr:nvSpPr>
        <xdr:cNvPr id="29" name="Picture_Master" hidden="1">
          <a:extLst>
            <a:ext uri="{FF2B5EF4-FFF2-40B4-BE49-F238E27FC236}">
              <a16:creationId xmlns:a16="http://schemas.microsoft.com/office/drawing/2014/main" id="{376336AE-418C-4265-AA12-BB51FBDFFC09}"/>
            </a:ext>
          </a:extLst>
        </xdr:cNvPr>
        <xdr:cNvSpPr/>
      </xdr:nvSpPr>
      <xdr:spPr>
        <a:xfrm>
          <a:off x="9601200" y="1905000"/>
          <a:ext cx="1071303" cy="9073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15</xdr:col>
      <xdr:colOff>1</xdr:colOff>
      <xdr:row>4</xdr:row>
      <xdr:rowOff>0</xdr:rowOff>
    </xdr:from>
    <xdr:to>
      <xdr:col>15</xdr:col>
      <xdr:colOff>217200</xdr:colOff>
      <xdr:row>5</xdr:row>
      <xdr:rowOff>31750</xdr:rowOff>
    </xdr:to>
    <xdr:pic>
      <xdr:nvPicPr>
        <xdr:cNvPr id="30" name="BP_Expand_" hidden="1">
          <a:extLst>
            <a:ext uri="{FF2B5EF4-FFF2-40B4-BE49-F238E27FC236}">
              <a16:creationId xmlns:a16="http://schemas.microsoft.com/office/drawing/2014/main" id="{8CA7BF1B-CABD-4214-AA0F-0DA3DDD11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01201" y="80772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11</xdr:col>
      <xdr:colOff>287338</xdr:colOff>
      <xdr:row>19</xdr:row>
      <xdr:rowOff>173355</xdr:rowOff>
    </xdr:from>
    <xdr:to>
      <xdr:col>11</xdr:col>
      <xdr:colOff>509588</xdr:colOff>
      <xdr:row>21</xdr:row>
      <xdr:rowOff>14605</xdr:rowOff>
    </xdr:to>
    <xdr:pic>
      <xdr:nvPicPr>
        <xdr:cNvPr id="31" name="BP_Collapse_" hidden="1">
          <a:extLst>
            <a:ext uri="{FF2B5EF4-FFF2-40B4-BE49-F238E27FC236}">
              <a16:creationId xmlns:a16="http://schemas.microsoft.com/office/drawing/2014/main" id="{9FB4A9F0-B40E-44DA-86FD-083CAB05D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8218" y="3724275"/>
          <a:ext cx="222250" cy="207010"/>
        </a:xfrm>
        <a:prstGeom prst="rect">
          <a:avLst/>
        </a:prstGeom>
      </xdr:spPr>
    </xdr:pic>
    <xdr:clientData/>
  </xdr:twoCellAnchor>
  <xdr:twoCellAnchor editAs="absolute">
    <xdr:from>
      <xdr:col>10</xdr:col>
      <xdr:colOff>24541</xdr:colOff>
      <xdr:row>10</xdr:row>
      <xdr:rowOff>84691</xdr:rowOff>
    </xdr:from>
    <xdr:to>
      <xdr:col>10</xdr:col>
      <xdr:colOff>197710</xdr:colOff>
      <xdr:row>11</xdr:row>
      <xdr:rowOff>114698</xdr:rowOff>
    </xdr:to>
    <xdr:sp macro="" textlink="">
      <xdr:nvSpPr>
        <xdr:cNvPr id="32" name="BP_ConnectorLabel_25">
          <a:extLst>
            <a:ext uri="{FF2B5EF4-FFF2-40B4-BE49-F238E27FC236}">
              <a16:creationId xmlns:a16="http://schemas.microsoft.com/office/drawing/2014/main" id="{90BE1C70-8888-45FD-BB57-D7C38A1287BE}"/>
            </a:ext>
          </a:extLst>
        </xdr:cNvPr>
        <xdr:cNvSpPr/>
      </xdr:nvSpPr>
      <xdr:spPr>
        <a:xfrm rot="3906217">
          <a:off x="6405482" y="2009550"/>
          <a:ext cx="212887" cy="17316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&lt;=</a:t>
          </a:r>
        </a:p>
      </xdr:txBody>
    </xdr:sp>
    <xdr:clientData/>
  </xdr:twoCellAnchor>
  <xdr:twoCellAnchor editAs="absolute">
    <xdr:from>
      <xdr:col>10</xdr:col>
      <xdr:colOff>22953</xdr:colOff>
      <xdr:row>15</xdr:row>
      <xdr:rowOff>111679</xdr:rowOff>
    </xdr:from>
    <xdr:to>
      <xdr:col>10</xdr:col>
      <xdr:colOff>196122</xdr:colOff>
      <xdr:row>16</xdr:row>
      <xdr:rowOff>141686</xdr:rowOff>
    </xdr:to>
    <xdr:sp macro="" textlink="">
      <xdr:nvSpPr>
        <xdr:cNvPr id="33" name="BP_ConnectorLabel_24">
          <a:extLst>
            <a:ext uri="{FF2B5EF4-FFF2-40B4-BE49-F238E27FC236}">
              <a16:creationId xmlns:a16="http://schemas.microsoft.com/office/drawing/2014/main" id="{12A34EE6-2B77-47AB-9C3D-C5A0E8683DB4}"/>
            </a:ext>
          </a:extLst>
        </xdr:cNvPr>
        <xdr:cNvSpPr/>
      </xdr:nvSpPr>
      <xdr:spPr>
        <a:xfrm rot="17832065">
          <a:off x="6403894" y="2950938"/>
          <a:ext cx="212887" cy="17316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&lt;=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8028-6279-464A-BED4-B588BC9BC5D8}">
  <dimension ref="A1"/>
  <sheetViews>
    <sheetView workbookViewId="0">
      <selection activeCell="N13" sqref="N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9CB4-8046-4B1E-96F9-7522828D6CF4}">
  <dimension ref="F3"/>
  <sheetViews>
    <sheetView showGridLines="0" showRowColHeaders="0" zoomScaleNormal="100" workbookViewId="0">
      <selection activeCell="R16" sqref="R16"/>
    </sheetView>
  </sheetViews>
  <sheetFormatPr defaultRowHeight="15" x14ac:dyDescent="0.25"/>
  <sheetData>
    <row r="3" spans="6:6" ht="21" x14ac:dyDescent="0.35">
      <c r="F3" s="10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G28"/>
  <sheetViews>
    <sheetView tabSelected="1" workbookViewId="0">
      <selection activeCell="B27" sqref="B27"/>
    </sheetView>
  </sheetViews>
  <sheetFormatPr defaultRowHeight="15" x14ac:dyDescent="0.25"/>
  <cols>
    <col min="1" max="1" width="25.42578125" style="2" customWidth="1"/>
    <col min="2" max="2" width="9.85546875" style="2" customWidth="1"/>
    <col min="3" max="3" width="13.5703125" style="2" bestFit="1" customWidth="1"/>
    <col min="4" max="4" width="13.85546875" style="2" bestFit="1" customWidth="1"/>
    <col min="5" max="5" width="11.42578125" style="2" customWidth="1"/>
    <col min="6" max="6" width="16.5703125" style="2" customWidth="1"/>
    <col min="7" max="256" width="9.140625" style="2"/>
    <col min="257" max="257" width="19" style="2" customWidth="1"/>
    <col min="258" max="258" width="9.85546875" style="2" customWidth="1"/>
    <col min="259" max="260" width="12.42578125" style="2" customWidth="1"/>
    <col min="261" max="261" width="11.42578125" style="2" customWidth="1"/>
    <col min="262" max="262" width="16.5703125" style="2" customWidth="1"/>
    <col min="263" max="512" width="9.140625" style="2"/>
    <col min="513" max="513" width="19" style="2" customWidth="1"/>
    <col min="514" max="514" width="9.85546875" style="2" customWidth="1"/>
    <col min="515" max="516" width="12.42578125" style="2" customWidth="1"/>
    <col min="517" max="517" width="11.42578125" style="2" customWidth="1"/>
    <col min="518" max="518" width="16.5703125" style="2" customWidth="1"/>
    <col min="519" max="768" width="9.140625" style="2"/>
    <col min="769" max="769" width="19" style="2" customWidth="1"/>
    <col min="770" max="770" width="9.85546875" style="2" customWidth="1"/>
    <col min="771" max="772" width="12.42578125" style="2" customWidth="1"/>
    <col min="773" max="773" width="11.42578125" style="2" customWidth="1"/>
    <col min="774" max="774" width="16.5703125" style="2" customWidth="1"/>
    <col min="775" max="1024" width="9.140625" style="2"/>
    <col min="1025" max="1025" width="19" style="2" customWidth="1"/>
    <col min="1026" max="1026" width="9.85546875" style="2" customWidth="1"/>
    <col min="1027" max="1028" width="12.42578125" style="2" customWidth="1"/>
    <col min="1029" max="1029" width="11.42578125" style="2" customWidth="1"/>
    <col min="1030" max="1030" width="16.5703125" style="2" customWidth="1"/>
    <col min="1031" max="1280" width="9.140625" style="2"/>
    <col min="1281" max="1281" width="19" style="2" customWidth="1"/>
    <col min="1282" max="1282" width="9.85546875" style="2" customWidth="1"/>
    <col min="1283" max="1284" width="12.42578125" style="2" customWidth="1"/>
    <col min="1285" max="1285" width="11.42578125" style="2" customWidth="1"/>
    <col min="1286" max="1286" width="16.5703125" style="2" customWidth="1"/>
    <col min="1287" max="1536" width="9.140625" style="2"/>
    <col min="1537" max="1537" width="19" style="2" customWidth="1"/>
    <col min="1538" max="1538" width="9.85546875" style="2" customWidth="1"/>
    <col min="1539" max="1540" width="12.42578125" style="2" customWidth="1"/>
    <col min="1541" max="1541" width="11.42578125" style="2" customWidth="1"/>
    <col min="1542" max="1542" width="16.5703125" style="2" customWidth="1"/>
    <col min="1543" max="1792" width="9.140625" style="2"/>
    <col min="1793" max="1793" width="19" style="2" customWidth="1"/>
    <col min="1794" max="1794" width="9.85546875" style="2" customWidth="1"/>
    <col min="1795" max="1796" width="12.42578125" style="2" customWidth="1"/>
    <col min="1797" max="1797" width="11.42578125" style="2" customWidth="1"/>
    <col min="1798" max="1798" width="16.5703125" style="2" customWidth="1"/>
    <col min="1799" max="2048" width="9.140625" style="2"/>
    <col min="2049" max="2049" width="19" style="2" customWidth="1"/>
    <col min="2050" max="2050" width="9.85546875" style="2" customWidth="1"/>
    <col min="2051" max="2052" width="12.42578125" style="2" customWidth="1"/>
    <col min="2053" max="2053" width="11.42578125" style="2" customWidth="1"/>
    <col min="2054" max="2054" width="16.5703125" style="2" customWidth="1"/>
    <col min="2055" max="2304" width="9.140625" style="2"/>
    <col min="2305" max="2305" width="19" style="2" customWidth="1"/>
    <col min="2306" max="2306" width="9.85546875" style="2" customWidth="1"/>
    <col min="2307" max="2308" width="12.42578125" style="2" customWidth="1"/>
    <col min="2309" max="2309" width="11.42578125" style="2" customWidth="1"/>
    <col min="2310" max="2310" width="16.5703125" style="2" customWidth="1"/>
    <col min="2311" max="2560" width="9.140625" style="2"/>
    <col min="2561" max="2561" width="19" style="2" customWidth="1"/>
    <col min="2562" max="2562" width="9.85546875" style="2" customWidth="1"/>
    <col min="2563" max="2564" width="12.42578125" style="2" customWidth="1"/>
    <col min="2565" max="2565" width="11.42578125" style="2" customWidth="1"/>
    <col min="2566" max="2566" width="16.5703125" style="2" customWidth="1"/>
    <col min="2567" max="2816" width="9.140625" style="2"/>
    <col min="2817" max="2817" width="19" style="2" customWidth="1"/>
    <col min="2818" max="2818" width="9.85546875" style="2" customWidth="1"/>
    <col min="2819" max="2820" width="12.42578125" style="2" customWidth="1"/>
    <col min="2821" max="2821" width="11.42578125" style="2" customWidth="1"/>
    <col min="2822" max="2822" width="16.5703125" style="2" customWidth="1"/>
    <col min="2823" max="3072" width="9.140625" style="2"/>
    <col min="3073" max="3073" width="19" style="2" customWidth="1"/>
    <col min="3074" max="3074" width="9.85546875" style="2" customWidth="1"/>
    <col min="3075" max="3076" width="12.42578125" style="2" customWidth="1"/>
    <col min="3077" max="3077" width="11.42578125" style="2" customWidth="1"/>
    <col min="3078" max="3078" width="16.5703125" style="2" customWidth="1"/>
    <col min="3079" max="3328" width="9.140625" style="2"/>
    <col min="3329" max="3329" width="19" style="2" customWidth="1"/>
    <col min="3330" max="3330" width="9.85546875" style="2" customWidth="1"/>
    <col min="3331" max="3332" width="12.42578125" style="2" customWidth="1"/>
    <col min="3333" max="3333" width="11.42578125" style="2" customWidth="1"/>
    <col min="3334" max="3334" width="16.5703125" style="2" customWidth="1"/>
    <col min="3335" max="3584" width="9.140625" style="2"/>
    <col min="3585" max="3585" width="19" style="2" customWidth="1"/>
    <col min="3586" max="3586" width="9.85546875" style="2" customWidth="1"/>
    <col min="3587" max="3588" width="12.42578125" style="2" customWidth="1"/>
    <col min="3589" max="3589" width="11.42578125" style="2" customWidth="1"/>
    <col min="3590" max="3590" width="16.5703125" style="2" customWidth="1"/>
    <col min="3591" max="3840" width="9.140625" style="2"/>
    <col min="3841" max="3841" width="19" style="2" customWidth="1"/>
    <col min="3842" max="3842" width="9.85546875" style="2" customWidth="1"/>
    <col min="3843" max="3844" width="12.42578125" style="2" customWidth="1"/>
    <col min="3845" max="3845" width="11.42578125" style="2" customWidth="1"/>
    <col min="3846" max="3846" width="16.5703125" style="2" customWidth="1"/>
    <col min="3847" max="4096" width="9.140625" style="2"/>
    <col min="4097" max="4097" width="19" style="2" customWidth="1"/>
    <col min="4098" max="4098" width="9.85546875" style="2" customWidth="1"/>
    <col min="4099" max="4100" width="12.42578125" style="2" customWidth="1"/>
    <col min="4101" max="4101" width="11.42578125" style="2" customWidth="1"/>
    <col min="4102" max="4102" width="16.5703125" style="2" customWidth="1"/>
    <col min="4103" max="4352" width="9.140625" style="2"/>
    <col min="4353" max="4353" width="19" style="2" customWidth="1"/>
    <col min="4354" max="4354" width="9.85546875" style="2" customWidth="1"/>
    <col min="4355" max="4356" width="12.42578125" style="2" customWidth="1"/>
    <col min="4357" max="4357" width="11.42578125" style="2" customWidth="1"/>
    <col min="4358" max="4358" width="16.5703125" style="2" customWidth="1"/>
    <col min="4359" max="4608" width="9.140625" style="2"/>
    <col min="4609" max="4609" width="19" style="2" customWidth="1"/>
    <col min="4610" max="4610" width="9.85546875" style="2" customWidth="1"/>
    <col min="4611" max="4612" width="12.42578125" style="2" customWidth="1"/>
    <col min="4613" max="4613" width="11.42578125" style="2" customWidth="1"/>
    <col min="4614" max="4614" width="16.5703125" style="2" customWidth="1"/>
    <col min="4615" max="4864" width="9.140625" style="2"/>
    <col min="4865" max="4865" width="19" style="2" customWidth="1"/>
    <col min="4866" max="4866" width="9.85546875" style="2" customWidth="1"/>
    <col min="4867" max="4868" width="12.42578125" style="2" customWidth="1"/>
    <col min="4869" max="4869" width="11.42578125" style="2" customWidth="1"/>
    <col min="4870" max="4870" width="16.5703125" style="2" customWidth="1"/>
    <col min="4871" max="5120" width="9.140625" style="2"/>
    <col min="5121" max="5121" width="19" style="2" customWidth="1"/>
    <col min="5122" max="5122" width="9.85546875" style="2" customWidth="1"/>
    <col min="5123" max="5124" width="12.42578125" style="2" customWidth="1"/>
    <col min="5125" max="5125" width="11.42578125" style="2" customWidth="1"/>
    <col min="5126" max="5126" width="16.5703125" style="2" customWidth="1"/>
    <col min="5127" max="5376" width="9.140625" style="2"/>
    <col min="5377" max="5377" width="19" style="2" customWidth="1"/>
    <col min="5378" max="5378" width="9.85546875" style="2" customWidth="1"/>
    <col min="5379" max="5380" width="12.42578125" style="2" customWidth="1"/>
    <col min="5381" max="5381" width="11.42578125" style="2" customWidth="1"/>
    <col min="5382" max="5382" width="16.5703125" style="2" customWidth="1"/>
    <col min="5383" max="5632" width="9.140625" style="2"/>
    <col min="5633" max="5633" width="19" style="2" customWidth="1"/>
    <col min="5634" max="5634" width="9.85546875" style="2" customWidth="1"/>
    <col min="5635" max="5636" width="12.42578125" style="2" customWidth="1"/>
    <col min="5637" max="5637" width="11.42578125" style="2" customWidth="1"/>
    <col min="5638" max="5638" width="16.5703125" style="2" customWidth="1"/>
    <col min="5639" max="5888" width="9.140625" style="2"/>
    <col min="5889" max="5889" width="19" style="2" customWidth="1"/>
    <col min="5890" max="5890" width="9.85546875" style="2" customWidth="1"/>
    <col min="5891" max="5892" width="12.42578125" style="2" customWidth="1"/>
    <col min="5893" max="5893" width="11.42578125" style="2" customWidth="1"/>
    <col min="5894" max="5894" width="16.5703125" style="2" customWidth="1"/>
    <col min="5895" max="6144" width="9.140625" style="2"/>
    <col min="6145" max="6145" width="19" style="2" customWidth="1"/>
    <col min="6146" max="6146" width="9.85546875" style="2" customWidth="1"/>
    <col min="6147" max="6148" width="12.42578125" style="2" customWidth="1"/>
    <col min="6149" max="6149" width="11.42578125" style="2" customWidth="1"/>
    <col min="6150" max="6150" width="16.5703125" style="2" customWidth="1"/>
    <col min="6151" max="6400" width="9.140625" style="2"/>
    <col min="6401" max="6401" width="19" style="2" customWidth="1"/>
    <col min="6402" max="6402" width="9.85546875" style="2" customWidth="1"/>
    <col min="6403" max="6404" width="12.42578125" style="2" customWidth="1"/>
    <col min="6405" max="6405" width="11.42578125" style="2" customWidth="1"/>
    <col min="6406" max="6406" width="16.5703125" style="2" customWidth="1"/>
    <col min="6407" max="6656" width="9.140625" style="2"/>
    <col min="6657" max="6657" width="19" style="2" customWidth="1"/>
    <col min="6658" max="6658" width="9.85546875" style="2" customWidth="1"/>
    <col min="6659" max="6660" width="12.42578125" style="2" customWidth="1"/>
    <col min="6661" max="6661" width="11.42578125" style="2" customWidth="1"/>
    <col min="6662" max="6662" width="16.5703125" style="2" customWidth="1"/>
    <col min="6663" max="6912" width="9.140625" style="2"/>
    <col min="6913" max="6913" width="19" style="2" customWidth="1"/>
    <col min="6914" max="6914" width="9.85546875" style="2" customWidth="1"/>
    <col min="6915" max="6916" width="12.42578125" style="2" customWidth="1"/>
    <col min="6917" max="6917" width="11.42578125" style="2" customWidth="1"/>
    <col min="6918" max="6918" width="16.5703125" style="2" customWidth="1"/>
    <col min="6919" max="7168" width="9.140625" style="2"/>
    <col min="7169" max="7169" width="19" style="2" customWidth="1"/>
    <col min="7170" max="7170" width="9.85546875" style="2" customWidth="1"/>
    <col min="7171" max="7172" width="12.42578125" style="2" customWidth="1"/>
    <col min="7173" max="7173" width="11.42578125" style="2" customWidth="1"/>
    <col min="7174" max="7174" width="16.5703125" style="2" customWidth="1"/>
    <col min="7175" max="7424" width="9.140625" style="2"/>
    <col min="7425" max="7425" width="19" style="2" customWidth="1"/>
    <col min="7426" max="7426" width="9.85546875" style="2" customWidth="1"/>
    <col min="7427" max="7428" width="12.42578125" style="2" customWidth="1"/>
    <col min="7429" max="7429" width="11.42578125" style="2" customWidth="1"/>
    <col min="7430" max="7430" width="16.5703125" style="2" customWidth="1"/>
    <col min="7431" max="7680" width="9.140625" style="2"/>
    <col min="7681" max="7681" width="19" style="2" customWidth="1"/>
    <col min="7682" max="7682" width="9.85546875" style="2" customWidth="1"/>
    <col min="7683" max="7684" width="12.42578125" style="2" customWidth="1"/>
    <col min="7685" max="7685" width="11.42578125" style="2" customWidth="1"/>
    <col min="7686" max="7686" width="16.5703125" style="2" customWidth="1"/>
    <col min="7687" max="7936" width="9.140625" style="2"/>
    <col min="7937" max="7937" width="19" style="2" customWidth="1"/>
    <col min="7938" max="7938" width="9.85546875" style="2" customWidth="1"/>
    <col min="7939" max="7940" width="12.42578125" style="2" customWidth="1"/>
    <col min="7941" max="7941" width="11.42578125" style="2" customWidth="1"/>
    <col min="7942" max="7942" width="16.5703125" style="2" customWidth="1"/>
    <col min="7943" max="8192" width="9.140625" style="2"/>
    <col min="8193" max="8193" width="19" style="2" customWidth="1"/>
    <col min="8194" max="8194" width="9.85546875" style="2" customWidth="1"/>
    <col min="8195" max="8196" width="12.42578125" style="2" customWidth="1"/>
    <col min="8197" max="8197" width="11.42578125" style="2" customWidth="1"/>
    <col min="8198" max="8198" width="16.5703125" style="2" customWidth="1"/>
    <col min="8199" max="8448" width="9.140625" style="2"/>
    <col min="8449" max="8449" width="19" style="2" customWidth="1"/>
    <col min="8450" max="8450" width="9.85546875" style="2" customWidth="1"/>
    <col min="8451" max="8452" width="12.42578125" style="2" customWidth="1"/>
    <col min="8453" max="8453" width="11.42578125" style="2" customWidth="1"/>
    <col min="8454" max="8454" width="16.5703125" style="2" customWidth="1"/>
    <col min="8455" max="8704" width="9.140625" style="2"/>
    <col min="8705" max="8705" width="19" style="2" customWidth="1"/>
    <col min="8706" max="8706" width="9.85546875" style="2" customWidth="1"/>
    <col min="8707" max="8708" width="12.42578125" style="2" customWidth="1"/>
    <col min="8709" max="8709" width="11.42578125" style="2" customWidth="1"/>
    <col min="8710" max="8710" width="16.5703125" style="2" customWidth="1"/>
    <col min="8711" max="8960" width="9.140625" style="2"/>
    <col min="8961" max="8961" width="19" style="2" customWidth="1"/>
    <col min="8962" max="8962" width="9.85546875" style="2" customWidth="1"/>
    <col min="8963" max="8964" width="12.42578125" style="2" customWidth="1"/>
    <col min="8965" max="8965" width="11.42578125" style="2" customWidth="1"/>
    <col min="8966" max="8966" width="16.5703125" style="2" customWidth="1"/>
    <col min="8967" max="9216" width="9.140625" style="2"/>
    <col min="9217" max="9217" width="19" style="2" customWidth="1"/>
    <col min="9218" max="9218" width="9.85546875" style="2" customWidth="1"/>
    <col min="9219" max="9220" width="12.42578125" style="2" customWidth="1"/>
    <col min="9221" max="9221" width="11.42578125" style="2" customWidth="1"/>
    <col min="9222" max="9222" width="16.5703125" style="2" customWidth="1"/>
    <col min="9223" max="9472" width="9.140625" style="2"/>
    <col min="9473" max="9473" width="19" style="2" customWidth="1"/>
    <col min="9474" max="9474" width="9.85546875" style="2" customWidth="1"/>
    <col min="9475" max="9476" width="12.42578125" style="2" customWidth="1"/>
    <col min="9477" max="9477" width="11.42578125" style="2" customWidth="1"/>
    <col min="9478" max="9478" width="16.5703125" style="2" customWidth="1"/>
    <col min="9479" max="9728" width="9.140625" style="2"/>
    <col min="9729" max="9729" width="19" style="2" customWidth="1"/>
    <col min="9730" max="9730" width="9.85546875" style="2" customWidth="1"/>
    <col min="9731" max="9732" width="12.42578125" style="2" customWidth="1"/>
    <col min="9733" max="9733" width="11.42578125" style="2" customWidth="1"/>
    <col min="9734" max="9734" width="16.5703125" style="2" customWidth="1"/>
    <col min="9735" max="9984" width="9.140625" style="2"/>
    <col min="9985" max="9985" width="19" style="2" customWidth="1"/>
    <col min="9986" max="9986" width="9.85546875" style="2" customWidth="1"/>
    <col min="9987" max="9988" width="12.42578125" style="2" customWidth="1"/>
    <col min="9989" max="9989" width="11.42578125" style="2" customWidth="1"/>
    <col min="9990" max="9990" width="16.5703125" style="2" customWidth="1"/>
    <col min="9991" max="10240" width="9.140625" style="2"/>
    <col min="10241" max="10241" width="19" style="2" customWidth="1"/>
    <col min="10242" max="10242" width="9.85546875" style="2" customWidth="1"/>
    <col min="10243" max="10244" width="12.42578125" style="2" customWidth="1"/>
    <col min="10245" max="10245" width="11.42578125" style="2" customWidth="1"/>
    <col min="10246" max="10246" width="16.5703125" style="2" customWidth="1"/>
    <col min="10247" max="10496" width="9.140625" style="2"/>
    <col min="10497" max="10497" width="19" style="2" customWidth="1"/>
    <col min="10498" max="10498" width="9.85546875" style="2" customWidth="1"/>
    <col min="10499" max="10500" width="12.42578125" style="2" customWidth="1"/>
    <col min="10501" max="10501" width="11.42578125" style="2" customWidth="1"/>
    <col min="10502" max="10502" width="16.5703125" style="2" customWidth="1"/>
    <col min="10503" max="10752" width="9.140625" style="2"/>
    <col min="10753" max="10753" width="19" style="2" customWidth="1"/>
    <col min="10754" max="10754" width="9.85546875" style="2" customWidth="1"/>
    <col min="10755" max="10756" width="12.42578125" style="2" customWidth="1"/>
    <col min="10757" max="10757" width="11.42578125" style="2" customWidth="1"/>
    <col min="10758" max="10758" width="16.5703125" style="2" customWidth="1"/>
    <col min="10759" max="11008" width="9.140625" style="2"/>
    <col min="11009" max="11009" width="19" style="2" customWidth="1"/>
    <col min="11010" max="11010" width="9.85546875" style="2" customWidth="1"/>
    <col min="11011" max="11012" width="12.42578125" style="2" customWidth="1"/>
    <col min="11013" max="11013" width="11.42578125" style="2" customWidth="1"/>
    <col min="11014" max="11014" width="16.5703125" style="2" customWidth="1"/>
    <col min="11015" max="11264" width="9.140625" style="2"/>
    <col min="11265" max="11265" width="19" style="2" customWidth="1"/>
    <col min="11266" max="11266" width="9.85546875" style="2" customWidth="1"/>
    <col min="11267" max="11268" width="12.42578125" style="2" customWidth="1"/>
    <col min="11269" max="11269" width="11.42578125" style="2" customWidth="1"/>
    <col min="11270" max="11270" width="16.5703125" style="2" customWidth="1"/>
    <col min="11271" max="11520" width="9.140625" style="2"/>
    <col min="11521" max="11521" width="19" style="2" customWidth="1"/>
    <col min="11522" max="11522" width="9.85546875" style="2" customWidth="1"/>
    <col min="11523" max="11524" width="12.42578125" style="2" customWidth="1"/>
    <col min="11525" max="11525" width="11.42578125" style="2" customWidth="1"/>
    <col min="11526" max="11526" width="16.5703125" style="2" customWidth="1"/>
    <col min="11527" max="11776" width="9.140625" style="2"/>
    <col min="11777" max="11777" width="19" style="2" customWidth="1"/>
    <col min="11778" max="11778" width="9.85546875" style="2" customWidth="1"/>
    <col min="11779" max="11780" width="12.42578125" style="2" customWidth="1"/>
    <col min="11781" max="11781" width="11.42578125" style="2" customWidth="1"/>
    <col min="11782" max="11782" width="16.5703125" style="2" customWidth="1"/>
    <col min="11783" max="12032" width="9.140625" style="2"/>
    <col min="12033" max="12033" width="19" style="2" customWidth="1"/>
    <col min="12034" max="12034" width="9.85546875" style="2" customWidth="1"/>
    <col min="12035" max="12036" width="12.42578125" style="2" customWidth="1"/>
    <col min="12037" max="12037" width="11.42578125" style="2" customWidth="1"/>
    <col min="12038" max="12038" width="16.5703125" style="2" customWidth="1"/>
    <col min="12039" max="12288" width="9.140625" style="2"/>
    <col min="12289" max="12289" width="19" style="2" customWidth="1"/>
    <col min="12290" max="12290" width="9.85546875" style="2" customWidth="1"/>
    <col min="12291" max="12292" width="12.42578125" style="2" customWidth="1"/>
    <col min="12293" max="12293" width="11.42578125" style="2" customWidth="1"/>
    <col min="12294" max="12294" width="16.5703125" style="2" customWidth="1"/>
    <col min="12295" max="12544" width="9.140625" style="2"/>
    <col min="12545" max="12545" width="19" style="2" customWidth="1"/>
    <col min="12546" max="12546" width="9.85546875" style="2" customWidth="1"/>
    <col min="12547" max="12548" width="12.42578125" style="2" customWidth="1"/>
    <col min="12549" max="12549" width="11.42578125" style="2" customWidth="1"/>
    <col min="12550" max="12550" width="16.5703125" style="2" customWidth="1"/>
    <col min="12551" max="12800" width="9.140625" style="2"/>
    <col min="12801" max="12801" width="19" style="2" customWidth="1"/>
    <col min="12802" max="12802" width="9.85546875" style="2" customWidth="1"/>
    <col min="12803" max="12804" width="12.42578125" style="2" customWidth="1"/>
    <col min="12805" max="12805" width="11.42578125" style="2" customWidth="1"/>
    <col min="12806" max="12806" width="16.5703125" style="2" customWidth="1"/>
    <col min="12807" max="13056" width="9.140625" style="2"/>
    <col min="13057" max="13057" width="19" style="2" customWidth="1"/>
    <col min="13058" max="13058" width="9.85546875" style="2" customWidth="1"/>
    <col min="13059" max="13060" width="12.42578125" style="2" customWidth="1"/>
    <col min="13061" max="13061" width="11.42578125" style="2" customWidth="1"/>
    <col min="13062" max="13062" width="16.5703125" style="2" customWidth="1"/>
    <col min="13063" max="13312" width="9.140625" style="2"/>
    <col min="13313" max="13313" width="19" style="2" customWidth="1"/>
    <col min="13314" max="13314" width="9.85546875" style="2" customWidth="1"/>
    <col min="13315" max="13316" width="12.42578125" style="2" customWidth="1"/>
    <col min="13317" max="13317" width="11.42578125" style="2" customWidth="1"/>
    <col min="13318" max="13318" width="16.5703125" style="2" customWidth="1"/>
    <col min="13319" max="13568" width="9.140625" style="2"/>
    <col min="13569" max="13569" width="19" style="2" customWidth="1"/>
    <col min="13570" max="13570" width="9.85546875" style="2" customWidth="1"/>
    <col min="13571" max="13572" width="12.42578125" style="2" customWidth="1"/>
    <col min="13573" max="13573" width="11.42578125" style="2" customWidth="1"/>
    <col min="13574" max="13574" width="16.5703125" style="2" customWidth="1"/>
    <col min="13575" max="13824" width="9.140625" style="2"/>
    <col min="13825" max="13825" width="19" style="2" customWidth="1"/>
    <col min="13826" max="13826" width="9.85546875" style="2" customWidth="1"/>
    <col min="13827" max="13828" width="12.42578125" style="2" customWidth="1"/>
    <col min="13829" max="13829" width="11.42578125" style="2" customWidth="1"/>
    <col min="13830" max="13830" width="16.5703125" style="2" customWidth="1"/>
    <col min="13831" max="14080" width="9.140625" style="2"/>
    <col min="14081" max="14081" width="19" style="2" customWidth="1"/>
    <col min="14082" max="14082" width="9.85546875" style="2" customWidth="1"/>
    <col min="14083" max="14084" width="12.42578125" style="2" customWidth="1"/>
    <col min="14085" max="14085" width="11.42578125" style="2" customWidth="1"/>
    <col min="14086" max="14086" width="16.5703125" style="2" customWidth="1"/>
    <col min="14087" max="14336" width="9.140625" style="2"/>
    <col min="14337" max="14337" width="19" style="2" customWidth="1"/>
    <col min="14338" max="14338" width="9.85546875" style="2" customWidth="1"/>
    <col min="14339" max="14340" width="12.42578125" style="2" customWidth="1"/>
    <col min="14341" max="14341" width="11.42578125" style="2" customWidth="1"/>
    <col min="14342" max="14342" width="16.5703125" style="2" customWidth="1"/>
    <col min="14343" max="14592" width="9.140625" style="2"/>
    <col min="14593" max="14593" width="19" style="2" customWidth="1"/>
    <col min="14594" max="14594" width="9.85546875" style="2" customWidth="1"/>
    <col min="14595" max="14596" width="12.42578125" style="2" customWidth="1"/>
    <col min="14597" max="14597" width="11.42578125" style="2" customWidth="1"/>
    <col min="14598" max="14598" width="16.5703125" style="2" customWidth="1"/>
    <col min="14599" max="14848" width="9.140625" style="2"/>
    <col min="14849" max="14849" width="19" style="2" customWidth="1"/>
    <col min="14850" max="14850" width="9.85546875" style="2" customWidth="1"/>
    <col min="14851" max="14852" width="12.42578125" style="2" customWidth="1"/>
    <col min="14853" max="14853" width="11.42578125" style="2" customWidth="1"/>
    <col min="14854" max="14854" width="16.5703125" style="2" customWidth="1"/>
    <col min="14855" max="15104" width="9.140625" style="2"/>
    <col min="15105" max="15105" width="19" style="2" customWidth="1"/>
    <col min="15106" max="15106" width="9.85546875" style="2" customWidth="1"/>
    <col min="15107" max="15108" width="12.42578125" style="2" customWidth="1"/>
    <col min="15109" max="15109" width="11.42578125" style="2" customWidth="1"/>
    <col min="15110" max="15110" width="16.5703125" style="2" customWidth="1"/>
    <col min="15111" max="15360" width="9.140625" style="2"/>
    <col min="15361" max="15361" width="19" style="2" customWidth="1"/>
    <col min="15362" max="15362" width="9.85546875" style="2" customWidth="1"/>
    <col min="15363" max="15364" width="12.42578125" style="2" customWidth="1"/>
    <col min="15365" max="15365" width="11.42578125" style="2" customWidth="1"/>
    <col min="15366" max="15366" width="16.5703125" style="2" customWidth="1"/>
    <col min="15367" max="15616" width="9.140625" style="2"/>
    <col min="15617" max="15617" width="19" style="2" customWidth="1"/>
    <col min="15618" max="15618" width="9.85546875" style="2" customWidth="1"/>
    <col min="15619" max="15620" width="12.42578125" style="2" customWidth="1"/>
    <col min="15621" max="15621" width="11.42578125" style="2" customWidth="1"/>
    <col min="15622" max="15622" width="16.5703125" style="2" customWidth="1"/>
    <col min="15623" max="15872" width="9.140625" style="2"/>
    <col min="15873" max="15873" width="19" style="2" customWidth="1"/>
    <col min="15874" max="15874" width="9.85546875" style="2" customWidth="1"/>
    <col min="15875" max="15876" width="12.42578125" style="2" customWidth="1"/>
    <col min="15877" max="15877" width="11.42578125" style="2" customWidth="1"/>
    <col min="15878" max="15878" width="16.5703125" style="2" customWidth="1"/>
    <col min="15879" max="16128" width="9.140625" style="2"/>
    <col min="16129" max="16129" width="19" style="2" customWidth="1"/>
    <col min="16130" max="16130" width="9.85546875" style="2" customWidth="1"/>
    <col min="16131" max="16132" width="12.42578125" style="2" customWidth="1"/>
    <col min="16133" max="16133" width="11.42578125" style="2" customWidth="1"/>
    <col min="16134" max="16134" width="16.5703125" style="2" customWidth="1"/>
    <col min="16135" max="16384" width="9.140625" style="2"/>
  </cols>
  <sheetData>
    <row r="1" spans="1:7" x14ac:dyDescent="0.25">
      <c r="A1" s="1" t="s">
        <v>12</v>
      </c>
    </row>
    <row r="3" spans="1:7" x14ac:dyDescent="0.25">
      <c r="A3" s="1" t="s">
        <v>0</v>
      </c>
      <c r="F3" s="1"/>
    </row>
    <row r="4" spans="1:7" x14ac:dyDescent="0.25">
      <c r="A4" s="11" t="s">
        <v>1</v>
      </c>
      <c r="B4" s="12"/>
      <c r="C4" s="12"/>
      <c r="D4" s="12"/>
      <c r="F4" s="3"/>
      <c r="G4" s="3"/>
    </row>
    <row r="5" spans="1:7" s="4" customFormat="1" x14ac:dyDescent="0.25">
      <c r="A5" s="12"/>
      <c r="B5" s="13" t="s">
        <v>2</v>
      </c>
      <c r="C5" s="13" t="s">
        <v>19</v>
      </c>
      <c r="D5" s="13" t="s">
        <v>3</v>
      </c>
      <c r="F5" s="3"/>
      <c r="G5" s="3"/>
    </row>
    <row r="6" spans="1:7" x14ac:dyDescent="0.25">
      <c r="A6" s="14" t="s">
        <v>13</v>
      </c>
      <c r="B6" s="12">
        <v>2.2530000000000001</v>
      </c>
      <c r="C6" s="12">
        <v>-1.2999999999999999E-2</v>
      </c>
      <c r="D6" s="12">
        <v>3.0000000000000139E-3</v>
      </c>
      <c r="F6" s="3"/>
      <c r="G6" s="3"/>
    </row>
    <row r="7" spans="1:7" x14ac:dyDescent="0.25">
      <c r="A7" s="12" t="s">
        <v>4</v>
      </c>
      <c r="B7" s="12">
        <v>1.1419999999999999</v>
      </c>
      <c r="C7" s="12">
        <v>5.0000000000000001E-3</v>
      </c>
      <c r="D7" s="12">
        <v>-1.4999999999999999E-2</v>
      </c>
      <c r="F7" s="3"/>
      <c r="G7" s="3"/>
    </row>
    <row r="8" spans="1:7" x14ac:dyDescent="0.25">
      <c r="A8" s="12"/>
      <c r="B8" s="12"/>
      <c r="C8" s="12"/>
      <c r="D8" s="12"/>
      <c r="F8" s="3"/>
      <c r="G8" s="3"/>
    </row>
    <row r="9" spans="1:7" x14ac:dyDescent="0.25">
      <c r="A9" s="11" t="s">
        <v>14</v>
      </c>
      <c r="B9" s="15">
        <v>75</v>
      </c>
      <c r="C9" s="12"/>
      <c r="D9" s="12"/>
    </row>
    <row r="11" spans="1:7" x14ac:dyDescent="0.25">
      <c r="A11" s="9" t="s">
        <v>5</v>
      </c>
    </row>
    <row r="12" spans="1:7" s="4" customFormat="1" x14ac:dyDescent="0.25">
      <c r="A12" s="16"/>
      <c r="B12" s="16" t="s">
        <v>20</v>
      </c>
      <c r="C12" s="16" t="s">
        <v>6</v>
      </c>
      <c r="D12" s="5"/>
    </row>
    <row r="13" spans="1:7" x14ac:dyDescent="0.25">
      <c r="A13" s="17" t="s">
        <v>15</v>
      </c>
      <c r="B13" s="18">
        <v>137.57222187545784</v>
      </c>
      <c r="C13" s="18">
        <v>75.849999825269308</v>
      </c>
    </row>
    <row r="14" spans="1:7" x14ac:dyDescent="0.25">
      <c r="B14" s="6"/>
      <c r="C14" s="6"/>
      <c r="D14" s="7"/>
    </row>
    <row r="15" spans="1:7" x14ac:dyDescent="0.25">
      <c r="A15" s="17" t="s">
        <v>16</v>
      </c>
      <c r="B15" s="19">
        <v>0.6921111138007523</v>
      </c>
      <c r="C15" s="18"/>
      <c r="D15" s="7"/>
    </row>
    <row r="17" spans="1:7" x14ac:dyDescent="0.25">
      <c r="A17" s="9" t="s">
        <v>17</v>
      </c>
    </row>
    <row r="18" spans="1:7" x14ac:dyDescent="0.25">
      <c r="B18" s="4" t="s">
        <v>20</v>
      </c>
      <c r="C18" s="4" t="s">
        <v>6</v>
      </c>
      <c r="D18" s="4"/>
      <c r="E18" s="4"/>
      <c r="F18" s="4"/>
      <c r="G18" s="5"/>
    </row>
    <row r="19" spans="1:7" x14ac:dyDescent="0.25">
      <c r="A19" s="2" t="s">
        <v>8</v>
      </c>
      <c r="B19" s="7">
        <f>B6+SUMPRODUCT(C6:D6,$B$13:$C$13)</f>
        <v>0.69211111509485734</v>
      </c>
      <c r="C19" s="7">
        <f>B7+SUMPRODUCT(C7:D7,B13:C13)</f>
        <v>0.6921111119982496</v>
      </c>
    </row>
    <row r="20" spans="1:7" x14ac:dyDescent="0.25">
      <c r="B20" s="4" t="s">
        <v>22</v>
      </c>
      <c r="C20" s="4" t="s">
        <v>22</v>
      </c>
    </row>
    <row r="21" spans="1:7" x14ac:dyDescent="0.25">
      <c r="A21" s="2" t="s">
        <v>7</v>
      </c>
      <c r="B21" s="7">
        <f>$B$15</f>
        <v>0.6921111138007523</v>
      </c>
      <c r="C21" s="7">
        <f>$B$15</f>
        <v>0.6921111138007523</v>
      </c>
      <c r="D21" s="7"/>
    </row>
    <row r="22" spans="1:7" x14ac:dyDescent="0.25">
      <c r="B22" s="7"/>
    </row>
    <row r="23" spans="1:7" x14ac:dyDescent="0.25">
      <c r="A23" s="1" t="s">
        <v>18</v>
      </c>
    </row>
    <row r="24" spans="1:7" x14ac:dyDescent="0.25">
      <c r="A24" s="2" t="s">
        <v>9</v>
      </c>
      <c r="B24" s="8">
        <f>SUMPRODUCT(B13:C13,B19:C19)</f>
        <v>147.71189161243444</v>
      </c>
    </row>
    <row r="25" spans="1:7" x14ac:dyDescent="0.25">
      <c r="A25" s="2" t="s">
        <v>10</v>
      </c>
      <c r="B25" s="8">
        <f>$B$15*$B$9</f>
        <v>51.908333535056421</v>
      </c>
    </row>
    <row r="26" spans="1:7" x14ac:dyDescent="0.25">
      <c r="A26" s="20" t="s">
        <v>11</v>
      </c>
      <c r="B26" s="21">
        <f>B24-B25</f>
        <v>95.803558077378028</v>
      </c>
    </row>
    <row r="28" spans="1:7" x14ac:dyDescent="0.25">
      <c r="A28" s="1"/>
    </row>
  </sheetData>
  <printOptions horizontalCentered="1" verticalCentered="1" headings="1" gridLines="1" gridLinesSet="0"/>
  <pageMargins left="0.75" right="0.75" top="1" bottom="1" header="0.5" footer="0.5"/>
  <pageSetup orientation="portrait" horizontalDpi="1200" verticalDpi="1200" r:id="rId1"/>
  <headerFooter alignWithMargins="0">
    <oddFooter>&amp;C&amp;"Arial,Bold"Exhibit 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Background</vt:lpstr>
      <vt:lpstr>Big Picture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naranneuron@gmail.com</cp:lastModifiedBy>
  <dcterms:created xsi:type="dcterms:W3CDTF">2007-05-15T20:22:01Z</dcterms:created>
  <dcterms:modified xsi:type="dcterms:W3CDTF">2023-11-15T21:43:26Z</dcterms:modified>
</cp:coreProperties>
</file>