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73_BAN\module3_regression\"/>
    </mc:Choice>
  </mc:AlternateContent>
  <xr:revisionPtr revIDLastSave="0" documentId="13_ncr:1_{A556B149-A65B-43DC-9230-A63B6B61C970}" xr6:coauthVersionLast="47" xr6:coauthVersionMax="47" xr10:uidLastSave="{00000000-0000-0000-0000-000000000000}"/>
  <bookViews>
    <workbookView xWindow="-108" yWindow="-108" windowWidth="23256" windowHeight="13176" tabRatio="608" xr2:uid="{00000000-000D-0000-FFFF-FFFF00000000}"/>
  </bookViews>
  <sheets>
    <sheet name="linear trend" sheetId="1" r:id="rId1"/>
    <sheet name="seasonality" sheetId="2" r:id="rId2"/>
    <sheet name="linear_trend_seasonality" sheetId="3" r:id="rId3"/>
    <sheet name="linear_trend_seasonality_Jan" sheetId="4" r:id="rId4"/>
  </sheets>
  <definedNames>
    <definedName name="solver_eng" localSheetId="2" hidden="1">1</definedName>
    <definedName name="solver_eng" localSheetId="3" hidden="1">1</definedName>
    <definedName name="solver_eng" localSheetId="1" hidden="1">1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um" localSheetId="2" hidden="1">0</definedName>
    <definedName name="solver_num" localSheetId="3" hidden="1">0</definedName>
    <definedName name="solver_num" localSheetId="1" hidden="1">0</definedName>
    <definedName name="solver_opt" localSheetId="2" hidden="1">linear_trend_seasonality!$Q$3</definedName>
    <definedName name="solver_opt" localSheetId="3" hidden="1">linear_trend_seasonality_Jan!$Q$3</definedName>
    <definedName name="solver_opt" localSheetId="1" hidden="1">seasonality!$Q$3</definedName>
    <definedName name="solver_typ" localSheetId="2" hidden="1">1</definedName>
    <definedName name="solver_typ" localSheetId="3" hidden="1">1</definedName>
    <definedName name="solver_typ" localSheetId="1" hidden="1">1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2" i="4"/>
  <c r="U38" i="4"/>
  <c r="U36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17" i="4"/>
  <c r="U38" i="3"/>
  <c r="U3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2" i="3"/>
  <c r="O161" i="2" l="1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2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O50" i="2" l="1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2" i="1"/>
</calcChain>
</file>

<file path=xl/sharedStrings.xml><?xml version="1.0" encoding="utf-8"?>
<sst xmlns="http://schemas.openxmlformats.org/spreadsheetml/2006/main" count="213" uniqueCount="62">
  <si>
    <t>Month</t>
  </si>
  <si>
    <t>Ridership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</si>
  <si>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</si>
  <si>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</si>
  <si>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</si>
  <si>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</si>
  <si>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</si>
  <si>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</si>
  <si>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</si>
  <si>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</si>
  <si>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</si>
  <si>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</si>
  <si>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</si>
  <si>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</si>
  <si>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</si>
  <si>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</si>
  <si>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</si>
  <si>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</si>
  <si>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</si>
  <si>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</si>
  <si>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</si>
  <si>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</si>
  <si>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</si>
  <si>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</si>
  <si>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</si>
  <si>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</si>
  <si>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</si>
  <si>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</si>
  <si>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</si>
  <si>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</si>
  <si>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</si>
  <si>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</si>
  <si>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</si>
  <si>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</si>
  <si>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</si>
  <si>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</si>
  <si>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</si>
  <si>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</si>
  <si>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</si>
  <si>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 t = 12 (12/1991):</t>
  </si>
  <si>
    <t>Regression Model with Linear Trend</t>
  </si>
  <si>
    <t>Regression Model with Seasonality</t>
  </si>
  <si>
    <t>Regression Model with Quadratic Trend and Seasonality</t>
  </si>
  <si>
    <t>Jan</t>
  </si>
  <si>
    <t>For April of 2001 (t=124):</t>
  </si>
  <si>
    <t>For t = 124 (04/2001):</t>
  </si>
  <si>
    <t>Regression Model Output for Training Data (276 Periods till 12/2013)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</si>
  <si>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12</t>
    </r>
    <r>
      <rPr>
        <b/>
        <i/>
        <sz val="11"/>
        <color theme="1"/>
        <rFont val="Calibri"/>
        <family val="2"/>
        <scheme val="minor"/>
      </rPr>
      <t xml:space="preserve"> = 1552.74 + 3.54*12 = 1595.27</t>
    </r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</si>
  <si>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 xml:space="preserve">124 </t>
    </r>
    <r>
      <rPr>
        <b/>
        <i/>
        <sz val="11"/>
        <color theme="1"/>
        <rFont val="Calibri"/>
        <family val="2"/>
        <scheme val="minor"/>
      </rPr>
      <t>= 1552.74 + 3.54*124 = 1992.15</t>
    </r>
  </si>
  <si>
    <t xml:space="preserve">Yt  = 1552.74  + 3.54 t 
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</si>
  <si>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12</t>
    </r>
    <r>
      <rPr>
        <b/>
        <i/>
        <sz val="11"/>
        <color theme="1"/>
        <rFont val="Calibri"/>
        <family val="2"/>
        <scheme val="minor"/>
      </rPr>
      <t xml:space="preserve"> = 1769.71 + 308.31*1 = 2078.015</t>
    </r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</si>
  <si>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 xml:space="preserve">124 </t>
    </r>
    <r>
      <rPr>
        <b/>
        <i/>
        <sz val="11"/>
        <color theme="1"/>
        <rFont val="Calibri"/>
        <family val="2"/>
        <scheme val="minor"/>
      </rPr>
      <t>= 1769.71 + 317.66*1 = 2087.37</t>
    </r>
  </si>
  <si>
    <t>For December of 1991  (t = 12):</t>
  </si>
  <si>
    <t>Regression Model with Linear Trend and Seasonality</t>
  </si>
  <si>
    <r>
      <t xml:space="preserve">    F</t>
    </r>
    <r>
      <rPr>
        <b/>
        <i/>
        <vertAlign val="subscript"/>
        <sz val="11"/>
        <color theme="1"/>
        <rFont val="Calibri"/>
        <family val="2"/>
        <scheme val="minor"/>
      </rPr>
      <t xml:space="preserve">124 </t>
    </r>
    <r>
      <rPr>
        <b/>
        <i/>
        <sz val="11"/>
        <color theme="1"/>
        <rFont val="Calibri"/>
        <family val="2"/>
        <scheme val="minor"/>
      </rPr>
      <t xml:space="preserve">= 1302.45  + 3.51*124 + 307.12*1  = </t>
    </r>
  </si>
  <si>
    <r>
      <t xml:space="preserve">    F</t>
    </r>
    <r>
      <rPr>
        <b/>
        <i/>
        <vertAlign val="subscript"/>
        <sz val="11"/>
        <color theme="1"/>
        <rFont val="Calibri"/>
        <family val="2"/>
        <scheme val="minor"/>
      </rPr>
      <t xml:space="preserve">325 </t>
    </r>
    <r>
      <rPr>
        <b/>
        <i/>
        <sz val="11"/>
        <color theme="1"/>
        <rFont val="Calibri"/>
        <family val="2"/>
        <scheme val="minor"/>
      </rPr>
      <t xml:space="preserve">= 1302.45  + 3.51*325                       = </t>
    </r>
  </si>
  <si>
    <t>For January of 2018 (t=325):</t>
  </si>
  <si>
    <r>
      <t xml:space="preserve">    F</t>
    </r>
    <r>
      <rPr>
        <b/>
        <i/>
        <vertAlign val="subscript"/>
        <sz val="11"/>
        <color theme="1"/>
        <rFont val="Calibri"/>
        <family val="2"/>
        <scheme val="minor"/>
      </rPr>
      <t xml:space="preserve">124 </t>
    </r>
    <r>
      <rPr>
        <b/>
        <i/>
        <sz val="11"/>
        <color theme="1"/>
        <rFont val="Calibri"/>
        <family val="2"/>
        <scheme val="minor"/>
      </rPr>
      <t xml:space="preserve">= 1572.11  + 3.51*124 + 37.46*1  = </t>
    </r>
  </si>
  <si>
    <r>
      <t xml:space="preserve">    F</t>
    </r>
    <r>
      <rPr>
        <b/>
        <i/>
        <vertAlign val="subscript"/>
        <sz val="11"/>
        <color theme="1"/>
        <rFont val="Calibri"/>
        <family val="2"/>
        <scheme val="minor"/>
      </rPr>
      <t xml:space="preserve">325 </t>
    </r>
    <r>
      <rPr>
        <b/>
        <i/>
        <sz val="11"/>
        <color theme="1"/>
        <rFont val="Calibri"/>
        <family val="2"/>
        <scheme val="minor"/>
      </rPr>
      <t xml:space="preserve">= 1572.11  + 3.51*325                       = </t>
    </r>
  </si>
  <si>
    <r>
      <t>y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t  </t>
    </r>
    <r>
      <rPr>
        <b/>
        <i/>
        <sz val="11"/>
        <color rgb="FFFF0000"/>
        <rFont val="Calibri"/>
        <family val="2"/>
        <scheme val="minor"/>
      </rPr>
      <t>= 1769.71 - 37.56 D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2 </t>
    </r>
    <r>
      <rPr>
        <b/>
        <i/>
        <sz val="11"/>
        <color rgb="FFFF0000"/>
        <rFont val="Calibri"/>
        <family val="2"/>
        <scheme val="minor"/>
      </rPr>
      <t>+ 323.08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D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3 </t>
    </r>
    <r>
      <rPr>
        <b/>
        <i/>
        <sz val="11"/>
        <color rgb="FFFF0000"/>
        <rFont val="Calibri"/>
        <family val="2"/>
        <scheme val="minor"/>
      </rPr>
      <t xml:space="preserve"> +… + 308.31 D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12 </t>
    </r>
  </si>
  <si>
    <r>
      <t>y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t  </t>
    </r>
    <r>
      <rPr>
        <b/>
        <i/>
        <sz val="11"/>
        <color rgb="FFFF0000"/>
        <rFont val="Calibri"/>
        <family val="2"/>
        <scheme val="minor"/>
      </rPr>
      <t xml:space="preserve">= 1302.45 </t>
    </r>
    <r>
      <rPr>
        <b/>
        <sz val="11"/>
        <color rgb="FFFF0000"/>
        <rFont val="Calibri"/>
        <family val="2"/>
        <scheme val="minor"/>
      </rPr>
      <t xml:space="preserve">+ </t>
    </r>
    <r>
      <rPr>
        <b/>
        <i/>
        <sz val="11"/>
        <color rgb="FFFF0000"/>
        <rFont val="Calibri"/>
        <family val="2"/>
        <scheme val="minor"/>
      </rPr>
      <t>3.51  t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- 41.07 D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2 </t>
    </r>
    <r>
      <rPr>
        <b/>
        <sz val="11"/>
        <color rgb="FFFF0000"/>
        <rFont val="Calibri"/>
        <family val="2"/>
        <scheme val="minor"/>
      </rPr>
      <t>+</t>
    </r>
    <r>
      <rPr>
        <b/>
        <i/>
        <sz val="11"/>
        <color rgb="FFFF0000"/>
        <rFont val="Calibri"/>
        <family val="2"/>
        <scheme val="minor"/>
      </rPr>
      <t xml:space="preserve"> 316.06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D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3 </t>
    </r>
    <r>
      <rPr>
        <b/>
        <i/>
        <sz val="11"/>
        <color rgb="FFFF0000"/>
        <rFont val="Calibri"/>
        <family val="2"/>
        <scheme val="minor"/>
      </rPr>
      <t xml:space="preserve"> +… + 269.66 D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12 </t>
    </r>
  </si>
  <si>
    <r>
      <t>y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t  </t>
    </r>
    <r>
      <rPr>
        <b/>
        <i/>
        <sz val="11"/>
        <color rgb="FFFF0000"/>
        <rFont val="Calibri"/>
        <family val="2"/>
        <scheme val="minor"/>
      </rPr>
      <t xml:space="preserve">= 1572.11 </t>
    </r>
    <r>
      <rPr>
        <b/>
        <sz val="11"/>
        <color rgb="FFFF0000"/>
        <rFont val="Calibri"/>
        <family val="2"/>
        <scheme val="minor"/>
      </rPr>
      <t xml:space="preserve">+ </t>
    </r>
    <r>
      <rPr>
        <b/>
        <i/>
        <sz val="11"/>
        <color rgb="FFFF0000"/>
        <rFont val="Calibri"/>
        <family val="2"/>
        <scheme val="minor"/>
      </rPr>
      <t>3.51 t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  </t>
    </r>
    <r>
      <rPr>
        <b/>
        <i/>
        <sz val="11"/>
        <color rgb="FFFF0000"/>
        <rFont val="Calibri"/>
        <family val="2"/>
        <scheme val="minor"/>
      </rPr>
      <t>- 269.66 D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1 </t>
    </r>
    <r>
      <rPr>
        <b/>
        <i/>
        <sz val="11"/>
        <color rgb="FFFF0000"/>
        <rFont val="Calibri"/>
        <family val="2"/>
        <scheme val="minor"/>
      </rPr>
      <t>- 310.74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D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2 </t>
    </r>
    <r>
      <rPr>
        <b/>
        <i/>
        <sz val="11"/>
        <color rgb="FFFF0000"/>
        <rFont val="Calibri"/>
        <family val="2"/>
        <scheme val="minor"/>
      </rPr>
      <t xml:space="preserve"> +… - 14.87 D</t>
    </r>
    <r>
      <rPr>
        <b/>
        <i/>
        <vertAlign val="subscript"/>
        <sz val="11"/>
        <color rgb="FFFF0000"/>
        <rFont val="Calibri"/>
        <family val="2"/>
        <scheme val="minor"/>
      </rPr>
      <t xml:space="preserve">11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</si>
</sst>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bscript"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10" xfId="0" applyNumberFormat="1" applyBorder="1"/>
    <xf numFmtId="164" fontId="0" fillId="0" borderId="10" xfId="0" applyNumberFormat="1" applyBorder="1"/>
    <xf numFmtId="1" fontId="0" fillId="0" borderId="10" xfId="0" applyNumberFormat="1" applyBorder="1" applyAlignment="1">
      <alignment horizontal="center"/>
    </xf>
    <xf numFmtId="0" fontId="0" fillId="0" borderId="11" xfId="0" applyBorder="1"/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Continuous"/>
    </xf>
    <xf numFmtId="0" fontId="16" fillId="0" borderId="0" xfId="0" applyFont="1"/>
    <xf numFmtId="0" fontId="18" fillId="0" borderId="10" xfId="0" applyFont="1" applyBorder="1" applyAlignment="1">
      <alignment horizontal="center"/>
    </xf>
    <xf numFmtId="0" fontId="18" fillId="0" borderId="0" xfId="0" applyFont="1"/>
    <xf numFmtId="0" fontId="22" fillId="0" borderId="0" xfId="0" applyFont="1"/>
    <xf numFmtId="0" fontId="0" fillId="0" borderId="10" xfId="0" applyBorder="1"/>
    <xf numFmtId="0" fontId="21" fillId="0" borderId="0" xfId="0" applyFont="1"/>
    <xf numFmtId="2" fontId="14" fillId="0" borderId="0" xfId="0" applyNumberFormat="1" applyFont="1"/>
    <xf numFmtId="2" fontId="14" fillId="0" borderId="11" xfId="0" applyNumberFormat="1" applyFont="1" applyBorder="1"/>
    <xf numFmtId="0" fontId="14" fillId="0" borderId="0" xfId="0" applyFont="1"/>
    <xf numFmtId="0" fontId="14" fillId="0" borderId="11" xfId="0" applyFont="1" applyBorder="1"/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'linear trend'!$C$1</c:f>
              <c:strCache>
                <c:ptCount val="1"/>
                <c:pt idx="0">
                  <c:v>Ridership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'linear trend'!$A$2:$A$337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'linear trend'!$C$2:$C$337</c:f>
              <c:numCache>
                <c:formatCode>General</c:formatCode>
                <c:ptCount val="336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 formatCode="0.000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  <c:pt idx="159">
                  <c:v>2109.1439999999998</c:v>
                </c:pt>
                <c:pt idx="160">
                  <c:v>2196.549</c:v>
                </c:pt>
                <c:pt idx="161">
                  <c:v>2185.1619999999998</c:v>
                </c:pt>
                <c:pt idx="162">
                  <c:v>2246.3890000000001</c:v>
                </c:pt>
                <c:pt idx="163">
                  <c:v>2176.306</c:v>
                </c:pt>
                <c:pt idx="164">
                  <c:v>1918.759</c:v>
                </c:pt>
                <c:pt idx="165">
                  <c:v>2114.0839999999998</c:v>
                </c:pt>
                <c:pt idx="166">
                  <c:v>2157.279</c:v>
                </c:pt>
                <c:pt idx="167">
                  <c:v>2228.712</c:v>
                </c:pt>
                <c:pt idx="168">
                  <c:v>1839.5930000000001</c:v>
                </c:pt>
                <c:pt idx="169">
                  <c:v>1793.393</c:v>
                </c:pt>
                <c:pt idx="170">
                  <c:v>2257.739</c:v>
                </c:pt>
                <c:pt idx="171">
                  <c:v>2115.2060000000001</c:v>
                </c:pt>
                <c:pt idx="172">
                  <c:v>2170.3249999999998</c:v>
                </c:pt>
                <c:pt idx="173">
                  <c:v>2185.873</c:v>
                </c:pt>
                <c:pt idx="174">
                  <c:v>2241.1619999999998</c:v>
                </c:pt>
                <c:pt idx="175">
                  <c:v>2193.9059999999999</c:v>
                </c:pt>
                <c:pt idx="176">
                  <c:v>2077.2310000000002</c:v>
                </c:pt>
                <c:pt idx="177">
                  <c:v>2120.9810000000002</c:v>
                </c:pt>
                <c:pt idx="178">
                  <c:v>2076.6849999999999</c:v>
                </c:pt>
                <c:pt idx="179">
                  <c:v>2004.402</c:v>
                </c:pt>
                <c:pt idx="180">
                  <c:v>1718.8440000000001</c:v>
                </c:pt>
                <c:pt idx="181">
                  <c:v>1689.5930000000001</c:v>
                </c:pt>
                <c:pt idx="182">
                  <c:v>2033.85</c:v>
                </c:pt>
                <c:pt idx="183">
                  <c:v>2071.6219999999998</c:v>
                </c:pt>
                <c:pt idx="184">
                  <c:v>2115.4740000000002</c:v>
                </c:pt>
                <c:pt idx="185">
                  <c:v>2191.444</c:v>
                </c:pt>
                <c:pt idx="186">
                  <c:v>2219.0100000000002</c:v>
                </c:pt>
                <c:pt idx="187">
                  <c:v>2211.471</c:v>
                </c:pt>
                <c:pt idx="188">
                  <c:v>1938.6010000000001</c:v>
                </c:pt>
                <c:pt idx="189">
                  <c:v>2135.6019999999999</c:v>
                </c:pt>
                <c:pt idx="190">
                  <c:v>2154.1990000000001</c:v>
                </c:pt>
                <c:pt idx="191">
                  <c:v>2068.5650000000001</c:v>
                </c:pt>
                <c:pt idx="192">
                  <c:v>1797.3820000000001</c:v>
                </c:pt>
                <c:pt idx="193">
                  <c:v>1778.662</c:v>
                </c:pt>
                <c:pt idx="194">
                  <c:v>2174.3150000000001</c:v>
                </c:pt>
                <c:pt idx="195">
                  <c:v>2207.1390000000001</c:v>
                </c:pt>
                <c:pt idx="196">
                  <c:v>2295.6039999999998</c:v>
                </c:pt>
                <c:pt idx="197">
                  <c:v>2291.4490000000001</c:v>
                </c:pt>
                <c:pt idx="198">
                  <c:v>2414.0509999999999</c:v>
                </c:pt>
                <c:pt idx="199">
                  <c:v>2429.4699999999998</c:v>
                </c:pt>
                <c:pt idx="200">
                  <c:v>2101.002</c:v>
                </c:pt>
                <c:pt idx="201">
                  <c:v>2336.37</c:v>
                </c:pt>
                <c:pt idx="202">
                  <c:v>2413.8510000000001</c:v>
                </c:pt>
                <c:pt idx="203">
                  <c:v>2311.6149999999998</c:v>
                </c:pt>
                <c:pt idx="204">
                  <c:v>2005.038</c:v>
                </c:pt>
                <c:pt idx="205">
                  <c:v>2029.4480000000001</c:v>
                </c:pt>
                <c:pt idx="206">
                  <c:v>2423.5320000000002</c:v>
                </c:pt>
                <c:pt idx="207">
                  <c:v>2320.13</c:v>
                </c:pt>
                <c:pt idx="208">
                  <c:v>2577.1889999999999</c:v>
                </c:pt>
                <c:pt idx="209">
                  <c:v>2560.067</c:v>
                </c:pt>
                <c:pt idx="210">
                  <c:v>2750.2779999999998</c:v>
                </c:pt>
                <c:pt idx="211">
                  <c:v>2683.5639999999999</c:v>
                </c:pt>
                <c:pt idx="212">
                  <c:v>2305.3209999999999</c:v>
                </c:pt>
                <c:pt idx="213">
                  <c:v>2439.5259999999998</c:v>
                </c:pt>
                <c:pt idx="214">
                  <c:v>2325.788</c:v>
                </c:pt>
                <c:pt idx="215">
                  <c:v>2284.62</c:v>
                </c:pt>
                <c:pt idx="216">
                  <c:v>1978.5029999999999</c:v>
                </c:pt>
                <c:pt idx="217">
                  <c:v>1849.3309999999999</c:v>
                </c:pt>
                <c:pt idx="218">
                  <c:v>2180.1819999999998</c:v>
                </c:pt>
                <c:pt idx="219">
                  <c:v>2266.6550000000002</c:v>
                </c:pt>
                <c:pt idx="220">
                  <c:v>2325.6579999999999</c:v>
                </c:pt>
                <c:pt idx="221">
                  <c:v>2347.8290000000002</c:v>
                </c:pt>
                <c:pt idx="222">
                  <c:v>2519.8690000000001</c:v>
                </c:pt>
                <c:pt idx="223">
                  <c:v>2485.223</c:v>
                </c:pt>
                <c:pt idx="224">
                  <c:v>2163.752</c:v>
                </c:pt>
                <c:pt idx="225">
                  <c:v>2377.71</c:v>
                </c:pt>
                <c:pt idx="226">
                  <c:v>2389.8409999999999</c:v>
                </c:pt>
                <c:pt idx="227">
                  <c:v>2394.6709999999998</c:v>
                </c:pt>
                <c:pt idx="228">
                  <c:v>2032.586</c:v>
                </c:pt>
                <c:pt idx="229">
                  <c:v>1951.41</c:v>
                </c:pt>
                <c:pt idx="230">
                  <c:v>2473.5509999999999</c:v>
                </c:pt>
                <c:pt idx="231">
                  <c:v>2445.7649999999999</c:v>
                </c:pt>
                <c:pt idx="232">
                  <c:v>2490.6109999999999</c:v>
                </c:pt>
                <c:pt idx="233">
                  <c:v>2566.473</c:v>
                </c:pt>
                <c:pt idx="234">
                  <c:v>2766.8119999999999</c:v>
                </c:pt>
                <c:pt idx="235">
                  <c:v>2541.1590000000001</c:v>
                </c:pt>
                <c:pt idx="236">
                  <c:v>2286.2150000000001</c:v>
                </c:pt>
                <c:pt idx="237">
                  <c:v>2541.17</c:v>
                </c:pt>
                <c:pt idx="238">
                  <c:v>2541.087</c:v>
                </c:pt>
                <c:pt idx="239">
                  <c:v>2504.2489999999998</c:v>
                </c:pt>
                <c:pt idx="240">
                  <c:v>2126.4290000000001</c:v>
                </c:pt>
                <c:pt idx="241">
                  <c:v>2099.0100000000002</c:v>
                </c:pt>
                <c:pt idx="242">
                  <c:v>2610.567</c:v>
                </c:pt>
                <c:pt idx="243">
                  <c:v>2688.9549999999999</c:v>
                </c:pt>
                <c:pt idx="244">
                  <c:v>2691.3710000000001</c:v>
                </c:pt>
                <c:pt idx="245">
                  <c:v>2812.2020000000002</c:v>
                </c:pt>
                <c:pt idx="246">
                  <c:v>2890.7629999999999</c:v>
                </c:pt>
                <c:pt idx="247">
                  <c:v>2719.462</c:v>
                </c:pt>
                <c:pt idx="248">
                  <c:v>2521.11</c:v>
                </c:pt>
                <c:pt idx="249">
                  <c:v>2389.1790000000001</c:v>
                </c:pt>
                <c:pt idx="250">
                  <c:v>2631.29</c:v>
                </c:pt>
                <c:pt idx="251">
                  <c:v>2515.4670000000001</c:v>
                </c:pt>
                <c:pt idx="252">
                  <c:v>2224.002</c:v>
                </c:pt>
                <c:pt idx="253">
                  <c:v>2231.6410000000001</c:v>
                </c:pt>
                <c:pt idx="254">
                  <c:v>2763.3609999999999</c:v>
                </c:pt>
                <c:pt idx="255">
                  <c:v>2763.8939999999998</c:v>
                </c:pt>
                <c:pt idx="256">
                  <c:v>2735.4549999999999</c:v>
                </c:pt>
                <c:pt idx="257">
                  <c:v>2757.9160000000002</c:v>
                </c:pt>
                <c:pt idx="258">
                  <c:v>2777.1170000000002</c:v>
                </c:pt>
                <c:pt idx="259">
                  <c:v>2769.2289999999998</c:v>
                </c:pt>
                <c:pt idx="260">
                  <c:v>2487.4409999999998</c:v>
                </c:pt>
                <c:pt idx="261">
                  <c:v>2596.2719999999999</c:v>
                </c:pt>
                <c:pt idx="262">
                  <c:v>2559.6149999999998</c:v>
                </c:pt>
                <c:pt idx="263">
                  <c:v>2604.5659999999998</c:v>
                </c:pt>
                <c:pt idx="264">
                  <c:v>2298.047</c:v>
                </c:pt>
                <c:pt idx="265">
                  <c:v>2217.348</c:v>
                </c:pt>
                <c:pt idx="266">
                  <c:v>2816.1390000000001</c:v>
                </c:pt>
                <c:pt idx="267">
                  <c:v>2659.2429999999999</c:v>
                </c:pt>
                <c:pt idx="268">
                  <c:v>2803.527</c:v>
                </c:pt>
                <c:pt idx="269">
                  <c:v>2804.7170000000001</c:v>
                </c:pt>
                <c:pt idx="270">
                  <c:v>2908.19</c:v>
                </c:pt>
                <c:pt idx="271">
                  <c:v>2851.9789999999998</c:v>
                </c:pt>
                <c:pt idx="272">
                  <c:v>2440.1529999999998</c:v>
                </c:pt>
                <c:pt idx="273">
                  <c:v>2625.82</c:v>
                </c:pt>
                <c:pt idx="274">
                  <c:v>2550.7040000000002</c:v>
                </c:pt>
                <c:pt idx="275">
                  <c:v>2711.8510000000001</c:v>
                </c:pt>
                <c:pt idx="276">
                  <c:v>2206.788</c:v>
                </c:pt>
                <c:pt idx="277">
                  <c:v>2092.819</c:v>
                </c:pt>
                <c:pt idx="278">
                  <c:v>2575.951</c:v>
                </c:pt>
                <c:pt idx="279">
                  <c:v>2592.9940000000001</c:v>
                </c:pt>
                <c:pt idx="280">
                  <c:v>2700.1790000000001</c:v>
                </c:pt>
                <c:pt idx="281">
                  <c:v>2695.9540000000002</c:v>
                </c:pt>
                <c:pt idx="282">
                  <c:v>2844.9490000000001</c:v>
                </c:pt>
                <c:pt idx="283">
                  <c:v>2802.873</c:v>
                </c:pt>
                <c:pt idx="284">
                  <c:v>2519.5830000000001</c:v>
                </c:pt>
                <c:pt idx="285">
                  <c:v>2702.607</c:v>
                </c:pt>
                <c:pt idx="286">
                  <c:v>2667.5749999999998</c:v>
                </c:pt>
                <c:pt idx="287">
                  <c:v>2656.1849999999999</c:v>
                </c:pt>
                <c:pt idx="288">
                  <c:v>2193.8449999999998</c:v>
                </c:pt>
                <c:pt idx="289">
                  <c:v>2166.654</c:v>
                </c:pt>
                <c:pt idx="290">
                  <c:v>2676.17</c:v>
                </c:pt>
                <c:pt idx="291">
                  <c:v>2621.0889999999999</c:v>
                </c:pt>
                <c:pt idx="292">
                  <c:v>2487.5459999999998</c:v>
                </c:pt>
                <c:pt idx="293">
                  <c:v>2683.7620000000002</c:v>
                </c:pt>
                <c:pt idx="294">
                  <c:v>2861.7469999999998</c:v>
                </c:pt>
                <c:pt idx="295">
                  <c:v>2692.7829999999999</c:v>
                </c:pt>
                <c:pt idx="296">
                  <c:v>2472.0070000000001</c:v>
                </c:pt>
                <c:pt idx="297">
                  <c:v>2636.6860000000001</c:v>
                </c:pt>
                <c:pt idx="298">
                  <c:v>2648.7429999999999</c:v>
                </c:pt>
                <c:pt idx="299">
                  <c:v>2582.7660000000001</c:v>
                </c:pt>
                <c:pt idx="300">
                  <c:v>2181.7040000000002</c:v>
                </c:pt>
                <c:pt idx="301">
                  <c:v>2215.8850000000002</c:v>
                </c:pt>
                <c:pt idx="302">
                  <c:v>2725.86</c:v>
                </c:pt>
                <c:pt idx="303">
                  <c:v>2539.7139999999999</c:v>
                </c:pt>
                <c:pt idx="304">
                  <c:v>2728.3310000000001</c:v>
                </c:pt>
                <c:pt idx="305">
                  <c:v>2757.1129999999998</c:v>
                </c:pt>
                <c:pt idx="306">
                  <c:v>2923.18</c:v>
                </c:pt>
                <c:pt idx="307">
                  <c:v>2755.0790000000002</c:v>
                </c:pt>
                <c:pt idx="308">
                  <c:v>2579.6579999999999</c:v>
                </c:pt>
                <c:pt idx="309">
                  <c:v>2616.1999999999998</c:v>
                </c:pt>
                <c:pt idx="310">
                  <c:v>2713.3449999999998</c:v>
                </c:pt>
                <c:pt idx="311">
                  <c:v>2672.5729999999999</c:v>
                </c:pt>
                <c:pt idx="312">
                  <c:v>2329.527</c:v>
                </c:pt>
                <c:pt idx="313">
                  <c:v>2151.453</c:v>
                </c:pt>
                <c:pt idx="314">
                  <c:v>2656.4389999999999</c:v>
                </c:pt>
                <c:pt idx="315">
                  <c:v>2762.3649999999998</c:v>
                </c:pt>
                <c:pt idx="316">
                  <c:v>2775.471</c:v>
                </c:pt>
                <c:pt idx="317">
                  <c:v>2823.569</c:v>
                </c:pt>
                <c:pt idx="318">
                  <c:v>2876.0659999999998</c:v>
                </c:pt>
                <c:pt idx="319">
                  <c:v>2819.8380000000002</c:v>
                </c:pt>
                <c:pt idx="320">
                  <c:v>2541.6219999999998</c:v>
                </c:pt>
                <c:pt idx="321">
                  <c:v>2785.1489999999999</c:v>
                </c:pt>
                <c:pt idx="322">
                  <c:v>2804.107</c:v>
                </c:pt>
                <c:pt idx="323">
                  <c:v>2680.5410000000002</c:v>
                </c:pt>
                <c:pt idx="324">
                  <c:v>2307.547</c:v>
                </c:pt>
                <c:pt idx="325">
                  <c:v>2157.913</c:v>
                </c:pt>
                <c:pt idx="326">
                  <c:v>2561.6930000000002</c:v>
                </c:pt>
                <c:pt idx="327">
                  <c:v>2595.0610000000001</c:v>
                </c:pt>
                <c:pt idx="328">
                  <c:v>2744.6260000000002</c:v>
                </c:pt>
                <c:pt idx="329">
                  <c:v>2787.3629999999998</c:v>
                </c:pt>
                <c:pt idx="330">
                  <c:v>2920.4119999999998</c:v>
                </c:pt>
                <c:pt idx="331">
                  <c:v>2848.9349999999999</c:v>
                </c:pt>
                <c:pt idx="332">
                  <c:v>2522.3670000000002</c:v>
                </c:pt>
                <c:pt idx="333">
                  <c:v>2807.2</c:v>
                </c:pt>
                <c:pt idx="334">
                  <c:v>2873.9679999999998</c:v>
                </c:pt>
                <c:pt idx="335">
                  <c:v>2668.049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8-45B6-8068-D879855F76AE}"/>
            </c:ext>
          </c:extLst>
        </c:ser>
        <c:ser>
          <c:idx val="2"/>
          <c:order val="1"/>
          <c:tx>
            <c:strRef>
              <c:f>'linear trend'!$D$1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Ref>
              <c:f>'linear trend'!$A$2:$A$337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'linear trend'!$D$2:$D$337</c:f>
              <c:numCache>
                <c:formatCode>0.000</c:formatCode>
                <c:ptCount val="336"/>
                <c:pt idx="0">
                  <c:v>1556.2849835190698</c:v>
                </c:pt>
                <c:pt idx="1">
                  <c:v>1559.8286359709471</c:v>
                </c:pt>
                <c:pt idx="2">
                  <c:v>1563.3722884228241</c:v>
                </c:pt>
                <c:pt idx="3">
                  <c:v>1566.9159408747012</c:v>
                </c:pt>
                <c:pt idx="4">
                  <c:v>1570.4595933265782</c:v>
                </c:pt>
                <c:pt idx="5">
                  <c:v>1574.0032457784555</c:v>
                </c:pt>
                <c:pt idx="6">
                  <c:v>1577.5468982303325</c:v>
                </c:pt>
                <c:pt idx="7">
                  <c:v>1581.0905506822096</c:v>
                </c:pt>
                <c:pt idx="8">
                  <c:v>1584.6342031340869</c:v>
                </c:pt>
                <c:pt idx="9">
                  <c:v>1588.1778555859639</c:v>
                </c:pt>
                <c:pt idx="10">
                  <c:v>1591.721508037841</c:v>
                </c:pt>
                <c:pt idx="11">
                  <c:v>1595.265160489718</c:v>
                </c:pt>
                <c:pt idx="12">
                  <c:v>1598.8088129415953</c:v>
                </c:pt>
                <c:pt idx="13">
                  <c:v>1602.3524653934724</c:v>
                </c:pt>
                <c:pt idx="14">
                  <c:v>1605.8961178453494</c:v>
                </c:pt>
                <c:pt idx="15">
                  <c:v>1609.4397702972267</c:v>
                </c:pt>
                <c:pt idx="16">
                  <c:v>1612.9834227491037</c:v>
                </c:pt>
                <c:pt idx="17">
                  <c:v>1616.5270752009808</c:v>
                </c:pt>
                <c:pt idx="18">
                  <c:v>1620.0707276528578</c:v>
                </c:pt>
                <c:pt idx="19">
                  <c:v>1623.6143801047351</c:v>
                </c:pt>
                <c:pt idx="20">
                  <c:v>1627.1580325566122</c:v>
                </c:pt>
                <c:pt idx="21">
                  <c:v>1630.7016850084892</c:v>
                </c:pt>
                <c:pt idx="22">
                  <c:v>1634.2453374603665</c:v>
                </c:pt>
                <c:pt idx="23">
                  <c:v>1637.7889899122436</c:v>
                </c:pt>
                <c:pt idx="24">
                  <c:v>1641.3326423641206</c:v>
                </c:pt>
                <c:pt idx="25">
                  <c:v>1644.8762948159979</c:v>
                </c:pt>
                <c:pt idx="26">
                  <c:v>1648.4199472678749</c:v>
                </c:pt>
                <c:pt idx="27">
                  <c:v>1651.963599719752</c:v>
                </c:pt>
                <c:pt idx="28">
                  <c:v>1655.507252171629</c:v>
                </c:pt>
                <c:pt idx="29">
                  <c:v>1659.0509046235063</c:v>
                </c:pt>
                <c:pt idx="30">
                  <c:v>1662.5945570753834</c:v>
                </c:pt>
                <c:pt idx="31">
                  <c:v>1666.1382095272604</c:v>
                </c:pt>
                <c:pt idx="32">
                  <c:v>1669.6818619791377</c:v>
                </c:pt>
                <c:pt idx="33">
                  <c:v>1673.2255144310147</c:v>
                </c:pt>
                <c:pt idx="34">
                  <c:v>1676.7691668828918</c:v>
                </c:pt>
                <c:pt idx="35">
                  <c:v>1680.3128193347688</c:v>
                </c:pt>
                <c:pt idx="36">
                  <c:v>1683.8564717866461</c:v>
                </c:pt>
                <c:pt idx="37">
                  <c:v>1687.4001242385232</c:v>
                </c:pt>
                <c:pt idx="38">
                  <c:v>1690.9437766904002</c:v>
                </c:pt>
                <c:pt idx="39">
                  <c:v>1694.4874291422775</c:v>
                </c:pt>
                <c:pt idx="40">
                  <c:v>1698.0310815941546</c:v>
                </c:pt>
                <c:pt idx="41">
                  <c:v>1701.5747340460316</c:v>
                </c:pt>
                <c:pt idx="42">
                  <c:v>1705.1183864979087</c:v>
                </c:pt>
                <c:pt idx="43">
                  <c:v>1708.6620389497859</c:v>
                </c:pt>
                <c:pt idx="44">
                  <c:v>1712.205691401663</c:v>
                </c:pt>
                <c:pt idx="45">
                  <c:v>1715.74934385354</c:v>
                </c:pt>
                <c:pt idx="46">
                  <c:v>1719.2929963054173</c:v>
                </c:pt>
                <c:pt idx="47">
                  <c:v>1722.8366487572944</c:v>
                </c:pt>
                <c:pt idx="48">
                  <c:v>1726.3803012091714</c:v>
                </c:pt>
                <c:pt idx="49">
                  <c:v>1729.9239536610485</c:v>
                </c:pt>
                <c:pt idx="50">
                  <c:v>1733.4676061129258</c:v>
                </c:pt>
                <c:pt idx="51">
                  <c:v>1737.0112585648028</c:v>
                </c:pt>
                <c:pt idx="52">
                  <c:v>1740.5549110166799</c:v>
                </c:pt>
                <c:pt idx="53">
                  <c:v>1744.0985634685571</c:v>
                </c:pt>
                <c:pt idx="54">
                  <c:v>1747.6422159204342</c:v>
                </c:pt>
                <c:pt idx="55">
                  <c:v>1751.1858683723112</c:v>
                </c:pt>
                <c:pt idx="56">
                  <c:v>1754.7295208241885</c:v>
                </c:pt>
                <c:pt idx="57">
                  <c:v>1758.2731732760656</c:v>
                </c:pt>
                <c:pt idx="58">
                  <c:v>1761.8168257279426</c:v>
                </c:pt>
                <c:pt idx="59">
                  <c:v>1765.3604781798197</c:v>
                </c:pt>
                <c:pt idx="60">
                  <c:v>1768.9041306316969</c:v>
                </c:pt>
                <c:pt idx="61">
                  <c:v>1772.447783083574</c:v>
                </c:pt>
                <c:pt idx="62">
                  <c:v>1775.991435535451</c:v>
                </c:pt>
                <c:pt idx="63">
                  <c:v>1779.5350879873281</c:v>
                </c:pt>
                <c:pt idx="64">
                  <c:v>1783.0787404392054</c:v>
                </c:pt>
                <c:pt idx="65">
                  <c:v>1786.6223928910824</c:v>
                </c:pt>
                <c:pt idx="66">
                  <c:v>1790.1660453429595</c:v>
                </c:pt>
                <c:pt idx="67">
                  <c:v>1793.7096977948368</c:v>
                </c:pt>
                <c:pt idx="68">
                  <c:v>1797.2533502467138</c:v>
                </c:pt>
                <c:pt idx="69">
                  <c:v>1800.7970026985909</c:v>
                </c:pt>
                <c:pt idx="70">
                  <c:v>1804.3406551504681</c:v>
                </c:pt>
                <c:pt idx="71">
                  <c:v>1807.8843076023452</c:v>
                </c:pt>
                <c:pt idx="72">
                  <c:v>1811.4279600542222</c:v>
                </c:pt>
                <c:pt idx="73">
                  <c:v>1814.9716125060995</c:v>
                </c:pt>
                <c:pt idx="74">
                  <c:v>1818.5152649579766</c:v>
                </c:pt>
                <c:pt idx="75">
                  <c:v>1822.0589174098536</c:v>
                </c:pt>
                <c:pt idx="76">
                  <c:v>1825.6025698617307</c:v>
                </c:pt>
                <c:pt idx="77">
                  <c:v>1829.1462223136077</c:v>
                </c:pt>
                <c:pt idx="78">
                  <c:v>1832.689874765485</c:v>
                </c:pt>
                <c:pt idx="79">
                  <c:v>1836.2335272173621</c:v>
                </c:pt>
                <c:pt idx="80">
                  <c:v>1839.7771796692391</c:v>
                </c:pt>
                <c:pt idx="81">
                  <c:v>1843.3208321211164</c:v>
                </c:pt>
                <c:pt idx="82">
                  <c:v>1846.8644845729934</c:v>
                </c:pt>
                <c:pt idx="83">
                  <c:v>1850.4081370248705</c:v>
                </c:pt>
                <c:pt idx="84">
                  <c:v>1853.9517894767478</c:v>
                </c:pt>
                <c:pt idx="85">
                  <c:v>1857.4954419286248</c:v>
                </c:pt>
                <c:pt idx="86">
                  <c:v>1861.0390943805019</c:v>
                </c:pt>
                <c:pt idx="87">
                  <c:v>1864.5827468323791</c:v>
                </c:pt>
                <c:pt idx="88">
                  <c:v>1868.1263992842562</c:v>
                </c:pt>
                <c:pt idx="89">
                  <c:v>1871.6700517361332</c:v>
                </c:pt>
                <c:pt idx="90">
                  <c:v>1875.2137041880103</c:v>
                </c:pt>
                <c:pt idx="91">
                  <c:v>1878.7573566398873</c:v>
                </c:pt>
                <c:pt idx="92">
                  <c:v>1882.3010090917646</c:v>
                </c:pt>
                <c:pt idx="93">
                  <c:v>1885.8446615436417</c:v>
                </c:pt>
                <c:pt idx="94">
                  <c:v>1889.3883139955187</c:v>
                </c:pt>
                <c:pt idx="95">
                  <c:v>1892.931966447396</c:v>
                </c:pt>
                <c:pt idx="96">
                  <c:v>1896.4756188992731</c:v>
                </c:pt>
                <c:pt idx="97">
                  <c:v>1900.0192713511501</c:v>
                </c:pt>
                <c:pt idx="98">
                  <c:v>1903.5629238030274</c:v>
                </c:pt>
                <c:pt idx="99">
                  <c:v>1907.1065762549044</c:v>
                </c:pt>
                <c:pt idx="100">
                  <c:v>1910.6502287067815</c:v>
                </c:pt>
                <c:pt idx="101">
                  <c:v>1914.1938811586588</c:v>
                </c:pt>
                <c:pt idx="102">
                  <c:v>1917.7375336105358</c:v>
                </c:pt>
                <c:pt idx="103">
                  <c:v>1921.2811860624129</c:v>
                </c:pt>
                <c:pt idx="104">
                  <c:v>1924.8248385142899</c:v>
                </c:pt>
                <c:pt idx="105">
                  <c:v>1928.3684909661672</c:v>
                </c:pt>
                <c:pt idx="106">
                  <c:v>1931.9121434180443</c:v>
                </c:pt>
                <c:pt idx="107">
                  <c:v>1935.4557958699213</c:v>
                </c:pt>
                <c:pt idx="108">
                  <c:v>1938.9994483217984</c:v>
                </c:pt>
                <c:pt idx="109">
                  <c:v>1942.5431007736756</c:v>
                </c:pt>
                <c:pt idx="110">
                  <c:v>1946.0867532255527</c:v>
                </c:pt>
                <c:pt idx="111">
                  <c:v>1949.6304056774297</c:v>
                </c:pt>
                <c:pt idx="112">
                  <c:v>1953.174058129307</c:v>
                </c:pt>
                <c:pt idx="113">
                  <c:v>1956.7177105811841</c:v>
                </c:pt>
                <c:pt idx="114">
                  <c:v>1960.2613630330611</c:v>
                </c:pt>
                <c:pt idx="115">
                  <c:v>1963.8050154849384</c:v>
                </c:pt>
                <c:pt idx="116">
                  <c:v>1967.3486679368154</c:v>
                </c:pt>
                <c:pt idx="117">
                  <c:v>1970.8923203886925</c:v>
                </c:pt>
                <c:pt idx="118">
                  <c:v>1974.4359728405698</c:v>
                </c:pt>
                <c:pt idx="119">
                  <c:v>1977.9796252924468</c:v>
                </c:pt>
                <c:pt idx="120">
                  <c:v>1981.5232777443239</c:v>
                </c:pt>
                <c:pt idx="121">
                  <c:v>1985.0669301962009</c:v>
                </c:pt>
                <c:pt idx="122">
                  <c:v>1988.610582648078</c:v>
                </c:pt>
                <c:pt idx="123">
                  <c:v>1992.1542350999553</c:v>
                </c:pt>
                <c:pt idx="124">
                  <c:v>1995.6978875518323</c:v>
                </c:pt>
                <c:pt idx="125">
                  <c:v>1999.2415400037094</c:v>
                </c:pt>
                <c:pt idx="126">
                  <c:v>2002.7851924555866</c:v>
                </c:pt>
                <c:pt idx="127">
                  <c:v>2006.3288449074637</c:v>
                </c:pt>
                <c:pt idx="128">
                  <c:v>2009.8724973593407</c:v>
                </c:pt>
                <c:pt idx="129">
                  <c:v>2013.416149811218</c:v>
                </c:pt>
                <c:pt idx="130">
                  <c:v>2016.9598022630951</c:v>
                </c:pt>
                <c:pt idx="131">
                  <c:v>2020.5034547149721</c:v>
                </c:pt>
                <c:pt idx="132">
                  <c:v>2024.0471071668494</c:v>
                </c:pt>
                <c:pt idx="133">
                  <c:v>2027.5907596187265</c:v>
                </c:pt>
                <c:pt idx="134">
                  <c:v>2031.1344120706035</c:v>
                </c:pt>
                <c:pt idx="135">
                  <c:v>2034.6780645224806</c:v>
                </c:pt>
                <c:pt idx="136">
                  <c:v>2038.2217169743576</c:v>
                </c:pt>
                <c:pt idx="137">
                  <c:v>2041.7653694262349</c:v>
                </c:pt>
                <c:pt idx="138">
                  <c:v>2045.3090218781119</c:v>
                </c:pt>
                <c:pt idx="139">
                  <c:v>2048.852674329989</c:v>
                </c:pt>
                <c:pt idx="140">
                  <c:v>2052.3963267818663</c:v>
                </c:pt>
                <c:pt idx="141">
                  <c:v>2055.9399792337435</c:v>
                </c:pt>
                <c:pt idx="142">
                  <c:v>2059.4836316856204</c:v>
                </c:pt>
                <c:pt idx="143">
                  <c:v>2063.0272841374976</c:v>
                </c:pt>
                <c:pt idx="144">
                  <c:v>2066.5709365893745</c:v>
                </c:pt>
                <c:pt idx="145">
                  <c:v>2070.1145890412517</c:v>
                </c:pt>
                <c:pt idx="146">
                  <c:v>2073.658241493129</c:v>
                </c:pt>
                <c:pt idx="147">
                  <c:v>2077.2018939450063</c:v>
                </c:pt>
                <c:pt idx="148">
                  <c:v>2080.7455463968831</c:v>
                </c:pt>
                <c:pt idx="149">
                  <c:v>2084.2891988487604</c:v>
                </c:pt>
                <c:pt idx="150">
                  <c:v>2087.8328513006372</c:v>
                </c:pt>
                <c:pt idx="151">
                  <c:v>2091.3765037525145</c:v>
                </c:pt>
                <c:pt idx="152">
                  <c:v>2094.9201562043918</c:v>
                </c:pt>
                <c:pt idx="153">
                  <c:v>2098.4638086562686</c:v>
                </c:pt>
                <c:pt idx="154">
                  <c:v>2102.0074611081459</c:v>
                </c:pt>
                <c:pt idx="155">
                  <c:v>2105.5511135600227</c:v>
                </c:pt>
                <c:pt idx="156">
                  <c:v>2109.0947660119</c:v>
                </c:pt>
                <c:pt idx="157">
                  <c:v>2112.6384184637773</c:v>
                </c:pt>
                <c:pt idx="158">
                  <c:v>2116.1820709156545</c:v>
                </c:pt>
                <c:pt idx="159">
                  <c:v>2119.7257233675314</c:v>
                </c:pt>
                <c:pt idx="160">
                  <c:v>2123.2693758194087</c:v>
                </c:pt>
                <c:pt idx="161">
                  <c:v>2126.8130282712855</c:v>
                </c:pt>
                <c:pt idx="162">
                  <c:v>2130.3566807231628</c:v>
                </c:pt>
                <c:pt idx="163">
                  <c:v>2133.90033317504</c:v>
                </c:pt>
                <c:pt idx="164">
                  <c:v>2137.4439856269169</c:v>
                </c:pt>
                <c:pt idx="165">
                  <c:v>2140.9876380787941</c:v>
                </c:pt>
                <c:pt idx="166">
                  <c:v>2144.5312905306714</c:v>
                </c:pt>
                <c:pt idx="167">
                  <c:v>2148.0749429825482</c:v>
                </c:pt>
                <c:pt idx="168">
                  <c:v>2151.6185954344255</c:v>
                </c:pt>
                <c:pt idx="169">
                  <c:v>2155.1622478863028</c:v>
                </c:pt>
                <c:pt idx="170">
                  <c:v>2158.7059003381796</c:v>
                </c:pt>
                <c:pt idx="171">
                  <c:v>2162.2495527900569</c:v>
                </c:pt>
                <c:pt idx="172">
                  <c:v>2165.7932052419337</c:v>
                </c:pt>
                <c:pt idx="173">
                  <c:v>2169.336857693811</c:v>
                </c:pt>
                <c:pt idx="174">
                  <c:v>2172.8805101456883</c:v>
                </c:pt>
                <c:pt idx="175">
                  <c:v>2176.4241625975656</c:v>
                </c:pt>
                <c:pt idx="176">
                  <c:v>2179.9678150494424</c:v>
                </c:pt>
                <c:pt idx="177">
                  <c:v>2183.5114675013197</c:v>
                </c:pt>
                <c:pt idx="178">
                  <c:v>2187.0551199531965</c:v>
                </c:pt>
                <c:pt idx="179">
                  <c:v>2190.5987724050738</c:v>
                </c:pt>
                <c:pt idx="180">
                  <c:v>2194.142424856951</c:v>
                </c:pt>
                <c:pt idx="181">
                  <c:v>2197.6860773088279</c:v>
                </c:pt>
                <c:pt idx="182">
                  <c:v>2201.2297297607051</c:v>
                </c:pt>
                <c:pt idx="183">
                  <c:v>2204.773382212582</c:v>
                </c:pt>
                <c:pt idx="184">
                  <c:v>2208.3170346644592</c:v>
                </c:pt>
                <c:pt idx="185">
                  <c:v>2211.8606871163365</c:v>
                </c:pt>
                <c:pt idx="186">
                  <c:v>2215.4043395682138</c:v>
                </c:pt>
                <c:pt idx="187">
                  <c:v>2218.9479920200906</c:v>
                </c:pt>
                <c:pt idx="188">
                  <c:v>2222.4916444719679</c:v>
                </c:pt>
                <c:pt idx="189">
                  <c:v>2226.0352969238447</c:v>
                </c:pt>
                <c:pt idx="190">
                  <c:v>2229.578949375722</c:v>
                </c:pt>
                <c:pt idx="191">
                  <c:v>2233.1226018275993</c:v>
                </c:pt>
                <c:pt idx="192">
                  <c:v>2236.6662542794766</c:v>
                </c:pt>
                <c:pt idx="193">
                  <c:v>2240.2099067313534</c:v>
                </c:pt>
                <c:pt idx="194">
                  <c:v>2243.7535591832307</c:v>
                </c:pt>
                <c:pt idx="195">
                  <c:v>2247.2972116351075</c:v>
                </c:pt>
                <c:pt idx="196">
                  <c:v>2250.8408640869848</c:v>
                </c:pt>
                <c:pt idx="197">
                  <c:v>2254.384516538862</c:v>
                </c:pt>
                <c:pt idx="198">
                  <c:v>2257.9281689907389</c:v>
                </c:pt>
                <c:pt idx="199">
                  <c:v>2261.4718214426161</c:v>
                </c:pt>
                <c:pt idx="200">
                  <c:v>2265.015473894493</c:v>
                </c:pt>
                <c:pt idx="201">
                  <c:v>2268.5591263463702</c:v>
                </c:pt>
                <c:pt idx="202">
                  <c:v>2272.1027787982475</c:v>
                </c:pt>
                <c:pt idx="203">
                  <c:v>2275.6464312501248</c:v>
                </c:pt>
                <c:pt idx="204">
                  <c:v>2279.1900837020016</c:v>
                </c:pt>
                <c:pt idx="205">
                  <c:v>2282.7337361538789</c:v>
                </c:pt>
                <c:pt idx="206">
                  <c:v>2286.2773886057557</c:v>
                </c:pt>
                <c:pt idx="207">
                  <c:v>2289.821041057633</c:v>
                </c:pt>
                <c:pt idx="208">
                  <c:v>2293.3646935095103</c:v>
                </c:pt>
                <c:pt idx="209">
                  <c:v>2296.9083459613871</c:v>
                </c:pt>
                <c:pt idx="210">
                  <c:v>2300.4519984132644</c:v>
                </c:pt>
                <c:pt idx="211">
                  <c:v>2303.9956508651417</c:v>
                </c:pt>
                <c:pt idx="212">
                  <c:v>2307.5393033170185</c:v>
                </c:pt>
                <c:pt idx="213">
                  <c:v>2311.0829557688958</c:v>
                </c:pt>
                <c:pt idx="214">
                  <c:v>2314.6266082207731</c:v>
                </c:pt>
                <c:pt idx="215">
                  <c:v>2318.1702606726499</c:v>
                </c:pt>
                <c:pt idx="216">
                  <c:v>2321.7139131245272</c:v>
                </c:pt>
                <c:pt idx="217">
                  <c:v>2325.257565576404</c:v>
                </c:pt>
                <c:pt idx="218">
                  <c:v>2328.8012180282813</c:v>
                </c:pt>
                <c:pt idx="219">
                  <c:v>2332.3448704801585</c:v>
                </c:pt>
                <c:pt idx="220">
                  <c:v>2335.8885229320358</c:v>
                </c:pt>
                <c:pt idx="221">
                  <c:v>2339.4321753839126</c:v>
                </c:pt>
                <c:pt idx="222">
                  <c:v>2342.9758278357899</c:v>
                </c:pt>
                <c:pt idx="223">
                  <c:v>2346.5194802876667</c:v>
                </c:pt>
                <c:pt idx="224">
                  <c:v>2350.063132739544</c:v>
                </c:pt>
                <c:pt idx="225">
                  <c:v>2353.6067851914213</c:v>
                </c:pt>
                <c:pt idx="226">
                  <c:v>2357.1504376432981</c:v>
                </c:pt>
                <c:pt idx="227">
                  <c:v>2360.6940900951754</c:v>
                </c:pt>
                <c:pt idx="228">
                  <c:v>2364.2377425470522</c:v>
                </c:pt>
                <c:pt idx="229">
                  <c:v>2367.7813949989295</c:v>
                </c:pt>
                <c:pt idx="230">
                  <c:v>2371.3250474508068</c:v>
                </c:pt>
                <c:pt idx="231">
                  <c:v>2374.8686999026841</c:v>
                </c:pt>
                <c:pt idx="232">
                  <c:v>2378.4123523545609</c:v>
                </c:pt>
                <c:pt idx="233">
                  <c:v>2381.9560048064382</c:v>
                </c:pt>
                <c:pt idx="234">
                  <c:v>2385.499657258315</c:v>
                </c:pt>
                <c:pt idx="235">
                  <c:v>2389.0433097101923</c:v>
                </c:pt>
                <c:pt idx="236">
                  <c:v>2392.5869621620695</c:v>
                </c:pt>
                <c:pt idx="237">
                  <c:v>2396.1306146139468</c:v>
                </c:pt>
                <c:pt idx="238">
                  <c:v>2399.6742670658236</c:v>
                </c:pt>
                <c:pt idx="239">
                  <c:v>2403.2179195177009</c:v>
                </c:pt>
                <c:pt idx="240">
                  <c:v>2406.7615719695777</c:v>
                </c:pt>
                <c:pt idx="241">
                  <c:v>2410.305224421455</c:v>
                </c:pt>
                <c:pt idx="242">
                  <c:v>2413.8488768733323</c:v>
                </c:pt>
                <c:pt idx="243">
                  <c:v>2417.3925293252091</c:v>
                </c:pt>
                <c:pt idx="244">
                  <c:v>2420.9361817770864</c:v>
                </c:pt>
                <c:pt idx="245">
                  <c:v>2424.4798342289632</c:v>
                </c:pt>
                <c:pt idx="246">
                  <c:v>2428.0234866808405</c:v>
                </c:pt>
                <c:pt idx="247">
                  <c:v>2431.5671391327178</c:v>
                </c:pt>
                <c:pt idx="248">
                  <c:v>2435.1107915845951</c:v>
                </c:pt>
                <c:pt idx="249">
                  <c:v>2438.6544440364719</c:v>
                </c:pt>
                <c:pt idx="250">
                  <c:v>2442.1980964883492</c:v>
                </c:pt>
                <c:pt idx="251">
                  <c:v>2445.741748940226</c:v>
                </c:pt>
                <c:pt idx="252">
                  <c:v>2449.2854013921033</c:v>
                </c:pt>
                <c:pt idx="253">
                  <c:v>2452.8290538439805</c:v>
                </c:pt>
                <c:pt idx="254">
                  <c:v>2456.3727062958574</c:v>
                </c:pt>
                <c:pt idx="255">
                  <c:v>2459.9163587477346</c:v>
                </c:pt>
                <c:pt idx="256">
                  <c:v>2463.4600111996119</c:v>
                </c:pt>
                <c:pt idx="257">
                  <c:v>2467.0036636514888</c:v>
                </c:pt>
                <c:pt idx="258">
                  <c:v>2470.547316103366</c:v>
                </c:pt>
                <c:pt idx="259">
                  <c:v>2474.0909685552433</c:v>
                </c:pt>
                <c:pt idx="260">
                  <c:v>2477.6346210071201</c:v>
                </c:pt>
                <c:pt idx="261">
                  <c:v>2481.1782734589974</c:v>
                </c:pt>
                <c:pt idx="262">
                  <c:v>2484.7219259108742</c:v>
                </c:pt>
                <c:pt idx="263">
                  <c:v>2488.2655783627515</c:v>
                </c:pt>
                <c:pt idx="264">
                  <c:v>2491.8092308146288</c:v>
                </c:pt>
                <c:pt idx="265">
                  <c:v>2495.3528832665061</c:v>
                </c:pt>
                <c:pt idx="266">
                  <c:v>2498.8965357183829</c:v>
                </c:pt>
                <c:pt idx="267">
                  <c:v>2502.4401881702602</c:v>
                </c:pt>
                <c:pt idx="268">
                  <c:v>2505.983840622137</c:v>
                </c:pt>
                <c:pt idx="269">
                  <c:v>2509.5274930740143</c:v>
                </c:pt>
                <c:pt idx="270">
                  <c:v>2513.0711455258916</c:v>
                </c:pt>
                <c:pt idx="271">
                  <c:v>2516.6147979777684</c:v>
                </c:pt>
                <c:pt idx="272">
                  <c:v>2520.1584504296457</c:v>
                </c:pt>
                <c:pt idx="273">
                  <c:v>2523.7021028815225</c:v>
                </c:pt>
                <c:pt idx="274">
                  <c:v>2527.2457553333998</c:v>
                </c:pt>
                <c:pt idx="275">
                  <c:v>2530.789407785277</c:v>
                </c:pt>
                <c:pt idx="276">
                  <c:v>2534.3330602371543</c:v>
                </c:pt>
                <c:pt idx="277">
                  <c:v>2537.8767126890311</c:v>
                </c:pt>
                <c:pt idx="278">
                  <c:v>2541.4203651409084</c:v>
                </c:pt>
                <c:pt idx="279">
                  <c:v>2544.9640175927852</c:v>
                </c:pt>
                <c:pt idx="280">
                  <c:v>2548.5076700446625</c:v>
                </c:pt>
                <c:pt idx="281">
                  <c:v>2552.0513224965398</c:v>
                </c:pt>
                <c:pt idx="282">
                  <c:v>2555.5949749484171</c:v>
                </c:pt>
                <c:pt idx="283">
                  <c:v>2559.1386274002939</c:v>
                </c:pt>
                <c:pt idx="284">
                  <c:v>2562.6822798521712</c:v>
                </c:pt>
                <c:pt idx="285">
                  <c:v>2566.225932304048</c:v>
                </c:pt>
                <c:pt idx="286">
                  <c:v>2569.7695847559253</c:v>
                </c:pt>
                <c:pt idx="287">
                  <c:v>2573.3132372078026</c:v>
                </c:pt>
                <c:pt idx="288">
                  <c:v>2576.8568896596798</c:v>
                </c:pt>
                <c:pt idx="289">
                  <c:v>2580.4005421115567</c:v>
                </c:pt>
                <c:pt idx="290">
                  <c:v>2583.9441945634335</c:v>
                </c:pt>
                <c:pt idx="291">
                  <c:v>2587.4878470153108</c:v>
                </c:pt>
                <c:pt idx="292">
                  <c:v>2591.031499467188</c:v>
                </c:pt>
                <c:pt idx="293">
                  <c:v>2594.5751519190653</c:v>
                </c:pt>
                <c:pt idx="294">
                  <c:v>2598.1188043709421</c:v>
                </c:pt>
                <c:pt idx="295">
                  <c:v>2601.6624568228194</c:v>
                </c:pt>
                <c:pt idx="296">
                  <c:v>2605.2061092746962</c:v>
                </c:pt>
                <c:pt idx="297">
                  <c:v>2608.7497617265735</c:v>
                </c:pt>
                <c:pt idx="298">
                  <c:v>2612.2934141784508</c:v>
                </c:pt>
                <c:pt idx="299">
                  <c:v>2615.8370666303281</c:v>
                </c:pt>
                <c:pt idx="300">
                  <c:v>2619.3807190822049</c:v>
                </c:pt>
                <c:pt idx="301">
                  <c:v>2622.9243715340817</c:v>
                </c:pt>
                <c:pt idx="302">
                  <c:v>2626.468023985959</c:v>
                </c:pt>
                <c:pt idx="303">
                  <c:v>2630.0116764378363</c:v>
                </c:pt>
                <c:pt idx="304">
                  <c:v>2633.5553288897136</c:v>
                </c:pt>
                <c:pt idx="305">
                  <c:v>2637.0989813415904</c:v>
                </c:pt>
                <c:pt idx="306">
                  <c:v>2640.6426337934677</c:v>
                </c:pt>
                <c:pt idx="307">
                  <c:v>2644.1862862453445</c:v>
                </c:pt>
                <c:pt idx="308">
                  <c:v>2647.7299386972218</c:v>
                </c:pt>
                <c:pt idx="309">
                  <c:v>2651.273591149099</c:v>
                </c:pt>
                <c:pt idx="310">
                  <c:v>2654.8172436009763</c:v>
                </c:pt>
                <c:pt idx="311">
                  <c:v>2658.3608960528531</c:v>
                </c:pt>
                <c:pt idx="312">
                  <c:v>2661.90454850473</c:v>
                </c:pt>
                <c:pt idx="313">
                  <c:v>2665.4482009566073</c:v>
                </c:pt>
                <c:pt idx="314">
                  <c:v>2668.9918534084845</c:v>
                </c:pt>
                <c:pt idx="315">
                  <c:v>2672.5355058603618</c:v>
                </c:pt>
                <c:pt idx="316">
                  <c:v>2676.0791583122391</c:v>
                </c:pt>
                <c:pt idx="317">
                  <c:v>2679.6228107641159</c:v>
                </c:pt>
                <c:pt idx="318">
                  <c:v>2683.1664632159927</c:v>
                </c:pt>
                <c:pt idx="319">
                  <c:v>2686.71011566787</c:v>
                </c:pt>
                <c:pt idx="320">
                  <c:v>2690.2537681197473</c:v>
                </c:pt>
                <c:pt idx="321">
                  <c:v>2693.7974205716246</c:v>
                </c:pt>
                <c:pt idx="322">
                  <c:v>2697.3410730235014</c:v>
                </c:pt>
                <c:pt idx="323">
                  <c:v>2700.8847254753787</c:v>
                </c:pt>
                <c:pt idx="324">
                  <c:v>2704.4283779272555</c:v>
                </c:pt>
                <c:pt idx="325">
                  <c:v>2707.9720303791328</c:v>
                </c:pt>
                <c:pt idx="326">
                  <c:v>2711.5156828310101</c:v>
                </c:pt>
                <c:pt idx="327">
                  <c:v>2715.0593352828873</c:v>
                </c:pt>
                <c:pt idx="328">
                  <c:v>2718.6029877347642</c:v>
                </c:pt>
                <c:pt idx="329">
                  <c:v>2722.146640186641</c:v>
                </c:pt>
                <c:pt idx="330">
                  <c:v>2725.6902926385183</c:v>
                </c:pt>
                <c:pt idx="331">
                  <c:v>2729.2339450903955</c:v>
                </c:pt>
                <c:pt idx="332">
                  <c:v>2732.7775975422728</c:v>
                </c:pt>
                <c:pt idx="333">
                  <c:v>2736.3212499941501</c:v>
                </c:pt>
                <c:pt idx="334">
                  <c:v>2739.8649024460269</c:v>
                </c:pt>
                <c:pt idx="335">
                  <c:v>2743.4085548979037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8-45B6-8068-D879855F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833768"/>
        <c:axId val="820831800"/>
      </c:lineChart>
      <c:dateAx>
        <c:axId val="820833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31800"/>
        <c:crosses val="autoZero"/>
        <c:auto val="1"/>
        <c:lblOffset val="100"/>
        <c:baseTimeUnit val="months"/>
        <c:majorUnit val="12"/>
        <c:majorTimeUnit val="months"/>
      </c:dateAx>
      <c:valAx>
        <c:axId val="820831800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 Model with Seasonality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seasonality!$N$1</c:f>
              <c:strCache>
                <c:ptCount val="1"/>
                <c:pt idx="0">
                  <c:v>Ridership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seasonality!$A$2:$A$337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seasonality!$N$2:$N$337</c:f>
              <c:numCache>
                <c:formatCode>0.000</c:formatCode>
                <c:ptCount val="336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 formatCode="General">
                  <c:v>1548.415</c:v>
                </c:pt>
                <c:pt idx="49" formatCode="General">
                  <c:v>1496.925</c:v>
                </c:pt>
                <c:pt idx="50" formatCode="General">
                  <c:v>1798.316</c:v>
                </c:pt>
                <c:pt idx="51" formatCode="General">
                  <c:v>1732.895</c:v>
                </c:pt>
                <c:pt idx="52" formatCode="General">
                  <c:v>1772.345</c:v>
                </c:pt>
                <c:pt idx="53" formatCode="General">
                  <c:v>1761.2070000000001</c:v>
                </c:pt>
                <c:pt idx="54" formatCode="General">
                  <c:v>1791.655</c:v>
                </c:pt>
                <c:pt idx="55" formatCode="General">
                  <c:v>1874.82</c:v>
                </c:pt>
                <c:pt idx="56" formatCode="General">
                  <c:v>1571.309</c:v>
                </c:pt>
                <c:pt idx="57" formatCode="General">
                  <c:v>1646.9480000000001</c:v>
                </c:pt>
                <c:pt idx="58" formatCode="General">
                  <c:v>1672.6310000000001</c:v>
                </c:pt>
                <c:pt idx="59" formatCode="General">
                  <c:v>1656.845</c:v>
                </c:pt>
                <c:pt idx="60" formatCode="General">
                  <c:v>1381.758</c:v>
                </c:pt>
                <c:pt idx="61" formatCode="General">
                  <c:v>1360.8520000000001</c:v>
                </c:pt>
                <c:pt idx="62" formatCode="General">
                  <c:v>1558.575</c:v>
                </c:pt>
                <c:pt idx="63" formatCode="General">
                  <c:v>1608.42</c:v>
                </c:pt>
                <c:pt idx="64" formatCode="General">
                  <c:v>1696.6959999999999</c:v>
                </c:pt>
                <c:pt idx="65" formatCode="General">
                  <c:v>1693.183</c:v>
                </c:pt>
                <c:pt idx="66" formatCode="General">
                  <c:v>1835.5160000000001</c:v>
                </c:pt>
                <c:pt idx="67" formatCode="General">
                  <c:v>1942.5730000000001</c:v>
                </c:pt>
                <c:pt idx="68" formatCode="General">
                  <c:v>1551.4010000000001</c:v>
                </c:pt>
                <c:pt idx="69" formatCode="General">
                  <c:v>1686.508</c:v>
                </c:pt>
                <c:pt idx="70" formatCode="General">
                  <c:v>1576.204</c:v>
                </c:pt>
                <c:pt idx="71" formatCode="General">
                  <c:v>1700.433</c:v>
                </c:pt>
                <c:pt idx="72" formatCode="General">
                  <c:v>1396.588</c:v>
                </c:pt>
                <c:pt idx="73" formatCode="General">
                  <c:v>1371.69</c:v>
                </c:pt>
                <c:pt idx="74" formatCode="General">
                  <c:v>1707.5219999999999</c:v>
                </c:pt>
                <c:pt idx="75" formatCode="General">
                  <c:v>1654.604</c:v>
                </c:pt>
                <c:pt idx="76" formatCode="General">
                  <c:v>1762.903</c:v>
                </c:pt>
                <c:pt idx="77" formatCode="General">
                  <c:v>1775.8</c:v>
                </c:pt>
                <c:pt idx="78" formatCode="General">
                  <c:v>1934.2190000000001</c:v>
                </c:pt>
                <c:pt idx="79" formatCode="General">
                  <c:v>2008.0550000000001</c:v>
                </c:pt>
                <c:pt idx="80" formatCode="General">
                  <c:v>1615.924</c:v>
                </c:pt>
                <c:pt idx="81" formatCode="General">
                  <c:v>1773.91</c:v>
                </c:pt>
                <c:pt idx="82" formatCode="General">
                  <c:v>1732.3679999999999</c:v>
                </c:pt>
                <c:pt idx="83" formatCode="General">
                  <c:v>1796.626</c:v>
                </c:pt>
                <c:pt idx="84" formatCode="General">
                  <c:v>1570.33</c:v>
                </c:pt>
                <c:pt idx="85" formatCode="General">
                  <c:v>1412.691</c:v>
                </c:pt>
                <c:pt idx="86" formatCode="General">
                  <c:v>1754.6410000000001</c:v>
                </c:pt>
                <c:pt idx="87" formatCode="General">
                  <c:v>1824.932</c:v>
                </c:pt>
                <c:pt idx="88" formatCode="General">
                  <c:v>1843.289</c:v>
                </c:pt>
                <c:pt idx="89" formatCode="General">
                  <c:v>1825.9639999999999</c:v>
                </c:pt>
                <c:pt idx="90" formatCode="General">
                  <c:v>1968.172</c:v>
                </c:pt>
                <c:pt idx="91" formatCode="General">
                  <c:v>1921.645</c:v>
                </c:pt>
                <c:pt idx="92" formatCode="General">
                  <c:v>1669.597</c:v>
                </c:pt>
                <c:pt idx="93" formatCode="General">
                  <c:v>1791.4739999999999</c:v>
                </c:pt>
                <c:pt idx="94" formatCode="General">
                  <c:v>1816.7139999999999</c:v>
                </c:pt>
                <c:pt idx="95" formatCode="General">
                  <c:v>1846.7539999999999</c:v>
                </c:pt>
                <c:pt idx="96" formatCode="General">
                  <c:v>1599.4269999999999</c:v>
                </c:pt>
                <c:pt idx="97" formatCode="General">
                  <c:v>1548.8040000000001</c:v>
                </c:pt>
                <c:pt idx="98" formatCode="General">
                  <c:v>1832.3330000000001</c:v>
                </c:pt>
                <c:pt idx="99" formatCode="General">
                  <c:v>1839.72</c:v>
                </c:pt>
                <c:pt idx="100" formatCode="General">
                  <c:v>1846.498</c:v>
                </c:pt>
                <c:pt idx="101" formatCode="General">
                  <c:v>1864.8520000000001</c:v>
                </c:pt>
                <c:pt idx="102" formatCode="General">
                  <c:v>1965.7429999999999</c:v>
                </c:pt>
                <c:pt idx="103" formatCode="General">
                  <c:v>1949.002</c:v>
                </c:pt>
                <c:pt idx="104" formatCode="General">
                  <c:v>1607.373</c:v>
                </c:pt>
                <c:pt idx="105" formatCode="General">
                  <c:v>1803.664</c:v>
                </c:pt>
                <c:pt idx="106" formatCode="General">
                  <c:v>1850.309</c:v>
                </c:pt>
                <c:pt idx="107" formatCode="General">
                  <c:v>1836.4349999999999</c:v>
                </c:pt>
                <c:pt idx="108" formatCode="General">
                  <c:v>1541.66</c:v>
                </c:pt>
                <c:pt idx="109" formatCode="General">
                  <c:v>1616.9280000000001</c:v>
                </c:pt>
                <c:pt idx="110" formatCode="General">
                  <c:v>1919.538</c:v>
                </c:pt>
                <c:pt idx="111" formatCode="General">
                  <c:v>1971.4929999999999</c:v>
                </c:pt>
                <c:pt idx="112" formatCode="General">
                  <c:v>1992.3009999999999</c:v>
                </c:pt>
                <c:pt idx="113" formatCode="General">
                  <c:v>2009.7629999999999</c:v>
                </c:pt>
                <c:pt idx="114" formatCode="General">
                  <c:v>2053.9960000000001</c:v>
                </c:pt>
                <c:pt idx="115" formatCode="General">
                  <c:v>2097.471</c:v>
                </c:pt>
                <c:pt idx="116" formatCode="General">
                  <c:v>1823.7059999999999</c:v>
                </c:pt>
                <c:pt idx="117" formatCode="General">
                  <c:v>1976.9970000000001</c:v>
                </c:pt>
                <c:pt idx="118" formatCode="General">
                  <c:v>1981.4079999999999</c:v>
                </c:pt>
                <c:pt idx="119" formatCode="General">
                  <c:v>2000.153</c:v>
                </c:pt>
                <c:pt idx="120" formatCode="General">
                  <c:v>1683.1479999999999</c:v>
                </c:pt>
                <c:pt idx="121" formatCode="General">
                  <c:v>1663.404</c:v>
                </c:pt>
                <c:pt idx="122" formatCode="General">
                  <c:v>2007.9280000000001</c:v>
                </c:pt>
                <c:pt idx="123" formatCode="General">
                  <c:v>2023.7919999999999</c:v>
                </c:pt>
                <c:pt idx="124" formatCode="General">
                  <c:v>2047.008</c:v>
                </c:pt>
                <c:pt idx="125" formatCode="General">
                  <c:v>2072.913</c:v>
                </c:pt>
                <c:pt idx="126" formatCode="General">
                  <c:v>2126.7170000000001</c:v>
                </c:pt>
                <c:pt idx="127" formatCode="General">
                  <c:v>2202.6379999999999</c:v>
                </c:pt>
                <c:pt idx="128" formatCode="General">
                  <c:v>1707.693</c:v>
                </c:pt>
                <c:pt idx="129" formatCode="General">
                  <c:v>1950.7159999999999</c:v>
                </c:pt>
                <c:pt idx="130" formatCode="General">
                  <c:v>1973.614</c:v>
                </c:pt>
                <c:pt idx="131" formatCode="General">
                  <c:v>1984.729</c:v>
                </c:pt>
                <c:pt idx="132" formatCode="General">
                  <c:v>1759.6289999999999</c:v>
                </c:pt>
                <c:pt idx="133" formatCode="General">
                  <c:v>1770.595</c:v>
                </c:pt>
                <c:pt idx="134" formatCode="General">
                  <c:v>2019.912</c:v>
                </c:pt>
                <c:pt idx="135" formatCode="General">
                  <c:v>2048.3980000000001</c:v>
                </c:pt>
                <c:pt idx="136" formatCode="General">
                  <c:v>2068.7629999999999</c:v>
                </c:pt>
                <c:pt idx="137" formatCode="General">
                  <c:v>1994.2670000000001</c:v>
                </c:pt>
                <c:pt idx="138" formatCode="General">
                  <c:v>2075.2579999999998</c:v>
                </c:pt>
                <c:pt idx="139" formatCode="General">
                  <c:v>2026.56</c:v>
                </c:pt>
                <c:pt idx="140" formatCode="General">
                  <c:v>1734.155</c:v>
                </c:pt>
                <c:pt idx="141" formatCode="General">
                  <c:v>1916.771</c:v>
                </c:pt>
                <c:pt idx="142" formatCode="General">
                  <c:v>1858.345</c:v>
                </c:pt>
                <c:pt idx="143" formatCode="General">
                  <c:v>1996.3520000000001</c:v>
                </c:pt>
                <c:pt idx="144" formatCode="General">
                  <c:v>1778.0329999999999</c:v>
                </c:pt>
                <c:pt idx="145" formatCode="General">
                  <c:v>1749.489</c:v>
                </c:pt>
                <c:pt idx="146" formatCode="General">
                  <c:v>2066.4659999999999</c:v>
                </c:pt>
                <c:pt idx="147" formatCode="General">
                  <c:v>2098.8989999999999</c:v>
                </c:pt>
                <c:pt idx="148" formatCode="General">
                  <c:v>2104.9110000000001</c:v>
                </c:pt>
                <c:pt idx="149" formatCode="General">
                  <c:v>2129.6709999999998</c:v>
                </c:pt>
                <c:pt idx="150" formatCode="General">
                  <c:v>2223.3490000000002</c:v>
                </c:pt>
                <c:pt idx="151" formatCode="General">
                  <c:v>2174.36</c:v>
                </c:pt>
                <c:pt idx="152" formatCode="General">
                  <c:v>1931.4059999999999</c:v>
                </c:pt>
                <c:pt idx="153" formatCode="General">
                  <c:v>2121.4699999999998</c:v>
                </c:pt>
                <c:pt idx="154" formatCode="General">
                  <c:v>2076.0540000000001</c:v>
                </c:pt>
                <c:pt idx="155" formatCode="General">
                  <c:v>2140.6770000000001</c:v>
                </c:pt>
                <c:pt idx="156" formatCode="General">
                  <c:v>1831.508</c:v>
                </c:pt>
                <c:pt idx="157" formatCode="General">
                  <c:v>1838.0060000000001</c:v>
                </c:pt>
                <c:pt idx="158" formatCode="General">
                  <c:v>2132.4459999999999</c:v>
                </c:pt>
                <c:pt idx="159" formatCode="General">
                  <c:v>2109.1439999999998</c:v>
                </c:pt>
                <c:pt idx="160" formatCode="General">
                  <c:v>2196.549</c:v>
                </c:pt>
                <c:pt idx="161" formatCode="General">
                  <c:v>2185.1619999999998</c:v>
                </c:pt>
                <c:pt idx="162" formatCode="General">
                  <c:v>2246.3890000000001</c:v>
                </c:pt>
                <c:pt idx="163" formatCode="General">
                  <c:v>2176.306</c:v>
                </c:pt>
                <c:pt idx="164" formatCode="General">
                  <c:v>1918.759</c:v>
                </c:pt>
                <c:pt idx="165" formatCode="General">
                  <c:v>2114.0839999999998</c:v>
                </c:pt>
                <c:pt idx="166" formatCode="General">
                  <c:v>2157.279</c:v>
                </c:pt>
                <c:pt idx="167" formatCode="General">
                  <c:v>2228.712</c:v>
                </c:pt>
                <c:pt idx="168" formatCode="General">
                  <c:v>1839.5930000000001</c:v>
                </c:pt>
                <c:pt idx="169" formatCode="General">
                  <c:v>1793.393</c:v>
                </c:pt>
                <c:pt idx="170" formatCode="General">
                  <c:v>2257.739</c:v>
                </c:pt>
                <c:pt idx="171" formatCode="General">
                  <c:v>2115.2060000000001</c:v>
                </c:pt>
                <c:pt idx="172" formatCode="General">
                  <c:v>2170.3249999999998</c:v>
                </c:pt>
                <c:pt idx="173" formatCode="General">
                  <c:v>2185.873</c:v>
                </c:pt>
                <c:pt idx="174" formatCode="General">
                  <c:v>2241.1619999999998</c:v>
                </c:pt>
                <c:pt idx="175" formatCode="General">
                  <c:v>2193.9059999999999</c:v>
                </c:pt>
                <c:pt idx="176" formatCode="General">
                  <c:v>2077.2310000000002</c:v>
                </c:pt>
                <c:pt idx="177" formatCode="General">
                  <c:v>2120.9810000000002</c:v>
                </c:pt>
                <c:pt idx="178" formatCode="General">
                  <c:v>2076.6849999999999</c:v>
                </c:pt>
                <c:pt idx="179" formatCode="General">
                  <c:v>2004.402</c:v>
                </c:pt>
                <c:pt idx="180" formatCode="General">
                  <c:v>1718.8440000000001</c:v>
                </c:pt>
                <c:pt idx="181" formatCode="General">
                  <c:v>1689.5930000000001</c:v>
                </c:pt>
                <c:pt idx="182" formatCode="General">
                  <c:v>2033.85</c:v>
                </c:pt>
                <c:pt idx="183" formatCode="General">
                  <c:v>2071.6219999999998</c:v>
                </c:pt>
                <c:pt idx="184" formatCode="General">
                  <c:v>2115.4740000000002</c:v>
                </c:pt>
                <c:pt idx="185" formatCode="General">
                  <c:v>2191.444</c:v>
                </c:pt>
                <c:pt idx="186" formatCode="General">
                  <c:v>2219.0100000000002</c:v>
                </c:pt>
                <c:pt idx="187" formatCode="General">
                  <c:v>2211.471</c:v>
                </c:pt>
                <c:pt idx="188" formatCode="General">
                  <c:v>1938.6010000000001</c:v>
                </c:pt>
                <c:pt idx="189" formatCode="General">
                  <c:v>2135.6019999999999</c:v>
                </c:pt>
                <c:pt idx="190" formatCode="General">
                  <c:v>2154.1990000000001</c:v>
                </c:pt>
                <c:pt idx="191" formatCode="General">
                  <c:v>2068.5650000000001</c:v>
                </c:pt>
                <c:pt idx="192" formatCode="General">
                  <c:v>1797.3820000000001</c:v>
                </c:pt>
                <c:pt idx="193" formatCode="General">
                  <c:v>1778.662</c:v>
                </c:pt>
                <c:pt idx="194" formatCode="General">
                  <c:v>2174.3150000000001</c:v>
                </c:pt>
                <c:pt idx="195" formatCode="General">
                  <c:v>2207.1390000000001</c:v>
                </c:pt>
                <c:pt idx="196" formatCode="General">
                  <c:v>2295.6039999999998</c:v>
                </c:pt>
                <c:pt idx="197" formatCode="General">
                  <c:v>2291.4490000000001</c:v>
                </c:pt>
                <c:pt idx="198" formatCode="General">
                  <c:v>2414.0509999999999</c:v>
                </c:pt>
                <c:pt idx="199" formatCode="General">
                  <c:v>2429.4699999999998</c:v>
                </c:pt>
                <c:pt idx="200" formatCode="General">
                  <c:v>2101.002</c:v>
                </c:pt>
                <c:pt idx="201" formatCode="General">
                  <c:v>2336.37</c:v>
                </c:pt>
                <c:pt idx="202" formatCode="General">
                  <c:v>2413.8510000000001</c:v>
                </c:pt>
                <c:pt idx="203" formatCode="General">
                  <c:v>2311.6149999999998</c:v>
                </c:pt>
                <c:pt idx="204" formatCode="General">
                  <c:v>2005.038</c:v>
                </c:pt>
                <c:pt idx="205" formatCode="General">
                  <c:v>2029.4480000000001</c:v>
                </c:pt>
                <c:pt idx="206" formatCode="General">
                  <c:v>2423.5320000000002</c:v>
                </c:pt>
                <c:pt idx="207" formatCode="General">
                  <c:v>2320.13</c:v>
                </c:pt>
                <c:pt idx="208" formatCode="General">
                  <c:v>2577.1889999999999</c:v>
                </c:pt>
                <c:pt idx="209" formatCode="General">
                  <c:v>2560.067</c:v>
                </c:pt>
                <c:pt idx="210" formatCode="General">
                  <c:v>2750.2779999999998</c:v>
                </c:pt>
                <c:pt idx="211" formatCode="General">
                  <c:v>2683.5639999999999</c:v>
                </c:pt>
                <c:pt idx="212" formatCode="General">
                  <c:v>2305.3209999999999</c:v>
                </c:pt>
                <c:pt idx="213" formatCode="General">
                  <c:v>2439.5259999999998</c:v>
                </c:pt>
                <c:pt idx="214" formatCode="General">
                  <c:v>2325.788</c:v>
                </c:pt>
                <c:pt idx="215" formatCode="General">
                  <c:v>2284.62</c:v>
                </c:pt>
                <c:pt idx="216" formatCode="General">
                  <c:v>1978.5029999999999</c:v>
                </c:pt>
                <c:pt idx="217" formatCode="General">
                  <c:v>1849.3309999999999</c:v>
                </c:pt>
                <c:pt idx="218" formatCode="General">
                  <c:v>2180.1819999999998</c:v>
                </c:pt>
                <c:pt idx="219" formatCode="General">
                  <c:v>2266.6550000000002</c:v>
                </c:pt>
                <c:pt idx="220" formatCode="General">
                  <c:v>2325.6579999999999</c:v>
                </c:pt>
                <c:pt idx="221" formatCode="General">
                  <c:v>2347.8290000000002</c:v>
                </c:pt>
                <c:pt idx="222" formatCode="General">
                  <c:v>2519.8690000000001</c:v>
                </c:pt>
                <c:pt idx="223" formatCode="General">
                  <c:v>2485.223</c:v>
                </c:pt>
                <c:pt idx="224" formatCode="General">
                  <c:v>2163.752</c:v>
                </c:pt>
                <c:pt idx="225" formatCode="General">
                  <c:v>2377.71</c:v>
                </c:pt>
                <c:pt idx="226" formatCode="General">
                  <c:v>2389.8409999999999</c:v>
                </c:pt>
                <c:pt idx="227" formatCode="General">
                  <c:v>2394.6709999999998</c:v>
                </c:pt>
                <c:pt idx="228" formatCode="General">
                  <c:v>2032.586</c:v>
                </c:pt>
                <c:pt idx="229" formatCode="General">
                  <c:v>1951.41</c:v>
                </c:pt>
                <c:pt idx="230" formatCode="General">
                  <c:v>2473.5509999999999</c:v>
                </c:pt>
                <c:pt idx="231" formatCode="General">
                  <c:v>2445.7649999999999</c:v>
                </c:pt>
                <c:pt idx="232" formatCode="General">
                  <c:v>2490.6109999999999</c:v>
                </c:pt>
                <c:pt idx="233" formatCode="General">
                  <c:v>2566.473</c:v>
                </c:pt>
                <c:pt idx="234" formatCode="General">
                  <c:v>2766.8119999999999</c:v>
                </c:pt>
                <c:pt idx="235" formatCode="General">
                  <c:v>2541.1590000000001</c:v>
                </c:pt>
                <c:pt idx="236" formatCode="General">
                  <c:v>2286.2150000000001</c:v>
                </c:pt>
                <c:pt idx="237" formatCode="General">
                  <c:v>2541.17</c:v>
                </c:pt>
                <c:pt idx="238" formatCode="General">
                  <c:v>2541.087</c:v>
                </c:pt>
                <c:pt idx="239" formatCode="General">
                  <c:v>2504.2489999999998</c:v>
                </c:pt>
                <c:pt idx="240" formatCode="General">
                  <c:v>2126.4290000000001</c:v>
                </c:pt>
                <c:pt idx="241" formatCode="General">
                  <c:v>2099.0100000000002</c:v>
                </c:pt>
                <c:pt idx="242" formatCode="General">
                  <c:v>2610.567</c:v>
                </c:pt>
                <c:pt idx="243" formatCode="General">
                  <c:v>2688.9549999999999</c:v>
                </c:pt>
                <c:pt idx="244" formatCode="General">
                  <c:v>2691.3710000000001</c:v>
                </c:pt>
                <c:pt idx="245" formatCode="General">
                  <c:v>2812.2020000000002</c:v>
                </c:pt>
                <c:pt idx="246" formatCode="General">
                  <c:v>2890.7629999999999</c:v>
                </c:pt>
                <c:pt idx="247" formatCode="General">
                  <c:v>2719.462</c:v>
                </c:pt>
                <c:pt idx="248" formatCode="General">
                  <c:v>2521.11</c:v>
                </c:pt>
                <c:pt idx="249" formatCode="General">
                  <c:v>2389.1790000000001</c:v>
                </c:pt>
                <c:pt idx="250" formatCode="General">
                  <c:v>2631.29</c:v>
                </c:pt>
                <c:pt idx="251" formatCode="General">
                  <c:v>2515.4670000000001</c:v>
                </c:pt>
                <c:pt idx="252" formatCode="General">
                  <c:v>2224.002</c:v>
                </c:pt>
                <c:pt idx="253" formatCode="General">
                  <c:v>2231.6410000000001</c:v>
                </c:pt>
                <c:pt idx="254" formatCode="General">
                  <c:v>2763.3609999999999</c:v>
                </c:pt>
                <c:pt idx="255" formatCode="General">
                  <c:v>2763.8939999999998</c:v>
                </c:pt>
                <c:pt idx="256" formatCode="General">
                  <c:v>2735.4549999999999</c:v>
                </c:pt>
                <c:pt idx="257" formatCode="General">
                  <c:v>2757.9160000000002</c:v>
                </c:pt>
                <c:pt idx="258" formatCode="General">
                  <c:v>2777.1170000000002</c:v>
                </c:pt>
                <c:pt idx="259" formatCode="General">
                  <c:v>2769.2289999999998</c:v>
                </c:pt>
                <c:pt idx="260" formatCode="General">
                  <c:v>2487.4409999999998</c:v>
                </c:pt>
                <c:pt idx="261" formatCode="General">
                  <c:v>2596.2719999999999</c:v>
                </c:pt>
                <c:pt idx="262" formatCode="General">
                  <c:v>2559.6149999999998</c:v>
                </c:pt>
                <c:pt idx="263" formatCode="General">
                  <c:v>2604.5659999999998</c:v>
                </c:pt>
                <c:pt idx="264" formatCode="General">
                  <c:v>2298.047</c:v>
                </c:pt>
                <c:pt idx="265" formatCode="General">
                  <c:v>2217.348</c:v>
                </c:pt>
                <c:pt idx="266" formatCode="General">
                  <c:v>2816.1390000000001</c:v>
                </c:pt>
                <c:pt idx="267" formatCode="General">
                  <c:v>2659.2429999999999</c:v>
                </c:pt>
                <c:pt idx="268" formatCode="General">
                  <c:v>2803.527</c:v>
                </c:pt>
                <c:pt idx="269" formatCode="General">
                  <c:v>2804.7170000000001</c:v>
                </c:pt>
                <c:pt idx="270" formatCode="General">
                  <c:v>2908.19</c:v>
                </c:pt>
                <c:pt idx="271" formatCode="General">
                  <c:v>2851.9789999999998</c:v>
                </c:pt>
                <c:pt idx="272" formatCode="General">
                  <c:v>2440.1529999999998</c:v>
                </c:pt>
                <c:pt idx="273" formatCode="General">
                  <c:v>2625.82</c:v>
                </c:pt>
                <c:pt idx="274" formatCode="General">
                  <c:v>2550.7040000000002</c:v>
                </c:pt>
                <c:pt idx="275" formatCode="General">
                  <c:v>2711.8510000000001</c:v>
                </c:pt>
                <c:pt idx="276" formatCode="General">
                  <c:v>2206.788</c:v>
                </c:pt>
                <c:pt idx="277" formatCode="General">
                  <c:v>2092.819</c:v>
                </c:pt>
                <c:pt idx="278" formatCode="General">
                  <c:v>2575.951</c:v>
                </c:pt>
                <c:pt idx="279" formatCode="General">
                  <c:v>2592.9940000000001</c:v>
                </c:pt>
                <c:pt idx="280" formatCode="General">
                  <c:v>2700.1790000000001</c:v>
                </c:pt>
                <c:pt idx="281" formatCode="General">
                  <c:v>2695.9540000000002</c:v>
                </c:pt>
                <c:pt idx="282" formatCode="General">
                  <c:v>2844.9490000000001</c:v>
                </c:pt>
                <c:pt idx="283" formatCode="General">
                  <c:v>2802.873</c:v>
                </c:pt>
                <c:pt idx="284" formatCode="General">
                  <c:v>2519.5830000000001</c:v>
                </c:pt>
                <c:pt idx="285" formatCode="General">
                  <c:v>2702.607</c:v>
                </c:pt>
                <c:pt idx="286" formatCode="General">
                  <c:v>2667.5749999999998</c:v>
                </c:pt>
                <c:pt idx="287" formatCode="General">
                  <c:v>2656.1849999999999</c:v>
                </c:pt>
                <c:pt idx="288" formatCode="General">
                  <c:v>2193.8449999999998</c:v>
                </c:pt>
                <c:pt idx="289" formatCode="General">
                  <c:v>2166.654</c:v>
                </c:pt>
                <c:pt idx="290" formatCode="General">
                  <c:v>2676.17</c:v>
                </c:pt>
                <c:pt idx="291" formatCode="General">
                  <c:v>2621.0889999999999</c:v>
                </c:pt>
                <c:pt idx="292" formatCode="General">
                  <c:v>2487.5459999999998</c:v>
                </c:pt>
                <c:pt idx="293" formatCode="General">
                  <c:v>2683.7620000000002</c:v>
                </c:pt>
                <c:pt idx="294" formatCode="General">
                  <c:v>2861.7469999999998</c:v>
                </c:pt>
                <c:pt idx="295" formatCode="General">
                  <c:v>2692.7829999999999</c:v>
                </c:pt>
                <c:pt idx="296" formatCode="General">
                  <c:v>2472.0070000000001</c:v>
                </c:pt>
                <c:pt idx="297" formatCode="General">
                  <c:v>2636.6860000000001</c:v>
                </c:pt>
                <c:pt idx="298" formatCode="General">
                  <c:v>2648.7429999999999</c:v>
                </c:pt>
                <c:pt idx="299" formatCode="General">
                  <c:v>2582.7660000000001</c:v>
                </c:pt>
                <c:pt idx="300" formatCode="General">
                  <c:v>2181.7040000000002</c:v>
                </c:pt>
                <c:pt idx="301" formatCode="General">
                  <c:v>2215.8850000000002</c:v>
                </c:pt>
                <c:pt idx="302" formatCode="General">
                  <c:v>2725.86</c:v>
                </c:pt>
                <c:pt idx="303" formatCode="General">
                  <c:v>2539.7139999999999</c:v>
                </c:pt>
                <c:pt idx="304" formatCode="General">
                  <c:v>2728.3310000000001</c:v>
                </c:pt>
                <c:pt idx="305" formatCode="General">
                  <c:v>2757.1129999999998</c:v>
                </c:pt>
                <c:pt idx="306" formatCode="General">
                  <c:v>2923.18</c:v>
                </c:pt>
                <c:pt idx="307" formatCode="General">
                  <c:v>2755.0790000000002</c:v>
                </c:pt>
                <c:pt idx="308" formatCode="General">
                  <c:v>2579.6579999999999</c:v>
                </c:pt>
                <c:pt idx="309" formatCode="General">
                  <c:v>2616.1999999999998</c:v>
                </c:pt>
                <c:pt idx="310" formatCode="General">
                  <c:v>2713.3449999999998</c:v>
                </c:pt>
                <c:pt idx="311" formatCode="General">
                  <c:v>2672.5729999999999</c:v>
                </c:pt>
                <c:pt idx="312" formatCode="General">
                  <c:v>2329.527</c:v>
                </c:pt>
                <c:pt idx="313" formatCode="General">
                  <c:v>2151.453</c:v>
                </c:pt>
                <c:pt idx="314" formatCode="General">
                  <c:v>2656.4389999999999</c:v>
                </c:pt>
                <c:pt idx="315" formatCode="General">
                  <c:v>2762.3649999999998</c:v>
                </c:pt>
                <c:pt idx="316" formatCode="General">
                  <c:v>2775.471</c:v>
                </c:pt>
                <c:pt idx="317" formatCode="General">
                  <c:v>2823.569</c:v>
                </c:pt>
                <c:pt idx="318" formatCode="General">
                  <c:v>2876.0659999999998</c:v>
                </c:pt>
                <c:pt idx="319" formatCode="General">
                  <c:v>2819.8380000000002</c:v>
                </c:pt>
                <c:pt idx="320" formatCode="General">
                  <c:v>2541.6219999999998</c:v>
                </c:pt>
                <c:pt idx="321" formatCode="General">
                  <c:v>2785.1489999999999</c:v>
                </c:pt>
                <c:pt idx="322" formatCode="General">
                  <c:v>2804.107</c:v>
                </c:pt>
                <c:pt idx="323" formatCode="General">
                  <c:v>2680.5410000000002</c:v>
                </c:pt>
                <c:pt idx="324" formatCode="General">
                  <c:v>2307.547</c:v>
                </c:pt>
                <c:pt idx="325" formatCode="General">
                  <c:v>2157.913</c:v>
                </c:pt>
                <c:pt idx="326" formatCode="General">
                  <c:v>2561.6930000000002</c:v>
                </c:pt>
                <c:pt idx="327" formatCode="General">
                  <c:v>2595.0610000000001</c:v>
                </c:pt>
                <c:pt idx="328" formatCode="General">
                  <c:v>2744.6260000000002</c:v>
                </c:pt>
                <c:pt idx="329" formatCode="General">
                  <c:v>2787.3629999999998</c:v>
                </c:pt>
                <c:pt idx="330" formatCode="General">
                  <c:v>2920.4119999999998</c:v>
                </c:pt>
                <c:pt idx="331" formatCode="General">
                  <c:v>2848.9349999999999</c:v>
                </c:pt>
                <c:pt idx="332" formatCode="General">
                  <c:v>2522.3670000000002</c:v>
                </c:pt>
                <c:pt idx="333" formatCode="General">
                  <c:v>2807.2</c:v>
                </c:pt>
                <c:pt idx="334" formatCode="General">
                  <c:v>2873.9679999999998</c:v>
                </c:pt>
                <c:pt idx="335" formatCode="General">
                  <c:v>2668.049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AF-4573-BC91-393697BBE0CD}"/>
            </c:ext>
          </c:extLst>
        </c:ser>
        <c:ser>
          <c:idx val="13"/>
          <c:order val="1"/>
          <c:tx>
            <c:strRef>
              <c:f>seasonality!$O$1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Ref>
              <c:f>seasonality!$A$2:$A$337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seasonality!$O$2:$O$337</c:f>
              <c:numCache>
                <c:formatCode>0.000</c:formatCode>
                <c:ptCount val="336"/>
                <c:pt idx="0">
                  <c:v>1769.7081739130419</c:v>
                </c:pt>
                <c:pt idx="1">
                  <c:v>1732.1473043478256</c:v>
                </c:pt>
                <c:pt idx="2">
                  <c:v>2092.7912608695642</c:v>
                </c:pt>
                <c:pt idx="3">
                  <c:v>2087.3688260869558</c:v>
                </c:pt>
                <c:pt idx="4">
                  <c:v>2136.7125652173913</c:v>
                </c:pt>
                <c:pt idx="5">
                  <c:v>2129.3175217391304</c:v>
                </c:pt>
                <c:pt idx="6">
                  <c:v>2232.6935652173911</c:v>
                </c:pt>
                <c:pt idx="7">
                  <c:v>2224.8540869565195</c:v>
                </c:pt>
                <c:pt idx="8">
                  <c:v>1917.833739130434</c:v>
                </c:pt>
                <c:pt idx="9">
                  <c:v>2061.3682173913048</c:v>
                </c:pt>
                <c:pt idx="10">
                  <c:v>2059.6359130434766</c:v>
                </c:pt>
                <c:pt idx="11">
                  <c:v>2078.0151739130424</c:v>
                </c:pt>
                <c:pt idx="12">
                  <c:v>1769.7081739130419</c:v>
                </c:pt>
                <c:pt idx="13">
                  <c:v>1732.1473043478256</c:v>
                </c:pt>
                <c:pt idx="14">
                  <c:v>2092.7912608695642</c:v>
                </c:pt>
                <c:pt idx="15">
                  <c:v>2087.3688260869558</c:v>
                </c:pt>
                <c:pt idx="16">
                  <c:v>2136.7125652173913</c:v>
                </c:pt>
                <c:pt idx="17">
                  <c:v>2129.3175217391304</c:v>
                </c:pt>
                <c:pt idx="18">
                  <c:v>2232.6935652173911</c:v>
                </c:pt>
                <c:pt idx="19">
                  <c:v>2224.8540869565195</c:v>
                </c:pt>
                <c:pt idx="20">
                  <c:v>1917.833739130434</c:v>
                </c:pt>
                <c:pt idx="21">
                  <c:v>2061.3682173913048</c:v>
                </c:pt>
                <c:pt idx="22">
                  <c:v>2059.6359130434766</c:v>
                </c:pt>
                <c:pt idx="23">
                  <c:v>2078.0151739130424</c:v>
                </c:pt>
                <c:pt idx="24">
                  <c:v>1769.7081739130419</c:v>
                </c:pt>
                <c:pt idx="25">
                  <c:v>1732.1473043478256</c:v>
                </c:pt>
                <c:pt idx="26">
                  <c:v>2092.7912608695642</c:v>
                </c:pt>
                <c:pt idx="27">
                  <c:v>2087.3688260869558</c:v>
                </c:pt>
                <c:pt idx="28">
                  <c:v>2136.7125652173913</c:v>
                </c:pt>
                <c:pt idx="29">
                  <c:v>2129.3175217391304</c:v>
                </c:pt>
                <c:pt idx="30">
                  <c:v>2232.6935652173911</c:v>
                </c:pt>
                <c:pt idx="31">
                  <c:v>2224.8540869565195</c:v>
                </c:pt>
                <c:pt idx="32">
                  <c:v>1917.833739130434</c:v>
                </c:pt>
                <c:pt idx="33">
                  <c:v>2061.3682173913048</c:v>
                </c:pt>
                <c:pt idx="34">
                  <c:v>2059.6359130434766</c:v>
                </c:pt>
                <c:pt idx="35">
                  <c:v>2078.0151739130424</c:v>
                </c:pt>
                <c:pt idx="36">
                  <c:v>1769.7081739130419</c:v>
                </c:pt>
                <c:pt idx="37">
                  <c:v>1732.1473043478256</c:v>
                </c:pt>
                <c:pt idx="38">
                  <c:v>2092.7912608695642</c:v>
                </c:pt>
                <c:pt idx="39">
                  <c:v>2087.3688260869558</c:v>
                </c:pt>
                <c:pt idx="40">
                  <c:v>2136.7125652173913</c:v>
                </c:pt>
                <c:pt idx="41">
                  <c:v>2129.3175217391304</c:v>
                </c:pt>
                <c:pt idx="42">
                  <c:v>2232.6935652173911</c:v>
                </c:pt>
                <c:pt idx="43">
                  <c:v>2224.8540869565195</c:v>
                </c:pt>
                <c:pt idx="44">
                  <c:v>1917.833739130434</c:v>
                </c:pt>
                <c:pt idx="45">
                  <c:v>2061.3682173913048</c:v>
                </c:pt>
                <c:pt idx="46">
                  <c:v>2059.6359130434766</c:v>
                </c:pt>
                <c:pt idx="47">
                  <c:v>2078.0151739130424</c:v>
                </c:pt>
                <c:pt idx="48">
                  <c:v>1769.7081739130419</c:v>
                </c:pt>
                <c:pt idx="49">
                  <c:v>1732.1473043478256</c:v>
                </c:pt>
                <c:pt idx="50">
                  <c:v>2092.7912608695642</c:v>
                </c:pt>
                <c:pt idx="51">
                  <c:v>2087.3688260869558</c:v>
                </c:pt>
                <c:pt idx="52">
                  <c:v>2136.7125652173913</c:v>
                </c:pt>
                <c:pt idx="53">
                  <c:v>2129.3175217391304</c:v>
                </c:pt>
                <c:pt idx="54">
                  <c:v>2232.6935652173911</c:v>
                </c:pt>
                <c:pt idx="55">
                  <c:v>2224.8540869565195</c:v>
                </c:pt>
                <c:pt idx="56">
                  <c:v>1917.833739130434</c:v>
                </c:pt>
                <c:pt idx="57">
                  <c:v>2061.3682173913048</c:v>
                </c:pt>
                <c:pt idx="58">
                  <c:v>2059.6359130434766</c:v>
                </c:pt>
                <c:pt idx="59">
                  <c:v>2078.0151739130424</c:v>
                </c:pt>
                <c:pt idx="60">
                  <c:v>1769.7081739130419</c:v>
                </c:pt>
                <c:pt idx="61">
                  <c:v>1732.1473043478256</c:v>
                </c:pt>
                <c:pt idx="62">
                  <c:v>2092.7912608695642</c:v>
                </c:pt>
                <c:pt idx="63">
                  <c:v>2087.3688260869558</c:v>
                </c:pt>
                <c:pt idx="64">
                  <c:v>2136.7125652173913</c:v>
                </c:pt>
                <c:pt idx="65">
                  <c:v>2129.3175217391304</c:v>
                </c:pt>
                <c:pt idx="66">
                  <c:v>2232.6935652173911</c:v>
                </c:pt>
                <c:pt idx="67">
                  <c:v>2224.8540869565195</c:v>
                </c:pt>
                <c:pt idx="68">
                  <c:v>1917.833739130434</c:v>
                </c:pt>
                <c:pt idx="69">
                  <c:v>2061.3682173913048</c:v>
                </c:pt>
                <c:pt idx="70">
                  <c:v>2059.6359130434766</c:v>
                </c:pt>
                <c:pt idx="71">
                  <c:v>2078.0151739130424</c:v>
                </c:pt>
                <c:pt idx="72">
                  <c:v>1769.7081739130419</c:v>
                </c:pt>
                <c:pt idx="73">
                  <c:v>1732.1473043478256</c:v>
                </c:pt>
                <c:pt idx="74">
                  <c:v>2092.7912608695642</c:v>
                </c:pt>
                <c:pt idx="75">
                  <c:v>2087.3688260869558</c:v>
                </c:pt>
                <c:pt idx="76">
                  <c:v>2136.7125652173913</c:v>
                </c:pt>
                <c:pt idx="77">
                  <c:v>2129.3175217391304</c:v>
                </c:pt>
                <c:pt idx="78">
                  <c:v>2232.6935652173911</c:v>
                </c:pt>
                <c:pt idx="79">
                  <c:v>2224.8540869565195</c:v>
                </c:pt>
                <c:pt idx="80">
                  <c:v>1917.833739130434</c:v>
                </c:pt>
                <c:pt idx="81">
                  <c:v>2061.3682173913048</c:v>
                </c:pt>
                <c:pt idx="82">
                  <c:v>2059.6359130434766</c:v>
                </c:pt>
                <c:pt idx="83">
                  <c:v>2078.0151739130424</c:v>
                </c:pt>
                <c:pt idx="84">
                  <c:v>1769.7081739130419</c:v>
                </c:pt>
                <c:pt idx="85">
                  <c:v>1732.1473043478256</c:v>
                </c:pt>
                <c:pt idx="86">
                  <c:v>2092.7912608695642</c:v>
                </c:pt>
                <c:pt idx="87">
                  <c:v>2087.3688260869558</c:v>
                </c:pt>
                <c:pt idx="88">
                  <c:v>2136.7125652173913</c:v>
                </c:pt>
                <c:pt idx="89">
                  <c:v>2129.3175217391304</c:v>
                </c:pt>
                <c:pt idx="90">
                  <c:v>2232.6935652173911</c:v>
                </c:pt>
                <c:pt idx="91">
                  <c:v>2224.8540869565195</c:v>
                </c:pt>
                <c:pt idx="92">
                  <c:v>1917.833739130434</c:v>
                </c:pt>
                <c:pt idx="93">
                  <c:v>2061.3682173913048</c:v>
                </c:pt>
                <c:pt idx="94">
                  <c:v>2059.6359130434766</c:v>
                </c:pt>
                <c:pt idx="95">
                  <c:v>2078.0151739130424</c:v>
                </c:pt>
                <c:pt idx="96">
                  <c:v>1769.7081739130419</c:v>
                </c:pt>
                <c:pt idx="97">
                  <c:v>1732.1473043478256</c:v>
                </c:pt>
                <c:pt idx="98">
                  <c:v>2092.7912608695642</c:v>
                </c:pt>
                <c:pt idx="99">
                  <c:v>2087.3688260869558</c:v>
                </c:pt>
                <c:pt idx="100">
                  <c:v>2136.7125652173913</c:v>
                </c:pt>
                <c:pt idx="101">
                  <c:v>2129.3175217391304</c:v>
                </c:pt>
                <c:pt idx="102">
                  <c:v>2232.6935652173911</c:v>
                </c:pt>
                <c:pt idx="103">
                  <c:v>2224.8540869565195</c:v>
                </c:pt>
                <c:pt idx="104">
                  <c:v>1917.833739130434</c:v>
                </c:pt>
                <c:pt idx="105">
                  <c:v>2061.3682173913048</c:v>
                </c:pt>
                <c:pt idx="106">
                  <c:v>2059.6359130434766</c:v>
                </c:pt>
                <c:pt idx="107">
                  <c:v>2078.0151739130424</c:v>
                </c:pt>
                <c:pt idx="108">
                  <c:v>1769.7081739130419</c:v>
                </c:pt>
                <c:pt idx="109">
                  <c:v>1732.1473043478256</c:v>
                </c:pt>
                <c:pt idx="110">
                  <c:v>2092.7912608695642</c:v>
                </c:pt>
                <c:pt idx="111">
                  <c:v>2087.3688260869558</c:v>
                </c:pt>
                <c:pt idx="112">
                  <c:v>2136.7125652173913</c:v>
                </c:pt>
                <c:pt idx="113">
                  <c:v>2129.3175217391304</c:v>
                </c:pt>
                <c:pt idx="114">
                  <c:v>2232.6935652173911</c:v>
                </c:pt>
                <c:pt idx="115">
                  <c:v>2224.8540869565195</c:v>
                </c:pt>
                <c:pt idx="116">
                  <c:v>1917.833739130434</c:v>
                </c:pt>
                <c:pt idx="117">
                  <c:v>2061.3682173913048</c:v>
                </c:pt>
                <c:pt idx="118">
                  <c:v>2059.6359130434766</c:v>
                </c:pt>
                <c:pt idx="119">
                  <c:v>2078.0151739130424</c:v>
                </c:pt>
                <c:pt idx="120">
                  <c:v>1769.7081739130419</c:v>
                </c:pt>
                <c:pt idx="121">
                  <c:v>1732.1473043478256</c:v>
                </c:pt>
                <c:pt idx="122">
                  <c:v>2092.7912608695642</c:v>
                </c:pt>
                <c:pt idx="123">
                  <c:v>2087.3688260869558</c:v>
                </c:pt>
                <c:pt idx="124">
                  <c:v>2136.7125652173913</c:v>
                </c:pt>
                <c:pt idx="125">
                  <c:v>2129.3175217391304</c:v>
                </c:pt>
                <c:pt idx="126">
                  <c:v>2232.6935652173911</c:v>
                </c:pt>
                <c:pt idx="127">
                  <c:v>2224.8540869565195</c:v>
                </c:pt>
                <c:pt idx="128">
                  <c:v>1917.833739130434</c:v>
                </c:pt>
                <c:pt idx="129">
                  <c:v>2061.3682173913048</c:v>
                </c:pt>
                <c:pt idx="130">
                  <c:v>2059.6359130434766</c:v>
                </c:pt>
                <c:pt idx="131">
                  <c:v>2078.0151739130424</c:v>
                </c:pt>
                <c:pt idx="132">
                  <c:v>1769.7081739130419</c:v>
                </c:pt>
                <c:pt idx="133">
                  <c:v>1732.1473043478256</c:v>
                </c:pt>
                <c:pt idx="134">
                  <c:v>2092.7912608695642</c:v>
                </c:pt>
                <c:pt idx="135">
                  <c:v>2087.3688260869558</c:v>
                </c:pt>
                <c:pt idx="136">
                  <c:v>2136.7125652173913</c:v>
                </c:pt>
                <c:pt idx="137">
                  <c:v>2129.3175217391304</c:v>
                </c:pt>
                <c:pt idx="138">
                  <c:v>2232.6935652173911</c:v>
                </c:pt>
                <c:pt idx="139">
                  <c:v>2224.8540869565195</c:v>
                </c:pt>
                <c:pt idx="140">
                  <c:v>1917.833739130434</c:v>
                </c:pt>
                <c:pt idx="141">
                  <c:v>2061.3682173913048</c:v>
                </c:pt>
                <c:pt idx="142">
                  <c:v>2059.6359130434766</c:v>
                </c:pt>
                <c:pt idx="143">
                  <c:v>2078.0151739130424</c:v>
                </c:pt>
                <c:pt idx="144">
                  <c:v>1769.7081739130419</c:v>
                </c:pt>
                <c:pt idx="145">
                  <c:v>1732.1473043478256</c:v>
                </c:pt>
                <c:pt idx="146">
                  <c:v>2092.7912608695642</c:v>
                </c:pt>
                <c:pt idx="147">
                  <c:v>2087.3688260869558</c:v>
                </c:pt>
                <c:pt idx="148">
                  <c:v>2136.7125652173913</c:v>
                </c:pt>
                <c:pt idx="149">
                  <c:v>2129.3175217391304</c:v>
                </c:pt>
                <c:pt idx="150">
                  <c:v>2232.6935652173911</c:v>
                </c:pt>
                <c:pt idx="151">
                  <c:v>2224.8540869565195</c:v>
                </c:pt>
                <c:pt idx="152">
                  <c:v>1917.833739130434</c:v>
                </c:pt>
                <c:pt idx="153">
                  <c:v>2061.3682173913048</c:v>
                </c:pt>
                <c:pt idx="154">
                  <c:v>2059.6359130434766</c:v>
                </c:pt>
                <c:pt idx="155">
                  <c:v>2078.0151739130424</c:v>
                </c:pt>
                <c:pt idx="156">
                  <c:v>1769.7081739130419</c:v>
                </c:pt>
                <c:pt idx="157">
                  <c:v>1732.1473043478256</c:v>
                </c:pt>
                <c:pt idx="158">
                  <c:v>2092.7912608695642</c:v>
                </c:pt>
                <c:pt idx="159">
                  <c:v>2087.3688260869558</c:v>
                </c:pt>
                <c:pt idx="160">
                  <c:v>2136.7125652173913</c:v>
                </c:pt>
                <c:pt idx="161">
                  <c:v>2129.3175217391304</c:v>
                </c:pt>
                <c:pt idx="162">
                  <c:v>2232.6935652173911</c:v>
                </c:pt>
                <c:pt idx="163">
                  <c:v>2224.8540869565195</c:v>
                </c:pt>
                <c:pt idx="164">
                  <c:v>1917.833739130434</c:v>
                </c:pt>
                <c:pt idx="165">
                  <c:v>2061.3682173913048</c:v>
                </c:pt>
                <c:pt idx="166">
                  <c:v>2059.6359130434766</c:v>
                </c:pt>
                <c:pt idx="167">
                  <c:v>2078.0151739130424</c:v>
                </c:pt>
                <c:pt idx="168">
                  <c:v>1769.7081739130419</c:v>
                </c:pt>
                <c:pt idx="169">
                  <c:v>1732.1473043478256</c:v>
                </c:pt>
                <c:pt idx="170">
                  <c:v>2092.7912608695642</c:v>
                </c:pt>
                <c:pt idx="171">
                  <c:v>2087.3688260869558</c:v>
                </c:pt>
                <c:pt idx="172">
                  <c:v>2136.7125652173913</c:v>
                </c:pt>
                <c:pt idx="173">
                  <c:v>2129.3175217391304</c:v>
                </c:pt>
                <c:pt idx="174">
                  <c:v>2232.6935652173911</c:v>
                </c:pt>
                <c:pt idx="175">
                  <c:v>2224.8540869565195</c:v>
                </c:pt>
                <c:pt idx="176">
                  <c:v>1917.833739130434</c:v>
                </c:pt>
                <c:pt idx="177">
                  <c:v>2061.3682173913048</c:v>
                </c:pt>
                <c:pt idx="178">
                  <c:v>2059.6359130434766</c:v>
                </c:pt>
                <c:pt idx="179">
                  <c:v>2078.0151739130424</c:v>
                </c:pt>
                <c:pt idx="180">
                  <c:v>1769.7081739130419</c:v>
                </c:pt>
                <c:pt idx="181">
                  <c:v>1732.1473043478256</c:v>
                </c:pt>
                <c:pt idx="182">
                  <c:v>2092.7912608695642</c:v>
                </c:pt>
                <c:pt idx="183">
                  <c:v>2087.3688260869558</c:v>
                </c:pt>
                <c:pt idx="184">
                  <c:v>2136.7125652173913</c:v>
                </c:pt>
                <c:pt idx="185">
                  <c:v>2129.3175217391304</c:v>
                </c:pt>
                <c:pt idx="186">
                  <c:v>2232.6935652173911</c:v>
                </c:pt>
                <c:pt idx="187">
                  <c:v>2224.8540869565195</c:v>
                </c:pt>
                <c:pt idx="188">
                  <c:v>1917.833739130434</c:v>
                </c:pt>
                <c:pt idx="189">
                  <c:v>2061.3682173913048</c:v>
                </c:pt>
                <c:pt idx="190">
                  <c:v>2059.6359130434766</c:v>
                </c:pt>
                <c:pt idx="191">
                  <c:v>2078.0151739130424</c:v>
                </c:pt>
                <c:pt idx="192">
                  <c:v>1769.7081739130419</c:v>
                </c:pt>
                <c:pt idx="193">
                  <c:v>1732.1473043478256</c:v>
                </c:pt>
                <c:pt idx="194">
                  <c:v>2092.7912608695642</c:v>
                </c:pt>
                <c:pt idx="195">
                  <c:v>2087.3688260869558</c:v>
                </c:pt>
                <c:pt idx="196">
                  <c:v>2136.7125652173913</c:v>
                </c:pt>
                <c:pt idx="197">
                  <c:v>2129.3175217391304</c:v>
                </c:pt>
                <c:pt idx="198">
                  <c:v>2232.6935652173911</c:v>
                </c:pt>
                <c:pt idx="199">
                  <c:v>2224.8540869565195</c:v>
                </c:pt>
                <c:pt idx="200">
                  <c:v>1917.833739130434</c:v>
                </c:pt>
                <c:pt idx="201">
                  <c:v>2061.3682173913048</c:v>
                </c:pt>
                <c:pt idx="202">
                  <c:v>2059.6359130434766</c:v>
                </c:pt>
                <c:pt idx="203">
                  <c:v>2078.0151739130424</c:v>
                </c:pt>
                <c:pt idx="204">
                  <c:v>1769.7081739130419</c:v>
                </c:pt>
                <c:pt idx="205">
                  <c:v>1732.1473043478256</c:v>
                </c:pt>
                <c:pt idx="206">
                  <c:v>2092.7912608695642</c:v>
                </c:pt>
                <c:pt idx="207">
                  <c:v>2087.3688260869558</c:v>
                </c:pt>
                <c:pt idx="208">
                  <c:v>2136.7125652173913</c:v>
                </c:pt>
                <c:pt idx="209">
                  <c:v>2129.3175217391304</c:v>
                </c:pt>
                <c:pt idx="210">
                  <c:v>2232.6935652173911</c:v>
                </c:pt>
                <c:pt idx="211">
                  <c:v>2224.8540869565195</c:v>
                </c:pt>
                <c:pt idx="212">
                  <c:v>1917.833739130434</c:v>
                </c:pt>
                <c:pt idx="213">
                  <c:v>2061.3682173913048</c:v>
                </c:pt>
                <c:pt idx="214">
                  <c:v>2059.6359130434766</c:v>
                </c:pt>
                <c:pt idx="215">
                  <c:v>2078.0151739130424</c:v>
                </c:pt>
                <c:pt idx="216">
                  <c:v>1769.7081739130419</c:v>
                </c:pt>
                <c:pt idx="217">
                  <c:v>1732.1473043478256</c:v>
                </c:pt>
                <c:pt idx="218">
                  <c:v>2092.7912608695642</c:v>
                </c:pt>
                <c:pt idx="219">
                  <c:v>2087.3688260869558</c:v>
                </c:pt>
                <c:pt idx="220">
                  <c:v>2136.7125652173913</c:v>
                </c:pt>
                <c:pt idx="221">
                  <c:v>2129.3175217391304</c:v>
                </c:pt>
                <c:pt idx="222">
                  <c:v>2232.6935652173911</c:v>
                </c:pt>
                <c:pt idx="223">
                  <c:v>2224.8540869565195</c:v>
                </c:pt>
                <c:pt idx="224">
                  <c:v>1917.833739130434</c:v>
                </c:pt>
                <c:pt idx="225">
                  <c:v>2061.3682173913048</c:v>
                </c:pt>
                <c:pt idx="226">
                  <c:v>2059.6359130434766</c:v>
                </c:pt>
                <c:pt idx="227">
                  <c:v>2078.0151739130424</c:v>
                </c:pt>
                <c:pt idx="228">
                  <c:v>1769.7081739130419</c:v>
                </c:pt>
                <c:pt idx="229">
                  <c:v>1732.1473043478256</c:v>
                </c:pt>
                <c:pt idx="230">
                  <c:v>2092.7912608695642</c:v>
                </c:pt>
                <c:pt idx="231">
                  <c:v>2087.3688260869558</c:v>
                </c:pt>
                <c:pt idx="232">
                  <c:v>2136.7125652173913</c:v>
                </c:pt>
                <c:pt idx="233">
                  <c:v>2129.3175217391304</c:v>
                </c:pt>
                <c:pt idx="234">
                  <c:v>2232.6935652173911</c:v>
                </c:pt>
                <c:pt idx="235">
                  <c:v>2224.8540869565195</c:v>
                </c:pt>
                <c:pt idx="236">
                  <c:v>1917.833739130434</c:v>
                </c:pt>
                <c:pt idx="237">
                  <c:v>2061.3682173913048</c:v>
                </c:pt>
                <c:pt idx="238">
                  <c:v>2059.6359130434766</c:v>
                </c:pt>
                <c:pt idx="239">
                  <c:v>2078.0151739130424</c:v>
                </c:pt>
                <c:pt idx="240">
                  <c:v>1769.7081739130419</c:v>
                </c:pt>
                <c:pt idx="241">
                  <c:v>1732.1473043478256</c:v>
                </c:pt>
                <c:pt idx="242">
                  <c:v>2092.7912608695642</c:v>
                </c:pt>
                <c:pt idx="243">
                  <c:v>2087.3688260869558</c:v>
                </c:pt>
                <c:pt idx="244">
                  <c:v>2136.7125652173913</c:v>
                </c:pt>
                <c:pt idx="245">
                  <c:v>2129.3175217391304</c:v>
                </c:pt>
                <c:pt idx="246">
                  <c:v>2232.6935652173911</c:v>
                </c:pt>
                <c:pt idx="247">
                  <c:v>2224.8540869565195</c:v>
                </c:pt>
                <c:pt idx="248">
                  <c:v>1917.833739130434</c:v>
                </c:pt>
                <c:pt idx="249">
                  <c:v>2061.3682173913048</c:v>
                </c:pt>
                <c:pt idx="250">
                  <c:v>2059.6359130434766</c:v>
                </c:pt>
                <c:pt idx="251">
                  <c:v>2078.0151739130424</c:v>
                </c:pt>
                <c:pt idx="252">
                  <c:v>1769.7081739130419</c:v>
                </c:pt>
                <c:pt idx="253">
                  <c:v>1732.1473043478256</c:v>
                </c:pt>
                <c:pt idx="254">
                  <c:v>2092.7912608695642</c:v>
                </c:pt>
                <c:pt idx="255">
                  <c:v>2087.3688260869558</c:v>
                </c:pt>
                <c:pt idx="256">
                  <c:v>2136.7125652173913</c:v>
                </c:pt>
                <c:pt idx="257">
                  <c:v>2129.3175217391304</c:v>
                </c:pt>
                <c:pt idx="258">
                  <c:v>2232.6935652173911</c:v>
                </c:pt>
                <c:pt idx="259">
                  <c:v>2224.8540869565195</c:v>
                </c:pt>
                <c:pt idx="260">
                  <c:v>1917.833739130434</c:v>
                </c:pt>
                <c:pt idx="261">
                  <c:v>2061.3682173913048</c:v>
                </c:pt>
                <c:pt idx="262">
                  <c:v>2059.6359130434766</c:v>
                </c:pt>
                <c:pt idx="263">
                  <c:v>2078.0151739130424</c:v>
                </c:pt>
                <c:pt idx="264">
                  <c:v>1769.7081739130419</c:v>
                </c:pt>
                <c:pt idx="265">
                  <c:v>1732.1473043478256</c:v>
                </c:pt>
                <c:pt idx="266">
                  <c:v>2092.7912608695642</c:v>
                </c:pt>
                <c:pt idx="267">
                  <c:v>2087.3688260869558</c:v>
                </c:pt>
                <c:pt idx="268">
                  <c:v>2136.7125652173913</c:v>
                </c:pt>
                <c:pt idx="269">
                  <c:v>2129.3175217391304</c:v>
                </c:pt>
                <c:pt idx="270">
                  <c:v>2232.6935652173911</c:v>
                </c:pt>
                <c:pt idx="271">
                  <c:v>2224.8540869565195</c:v>
                </c:pt>
                <c:pt idx="272">
                  <c:v>1917.833739130434</c:v>
                </c:pt>
                <c:pt idx="273">
                  <c:v>2061.3682173913048</c:v>
                </c:pt>
                <c:pt idx="274">
                  <c:v>2059.6359130434766</c:v>
                </c:pt>
                <c:pt idx="275">
                  <c:v>2078.0151739130424</c:v>
                </c:pt>
                <c:pt idx="276">
                  <c:v>1769.7081739130419</c:v>
                </c:pt>
                <c:pt idx="277">
                  <c:v>1732.1473043478256</c:v>
                </c:pt>
                <c:pt idx="278">
                  <c:v>2092.7912608695642</c:v>
                </c:pt>
                <c:pt idx="279">
                  <c:v>2087.3688260869558</c:v>
                </c:pt>
                <c:pt idx="280">
                  <c:v>2136.7125652173913</c:v>
                </c:pt>
                <c:pt idx="281">
                  <c:v>2129.3175217391304</c:v>
                </c:pt>
                <c:pt idx="282">
                  <c:v>2232.6935652173911</c:v>
                </c:pt>
                <c:pt idx="283">
                  <c:v>2224.8540869565195</c:v>
                </c:pt>
                <c:pt idx="284">
                  <c:v>1917.833739130434</c:v>
                </c:pt>
                <c:pt idx="285">
                  <c:v>2061.3682173913048</c:v>
                </c:pt>
                <c:pt idx="286">
                  <c:v>2059.6359130434766</c:v>
                </c:pt>
                <c:pt idx="287">
                  <c:v>2078.0151739130424</c:v>
                </c:pt>
                <c:pt idx="288">
                  <c:v>1769.7081739130419</c:v>
                </c:pt>
                <c:pt idx="289">
                  <c:v>1732.1473043478256</c:v>
                </c:pt>
                <c:pt idx="290">
                  <c:v>2092.7912608695642</c:v>
                </c:pt>
                <c:pt idx="291">
                  <c:v>2087.3688260869558</c:v>
                </c:pt>
                <c:pt idx="292">
                  <c:v>2136.7125652173913</c:v>
                </c:pt>
                <c:pt idx="293">
                  <c:v>2129.3175217391304</c:v>
                </c:pt>
                <c:pt idx="294">
                  <c:v>2232.6935652173911</c:v>
                </c:pt>
                <c:pt idx="295">
                  <c:v>2224.8540869565195</c:v>
                </c:pt>
                <c:pt idx="296">
                  <c:v>1917.833739130434</c:v>
                </c:pt>
                <c:pt idx="297">
                  <c:v>2061.3682173913048</c:v>
                </c:pt>
                <c:pt idx="298">
                  <c:v>2059.6359130434766</c:v>
                </c:pt>
                <c:pt idx="299">
                  <c:v>2078.0151739130424</c:v>
                </c:pt>
                <c:pt idx="300">
                  <c:v>1769.7081739130419</c:v>
                </c:pt>
                <c:pt idx="301">
                  <c:v>1732.1473043478256</c:v>
                </c:pt>
                <c:pt idx="302">
                  <c:v>2092.7912608695642</c:v>
                </c:pt>
                <c:pt idx="303">
                  <c:v>2087.3688260869558</c:v>
                </c:pt>
                <c:pt idx="304">
                  <c:v>2136.7125652173913</c:v>
                </c:pt>
                <c:pt idx="305">
                  <c:v>2129.3175217391304</c:v>
                </c:pt>
                <c:pt idx="306">
                  <c:v>2232.6935652173911</c:v>
                </c:pt>
                <c:pt idx="307">
                  <c:v>2224.8540869565195</c:v>
                </c:pt>
                <c:pt idx="308">
                  <c:v>1917.833739130434</c:v>
                </c:pt>
                <c:pt idx="309">
                  <c:v>2061.3682173913048</c:v>
                </c:pt>
                <c:pt idx="310">
                  <c:v>2059.6359130434766</c:v>
                </c:pt>
                <c:pt idx="311">
                  <c:v>2078.0151739130424</c:v>
                </c:pt>
                <c:pt idx="312">
                  <c:v>1769.7081739130419</c:v>
                </c:pt>
                <c:pt idx="313">
                  <c:v>1732.1473043478256</c:v>
                </c:pt>
                <c:pt idx="314">
                  <c:v>2092.7912608695642</c:v>
                </c:pt>
                <c:pt idx="315">
                  <c:v>2087.3688260869558</c:v>
                </c:pt>
                <c:pt idx="316">
                  <c:v>2136.7125652173913</c:v>
                </c:pt>
                <c:pt idx="317">
                  <c:v>2129.3175217391304</c:v>
                </c:pt>
                <c:pt idx="318">
                  <c:v>2232.6935652173911</c:v>
                </c:pt>
                <c:pt idx="319">
                  <c:v>2224.8540869565195</c:v>
                </c:pt>
                <c:pt idx="320">
                  <c:v>1917.833739130434</c:v>
                </c:pt>
                <c:pt idx="321">
                  <c:v>2061.3682173913048</c:v>
                </c:pt>
                <c:pt idx="322">
                  <c:v>2059.6359130434766</c:v>
                </c:pt>
                <c:pt idx="323">
                  <c:v>2078.0151739130424</c:v>
                </c:pt>
                <c:pt idx="324">
                  <c:v>1769.7081739130419</c:v>
                </c:pt>
                <c:pt idx="325">
                  <c:v>1732.1473043478256</c:v>
                </c:pt>
                <c:pt idx="326">
                  <c:v>2092.7912608695642</c:v>
                </c:pt>
                <c:pt idx="327">
                  <c:v>2087.3688260869558</c:v>
                </c:pt>
                <c:pt idx="328">
                  <c:v>2136.7125652173913</c:v>
                </c:pt>
                <c:pt idx="329">
                  <c:v>2129.3175217391304</c:v>
                </c:pt>
                <c:pt idx="330">
                  <c:v>2232.6935652173911</c:v>
                </c:pt>
                <c:pt idx="331">
                  <c:v>2224.8540869565195</c:v>
                </c:pt>
                <c:pt idx="332">
                  <c:v>1917.833739130434</c:v>
                </c:pt>
                <c:pt idx="333">
                  <c:v>2061.3682173913048</c:v>
                </c:pt>
                <c:pt idx="334">
                  <c:v>2059.6359130434766</c:v>
                </c:pt>
                <c:pt idx="335">
                  <c:v>2078.0151739130424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AF-4573-BC91-393697BB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558408"/>
        <c:axId val="934557096"/>
      </c:lineChart>
      <c:dateAx>
        <c:axId val="934558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57096"/>
        <c:crossesAt val="0"/>
        <c:auto val="1"/>
        <c:lblOffset val="100"/>
        <c:baseTimeUnit val="months"/>
        <c:majorUnit val="12"/>
        <c:majorTimeUnit val="months"/>
      </c:dateAx>
      <c:valAx>
        <c:axId val="934557096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5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Trend and Seasonality Forecast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linear_trend_seasonality!$N$1</c:f>
              <c:strCache>
                <c:ptCount val="1"/>
                <c:pt idx="0">
                  <c:v>Ridership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linear_trend_seasonality!$A$2:$A$337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linear_trend_seasonality!$N$2:$N$337</c:f>
              <c:numCache>
                <c:formatCode>0.000</c:formatCode>
                <c:ptCount val="336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  <c:pt idx="159">
                  <c:v>2109.1439999999998</c:v>
                </c:pt>
                <c:pt idx="160">
                  <c:v>2196.549</c:v>
                </c:pt>
                <c:pt idx="161">
                  <c:v>2185.1619999999998</c:v>
                </c:pt>
                <c:pt idx="162">
                  <c:v>2246.3890000000001</c:v>
                </c:pt>
                <c:pt idx="163">
                  <c:v>2176.306</c:v>
                </c:pt>
                <c:pt idx="164">
                  <c:v>1918.759</c:v>
                </c:pt>
                <c:pt idx="165">
                  <c:v>2114.0839999999998</c:v>
                </c:pt>
                <c:pt idx="166">
                  <c:v>2157.279</c:v>
                </c:pt>
                <c:pt idx="167">
                  <c:v>2228.712</c:v>
                </c:pt>
                <c:pt idx="168">
                  <c:v>1839.5930000000001</c:v>
                </c:pt>
                <c:pt idx="169">
                  <c:v>1793.393</c:v>
                </c:pt>
                <c:pt idx="170">
                  <c:v>2257.739</c:v>
                </c:pt>
                <c:pt idx="171">
                  <c:v>2115.2060000000001</c:v>
                </c:pt>
                <c:pt idx="172">
                  <c:v>2170.3249999999998</c:v>
                </c:pt>
                <c:pt idx="173">
                  <c:v>2185.873</c:v>
                </c:pt>
                <c:pt idx="174">
                  <c:v>2241.1619999999998</c:v>
                </c:pt>
                <c:pt idx="175">
                  <c:v>2193.9059999999999</c:v>
                </c:pt>
                <c:pt idx="176">
                  <c:v>2077.2310000000002</c:v>
                </c:pt>
                <c:pt idx="177">
                  <c:v>2120.9810000000002</c:v>
                </c:pt>
                <c:pt idx="178">
                  <c:v>2076.6849999999999</c:v>
                </c:pt>
                <c:pt idx="179">
                  <c:v>2004.402</c:v>
                </c:pt>
                <c:pt idx="180">
                  <c:v>1718.8440000000001</c:v>
                </c:pt>
                <c:pt idx="181">
                  <c:v>1689.5930000000001</c:v>
                </c:pt>
                <c:pt idx="182">
                  <c:v>2033.85</c:v>
                </c:pt>
                <c:pt idx="183">
                  <c:v>2071.6219999999998</c:v>
                </c:pt>
                <c:pt idx="184">
                  <c:v>2115.4740000000002</c:v>
                </c:pt>
                <c:pt idx="185">
                  <c:v>2191.444</c:v>
                </c:pt>
                <c:pt idx="186">
                  <c:v>2219.0100000000002</c:v>
                </c:pt>
                <c:pt idx="187">
                  <c:v>2211.471</c:v>
                </c:pt>
                <c:pt idx="188">
                  <c:v>1938.6010000000001</c:v>
                </c:pt>
                <c:pt idx="189">
                  <c:v>2135.6019999999999</c:v>
                </c:pt>
                <c:pt idx="190">
                  <c:v>2154.1990000000001</c:v>
                </c:pt>
                <c:pt idx="191">
                  <c:v>2068.5650000000001</c:v>
                </c:pt>
                <c:pt idx="192">
                  <c:v>1797.3820000000001</c:v>
                </c:pt>
                <c:pt idx="193">
                  <c:v>1778.662</c:v>
                </c:pt>
                <c:pt idx="194">
                  <c:v>2174.3150000000001</c:v>
                </c:pt>
                <c:pt idx="195">
                  <c:v>2207.1390000000001</c:v>
                </c:pt>
                <c:pt idx="196">
                  <c:v>2295.6039999999998</c:v>
                </c:pt>
                <c:pt idx="197">
                  <c:v>2291.4490000000001</c:v>
                </c:pt>
                <c:pt idx="198">
                  <c:v>2414.0509999999999</c:v>
                </c:pt>
                <c:pt idx="199">
                  <c:v>2429.4699999999998</c:v>
                </c:pt>
                <c:pt idx="200">
                  <c:v>2101.002</c:v>
                </c:pt>
                <c:pt idx="201">
                  <c:v>2336.37</c:v>
                </c:pt>
                <c:pt idx="202">
                  <c:v>2413.8510000000001</c:v>
                </c:pt>
                <c:pt idx="203">
                  <c:v>2311.6149999999998</c:v>
                </c:pt>
                <c:pt idx="204">
                  <c:v>2005.038</c:v>
                </c:pt>
                <c:pt idx="205">
                  <c:v>2029.4480000000001</c:v>
                </c:pt>
                <c:pt idx="206">
                  <c:v>2423.5320000000002</c:v>
                </c:pt>
                <c:pt idx="207">
                  <c:v>2320.13</c:v>
                </c:pt>
                <c:pt idx="208">
                  <c:v>2577.1889999999999</c:v>
                </c:pt>
                <c:pt idx="209">
                  <c:v>2560.067</c:v>
                </c:pt>
                <c:pt idx="210">
                  <c:v>2750.2779999999998</c:v>
                </c:pt>
                <c:pt idx="211">
                  <c:v>2683.5639999999999</c:v>
                </c:pt>
                <c:pt idx="212">
                  <c:v>2305.3209999999999</c:v>
                </c:pt>
                <c:pt idx="213">
                  <c:v>2439.5259999999998</c:v>
                </c:pt>
                <c:pt idx="214">
                  <c:v>2325.788</c:v>
                </c:pt>
                <c:pt idx="215">
                  <c:v>2284.62</c:v>
                </c:pt>
                <c:pt idx="216">
                  <c:v>1978.5029999999999</c:v>
                </c:pt>
                <c:pt idx="217">
                  <c:v>1849.3309999999999</c:v>
                </c:pt>
                <c:pt idx="218">
                  <c:v>2180.1819999999998</c:v>
                </c:pt>
                <c:pt idx="219">
                  <c:v>2266.6550000000002</c:v>
                </c:pt>
                <c:pt idx="220">
                  <c:v>2325.6579999999999</c:v>
                </c:pt>
                <c:pt idx="221">
                  <c:v>2347.8290000000002</c:v>
                </c:pt>
                <c:pt idx="222">
                  <c:v>2519.8690000000001</c:v>
                </c:pt>
                <c:pt idx="223">
                  <c:v>2485.223</c:v>
                </c:pt>
                <c:pt idx="224">
                  <c:v>2163.752</c:v>
                </c:pt>
                <c:pt idx="225">
                  <c:v>2377.71</c:v>
                </c:pt>
                <c:pt idx="226">
                  <c:v>2389.8409999999999</c:v>
                </c:pt>
                <c:pt idx="227">
                  <c:v>2394.6709999999998</c:v>
                </c:pt>
                <c:pt idx="228">
                  <c:v>2032.586</c:v>
                </c:pt>
                <c:pt idx="229">
                  <c:v>1951.41</c:v>
                </c:pt>
                <c:pt idx="230">
                  <c:v>2473.5509999999999</c:v>
                </c:pt>
                <c:pt idx="231">
                  <c:v>2445.7649999999999</c:v>
                </c:pt>
                <c:pt idx="232">
                  <c:v>2490.6109999999999</c:v>
                </c:pt>
                <c:pt idx="233">
                  <c:v>2566.473</c:v>
                </c:pt>
                <c:pt idx="234">
                  <c:v>2766.8119999999999</c:v>
                </c:pt>
                <c:pt idx="235">
                  <c:v>2541.1590000000001</c:v>
                </c:pt>
                <c:pt idx="236">
                  <c:v>2286.2150000000001</c:v>
                </c:pt>
                <c:pt idx="237">
                  <c:v>2541.17</c:v>
                </c:pt>
                <c:pt idx="238">
                  <c:v>2541.087</c:v>
                </c:pt>
                <c:pt idx="239">
                  <c:v>2504.2489999999998</c:v>
                </c:pt>
                <c:pt idx="240">
                  <c:v>2126.4290000000001</c:v>
                </c:pt>
                <c:pt idx="241">
                  <c:v>2099.0100000000002</c:v>
                </c:pt>
                <c:pt idx="242">
                  <c:v>2610.567</c:v>
                </c:pt>
                <c:pt idx="243">
                  <c:v>2688.9549999999999</c:v>
                </c:pt>
                <c:pt idx="244">
                  <c:v>2691.3710000000001</c:v>
                </c:pt>
                <c:pt idx="245">
                  <c:v>2812.2020000000002</c:v>
                </c:pt>
                <c:pt idx="246">
                  <c:v>2890.7629999999999</c:v>
                </c:pt>
                <c:pt idx="247">
                  <c:v>2719.462</c:v>
                </c:pt>
                <c:pt idx="248">
                  <c:v>2521.11</c:v>
                </c:pt>
                <c:pt idx="249">
                  <c:v>2389.1790000000001</c:v>
                </c:pt>
                <c:pt idx="250">
                  <c:v>2631.29</c:v>
                </c:pt>
                <c:pt idx="251">
                  <c:v>2515.4670000000001</c:v>
                </c:pt>
                <c:pt idx="252">
                  <c:v>2224.002</c:v>
                </c:pt>
                <c:pt idx="253">
                  <c:v>2231.6410000000001</c:v>
                </c:pt>
                <c:pt idx="254">
                  <c:v>2763.3609999999999</c:v>
                </c:pt>
                <c:pt idx="255">
                  <c:v>2763.8939999999998</c:v>
                </c:pt>
                <c:pt idx="256">
                  <c:v>2735.4549999999999</c:v>
                </c:pt>
                <c:pt idx="257">
                  <c:v>2757.9160000000002</c:v>
                </c:pt>
                <c:pt idx="258">
                  <c:v>2777.1170000000002</c:v>
                </c:pt>
                <c:pt idx="259">
                  <c:v>2769.2289999999998</c:v>
                </c:pt>
                <c:pt idx="260">
                  <c:v>2487.4409999999998</c:v>
                </c:pt>
                <c:pt idx="261">
                  <c:v>2596.2719999999999</c:v>
                </c:pt>
                <c:pt idx="262">
                  <c:v>2559.6149999999998</c:v>
                </c:pt>
                <c:pt idx="263">
                  <c:v>2604.5659999999998</c:v>
                </c:pt>
                <c:pt idx="264">
                  <c:v>2298.047</c:v>
                </c:pt>
                <c:pt idx="265">
                  <c:v>2217.348</c:v>
                </c:pt>
                <c:pt idx="266">
                  <c:v>2816.1390000000001</c:v>
                </c:pt>
                <c:pt idx="267">
                  <c:v>2659.2429999999999</c:v>
                </c:pt>
                <c:pt idx="268">
                  <c:v>2803.527</c:v>
                </c:pt>
                <c:pt idx="269">
                  <c:v>2804.7170000000001</c:v>
                </c:pt>
                <c:pt idx="270">
                  <c:v>2908.19</c:v>
                </c:pt>
                <c:pt idx="271">
                  <c:v>2851.9789999999998</c:v>
                </c:pt>
                <c:pt idx="272">
                  <c:v>2440.1529999999998</c:v>
                </c:pt>
                <c:pt idx="273">
                  <c:v>2625.82</c:v>
                </c:pt>
                <c:pt idx="274">
                  <c:v>2550.7040000000002</c:v>
                </c:pt>
                <c:pt idx="275">
                  <c:v>2711.8510000000001</c:v>
                </c:pt>
                <c:pt idx="276">
                  <c:v>2206.788</c:v>
                </c:pt>
                <c:pt idx="277">
                  <c:v>2092.819</c:v>
                </c:pt>
                <c:pt idx="278">
                  <c:v>2575.951</c:v>
                </c:pt>
                <c:pt idx="279">
                  <c:v>2592.9940000000001</c:v>
                </c:pt>
                <c:pt idx="280">
                  <c:v>2700.1790000000001</c:v>
                </c:pt>
                <c:pt idx="281">
                  <c:v>2695.9540000000002</c:v>
                </c:pt>
                <c:pt idx="282">
                  <c:v>2844.9490000000001</c:v>
                </c:pt>
                <c:pt idx="283">
                  <c:v>2802.873</c:v>
                </c:pt>
                <c:pt idx="284">
                  <c:v>2519.5830000000001</c:v>
                </c:pt>
                <c:pt idx="285">
                  <c:v>2702.607</c:v>
                </c:pt>
                <c:pt idx="286">
                  <c:v>2667.5749999999998</c:v>
                </c:pt>
                <c:pt idx="287">
                  <c:v>2656.1849999999999</c:v>
                </c:pt>
                <c:pt idx="288">
                  <c:v>2193.8449999999998</c:v>
                </c:pt>
                <c:pt idx="289">
                  <c:v>2166.654</c:v>
                </c:pt>
                <c:pt idx="290">
                  <c:v>2676.17</c:v>
                </c:pt>
                <c:pt idx="291">
                  <c:v>2621.0889999999999</c:v>
                </c:pt>
                <c:pt idx="292">
                  <c:v>2487.5459999999998</c:v>
                </c:pt>
                <c:pt idx="293">
                  <c:v>2683.7620000000002</c:v>
                </c:pt>
                <c:pt idx="294">
                  <c:v>2861.7469999999998</c:v>
                </c:pt>
                <c:pt idx="295">
                  <c:v>2692.7829999999999</c:v>
                </c:pt>
                <c:pt idx="296">
                  <c:v>2472.0070000000001</c:v>
                </c:pt>
                <c:pt idx="297">
                  <c:v>2636.6860000000001</c:v>
                </c:pt>
                <c:pt idx="298">
                  <c:v>2648.7429999999999</c:v>
                </c:pt>
                <c:pt idx="299">
                  <c:v>2582.7660000000001</c:v>
                </c:pt>
                <c:pt idx="300">
                  <c:v>2181.7040000000002</c:v>
                </c:pt>
                <c:pt idx="301">
                  <c:v>2215.8850000000002</c:v>
                </c:pt>
                <c:pt idx="302">
                  <c:v>2725.86</c:v>
                </c:pt>
                <c:pt idx="303">
                  <c:v>2539.7139999999999</c:v>
                </c:pt>
                <c:pt idx="304">
                  <c:v>2728.3310000000001</c:v>
                </c:pt>
                <c:pt idx="305">
                  <c:v>2757.1129999999998</c:v>
                </c:pt>
                <c:pt idx="306">
                  <c:v>2923.18</c:v>
                </c:pt>
                <c:pt idx="307">
                  <c:v>2755.0790000000002</c:v>
                </c:pt>
                <c:pt idx="308">
                  <c:v>2579.6579999999999</c:v>
                </c:pt>
                <c:pt idx="309">
                  <c:v>2616.1999999999998</c:v>
                </c:pt>
                <c:pt idx="310">
                  <c:v>2713.3449999999998</c:v>
                </c:pt>
                <c:pt idx="311">
                  <c:v>2672.5729999999999</c:v>
                </c:pt>
                <c:pt idx="312">
                  <c:v>2329.527</c:v>
                </c:pt>
                <c:pt idx="313">
                  <c:v>2151.453</c:v>
                </c:pt>
                <c:pt idx="314">
                  <c:v>2656.4389999999999</c:v>
                </c:pt>
                <c:pt idx="315">
                  <c:v>2762.3649999999998</c:v>
                </c:pt>
                <c:pt idx="316">
                  <c:v>2775.471</c:v>
                </c:pt>
                <c:pt idx="317">
                  <c:v>2823.569</c:v>
                </c:pt>
                <c:pt idx="318">
                  <c:v>2876.0659999999998</c:v>
                </c:pt>
                <c:pt idx="319">
                  <c:v>2819.8380000000002</c:v>
                </c:pt>
                <c:pt idx="320">
                  <c:v>2541.6219999999998</c:v>
                </c:pt>
                <c:pt idx="321">
                  <c:v>2785.1489999999999</c:v>
                </c:pt>
                <c:pt idx="322">
                  <c:v>2804.107</c:v>
                </c:pt>
                <c:pt idx="323">
                  <c:v>2680.5410000000002</c:v>
                </c:pt>
                <c:pt idx="324">
                  <c:v>2307.547</c:v>
                </c:pt>
                <c:pt idx="325">
                  <c:v>2157.913</c:v>
                </c:pt>
                <c:pt idx="326">
                  <c:v>2561.6930000000002</c:v>
                </c:pt>
                <c:pt idx="327">
                  <c:v>2595.0610000000001</c:v>
                </c:pt>
                <c:pt idx="328">
                  <c:v>2744.6260000000002</c:v>
                </c:pt>
                <c:pt idx="329">
                  <c:v>2787.3629999999998</c:v>
                </c:pt>
                <c:pt idx="330">
                  <c:v>2920.4119999999998</c:v>
                </c:pt>
                <c:pt idx="331">
                  <c:v>2848.9349999999999</c:v>
                </c:pt>
                <c:pt idx="332">
                  <c:v>2522.3670000000002</c:v>
                </c:pt>
                <c:pt idx="333">
                  <c:v>2807.2</c:v>
                </c:pt>
                <c:pt idx="334">
                  <c:v>2873.9679999999998</c:v>
                </c:pt>
                <c:pt idx="335">
                  <c:v>2668.049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DE-430B-9674-FC78511D0364}"/>
            </c:ext>
          </c:extLst>
        </c:ser>
        <c:ser>
          <c:idx val="14"/>
          <c:order val="1"/>
          <c:tx>
            <c:strRef>
              <c:f>linear_trend_seasonality!$O$1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Ref>
              <c:f>linear_trend_seasonality!$A$2:$A$337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linear_trend_seasonality!$O$2:$O$337</c:f>
              <c:numCache>
                <c:formatCode>0.000</c:formatCode>
                <c:ptCount val="336"/>
                <c:pt idx="0">
                  <c:v>1305.9612010869553</c:v>
                </c:pt>
                <c:pt idx="1">
                  <c:v>1268.4003315217378</c:v>
                </c:pt>
                <c:pt idx="2">
                  <c:v>1629.0442880434773</c:v>
                </c:pt>
                <c:pt idx="3">
                  <c:v>1623.6218532608682</c:v>
                </c:pt>
                <c:pt idx="4">
                  <c:v>1672.9655923913028</c:v>
                </c:pt>
                <c:pt idx="5">
                  <c:v>1665.5705489130423</c:v>
                </c:pt>
                <c:pt idx="6">
                  <c:v>1768.9465923913031</c:v>
                </c:pt>
                <c:pt idx="7">
                  <c:v>1761.1071141304337</c:v>
                </c:pt>
                <c:pt idx="8">
                  <c:v>1454.0867663043468</c:v>
                </c:pt>
                <c:pt idx="9">
                  <c:v>1597.6212445652163</c:v>
                </c:pt>
                <c:pt idx="10">
                  <c:v>1595.88894021739</c:v>
                </c:pt>
                <c:pt idx="11">
                  <c:v>1614.2682010869553</c:v>
                </c:pt>
                <c:pt idx="12">
                  <c:v>1348.1200167984177</c:v>
                </c:pt>
                <c:pt idx="13">
                  <c:v>1310.5591472332003</c:v>
                </c:pt>
                <c:pt idx="14">
                  <c:v>1671.2031037549398</c:v>
                </c:pt>
                <c:pt idx="15">
                  <c:v>1665.7806689723307</c:v>
                </c:pt>
                <c:pt idx="16">
                  <c:v>1715.1244081027653</c:v>
                </c:pt>
                <c:pt idx="17">
                  <c:v>1707.7293646245048</c:v>
                </c:pt>
                <c:pt idx="18">
                  <c:v>1811.1054081027655</c:v>
                </c:pt>
                <c:pt idx="19">
                  <c:v>1803.2659298418962</c:v>
                </c:pt>
                <c:pt idx="20">
                  <c:v>1496.2455820158093</c:v>
                </c:pt>
                <c:pt idx="21">
                  <c:v>1639.7800602766788</c:v>
                </c:pt>
                <c:pt idx="22">
                  <c:v>1638.0477559288524</c:v>
                </c:pt>
                <c:pt idx="23">
                  <c:v>1656.4270167984178</c:v>
                </c:pt>
                <c:pt idx="24">
                  <c:v>1390.2788325098802</c:v>
                </c:pt>
                <c:pt idx="25">
                  <c:v>1352.7179629446628</c:v>
                </c:pt>
                <c:pt idx="26">
                  <c:v>1713.3619194664022</c:v>
                </c:pt>
                <c:pt idx="27">
                  <c:v>1707.9394846837936</c:v>
                </c:pt>
                <c:pt idx="28">
                  <c:v>1757.2832238142278</c:v>
                </c:pt>
                <c:pt idx="29">
                  <c:v>1749.8881803359673</c:v>
                </c:pt>
                <c:pt idx="30">
                  <c:v>1853.264223814228</c:v>
                </c:pt>
                <c:pt idx="31">
                  <c:v>1845.4247455533587</c:v>
                </c:pt>
                <c:pt idx="32">
                  <c:v>1538.4043977272718</c:v>
                </c:pt>
                <c:pt idx="33">
                  <c:v>1681.9388759881413</c:v>
                </c:pt>
                <c:pt idx="34">
                  <c:v>1680.2065716403149</c:v>
                </c:pt>
                <c:pt idx="35">
                  <c:v>1698.5858325098802</c:v>
                </c:pt>
                <c:pt idx="36">
                  <c:v>1432.4376482213427</c:v>
                </c:pt>
                <c:pt idx="37">
                  <c:v>1394.8767786561252</c:v>
                </c:pt>
                <c:pt idx="38">
                  <c:v>1755.5207351778647</c:v>
                </c:pt>
                <c:pt idx="39">
                  <c:v>1750.098300395256</c:v>
                </c:pt>
                <c:pt idx="40">
                  <c:v>1799.4420395256902</c:v>
                </c:pt>
                <c:pt idx="41">
                  <c:v>1792.0469960474297</c:v>
                </c:pt>
                <c:pt idx="42">
                  <c:v>1895.4230395256905</c:v>
                </c:pt>
                <c:pt idx="43">
                  <c:v>1887.5835612648211</c:v>
                </c:pt>
                <c:pt idx="44">
                  <c:v>1580.5632134387342</c:v>
                </c:pt>
                <c:pt idx="45">
                  <c:v>1724.0976916996037</c:v>
                </c:pt>
                <c:pt idx="46">
                  <c:v>1722.3653873517776</c:v>
                </c:pt>
                <c:pt idx="47">
                  <c:v>1740.7446482213427</c:v>
                </c:pt>
                <c:pt idx="48">
                  <c:v>1474.5964639328051</c:v>
                </c:pt>
                <c:pt idx="49">
                  <c:v>1437.0355943675877</c:v>
                </c:pt>
                <c:pt idx="50">
                  <c:v>1797.6795508893272</c:v>
                </c:pt>
                <c:pt idx="51">
                  <c:v>1792.2571161067185</c:v>
                </c:pt>
                <c:pt idx="52">
                  <c:v>1841.6008552371529</c:v>
                </c:pt>
                <c:pt idx="53">
                  <c:v>1834.2058117588924</c:v>
                </c:pt>
                <c:pt idx="54">
                  <c:v>1937.5818552371529</c:v>
                </c:pt>
                <c:pt idx="55">
                  <c:v>1929.7423769762836</c:v>
                </c:pt>
                <c:pt idx="56">
                  <c:v>1622.7220291501967</c:v>
                </c:pt>
                <c:pt idx="57">
                  <c:v>1766.2565074110662</c:v>
                </c:pt>
                <c:pt idx="58">
                  <c:v>1764.5242030632401</c:v>
                </c:pt>
                <c:pt idx="59">
                  <c:v>1782.9034639328052</c:v>
                </c:pt>
                <c:pt idx="60">
                  <c:v>1516.7552796442676</c:v>
                </c:pt>
                <c:pt idx="61">
                  <c:v>1479.1944100790502</c:v>
                </c:pt>
                <c:pt idx="62">
                  <c:v>1839.8383666007896</c:v>
                </c:pt>
                <c:pt idx="63">
                  <c:v>1834.415931818181</c:v>
                </c:pt>
                <c:pt idx="64">
                  <c:v>1883.7596709486154</c:v>
                </c:pt>
                <c:pt idx="65">
                  <c:v>1876.3646274703549</c:v>
                </c:pt>
                <c:pt idx="66">
                  <c:v>1979.7406709486154</c:v>
                </c:pt>
                <c:pt idx="67">
                  <c:v>1971.9011926877461</c:v>
                </c:pt>
                <c:pt idx="68">
                  <c:v>1664.8808448616592</c:v>
                </c:pt>
                <c:pt idx="69">
                  <c:v>1808.4153231225287</c:v>
                </c:pt>
                <c:pt idx="70">
                  <c:v>1806.6830187747025</c:v>
                </c:pt>
                <c:pt idx="71">
                  <c:v>1825.0622796442678</c:v>
                </c:pt>
                <c:pt idx="72">
                  <c:v>1558.9140953557303</c:v>
                </c:pt>
                <c:pt idx="73">
                  <c:v>1521.3532257905126</c:v>
                </c:pt>
                <c:pt idx="74">
                  <c:v>1881.9971823122521</c:v>
                </c:pt>
                <c:pt idx="75">
                  <c:v>1876.5747475296434</c:v>
                </c:pt>
                <c:pt idx="76">
                  <c:v>1925.9184866600779</c:v>
                </c:pt>
                <c:pt idx="77">
                  <c:v>1918.5234431818174</c:v>
                </c:pt>
                <c:pt idx="78">
                  <c:v>2021.8994866600779</c:v>
                </c:pt>
                <c:pt idx="79">
                  <c:v>2014.0600083992085</c:v>
                </c:pt>
                <c:pt idx="80">
                  <c:v>1707.0396605731216</c:v>
                </c:pt>
                <c:pt idx="81">
                  <c:v>1850.5741388339911</c:v>
                </c:pt>
                <c:pt idx="82">
                  <c:v>1848.841834486165</c:v>
                </c:pt>
                <c:pt idx="83">
                  <c:v>1867.2210953557303</c:v>
                </c:pt>
                <c:pt idx="84">
                  <c:v>1601.0729110671928</c:v>
                </c:pt>
                <c:pt idx="85">
                  <c:v>1563.5120415019751</c:v>
                </c:pt>
                <c:pt idx="86">
                  <c:v>1924.1559980237146</c:v>
                </c:pt>
                <c:pt idx="87">
                  <c:v>1918.7335632411059</c:v>
                </c:pt>
                <c:pt idx="88">
                  <c:v>1968.0773023715403</c:v>
                </c:pt>
                <c:pt idx="89">
                  <c:v>1960.6822588932798</c:v>
                </c:pt>
                <c:pt idx="90">
                  <c:v>2064.0583023715403</c:v>
                </c:pt>
                <c:pt idx="91">
                  <c:v>2056.218824110671</c:v>
                </c:pt>
                <c:pt idx="92">
                  <c:v>1749.1984762845841</c:v>
                </c:pt>
                <c:pt idx="93">
                  <c:v>1892.7329545454536</c:v>
                </c:pt>
                <c:pt idx="94">
                  <c:v>1891.0006501976275</c:v>
                </c:pt>
                <c:pt idx="95">
                  <c:v>1909.3799110671928</c:v>
                </c:pt>
                <c:pt idx="96">
                  <c:v>1643.2317267786552</c:v>
                </c:pt>
                <c:pt idx="97">
                  <c:v>1605.6708572134376</c:v>
                </c:pt>
                <c:pt idx="98">
                  <c:v>1966.314813735177</c:v>
                </c:pt>
                <c:pt idx="99">
                  <c:v>1960.8923789525684</c:v>
                </c:pt>
                <c:pt idx="100">
                  <c:v>2010.2361180830028</c:v>
                </c:pt>
                <c:pt idx="101">
                  <c:v>2002.8410746047423</c:v>
                </c:pt>
                <c:pt idx="102">
                  <c:v>2106.2171180830032</c:v>
                </c:pt>
                <c:pt idx="103">
                  <c:v>2098.3776398221335</c:v>
                </c:pt>
                <c:pt idx="104">
                  <c:v>1791.3572919960466</c:v>
                </c:pt>
                <c:pt idx="105">
                  <c:v>1934.8917702569161</c:v>
                </c:pt>
                <c:pt idx="106">
                  <c:v>1933.1594659090899</c:v>
                </c:pt>
                <c:pt idx="107">
                  <c:v>1951.5387267786552</c:v>
                </c:pt>
                <c:pt idx="108">
                  <c:v>1685.3905424901177</c:v>
                </c:pt>
                <c:pt idx="109">
                  <c:v>1647.8296729249</c:v>
                </c:pt>
                <c:pt idx="110">
                  <c:v>2008.4736294466397</c:v>
                </c:pt>
                <c:pt idx="111">
                  <c:v>2003.0511946640308</c:v>
                </c:pt>
                <c:pt idx="112">
                  <c:v>2052.3949337944655</c:v>
                </c:pt>
                <c:pt idx="113">
                  <c:v>2044.9998903162048</c:v>
                </c:pt>
                <c:pt idx="114">
                  <c:v>2148.3759337944657</c:v>
                </c:pt>
                <c:pt idx="115">
                  <c:v>2140.5364555335959</c:v>
                </c:pt>
                <c:pt idx="116">
                  <c:v>1833.516107707509</c:v>
                </c:pt>
                <c:pt idx="117">
                  <c:v>1977.0505859683785</c:v>
                </c:pt>
                <c:pt idx="118">
                  <c:v>1975.3182816205524</c:v>
                </c:pt>
                <c:pt idx="119">
                  <c:v>1993.6975424901177</c:v>
                </c:pt>
                <c:pt idx="120">
                  <c:v>1727.5493582015802</c:v>
                </c:pt>
                <c:pt idx="121">
                  <c:v>1689.9884886363627</c:v>
                </c:pt>
                <c:pt idx="122">
                  <c:v>2050.6324451581022</c:v>
                </c:pt>
                <c:pt idx="123">
                  <c:v>2045.2100103754933</c:v>
                </c:pt>
                <c:pt idx="124">
                  <c:v>2094.553749505928</c:v>
                </c:pt>
                <c:pt idx="125">
                  <c:v>2087.158706027667</c:v>
                </c:pt>
                <c:pt idx="126">
                  <c:v>2190.5347495059282</c:v>
                </c:pt>
                <c:pt idx="127">
                  <c:v>2182.6952712450584</c:v>
                </c:pt>
                <c:pt idx="128">
                  <c:v>1875.6749234189715</c:v>
                </c:pt>
                <c:pt idx="129">
                  <c:v>2019.2094016798414</c:v>
                </c:pt>
                <c:pt idx="130">
                  <c:v>2017.4770973320149</c:v>
                </c:pt>
                <c:pt idx="131">
                  <c:v>2035.8563582015802</c:v>
                </c:pt>
                <c:pt idx="132">
                  <c:v>1769.7081739130426</c:v>
                </c:pt>
                <c:pt idx="133">
                  <c:v>1732.1473043478252</c:v>
                </c:pt>
                <c:pt idx="134">
                  <c:v>2092.7912608695647</c:v>
                </c:pt>
                <c:pt idx="135">
                  <c:v>2087.3688260869558</c:v>
                </c:pt>
                <c:pt idx="136">
                  <c:v>2136.7125652173904</c:v>
                </c:pt>
                <c:pt idx="137">
                  <c:v>2129.3175217391295</c:v>
                </c:pt>
                <c:pt idx="138">
                  <c:v>2232.6935652173906</c:v>
                </c:pt>
                <c:pt idx="139">
                  <c:v>2224.8540869565209</c:v>
                </c:pt>
                <c:pt idx="140">
                  <c:v>1917.8337391304342</c:v>
                </c:pt>
                <c:pt idx="141">
                  <c:v>2061.3682173913039</c:v>
                </c:pt>
                <c:pt idx="142">
                  <c:v>2059.6359130434776</c:v>
                </c:pt>
                <c:pt idx="143">
                  <c:v>2078.0151739130429</c:v>
                </c:pt>
                <c:pt idx="144">
                  <c:v>1811.8669896245051</c:v>
                </c:pt>
                <c:pt idx="145">
                  <c:v>1774.3061200592877</c:v>
                </c:pt>
                <c:pt idx="146">
                  <c:v>2134.9500765810271</c:v>
                </c:pt>
                <c:pt idx="147">
                  <c:v>2129.5276417984182</c:v>
                </c:pt>
                <c:pt idx="148">
                  <c:v>2178.8713809288529</c:v>
                </c:pt>
                <c:pt idx="149">
                  <c:v>2171.4763374505919</c:v>
                </c:pt>
                <c:pt idx="150">
                  <c:v>2274.8523809288531</c:v>
                </c:pt>
                <c:pt idx="151">
                  <c:v>2267.0129026679833</c:v>
                </c:pt>
                <c:pt idx="152">
                  <c:v>1959.9925548418967</c:v>
                </c:pt>
                <c:pt idx="153">
                  <c:v>2103.5270331027664</c:v>
                </c:pt>
                <c:pt idx="154">
                  <c:v>2101.79472875494</c:v>
                </c:pt>
                <c:pt idx="155">
                  <c:v>2120.1739896245053</c:v>
                </c:pt>
                <c:pt idx="156">
                  <c:v>1854.0258053359676</c:v>
                </c:pt>
                <c:pt idx="157">
                  <c:v>1816.4649357707501</c:v>
                </c:pt>
                <c:pt idx="158">
                  <c:v>2177.1088922924896</c:v>
                </c:pt>
                <c:pt idx="159">
                  <c:v>2171.6864575098807</c:v>
                </c:pt>
                <c:pt idx="160">
                  <c:v>2221.0301966403154</c:v>
                </c:pt>
                <c:pt idx="161">
                  <c:v>2213.6351531620544</c:v>
                </c:pt>
                <c:pt idx="162">
                  <c:v>2317.0111966403156</c:v>
                </c:pt>
                <c:pt idx="163">
                  <c:v>2309.1717183794458</c:v>
                </c:pt>
                <c:pt idx="164">
                  <c:v>2002.1513705533591</c:v>
                </c:pt>
                <c:pt idx="165">
                  <c:v>2145.6858488142288</c:v>
                </c:pt>
                <c:pt idx="166">
                  <c:v>2143.9535444664025</c:v>
                </c:pt>
                <c:pt idx="167">
                  <c:v>2162.3328053359678</c:v>
                </c:pt>
                <c:pt idx="168">
                  <c:v>1896.18462104743</c:v>
                </c:pt>
                <c:pt idx="169">
                  <c:v>1858.6237514822126</c:v>
                </c:pt>
                <c:pt idx="170">
                  <c:v>2219.2677080039521</c:v>
                </c:pt>
                <c:pt idx="171">
                  <c:v>2213.8452732213432</c:v>
                </c:pt>
                <c:pt idx="172">
                  <c:v>2263.1890123517778</c:v>
                </c:pt>
                <c:pt idx="173">
                  <c:v>2255.7939688735169</c:v>
                </c:pt>
                <c:pt idx="174">
                  <c:v>2359.170012351778</c:v>
                </c:pt>
                <c:pt idx="175">
                  <c:v>2351.3305340909083</c:v>
                </c:pt>
                <c:pt idx="176">
                  <c:v>2044.3101862648216</c:v>
                </c:pt>
                <c:pt idx="177">
                  <c:v>2187.8446645256913</c:v>
                </c:pt>
                <c:pt idx="178">
                  <c:v>2186.112360177865</c:v>
                </c:pt>
                <c:pt idx="179">
                  <c:v>2204.4916210474303</c:v>
                </c:pt>
                <c:pt idx="180">
                  <c:v>1938.3434367588925</c:v>
                </c:pt>
                <c:pt idx="181">
                  <c:v>1900.782567193675</c:v>
                </c:pt>
                <c:pt idx="182">
                  <c:v>2261.4265237154145</c:v>
                </c:pt>
                <c:pt idx="183">
                  <c:v>2256.0040889328056</c:v>
                </c:pt>
                <c:pt idx="184">
                  <c:v>2305.3478280632403</c:v>
                </c:pt>
                <c:pt idx="185">
                  <c:v>2297.9527845849793</c:v>
                </c:pt>
                <c:pt idx="186">
                  <c:v>2401.3288280632405</c:v>
                </c:pt>
                <c:pt idx="187">
                  <c:v>2393.4893498023707</c:v>
                </c:pt>
                <c:pt idx="188">
                  <c:v>2086.4690019762838</c:v>
                </c:pt>
                <c:pt idx="189">
                  <c:v>2230.0034802371538</c:v>
                </c:pt>
                <c:pt idx="190">
                  <c:v>2228.2711758893274</c:v>
                </c:pt>
                <c:pt idx="191">
                  <c:v>2246.6504367588927</c:v>
                </c:pt>
                <c:pt idx="192">
                  <c:v>1980.502252470355</c:v>
                </c:pt>
                <c:pt idx="193">
                  <c:v>1942.9413829051377</c:v>
                </c:pt>
                <c:pt idx="194">
                  <c:v>2303.585339426877</c:v>
                </c:pt>
                <c:pt idx="195">
                  <c:v>2298.1629046442681</c:v>
                </c:pt>
                <c:pt idx="196">
                  <c:v>2347.5066437747028</c:v>
                </c:pt>
                <c:pt idx="197">
                  <c:v>2340.1116002964418</c:v>
                </c:pt>
                <c:pt idx="198">
                  <c:v>2443.487643774703</c:v>
                </c:pt>
                <c:pt idx="199">
                  <c:v>2435.6481655138332</c:v>
                </c:pt>
                <c:pt idx="200">
                  <c:v>2128.6278176877463</c:v>
                </c:pt>
                <c:pt idx="201">
                  <c:v>2272.1622959486162</c:v>
                </c:pt>
                <c:pt idx="202">
                  <c:v>2270.4299916007899</c:v>
                </c:pt>
                <c:pt idx="203">
                  <c:v>2288.8092524703552</c:v>
                </c:pt>
                <c:pt idx="204">
                  <c:v>2022.6610681818174</c:v>
                </c:pt>
                <c:pt idx="205">
                  <c:v>1985.1001986166002</c:v>
                </c:pt>
                <c:pt idx="206">
                  <c:v>2345.7441551383395</c:v>
                </c:pt>
                <c:pt idx="207">
                  <c:v>2340.3217203557306</c:v>
                </c:pt>
                <c:pt idx="208">
                  <c:v>2389.6654594861652</c:v>
                </c:pt>
                <c:pt idx="209">
                  <c:v>2382.2704160079047</c:v>
                </c:pt>
                <c:pt idx="210">
                  <c:v>2485.6464594861654</c:v>
                </c:pt>
                <c:pt idx="211">
                  <c:v>2477.8069812252957</c:v>
                </c:pt>
                <c:pt idx="212">
                  <c:v>2170.7866333992092</c:v>
                </c:pt>
                <c:pt idx="213">
                  <c:v>2314.3211116600787</c:v>
                </c:pt>
                <c:pt idx="214">
                  <c:v>2312.5888073122524</c:v>
                </c:pt>
                <c:pt idx="215">
                  <c:v>2330.9680681818177</c:v>
                </c:pt>
                <c:pt idx="216">
                  <c:v>2064.8198838932799</c:v>
                </c:pt>
                <c:pt idx="217">
                  <c:v>2027.2590143280627</c:v>
                </c:pt>
                <c:pt idx="218">
                  <c:v>2387.9029708498019</c:v>
                </c:pt>
                <c:pt idx="219">
                  <c:v>2382.480536067193</c:v>
                </c:pt>
                <c:pt idx="220">
                  <c:v>2431.8242751976277</c:v>
                </c:pt>
                <c:pt idx="221">
                  <c:v>2424.4292317193672</c:v>
                </c:pt>
                <c:pt idx="222">
                  <c:v>2527.8052751976279</c:v>
                </c:pt>
                <c:pt idx="223">
                  <c:v>2519.9657969367581</c:v>
                </c:pt>
                <c:pt idx="224">
                  <c:v>2212.9454491106717</c:v>
                </c:pt>
                <c:pt idx="225">
                  <c:v>2356.4799273715412</c:v>
                </c:pt>
                <c:pt idx="226">
                  <c:v>2354.7476230237153</c:v>
                </c:pt>
                <c:pt idx="227">
                  <c:v>2373.1268838932801</c:v>
                </c:pt>
                <c:pt idx="228">
                  <c:v>2106.9786996047424</c:v>
                </c:pt>
                <c:pt idx="229">
                  <c:v>2069.4178300395251</c:v>
                </c:pt>
                <c:pt idx="230">
                  <c:v>2430.0617865612644</c:v>
                </c:pt>
                <c:pt idx="231">
                  <c:v>2424.639351778656</c:v>
                </c:pt>
                <c:pt idx="232">
                  <c:v>2473.9830909090902</c:v>
                </c:pt>
                <c:pt idx="233">
                  <c:v>2466.5880474308292</c:v>
                </c:pt>
                <c:pt idx="234">
                  <c:v>2569.9640909090904</c:v>
                </c:pt>
                <c:pt idx="235">
                  <c:v>2562.1246126482206</c:v>
                </c:pt>
                <c:pt idx="236">
                  <c:v>2255.1042648221342</c:v>
                </c:pt>
                <c:pt idx="237">
                  <c:v>2398.6387430830036</c:v>
                </c:pt>
                <c:pt idx="238">
                  <c:v>2396.9064387351773</c:v>
                </c:pt>
                <c:pt idx="239">
                  <c:v>2415.2856996047426</c:v>
                </c:pt>
                <c:pt idx="240">
                  <c:v>2149.1375153162053</c:v>
                </c:pt>
                <c:pt idx="241">
                  <c:v>2111.5766457509876</c:v>
                </c:pt>
                <c:pt idx="242">
                  <c:v>2472.2206022727269</c:v>
                </c:pt>
                <c:pt idx="243">
                  <c:v>2466.7981674901184</c:v>
                </c:pt>
                <c:pt idx="244">
                  <c:v>2516.1419066205526</c:v>
                </c:pt>
                <c:pt idx="245">
                  <c:v>2508.7468631422921</c:v>
                </c:pt>
                <c:pt idx="246">
                  <c:v>2612.1229066205528</c:v>
                </c:pt>
                <c:pt idx="247">
                  <c:v>2604.2834283596831</c:v>
                </c:pt>
                <c:pt idx="248">
                  <c:v>2297.2630805335966</c:v>
                </c:pt>
                <c:pt idx="249">
                  <c:v>2440.7975587944661</c:v>
                </c:pt>
                <c:pt idx="250">
                  <c:v>2439.0652544466402</c:v>
                </c:pt>
                <c:pt idx="251">
                  <c:v>2457.4445153162051</c:v>
                </c:pt>
                <c:pt idx="252">
                  <c:v>2191.2963310276673</c:v>
                </c:pt>
                <c:pt idx="253">
                  <c:v>2153.7354614624501</c:v>
                </c:pt>
                <c:pt idx="254">
                  <c:v>2514.3794179841893</c:v>
                </c:pt>
                <c:pt idx="255">
                  <c:v>2508.9569832015809</c:v>
                </c:pt>
                <c:pt idx="256">
                  <c:v>2558.3007223320151</c:v>
                </c:pt>
                <c:pt idx="257">
                  <c:v>2550.9056788537541</c:v>
                </c:pt>
                <c:pt idx="258">
                  <c:v>2654.2817223320153</c:v>
                </c:pt>
                <c:pt idx="259">
                  <c:v>2646.442244071146</c:v>
                </c:pt>
                <c:pt idx="260">
                  <c:v>2339.4218962450591</c:v>
                </c:pt>
                <c:pt idx="261">
                  <c:v>2482.9563745059286</c:v>
                </c:pt>
                <c:pt idx="262">
                  <c:v>2481.2240701581027</c:v>
                </c:pt>
                <c:pt idx="263">
                  <c:v>2499.6033310276675</c:v>
                </c:pt>
                <c:pt idx="264">
                  <c:v>2233.4551467391302</c:v>
                </c:pt>
                <c:pt idx="265">
                  <c:v>2195.8942771739125</c:v>
                </c:pt>
                <c:pt idx="266">
                  <c:v>2556.5382336956518</c:v>
                </c:pt>
                <c:pt idx="267">
                  <c:v>2551.1157989130434</c:v>
                </c:pt>
                <c:pt idx="268">
                  <c:v>2600.4595380434776</c:v>
                </c:pt>
                <c:pt idx="269">
                  <c:v>2593.064494565217</c:v>
                </c:pt>
                <c:pt idx="270">
                  <c:v>2696.4405380434778</c:v>
                </c:pt>
                <c:pt idx="271">
                  <c:v>2688.601059782608</c:v>
                </c:pt>
                <c:pt idx="272">
                  <c:v>2381.5807119565216</c:v>
                </c:pt>
                <c:pt idx="273">
                  <c:v>2525.115190217391</c:v>
                </c:pt>
                <c:pt idx="274">
                  <c:v>2523.3828858695651</c:v>
                </c:pt>
                <c:pt idx="275">
                  <c:v>2541.76214673913</c:v>
                </c:pt>
                <c:pt idx="276">
                  <c:v>2275.6139624505922</c:v>
                </c:pt>
                <c:pt idx="277">
                  <c:v>2238.053092885375</c:v>
                </c:pt>
                <c:pt idx="278">
                  <c:v>2598.6970494071147</c:v>
                </c:pt>
                <c:pt idx="279">
                  <c:v>2593.2746146245058</c:v>
                </c:pt>
                <c:pt idx="280">
                  <c:v>2642.61835375494</c:v>
                </c:pt>
                <c:pt idx="281">
                  <c:v>2635.2233102766795</c:v>
                </c:pt>
                <c:pt idx="282">
                  <c:v>2738.5993537549402</c:v>
                </c:pt>
                <c:pt idx="283">
                  <c:v>2730.7598754940709</c:v>
                </c:pt>
                <c:pt idx="284">
                  <c:v>2423.739527667984</c:v>
                </c:pt>
                <c:pt idx="285">
                  <c:v>2567.2740059288535</c:v>
                </c:pt>
                <c:pt idx="286">
                  <c:v>2565.5417015810276</c:v>
                </c:pt>
                <c:pt idx="287">
                  <c:v>2583.9209624505925</c:v>
                </c:pt>
                <c:pt idx="288">
                  <c:v>2317.7727781620551</c:v>
                </c:pt>
                <c:pt idx="289">
                  <c:v>2280.2119085968375</c:v>
                </c:pt>
                <c:pt idx="290">
                  <c:v>2640.8558651185767</c:v>
                </c:pt>
                <c:pt idx="291">
                  <c:v>2635.4334303359683</c:v>
                </c:pt>
                <c:pt idx="292">
                  <c:v>2684.7771694664029</c:v>
                </c:pt>
                <c:pt idx="293">
                  <c:v>2677.382125988142</c:v>
                </c:pt>
                <c:pt idx="294">
                  <c:v>2780.7581694664027</c:v>
                </c:pt>
                <c:pt idx="295">
                  <c:v>2772.9186912055329</c:v>
                </c:pt>
                <c:pt idx="296">
                  <c:v>2465.8983433794465</c:v>
                </c:pt>
                <c:pt idx="297">
                  <c:v>2609.4328216403164</c:v>
                </c:pt>
                <c:pt idx="298">
                  <c:v>2607.7005172924901</c:v>
                </c:pt>
                <c:pt idx="299">
                  <c:v>2626.0797781620549</c:v>
                </c:pt>
                <c:pt idx="300">
                  <c:v>2359.9315938735172</c:v>
                </c:pt>
                <c:pt idx="301">
                  <c:v>2322.3707243082999</c:v>
                </c:pt>
                <c:pt idx="302">
                  <c:v>2683.0146808300397</c:v>
                </c:pt>
                <c:pt idx="303">
                  <c:v>2677.5922460474308</c:v>
                </c:pt>
                <c:pt idx="304">
                  <c:v>2726.9359851778649</c:v>
                </c:pt>
                <c:pt idx="305">
                  <c:v>2719.5409416996044</c:v>
                </c:pt>
                <c:pt idx="306">
                  <c:v>2822.9169851778652</c:v>
                </c:pt>
                <c:pt idx="307">
                  <c:v>2815.0775069169958</c:v>
                </c:pt>
                <c:pt idx="308">
                  <c:v>2508.057159090909</c:v>
                </c:pt>
                <c:pt idx="309">
                  <c:v>2651.5916373517784</c:v>
                </c:pt>
                <c:pt idx="310">
                  <c:v>2649.8593330039525</c:v>
                </c:pt>
                <c:pt idx="311">
                  <c:v>2668.2385938735179</c:v>
                </c:pt>
                <c:pt idx="312">
                  <c:v>2402.0904095849801</c:v>
                </c:pt>
                <c:pt idx="313">
                  <c:v>2364.5295400197624</c:v>
                </c:pt>
                <c:pt idx="314">
                  <c:v>2725.1734965415017</c:v>
                </c:pt>
                <c:pt idx="315">
                  <c:v>2719.7510617588932</c:v>
                </c:pt>
                <c:pt idx="316">
                  <c:v>2769.0948008893279</c:v>
                </c:pt>
                <c:pt idx="317">
                  <c:v>2761.6997574110669</c:v>
                </c:pt>
                <c:pt idx="318">
                  <c:v>2865.0758008893276</c:v>
                </c:pt>
                <c:pt idx="319">
                  <c:v>2857.2363226284579</c:v>
                </c:pt>
                <c:pt idx="320">
                  <c:v>2550.2159748023714</c:v>
                </c:pt>
                <c:pt idx="321">
                  <c:v>2693.7504530632414</c:v>
                </c:pt>
                <c:pt idx="322">
                  <c:v>2692.018148715415</c:v>
                </c:pt>
                <c:pt idx="323">
                  <c:v>2710.3974095849799</c:v>
                </c:pt>
                <c:pt idx="324">
                  <c:v>2444.2492252964425</c:v>
                </c:pt>
                <c:pt idx="325">
                  <c:v>2406.6883557312249</c:v>
                </c:pt>
                <c:pt idx="326">
                  <c:v>2767.3323122529646</c:v>
                </c:pt>
                <c:pt idx="327">
                  <c:v>2761.9098774703557</c:v>
                </c:pt>
                <c:pt idx="328">
                  <c:v>2811.2536166007899</c:v>
                </c:pt>
                <c:pt idx="329">
                  <c:v>2803.8585731225294</c:v>
                </c:pt>
                <c:pt idx="330">
                  <c:v>2907.2346166007906</c:v>
                </c:pt>
                <c:pt idx="331">
                  <c:v>2899.3951383399208</c:v>
                </c:pt>
                <c:pt idx="332">
                  <c:v>2592.3747905138339</c:v>
                </c:pt>
                <c:pt idx="333">
                  <c:v>2735.9092687747034</c:v>
                </c:pt>
                <c:pt idx="334">
                  <c:v>2734.1769644268775</c:v>
                </c:pt>
                <c:pt idx="335">
                  <c:v>2752.5562252964428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DE-430B-9674-FC78511D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88168"/>
        <c:axId val="630287184"/>
      </c:lineChart>
      <c:dateAx>
        <c:axId val="630288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7184"/>
        <c:crosses val="autoZero"/>
        <c:auto val="1"/>
        <c:lblOffset val="100"/>
        <c:baseTimeUnit val="months"/>
        <c:majorUnit val="12"/>
        <c:majorTimeUnit val="months"/>
      </c:dateAx>
      <c:valAx>
        <c:axId val="630287184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Trend and Seasonality Forecast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linear_trend_seasonality_Jan!$N$1</c:f>
              <c:strCache>
                <c:ptCount val="1"/>
                <c:pt idx="0">
                  <c:v>Ridership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linear_trend_seasonality_Jan!$A$2:$A$337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linear_trend_seasonality_Jan!$N$2:$N$337</c:f>
              <c:numCache>
                <c:formatCode>0.000</c:formatCode>
                <c:ptCount val="336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  <c:pt idx="159">
                  <c:v>2109.1439999999998</c:v>
                </c:pt>
                <c:pt idx="160">
                  <c:v>2196.549</c:v>
                </c:pt>
                <c:pt idx="161">
                  <c:v>2185.1619999999998</c:v>
                </c:pt>
                <c:pt idx="162">
                  <c:v>2246.3890000000001</c:v>
                </c:pt>
                <c:pt idx="163">
                  <c:v>2176.306</c:v>
                </c:pt>
                <c:pt idx="164">
                  <c:v>1918.759</c:v>
                </c:pt>
                <c:pt idx="165">
                  <c:v>2114.0839999999998</c:v>
                </c:pt>
                <c:pt idx="166">
                  <c:v>2157.279</c:v>
                </c:pt>
                <c:pt idx="167">
                  <c:v>2228.712</c:v>
                </c:pt>
                <c:pt idx="168">
                  <c:v>1839.5930000000001</c:v>
                </c:pt>
                <c:pt idx="169">
                  <c:v>1793.393</c:v>
                </c:pt>
                <c:pt idx="170">
                  <c:v>2257.739</c:v>
                </c:pt>
                <c:pt idx="171">
                  <c:v>2115.2060000000001</c:v>
                </c:pt>
                <c:pt idx="172">
                  <c:v>2170.3249999999998</c:v>
                </c:pt>
                <c:pt idx="173">
                  <c:v>2185.873</c:v>
                </c:pt>
                <c:pt idx="174">
                  <c:v>2241.1619999999998</c:v>
                </c:pt>
                <c:pt idx="175">
                  <c:v>2193.9059999999999</c:v>
                </c:pt>
                <c:pt idx="176">
                  <c:v>2077.2310000000002</c:v>
                </c:pt>
                <c:pt idx="177">
                  <c:v>2120.9810000000002</c:v>
                </c:pt>
                <c:pt idx="178">
                  <c:v>2076.6849999999999</c:v>
                </c:pt>
                <c:pt idx="179">
                  <c:v>2004.402</c:v>
                </c:pt>
                <c:pt idx="180">
                  <c:v>1718.8440000000001</c:v>
                </c:pt>
                <c:pt idx="181">
                  <c:v>1689.5930000000001</c:v>
                </c:pt>
                <c:pt idx="182">
                  <c:v>2033.85</c:v>
                </c:pt>
                <c:pt idx="183">
                  <c:v>2071.6219999999998</c:v>
                </c:pt>
                <c:pt idx="184">
                  <c:v>2115.4740000000002</c:v>
                </c:pt>
                <c:pt idx="185">
                  <c:v>2191.444</c:v>
                </c:pt>
                <c:pt idx="186">
                  <c:v>2219.0100000000002</c:v>
                </c:pt>
                <c:pt idx="187">
                  <c:v>2211.471</c:v>
                </c:pt>
                <c:pt idx="188">
                  <c:v>1938.6010000000001</c:v>
                </c:pt>
                <c:pt idx="189">
                  <c:v>2135.6019999999999</c:v>
                </c:pt>
                <c:pt idx="190">
                  <c:v>2154.1990000000001</c:v>
                </c:pt>
                <c:pt idx="191">
                  <c:v>2068.5650000000001</c:v>
                </c:pt>
                <c:pt idx="192">
                  <c:v>1797.3820000000001</c:v>
                </c:pt>
                <c:pt idx="193">
                  <c:v>1778.662</c:v>
                </c:pt>
                <c:pt idx="194">
                  <c:v>2174.3150000000001</c:v>
                </c:pt>
                <c:pt idx="195">
                  <c:v>2207.1390000000001</c:v>
                </c:pt>
                <c:pt idx="196">
                  <c:v>2295.6039999999998</c:v>
                </c:pt>
                <c:pt idx="197">
                  <c:v>2291.4490000000001</c:v>
                </c:pt>
                <c:pt idx="198">
                  <c:v>2414.0509999999999</c:v>
                </c:pt>
                <c:pt idx="199">
                  <c:v>2429.4699999999998</c:v>
                </c:pt>
                <c:pt idx="200">
                  <c:v>2101.002</c:v>
                </c:pt>
                <c:pt idx="201">
                  <c:v>2336.37</c:v>
                </c:pt>
                <c:pt idx="202">
                  <c:v>2413.8510000000001</c:v>
                </c:pt>
                <c:pt idx="203">
                  <c:v>2311.6149999999998</c:v>
                </c:pt>
                <c:pt idx="204">
                  <c:v>2005.038</c:v>
                </c:pt>
                <c:pt idx="205">
                  <c:v>2029.4480000000001</c:v>
                </c:pt>
                <c:pt idx="206">
                  <c:v>2423.5320000000002</c:v>
                </c:pt>
                <c:pt idx="207">
                  <c:v>2320.13</c:v>
                </c:pt>
                <c:pt idx="208">
                  <c:v>2577.1889999999999</c:v>
                </c:pt>
                <c:pt idx="209">
                  <c:v>2560.067</c:v>
                </c:pt>
                <c:pt idx="210">
                  <c:v>2750.2779999999998</c:v>
                </c:pt>
                <c:pt idx="211">
                  <c:v>2683.5639999999999</c:v>
                </c:pt>
                <c:pt idx="212">
                  <c:v>2305.3209999999999</c:v>
                </c:pt>
                <c:pt idx="213">
                  <c:v>2439.5259999999998</c:v>
                </c:pt>
                <c:pt idx="214">
                  <c:v>2325.788</c:v>
                </c:pt>
                <c:pt idx="215">
                  <c:v>2284.62</c:v>
                </c:pt>
                <c:pt idx="216">
                  <c:v>1978.5029999999999</c:v>
                </c:pt>
                <c:pt idx="217">
                  <c:v>1849.3309999999999</c:v>
                </c:pt>
                <c:pt idx="218">
                  <c:v>2180.1819999999998</c:v>
                </c:pt>
                <c:pt idx="219">
                  <c:v>2266.6550000000002</c:v>
                </c:pt>
                <c:pt idx="220">
                  <c:v>2325.6579999999999</c:v>
                </c:pt>
                <c:pt idx="221">
                  <c:v>2347.8290000000002</c:v>
                </c:pt>
                <c:pt idx="222">
                  <c:v>2519.8690000000001</c:v>
                </c:pt>
                <c:pt idx="223">
                  <c:v>2485.223</c:v>
                </c:pt>
                <c:pt idx="224">
                  <c:v>2163.752</c:v>
                </c:pt>
                <c:pt idx="225">
                  <c:v>2377.71</c:v>
                </c:pt>
                <c:pt idx="226">
                  <c:v>2389.8409999999999</c:v>
                </c:pt>
                <c:pt idx="227">
                  <c:v>2394.6709999999998</c:v>
                </c:pt>
                <c:pt idx="228">
                  <c:v>2032.586</c:v>
                </c:pt>
                <c:pt idx="229">
                  <c:v>1951.41</c:v>
                </c:pt>
                <c:pt idx="230">
                  <c:v>2473.5509999999999</c:v>
                </c:pt>
                <c:pt idx="231">
                  <c:v>2445.7649999999999</c:v>
                </c:pt>
                <c:pt idx="232">
                  <c:v>2490.6109999999999</c:v>
                </c:pt>
                <c:pt idx="233">
                  <c:v>2566.473</c:v>
                </c:pt>
                <c:pt idx="234">
                  <c:v>2766.8119999999999</c:v>
                </c:pt>
                <c:pt idx="235">
                  <c:v>2541.1590000000001</c:v>
                </c:pt>
                <c:pt idx="236">
                  <c:v>2286.2150000000001</c:v>
                </c:pt>
                <c:pt idx="237">
                  <c:v>2541.17</c:v>
                </c:pt>
                <c:pt idx="238">
                  <c:v>2541.087</c:v>
                </c:pt>
                <c:pt idx="239">
                  <c:v>2504.2489999999998</c:v>
                </c:pt>
                <c:pt idx="240">
                  <c:v>2126.4290000000001</c:v>
                </c:pt>
                <c:pt idx="241">
                  <c:v>2099.0100000000002</c:v>
                </c:pt>
                <c:pt idx="242">
                  <c:v>2610.567</c:v>
                </c:pt>
                <c:pt idx="243">
                  <c:v>2688.9549999999999</c:v>
                </c:pt>
                <c:pt idx="244">
                  <c:v>2691.3710000000001</c:v>
                </c:pt>
                <c:pt idx="245">
                  <c:v>2812.2020000000002</c:v>
                </c:pt>
                <c:pt idx="246">
                  <c:v>2890.7629999999999</c:v>
                </c:pt>
                <c:pt idx="247">
                  <c:v>2719.462</c:v>
                </c:pt>
                <c:pt idx="248">
                  <c:v>2521.11</c:v>
                </c:pt>
                <c:pt idx="249">
                  <c:v>2389.1790000000001</c:v>
                </c:pt>
                <c:pt idx="250">
                  <c:v>2631.29</c:v>
                </c:pt>
                <c:pt idx="251">
                  <c:v>2515.4670000000001</c:v>
                </c:pt>
                <c:pt idx="252">
                  <c:v>2224.002</c:v>
                </c:pt>
                <c:pt idx="253">
                  <c:v>2231.6410000000001</c:v>
                </c:pt>
                <c:pt idx="254">
                  <c:v>2763.3609999999999</c:v>
                </c:pt>
                <c:pt idx="255">
                  <c:v>2763.8939999999998</c:v>
                </c:pt>
                <c:pt idx="256">
                  <c:v>2735.4549999999999</c:v>
                </c:pt>
                <c:pt idx="257">
                  <c:v>2757.9160000000002</c:v>
                </c:pt>
                <c:pt idx="258">
                  <c:v>2777.1170000000002</c:v>
                </c:pt>
                <c:pt idx="259">
                  <c:v>2769.2289999999998</c:v>
                </c:pt>
                <c:pt idx="260">
                  <c:v>2487.4409999999998</c:v>
                </c:pt>
                <c:pt idx="261">
                  <c:v>2596.2719999999999</c:v>
                </c:pt>
                <c:pt idx="262">
                  <c:v>2559.6149999999998</c:v>
                </c:pt>
                <c:pt idx="263">
                  <c:v>2604.5659999999998</c:v>
                </c:pt>
                <c:pt idx="264">
                  <c:v>2298.047</c:v>
                </c:pt>
                <c:pt idx="265">
                  <c:v>2217.348</c:v>
                </c:pt>
                <c:pt idx="266">
                  <c:v>2816.1390000000001</c:v>
                </c:pt>
                <c:pt idx="267">
                  <c:v>2659.2429999999999</c:v>
                </c:pt>
                <c:pt idx="268">
                  <c:v>2803.527</c:v>
                </c:pt>
                <c:pt idx="269">
                  <c:v>2804.7170000000001</c:v>
                </c:pt>
                <c:pt idx="270">
                  <c:v>2908.19</c:v>
                </c:pt>
                <c:pt idx="271">
                  <c:v>2851.9789999999998</c:v>
                </c:pt>
                <c:pt idx="272">
                  <c:v>2440.1529999999998</c:v>
                </c:pt>
                <c:pt idx="273">
                  <c:v>2625.82</c:v>
                </c:pt>
                <c:pt idx="274">
                  <c:v>2550.7040000000002</c:v>
                </c:pt>
                <c:pt idx="275">
                  <c:v>2711.8510000000001</c:v>
                </c:pt>
                <c:pt idx="276">
                  <c:v>2206.788</c:v>
                </c:pt>
                <c:pt idx="277">
                  <c:v>2092.819</c:v>
                </c:pt>
                <c:pt idx="278">
                  <c:v>2575.951</c:v>
                </c:pt>
                <c:pt idx="279">
                  <c:v>2592.9940000000001</c:v>
                </c:pt>
                <c:pt idx="280">
                  <c:v>2700.1790000000001</c:v>
                </c:pt>
                <c:pt idx="281">
                  <c:v>2695.9540000000002</c:v>
                </c:pt>
                <c:pt idx="282">
                  <c:v>2844.9490000000001</c:v>
                </c:pt>
                <c:pt idx="283">
                  <c:v>2802.873</c:v>
                </c:pt>
                <c:pt idx="284">
                  <c:v>2519.5830000000001</c:v>
                </c:pt>
                <c:pt idx="285">
                  <c:v>2702.607</c:v>
                </c:pt>
                <c:pt idx="286">
                  <c:v>2667.5749999999998</c:v>
                </c:pt>
                <c:pt idx="287">
                  <c:v>2656.1849999999999</c:v>
                </c:pt>
                <c:pt idx="288">
                  <c:v>2193.8449999999998</c:v>
                </c:pt>
                <c:pt idx="289">
                  <c:v>2166.654</c:v>
                </c:pt>
                <c:pt idx="290">
                  <c:v>2676.17</c:v>
                </c:pt>
                <c:pt idx="291">
                  <c:v>2621.0889999999999</c:v>
                </c:pt>
                <c:pt idx="292">
                  <c:v>2487.5459999999998</c:v>
                </c:pt>
                <c:pt idx="293">
                  <c:v>2683.7620000000002</c:v>
                </c:pt>
                <c:pt idx="294">
                  <c:v>2861.7469999999998</c:v>
                </c:pt>
                <c:pt idx="295">
                  <c:v>2692.7829999999999</c:v>
                </c:pt>
                <c:pt idx="296">
                  <c:v>2472.0070000000001</c:v>
                </c:pt>
                <c:pt idx="297">
                  <c:v>2636.6860000000001</c:v>
                </c:pt>
                <c:pt idx="298">
                  <c:v>2648.7429999999999</c:v>
                </c:pt>
                <c:pt idx="299">
                  <c:v>2582.7660000000001</c:v>
                </c:pt>
                <c:pt idx="300">
                  <c:v>2181.7040000000002</c:v>
                </c:pt>
                <c:pt idx="301">
                  <c:v>2215.8850000000002</c:v>
                </c:pt>
                <c:pt idx="302">
                  <c:v>2725.86</c:v>
                </c:pt>
                <c:pt idx="303">
                  <c:v>2539.7139999999999</c:v>
                </c:pt>
                <c:pt idx="304">
                  <c:v>2728.3310000000001</c:v>
                </c:pt>
                <c:pt idx="305">
                  <c:v>2757.1129999999998</c:v>
                </c:pt>
                <c:pt idx="306">
                  <c:v>2923.18</c:v>
                </c:pt>
                <c:pt idx="307">
                  <c:v>2755.0790000000002</c:v>
                </c:pt>
                <c:pt idx="308">
                  <c:v>2579.6579999999999</c:v>
                </c:pt>
                <c:pt idx="309">
                  <c:v>2616.1999999999998</c:v>
                </c:pt>
                <c:pt idx="310">
                  <c:v>2713.3449999999998</c:v>
                </c:pt>
                <c:pt idx="311">
                  <c:v>2672.5729999999999</c:v>
                </c:pt>
                <c:pt idx="312">
                  <c:v>2329.527</c:v>
                </c:pt>
                <c:pt idx="313">
                  <c:v>2151.453</c:v>
                </c:pt>
                <c:pt idx="314">
                  <c:v>2656.4389999999999</c:v>
                </c:pt>
                <c:pt idx="315">
                  <c:v>2762.3649999999998</c:v>
                </c:pt>
                <c:pt idx="316">
                  <c:v>2775.471</c:v>
                </c:pt>
                <c:pt idx="317">
                  <c:v>2823.569</c:v>
                </c:pt>
                <c:pt idx="318">
                  <c:v>2876.0659999999998</c:v>
                </c:pt>
                <c:pt idx="319">
                  <c:v>2819.8380000000002</c:v>
                </c:pt>
                <c:pt idx="320">
                  <c:v>2541.6219999999998</c:v>
                </c:pt>
                <c:pt idx="321">
                  <c:v>2785.1489999999999</c:v>
                </c:pt>
                <c:pt idx="322">
                  <c:v>2804.107</c:v>
                </c:pt>
                <c:pt idx="323">
                  <c:v>2680.5410000000002</c:v>
                </c:pt>
                <c:pt idx="324">
                  <c:v>2307.547</c:v>
                </c:pt>
                <c:pt idx="325">
                  <c:v>2157.913</c:v>
                </c:pt>
                <c:pt idx="326">
                  <c:v>2561.6930000000002</c:v>
                </c:pt>
                <c:pt idx="327">
                  <c:v>2595.0610000000001</c:v>
                </c:pt>
                <c:pt idx="328">
                  <c:v>2744.6260000000002</c:v>
                </c:pt>
                <c:pt idx="329">
                  <c:v>2787.3629999999998</c:v>
                </c:pt>
                <c:pt idx="330">
                  <c:v>2920.4119999999998</c:v>
                </c:pt>
                <c:pt idx="331">
                  <c:v>2848.9349999999999</c:v>
                </c:pt>
                <c:pt idx="332">
                  <c:v>2522.3670000000002</c:v>
                </c:pt>
                <c:pt idx="333">
                  <c:v>2807.2</c:v>
                </c:pt>
                <c:pt idx="334">
                  <c:v>2873.9679999999998</c:v>
                </c:pt>
                <c:pt idx="335">
                  <c:v>2668.049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5-4B1F-9299-6581E827C875}"/>
            </c:ext>
          </c:extLst>
        </c:ser>
        <c:ser>
          <c:idx val="14"/>
          <c:order val="1"/>
          <c:tx>
            <c:strRef>
              <c:f>linear_trend_seasonality_Jan!$O$1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Ref>
              <c:f>linear_trend_seasonality_Jan!$A$2:$A$337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linear_trend_seasonality_Jan!$O$2:$O$337</c:f>
              <c:numCache>
                <c:formatCode>0.000</c:formatCode>
                <c:ptCount val="336"/>
                <c:pt idx="0">
                  <c:v>1305.9612010869553</c:v>
                </c:pt>
                <c:pt idx="1">
                  <c:v>1268.4003315217378</c:v>
                </c:pt>
                <c:pt idx="2">
                  <c:v>1629.0442880434771</c:v>
                </c:pt>
                <c:pt idx="3">
                  <c:v>1623.6218532608684</c:v>
                </c:pt>
                <c:pt idx="4">
                  <c:v>1672.9655923913031</c:v>
                </c:pt>
                <c:pt idx="5">
                  <c:v>1665.5705489130423</c:v>
                </c:pt>
                <c:pt idx="6">
                  <c:v>1768.9465923913031</c:v>
                </c:pt>
                <c:pt idx="7">
                  <c:v>1761.1071141304335</c:v>
                </c:pt>
                <c:pt idx="8">
                  <c:v>1454.0867663043466</c:v>
                </c:pt>
                <c:pt idx="9">
                  <c:v>1597.6212445652161</c:v>
                </c:pt>
                <c:pt idx="10">
                  <c:v>1595.8889402173897</c:v>
                </c:pt>
                <c:pt idx="11">
                  <c:v>1614.2682010869555</c:v>
                </c:pt>
                <c:pt idx="12">
                  <c:v>1348.1200167984177</c:v>
                </c:pt>
                <c:pt idx="13">
                  <c:v>1310.5591472332003</c:v>
                </c:pt>
                <c:pt idx="14">
                  <c:v>1671.2031037549395</c:v>
                </c:pt>
                <c:pt idx="15">
                  <c:v>1665.7806689723309</c:v>
                </c:pt>
                <c:pt idx="16">
                  <c:v>1715.1244081027655</c:v>
                </c:pt>
                <c:pt idx="17">
                  <c:v>1707.7293646245048</c:v>
                </c:pt>
                <c:pt idx="18">
                  <c:v>1811.1054081027655</c:v>
                </c:pt>
                <c:pt idx="19">
                  <c:v>1803.265929841896</c:v>
                </c:pt>
                <c:pt idx="20">
                  <c:v>1496.2455820158091</c:v>
                </c:pt>
                <c:pt idx="21">
                  <c:v>1639.7800602766788</c:v>
                </c:pt>
                <c:pt idx="22">
                  <c:v>1638.0477559288522</c:v>
                </c:pt>
                <c:pt idx="23">
                  <c:v>1656.427016798418</c:v>
                </c:pt>
                <c:pt idx="24">
                  <c:v>1390.2788325098802</c:v>
                </c:pt>
                <c:pt idx="25">
                  <c:v>1352.7179629446628</c:v>
                </c:pt>
                <c:pt idx="26">
                  <c:v>1713.361919466402</c:v>
                </c:pt>
                <c:pt idx="27">
                  <c:v>1707.9394846837936</c:v>
                </c:pt>
                <c:pt idx="28">
                  <c:v>1757.283223814228</c:v>
                </c:pt>
                <c:pt idx="29">
                  <c:v>1749.8881803359673</c:v>
                </c:pt>
                <c:pt idx="30">
                  <c:v>1853.264223814228</c:v>
                </c:pt>
                <c:pt idx="31">
                  <c:v>1845.4247455533584</c:v>
                </c:pt>
                <c:pt idx="32">
                  <c:v>1538.4043977272715</c:v>
                </c:pt>
                <c:pt idx="33">
                  <c:v>1681.9388759881413</c:v>
                </c:pt>
                <c:pt idx="34">
                  <c:v>1680.2065716403147</c:v>
                </c:pt>
                <c:pt idx="35">
                  <c:v>1698.5858325098804</c:v>
                </c:pt>
                <c:pt idx="36">
                  <c:v>1432.4376482213427</c:v>
                </c:pt>
                <c:pt idx="37">
                  <c:v>1394.8767786561252</c:v>
                </c:pt>
                <c:pt idx="38">
                  <c:v>1755.5207351778645</c:v>
                </c:pt>
                <c:pt idx="39">
                  <c:v>1750.098300395256</c:v>
                </c:pt>
                <c:pt idx="40">
                  <c:v>1799.4420395256907</c:v>
                </c:pt>
                <c:pt idx="41">
                  <c:v>1792.0469960474297</c:v>
                </c:pt>
                <c:pt idx="42">
                  <c:v>1895.4230395256905</c:v>
                </c:pt>
                <c:pt idx="43">
                  <c:v>1887.5835612648209</c:v>
                </c:pt>
                <c:pt idx="44">
                  <c:v>1580.563213438734</c:v>
                </c:pt>
                <c:pt idx="45">
                  <c:v>1724.0976916996037</c:v>
                </c:pt>
                <c:pt idx="46">
                  <c:v>1722.3653873517774</c:v>
                </c:pt>
                <c:pt idx="47">
                  <c:v>1740.7446482213429</c:v>
                </c:pt>
                <c:pt idx="48">
                  <c:v>1474.5964639328051</c:v>
                </c:pt>
                <c:pt idx="49">
                  <c:v>1437.0355943675877</c:v>
                </c:pt>
                <c:pt idx="50">
                  <c:v>1797.6795508893269</c:v>
                </c:pt>
                <c:pt idx="51">
                  <c:v>1792.2571161067185</c:v>
                </c:pt>
                <c:pt idx="52">
                  <c:v>1841.6008552371532</c:v>
                </c:pt>
                <c:pt idx="53">
                  <c:v>1834.2058117588922</c:v>
                </c:pt>
                <c:pt idx="54">
                  <c:v>1937.5818552371529</c:v>
                </c:pt>
                <c:pt idx="55">
                  <c:v>1929.7423769762834</c:v>
                </c:pt>
                <c:pt idx="56">
                  <c:v>1622.7220291501965</c:v>
                </c:pt>
                <c:pt idx="57">
                  <c:v>1766.2565074110662</c:v>
                </c:pt>
                <c:pt idx="58">
                  <c:v>1764.5242030632398</c:v>
                </c:pt>
                <c:pt idx="59">
                  <c:v>1782.9034639328056</c:v>
                </c:pt>
                <c:pt idx="60">
                  <c:v>1516.7552796442676</c:v>
                </c:pt>
                <c:pt idx="61">
                  <c:v>1479.1944100790502</c:v>
                </c:pt>
                <c:pt idx="62">
                  <c:v>1839.8383666007894</c:v>
                </c:pt>
                <c:pt idx="63">
                  <c:v>1834.415931818181</c:v>
                </c:pt>
                <c:pt idx="64">
                  <c:v>1883.7596709486156</c:v>
                </c:pt>
                <c:pt idx="65">
                  <c:v>1876.3646274703547</c:v>
                </c:pt>
                <c:pt idx="66">
                  <c:v>1979.7406709486154</c:v>
                </c:pt>
                <c:pt idx="67">
                  <c:v>1971.9011926877458</c:v>
                </c:pt>
                <c:pt idx="68">
                  <c:v>1664.8808448616589</c:v>
                </c:pt>
                <c:pt idx="69">
                  <c:v>1808.4153231225287</c:v>
                </c:pt>
                <c:pt idx="70">
                  <c:v>1806.6830187747023</c:v>
                </c:pt>
                <c:pt idx="71">
                  <c:v>1825.0622796442681</c:v>
                </c:pt>
                <c:pt idx="72">
                  <c:v>1558.9140953557301</c:v>
                </c:pt>
                <c:pt idx="73">
                  <c:v>1521.3532257905126</c:v>
                </c:pt>
                <c:pt idx="74">
                  <c:v>1881.9971823122519</c:v>
                </c:pt>
                <c:pt idx="75">
                  <c:v>1876.5747475296434</c:v>
                </c:pt>
                <c:pt idx="76">
                  <c:v>1925.9184866600781</c:v>
                </c:pt>
                <c:pt idx="77">
                  <c:v>1918.5234431818174</c:v>
                </c:pt>
                <c:pt idx="78">
                  <c:v>2021.8994866600781</c:v>
                </c:pt>
                <c:pt idx="79">
                  <c:v>2014.0600083992083</c:v>
                </c:pt>
                <c:pt idx="80">
                  <c:v>1707.0396605731214</c:v>
                </c:pt>
                <c:pt idx="81">
                  <c:v>1850.5741388339911</c:v>
                </c:pt>
                <c:pt idx="82">
                  <c:v>1848.8418344861648</c:v>
                </c:pt>
                <c:pt idx="83">
                  <c:v>1867.2210953557305</c:v>
                </c:pt>
                <c:pt idx="84">
                  <c:v>1601.0729110671925</c:v>
                </c:pt>
                <c:pt idx="85">
                  <c:v>1563.5120415019753</c:v>
                </c:pt>
                <c:pt idx="86">
                  <c:v>1924.1559980237143</c:v>
                </c:pt>
                <c:pt idx="87">
                  <c:v>1918.7335632411059</c:v>
                </c:pt>
                <c:pt idx="88">
                  <c:v>1968.0773023715406</c:v>
                </c:pt>
                <c:pt idx="89">
                  <c:v>1960.6822588932798</c:v>
                </c:pt>
                <c:pt idx="90">
                  <c:v>2064.0583023715408</c:v>
                </c:pt>
                <c:pt idx="91">
                  <c:v>2056.218824110671</c:v>
                </c:pt>
                <c:pt idx="92">
                  <c:v>1749.1984762845839</c:v>
                </c:pt>
                <c:pt idx="93">
                  <c:v>1892.7329545454536</c:v>
                </c:pt>
                <c:pt idx="94">
                  <c:v>1891.0006501976272</c:v>
                </c:pt>
                <c:pt idx="95">
                  <c:v>1909.379911067193</c:v>
                </c:pt>
                <c:pt idx="96">
                  <c:v>1643.2317267786552</c:v>
                </c:pt>
                <c:pt idx="97">
                  <c:v>1605.6708572134378</c:v>
                </c:pt>
                <c:pt idx="98">
                  <c:v>1966.3148137351768</c:v>
                </c:pt>
                <c:pt idx="99">
                  <c:v>1960.8923789525684</c:v>
                </c:pt>
                <c:pt idx="100">
                  <c:v>2010.236118083003</c:v>
                </c:pt>
                <c:pt idx="101">
                  <c:v>2002.8410746047423</c:v>
                </c:pt>
                <c:pt idx="102">
                  <c:v>2106.2171180830032</c:v>
                </c:pt>
                <c:pt idx="103">
                  <c:v>2098.3776398221335</c:v>
                </c:pt>
                <c:pt idx="104">
                  <c:v>1791.3572919960466</c:v>
                </c:pt>
                <c:pt idx="105">
                  <c:v>1934.8917702569161</c:v>
                </c:pt>
                <c:pt idx="106">
                  <c:v>1933.1594659090897</c:v>
                </c:pt>
                <c:pt idx="107">
                  <c:v>1951.5387267786555</c:v>
                </c:pt>
                <c:pt idx="108">
                  <c:v>1685.3905424901177</c:v>
                </c:pt>
                <c:pt idx="109">
                  <c:v>1647.8296729249003</c:v>
                </c:pt>
                <c:pt idx="110">
                  <c:v>2008.4736294466393</c:v>
                </c:pt>
                <c:pt idx="111">
                  <c:v>2003.0511946640308</c:v>
                </c:pt>
                <c:pt idx="112">
                  <c:v>2052.3949337944655</c:v>
                </c:pt>
                <c:pt idx="113">
                  <c:v>2044.9998903162048</c:v>
                </c:pt>
                <c:pt idx="114">
                  <c:v>2148.3759337944657</c:v>
                </c:pt>
                <c:pt idx="115">
                  <c:v>2140.5364555335959</c:v>
                </c:pt>
                <c:pt idx="116">
                  <c:v>1833.516107707509</c:v>
                </c:pt>
                <c:pt idx="117">
                  <c:v>1977.0505859683785</c:v>
                </c:pt>
                <c:pt idx="118">
                  <c:v>1975.3182816205522</c:v>
                </c:pt>
                <c:pt idx="119">
                  <c:v>1993.6975424901179</c:v>
                </c:pt>
                <c:pt idx="120">
                  <c:v>1727.5493582015802</c:v>
                </c:pt>
                <c:pt idx="121">
                  <c:v>1689.9884886363627</c:v>
                </c:pt>
                <c:pt idx="122">
                  <c:v>2050.6324451581017</c:v>
                </c:pt>
                <c:pt idx="123">
                  <c:v>2045.2100103754935</c:v>
                </c:pt>
                <c:pt idx="124">
                  <c:v>2094.553749505928</c:v>
                </c:pt>
                <c:pt idx="125">
                  <c:v>2087.158706027667</c:v>
                </c:pt>
                <c:pt idx="126">
                  <c:v>2190.5347495059282</c:v>
                </c:pt>
                <c:pt idx="127">
                  <c:v>2182.6952712450584</c:v>
                </c:pt>
                <c:pt idx="128">
                  <c:v>1875.6749234189715</c:v>
                </c:pt>
                <c:pt idx="129">
                  <c:v>2019.209401679841</c:v>
                </c:pt>
                <c:pt idx="130">
                  <c:v>2017.4770973320146</c:v>
                </c:pt>
                <c:pt idx="131">
                  <c:v>2035.8563582015804</c:v>
                </c:pt>
                <c:pt idx="132">
                  <c:v>1769.7081739130426</c:v>
                </c:pt>
                <c:pt idx="133">
                  <c:v>1732.1473043478252</c:v>
                </c:pt>
                <c:pt idx="134">
                  <c:v>2092.7912608695647</c:v>
                </c:pt>
                <c:pt idx="135">
                  <c:v>2087.3688260869558</c:v>
                </c:pt>
                <c:pt idx="136">
                  <c:v>2136.7125652173904</c:v>
                </c:pt>
                <c:pt idx="137">
                  <c:v>2129.3175217391299</c:v>
                </c:pt>
                <c:pt idx="138">
                  <c:v>2232.6935652173906</c:v>
                </c:pt>
                <c:pt idx="139">
                  <c:v>2224.8540869565209</c:v>
                </c:pt>
                <c:pt idx="140">
                  <c:v>1917.833739130434</c:v>
                </c:pt>
                <c:pt idx="141">
                  <c:v>2061.3682173913035</c:v>
                </c:pt>
                <c:pt idx="142">
                  <c:v>2059.6359130434776</c:v>
                </c:pt>
                <c:pt idx="143">
                  <c:v>2078.0151739130429</c:v>
                </c:pt>
                <c:pt idx="144">
                  <c:v>1811.8669896245053</c:v>
                </c:pt>
                <c:pt idx="145">
                  <c:v>1774.3061200592877</c:v>
                </c:pt>
                <c:pt idx="146">
                  <c:v>2134.9500765810267</c:v>
                </c:pt>
                <c:pt idx="147">
                  <c:v>2129.5276417984182</c:v>
                </c:pt>
                <c:pt idx="148">
                  <c:v>2178.8713809288529</c:v>
                </c:pt>
                <c:pt idx="149">
                  <c:v>2171.4763374505924</c:v>
                </c:pt>
                <c:pt idx="150">
                  <c:v>2274.8523809288531</c:v>
                </c:pt>
                <c:pt idx="151">
                  <c:v>2267.0129026679833</c:v>
                </c:pt>
                <c:pt idx="152">
                  <c:v>1959.9925548418964</c:v>
                </c:pt>
                <c:pt idx="153">
                  <c:v>2103.5270331027659</c:v>
                </c:pt>
                <c:pt idx="154">
                  <c:v>2101.79472875494</c:v>
                </c:pt>
                <c:pt idx="155">
                  <c:v>2120.1739896245053</c:v>
                </c:pt>
                <c:pt idx="156">
                  <c:v>1854.0258053359673</c:v>
                </c:pt>
                <c:pt idx="157">
                  <c:v>1816.4649357707501</c:v>
                </c:pt>
                <c:pt idx="158">
                  <c:v>2177.1088922924896</c:v>
                </c:pt>
                <c:pt idx="159">
                  <c:v>2171.6864575098807</c:v>
                </c:pt>
                <c:pt idx="160">
                  <c:v>2221.0301966403154</c:v>
                </c:pt>
                <c:pt idx="161">
                  <c:v>2213.6351531620548</c:v>
                </c:pt>
                <c:pt idx="162">
                  <c:v>2317.0111966403156</c:v>
                </c:pt>
                <c:pt idx="163">
                  <c:v>2309.1717183794462</c:v>
                </c:pt>
                <c:pt idx="164">
                  <c:v>2002.1513705533589</c:v>
                </c:pt>
                <c:pt idx="165">
                  <c:v>2145.6858488142284</c:v>
                </c:pt>
                <c:pt idx="166">
                  <c:v>2143.9535444664025</c:v>
                </c:pt>
                <c:pt idx="167">
                  <c:v>2162.3328053359678</c:v>
                </c:pt>
                <c:pt idx="168">
                  <c:v>1896.1846210474303</c:v>
                </c:pt>
                <c:pt idx="169">
                  <c:v>1858.6237514822126</c:v>
                </c:pt>
                <c:pt idx="170">
                  <c:v>2219.2677080039516</c:v>
                </c:pt>
                <c:pt idx="171">
                  <c:v>2213.8452732213432</c:v>
                </c:pt>
                <c:pt idx="172">
                  <c:v>2263.1890123517778</c:v>
                </c:pt>
                <c:pt idx="173">
                  <c:v>2255.7939688735173</c:v>
                </c:pt>
                <c:pt idx="174">
                  <c:v>2359.170012351778</c:v>
                </c:pt>
                <c:pt idx="175">
                  <c:v>2351.3305340909083</c:v>
                </c:pt>
                <c:pt idx="176">
                  <c:v>2044.3101862648214</c:v>
                </c:pt>
                <c:pt idx="177">
                  <c:v>2187.8446645256913</c:v>
                </c:pt>
                <c:pt idx="178">
                  <c:v>2186.112360177865</c:v>
                </c:pt>
                <c:pt idx="179">
                  <c:v>2204.4916210474303</c:v>
                </c:pt>
                <c:pt idx="180">
                  <c:v>1938.3434367588927</c:v>
                </c:pt>
                <c:pt idx="181">
                  <c:v>1900.782567193675</c:v>
                </c:pt>
                <c:pt idx="182">
                  <c:v>2261.4265237154145</c:v>
                </c:pt>
                <c:pt idx="183">
                  <c:v>2256.0040889328056</c:v>
                </c:pt>
                <c:pt idx="184">
                  <c:v>2305.3478280632403</c:v>
                </c:pt>
                <c:pt idx="185">
                  <c:v>2297.9527845849798</c:v>
                </c:pt>
                <c:pt idx="186">
                  <c:v>2401.3288280632405</c:v>
                </c:pt>
                <c:pt idx="187">
                  <c:v>2393.4893498023712</c:v>
                </c:pt>
                <c:pt idx="188">
                  <c:v>2086.4690019762838</c:v>
                </c:pt>
                <c:pt idx="189">
                  <c:v>2230.0034802371533</c:v>
                </c:pt>
                <c:pt idx="190">
                  <c:v>2228.2711758893274</c:v>
                </c:pt>
                <c:pt idx="191">
                  <c:v>2246.6504367588927</c:v>
                </c:pt>
                <c:pt idx="192">
                  <c:v>1980.5022524703552</c:v>
                </c:pt>
                <c:pt idx="193">
                  <c:v>1942.9413829051375</c:v>
                </c:pt>
                <c:pt idx="194">
                  <c:v>2303.5853394268765</c:v>
                </c:pt>
                <c:pt idx="195">
                  <c:v>2298.1629046442681</c:v>
                </c:pt>
                <c:pt idx="196">
                  <c:v>2347.5066437747032</c:v>
                </c:pt>
                <c:pt idx="197">
                  <c:v>2340.1116002964422</c:v>
                </c:pt>
                <c:pt idx="198">
                  <c:v>2443.487643774703</c:v>
                </c:pt>
                <c:pt idx="199">
                  <c:v>2435.6481655138336</c:v>
                </c:pt>
                <c:pt idx="200">
                  <c:v>2128.6278176877463</c:v>
                </c:pt>
                <c:pt idx="201">
                  <c:v>2272.1622959486162</c:v>
                </c:pt>
                <c:pt idx="202">
                  <c:v>2270.4299916007899</c:v>
                </c:pt>
                <c:pt idx="203">
                  <c:v>2288.8092524703552</c:v>
                </c:pt>
                <c:pt idx="204">
                  <c:v>2022.6610681818177</c:v>
                </c:pt>
                <c:pt idx="205">
                  <c:v>1985.1001986166</c:v>
                </c:pt>
                <c:pt idx="206">
                  <c:v>2345.7441551383395</c:v>
                </c:pt>
                <c:pt idx="207">
                  <c:v>2340.3217203557306</c:v>
                </c:pt>
                <c:pt idx="208">
                  <c:v>2389.6654594861652</c:v>
                </c:pt>
                <c:pt idx="209">
                  <c:v>2382.2704160079047</c:v>
                </c:pt>
                <c:pt idx="210">
                  <c:v>2485.6464594861654</c:v>
                </c:pt>
                <c:pt idx="211">
                  <c:v>2477.8069812252961</c:v>
                </c:pt>
                <c:pt idx="212">
                  <c:v>2170.7866333992088</c:v>
                </c:pt>
                <c:pt idx="213">
                  <c:v>2314.3211116600783</c:v>
                </c:pt>
                <c:pt idx="214">
                  <c:v>2312.5888073122524</c:v>
                </c:pt>
                <c:pt idx="215">
                  <c:v>2330.9680681818181</c:v>
                </c:pt>
                <c:pt idx="216">
                  <c:v>2064.8198838932799</c:v>
                </c:pt>
                <c:pt idx="217">
                  <c:v>2027.2590143280624</c:v>
                </c:pt>
                <c:pt idx="218">
                  <c:v>2387.9029708498019</c:v>
                </c:pt>
                <c:pt idx="219">
                  <c:v>2382.480536067193</c:v>
                </c:pt>
                <c:pt idx="220">
                  <c:v>2431.8242751976281</c:v>
                </c:pt>
                <c:pt idx="221">
                  <c:v>2424.4292317193672</c:v>
                </c:pt>
                <c:pt idx="222">
                  <c:v>2527.8052751976279</c:v>
                </c:pt>
                <c:pt idx="223">
                  <c:v>2519.9657969367586</c:v>
                </c:pt>
                <c:pt idx="224">
                  <c:v>2212.9454491106712</c:v>
                </c:pt>
                <c:pt idx="225">
                  <c:v>2356.4799273715412</c:v>
                </c:pt>
                <c:pt idx="226">
                  <c:v>2354.7476230237148</c:v>
                </c:pt>
                <c:pt idx="227">
                  <c:v>2373.1268838932801</c:v>
                </c:pt>
                <c:pt idx="228">
                  <c:v>2106.9786996047424</c:v>
                </c:pt>
                <c:pt idx="229">
                  <c:v>2069.4178300395251</c:v>
                </c:pt>
                <c:pt idx="230">
                  <c:v>2430.0617865612644</c:v>
                </c:pt>
                <c:pt idx="231">
                  <c:v>2424.6393517786555</c:v>
                </c:pt>
                <c:pt idx="232">
                  <c:v>2473.9830909090902</c:v>
                </c:pt>
                <c:pt idx="233">
                  <c:v>2466.5880474308296</c:v>
                </c:pt>
                <c:pt idx="234">
                  <c:v>2569.9640909090908</c:v>
                </c:pt>
                <c:pt idx="235">
                  <c:v>2562.124612648221</c:v>
                </c:pt>
                <c:pt idx="236">
                  <c:v>2255.1042648221337</c:v>
                </c:pt>
                <c:pt idx="237">
                  <c:v>2398.6387430830036</c:v>
                </c:pt>
                <c:pt idx="238">
                  <c:v>2396.9064387351773</c:v>
                </c:pt>
                <c:pt idx="239">
                  <c:v>2415.2856996047431</c:v>
                </c:pt>
                <c:pt idx="240">
                  <c:v>2149.1375153162048</c:v>
                </c:pt>
                <c:pt idx="241">
                  <c:v>2111.5766457509876</c:v>
                </c:pt>
                <c:pt idx="242">
                  <c:v>2472.2206022727269</c:v>
                </c:pt>
                <c:pt idx="243">
                  <c:v>2466.798167490118</c:v>
                </c:pt>
                <c:pt idx="244">
                  <c:v>2516.1419066205531</c:v>
                </c:pt>
                <c:pt idx="245">
                  <c:v>2508.7468631422921</c:v>
                </c:pt>
                <c:pt idx="246">
                  <c:v>2612.1229066205528</c:v>
                </c:pt>
                <c:pt idx="247">
                  <c:v>2604.2834283596835</c:v>
                </c:pt>
                <c:pt idx="248">
                  <c:v>2297.2630805335962</c:v>
                </c:pt>
                <c:pt idx="249">
                  <c:v>2440.7975587944661</c:v>
                </c:pt>
                <c:pt idx="250">
                  <c:v>2439.0652544466398</c:v>
                </c:pt>
                <c:pt idx="251">
                  <c:v>2457.4445153162051</c:v>
                </c:pt>
                <c:pt idx="252">
                  <c:v>2191.2963310276673</c:v>
                </c:pt>
                <c:pt idx="253">
                  <c:v>2153.7354614624505</c:v>
                </c:pt>
                <c:pt idx="254">
                  <c:v>2514.3794179841893</c:v>
                </c:pt>
                <c:pt idx="255">
                  <c:v>2508.9569832015804</c:v>
                </c:pt>
                <c:pt idx="256">
                  <c:v>2558.3007223320155</c:v>
                </c:pt>
                <c:pt idx="257">
                  <c:v>2550.9056788537546</c:v>
                </c:pt>
                <c:pt idx="258">
                  <c:v>2654.2817223320158</c:v>
                </c:pt>
                <c:pt idx="259">
                  <c:v>2646.442244071146</c:v>
                </c:pt>
                <c:pt idx="260">
                  <c:v>2339.4218962450586</c:v>
                </c:pt>
                <c:pt idx="261">
                  <c:v>2482.9563745059286</c:v>
                </c:pt>
                <c:pt idx="262">
                  <c:v>2481.2240701581022</c:v>
                </c:pt>
                <c:pt idx="263">
                  <c:v>2499.603331027668</c:v>
                </c:pt>
                <c:pt idx="264">
                  <c:v>2233.4551467391298</c:v>
                </c:pt>
                <c:pt idx="265">
                  <c:v>2195.8942771739125</c:v>
                </c:pt>
                <c:pt idx="266">
                  <c:v>2556.5382336956518</c:v>
                </c:pt>
                <c:pt idx="267">
                  <c:v>2551.1157989130429</c:v>
                </c:pt>
                <c:pt idx="268">
                  <c:v>2600.459538043478</c:v>
                </c:pt>
                <c:pt idx="269">
                  <c:v>2593.064494565217</c:v>
                </c:pt>
                <c:pt idx="270">
                  <c:v>2696.4405380434778</c:v>
                </c:pt>
                <c:pt idx="271">
                  <c:v>2688.6010597826084</c:v>
                </c:pt>
                <c:pt idx="272">
                  <c:v>2381.5807119565216</c:v>
                </c:pt>
                <c:pt idx="273">
                  <c:v>2525.115190217391</c:v>
                </c:pt>
                <c:pt idx="274">
                  <c:v>2523.3828858695647</c:v>
                </c:pt>
                <c:pt idx="275">
                  <c:v>2541.7621467391305</c:v>
                </c:pt>
                <c:pt idx="276">
                  <c:v>2275.6139624505922</c:v>
                </c:pt>
                <c:pt idx="277">
                  <c:v>2238.0530928853755</c:v>
                </c:pt>
                <c:pt idx="278">
                  <c:v>2598.6970494071143</c:v>
                </c:pt>
                <c:pt idx="279">
                  <c:v>2593.2746146245054</c:v>
                </c:pt>
                <c:pt idx="280">
                  <c:v>2642.6183537549405</c:v>
                </c:pt>
                <c:pt idx="281">
                  <c:v>2635.2233102766795</c:v>
                </c:pt>
                <c:pt idx="282">
                  <c:v>2738.5993537549407</c:v>
                </c:pt>
                <c:pt idx="283">
                  <c:v>2730.7598754940709</c:v>
                </c:pt>
                <c:pt idx="284">
                  <c:v>2423.7395276679836</c:v>
                </c:pt>
                <c:pt idx="285">
                  <c:v>2567.2740059288535</c:v>
                </c:pt>
                <c:pt idx="286">
                  <c:v>2565.5417015810272</c:v>
                </c:pt>
                <c:pt idx="287">
                  <c:v>2583.9209624505929</c:v>
                </c:pt>
                <c:pt idx="288">
                  <c:v>2317.7727781620547</c:v>
                </c:pt>
                <c:pt idx="289">
                  <c:v>2280.2119085968375</c:v>
                </c:pt>
                <c:pt idx="290">
                  <c:v>2640.8558651185767</c:v>
                </c:pt>
                <c:pt idx="291">
                  <c:v>2635.4334303359683</c:v>
                </c:pt>
                <c:pt idx="292">
                  <c:v>2684.7771694664029</c:v>
                </c:pt>
                <c:pt idx="293">
                  <c:v>2677.382125988142</c:v>
                </c:pt>
                <c:pt idx="294">
                  <c:v>2780.7581694664027</c:v>
                </c:pt>
                <c:pt idx="295">
                  <c:v>2772.9186912055334</c:v>
                </c:pt>
                <c:pt idx="296">
                  <c:v>2465.8983433794465</c:v>
                </c:pt>
                <c:pt idx="297">
                  <c:v>2609.432821640316</c:v>
                </c:pt>
                <c:pt idx="298">
                  <c:v>2607.7005172924896</c:v>
                </c:pt>
                <c:pt idx="299">
                  <c:v>2626.0797781620554</c:v>
                </c:pt>
                <c:pt idx="300">
                  <c:v>2359.9315938735172</c:v>
                </c:pt>
                <c:pt idx="301">
                  <c:v>2322.3707243083004</c:v>
                </c:pt>
                <c:pt idx="302">
                  <c:v>2683.0146808300392</c:v>
                </c:pt>
                <c:pt idx="303">
                  <c:v>2677.5922460474303</c:v>
                </c:pt>
                <c:pt idx="304">
                  <c:v>2726.9359851778654</c:v>
                </c:pt>
                <c:pt idx="305">
                  <c:v>2719.5409416996049</c:v>
                </c:pt>
                <c:pt idx="306">
                  <c:v>2822.9169851778656</c:v>
                </c:pt>
                <c:pt idx="307">
                  <c:v>2815.0775069169958</c:v>
                </c:pt>
                <c:pt idx="308">
                  <c:v>2508.0571590909085</c:v>
                </c:pt>
                <c:pt idx="309">
                  <c:v>2651.5916373517784</c:v>
                </c:pt>
                <c:pt idx="310">
                  <c:v>2649.8593330039525</c:v>
                </c:pt>
                <c:pt idx="311">
                  <c:v>2668.2385938735179</c:v>
                </c:pt>
                <c:pt idx="312">
                  <c:v>2402.0904095849796</c:v>
                </c:pt>
                <c:pt idx="313">
                  <c:v>2364.5295400197624</c:v>
                </c:pt>
                <c:pt idx="314">
                  <c:v>2725.1734965415017</c:v>
                </c:pt>
                <c:pt idx="315">
                  <c:v>2719.7510617588932</c:v>
                </c:pt>
                <c:pt idx="316">
                  <c:v>2769.0948008893279</c:v>
                </c:pt>
                <c:pt idx="317">
                  <c:v>2761.6997574110669</c:v>
                </c:pt>
                <c:pt idx="318">
                  <c:v>2865.0758008893281</c:v>
                </c:pt>
                <c:pt idx="319">
                  <c:v>2857.2363226284583</c:v>
                </c:pt>
                <c:pt idx="320">
                  <c:v>2550.2159748023714</c:v>
                </c:pt>
                <c:pt idx="321">
                  <c:v>2693.7504530632409</c:v>
                </c:pt>
                <c:pt idx="322">
                  <c:v>2692.0181487154146</c:v>
                </c:pt>
                <c:pt idx="323">
                  <c:v>2710.3974095849803</c:v>
                </c:pt>
                <c:pt idx="324">
                  <c:v>2444.2492252964425</c:v>
                </c:pt>
                <c:pt idx="325">
                  <c:v>2406.6883557312253</c:v>
                </c:pt>
                <c:pt idx="326">
                  <c:v>2767.3323122529641</c:v>
                </c:pt>
                <c:pt idx="327">
                  <c:v>2761.9098774703552</c:v>
                </c:pt>
                <c:pt idx="328">
                  <c:v>2811.2536166007903</c:v>
                </c:pt>
                <c:pt idx="329">
                  <c:v>2803.8585731225298</c:v>
                </c:pt>
                <c:pt idx="330">
                  <c:v>2907.2346166007906</c:v>
                </c:pt>
                <c:pt idx="331">
                  <c:v>2899.3951383399208</c:v>
                </c:pt>
                <c:pt idx="332">
                  <c:v>2592.3747905138334</c:v>
                </c:pt>
                <c:pt idx="333">
                  <c:v>2735.9092687747034</c:v>
                </c:pt>
                <c:pt idx="334">
                  <c:v>2734.1769644268775</c:v>
                </c:pt>
                <c:pt idx="335">
                  <c:v>2752.5562252964428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5-4B1F-9299-6581E827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88168"/>
        <c:axId val="630287184"/>
      </c:lineChart>
      <c:dateAx>
        <c:axId val="630288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7184"/>
        <c:crosses val="autoZero"/>
        <c:auto val="1"/>
        <c:lblOffset val="100"/>
        <c:baseTimeUnit val="months"/>
      </c:dateAx>
      <c:valAx>
        <c:axId val="630287184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</xdr:colOff>
      <xdr:row>28</xdr:row>
      <xdr:rowOff>99066</xdr:rowOff>
    </xdr:from>
    <xdr:to>
      <xdr:col>14</xdr:col>
      <xdr:colOff>510540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EF1429-6C2A-1E5A-4E38-4DB67D5A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</xdr:colOff>
      <xdr:row>38</xdr:row>
      <xdr:rowOff>121926</xdr:rowOff>
    </xdr:from>
    <xdr:to>
      <xdr:col>25</xdr:col>
      <xdr:colOff>586740</xdr:colOff>
      <xdr:row>60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8024C-7BA8-444D-7FAF-92101F9B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38</xdr:row>
      <xdr:rowOff>121920</xdr:rowOff>
    </xdr:from>
    <xdr:to>
      <xdr:col>25</xdr:col>
      <xdr:colOff>586740</xdr:colOff>
      <xdr:row>61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A1AF8-657F-4047-9085-E453C226C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38</xdr:row>
      <xdr:rowOff>121920</xdr:rowOff>
    </xdr:from>
    <xdr:to>
      <xdr:col>24</xdr:col>
      <xdr:colOff>563880</xdr:colOff>
      <xdr:row>58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F0C08-A550-4B39-A831-4A921D4EC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88671875" customWidth="1"/>
    <col min="2" max="2" width="7" customWidth="1"/>
    <col min="3" max="3" width="9.44140625" customWidth="1"/>
    <col min="4" max="4" width="9.5546875" customWidth="1"/>
    <col min="5" max="5" width="2.5546875" customWidth="1"/>
    <col min="7" max="7" width="10" customWidth="1"/>
    <col min="8" max="8" width="14.109375" customWidth="1"/>
    <col min="11" max="11" width="11.5546875" customWidth="1"/>
    <col min="14" max="14" width="12.21875" customWidth="1"/>
  </cols>
  <sheetData>
    <row r="1" spans="1:11" x14ac:dyDescent="0.3">
      <c r="A1" s="8" t="s">
        <v>0</v>
      </c>
      <c r="B1" s="8" t="s">
        <v>2</v>
      </c>
      <c r="C1" s="8" t="s">
        <v>1</v>
      </c>
      <c r="D1" s="8" t="s">
        <v>27</v>
      </c>
      <c r="F1" s="10" t="s">
        <v>40</v>
      </c>
    </row>
    <row r="2" spans="1:11" x14ac:dyDescent="0.3">
      <c r="A2" s="1">
        <v>33239</v>
      </c>
      <c r="B2" s="3">
        <v>1</v>
      </c>
      <c r="C2" s="11">
        <v>1708.9169999999999</v>
      </c>
      <c r="D2" s="2">
        <f t="shared" ref="D2:D33" si="0">$G$19+$G$20*B2</f>
        <v>1556.2849835190698</v>
      </c>
      <c r="F2" s="17" t="s">
        <v>46</v>
      </c>
    </row>
    <row r="3" spans="1:11" x14ac:dyDescent="0.3">
      <c r="A3" s="1">
        <v>33270</v>
      </c>
      <c r="B3" s="3">
        <v>2</v>
      </c>
      <c r="C3" s="11">
        <v>1620.586</v>
      </c>
      <c r="D3" s="2">
        <f t="shared" si="0"/>
        <v>1559.8286359709471</v>
      </c>
      <c r="F3" t="s">
        <v>3</v>
      </c>
    </row>
    <row r="4" spans="1:11" ht="15" thickBot="1" x14ac:dyDescent="0.35">
      <c r="A4" s="1">
        <v>33298</v>
      </c>
      <c r="B4" s="3">
        <v>3</v>
      </c>
      <c r="C4" s="11">
        <v>1972.7149999999999</v>
      </c>
      <c r="D4" s="2">
        <f t="shared" si="0"/>
        <v>1563.3722884228241</v>
      </c>
    </row>
    <row r="5" spans="1:11" x14ac:dyDescent="0.3">
      <c r="A5" s="1">
        <v>33329</v>
      </c>
      <c r="B5" s="3">
        <v>4</v>
      </c>
      <c r="C5" s="11">
        <v>1811.665</v>
      </c>
      <c r="D5" s="2">
        <f t="shared" si="0"/>
        <v>1566.9159408747012</v>
      </c>
      <c r="F5" s="6" t="s">
        <v>4</v>
      </c>
      <c r="G5" s="6"/>
    </row>
    <row r="6" spans="1:11" x14ac:dyDescent="0.3">
      <c r="A6" s="1">
        <v>33359</v>
      </c>
      <c r="B6" s="3">
        <v>5</v>
      </c>
      <c r="C6" s="11">
        <v>1974.9639999999999</v>
      </c>
      <c r="D6" s="2">
        <f t="shared" si="0"/>
        <v>1570.4595933265782</v>
      </c>
      <c r="F6" t="s">
        <v>5</v>
      </c>
      <c r="G6">
        <v>0.81552255880724356</v>
      </c>
    </row>
    <row r="7" spans="1:11" x14ac:dyDescent="0.3">
      <c r="A7" s="1">
        <v>33390</v>
      </c>
      <c r="B7" s="3">
        <v>6</v>
      </c>
      <c r="C7" s="11">
        <v>1862.356</v>
      </c>
      <c r="D7" s="2">
        <f t="shared" si="0"/>
        <v>1574.0032457784555</v>
      </c>
      <c r="F7" t="s">
        <v>6</v>
      </c>
      <c r="G7">
        <v>0.66507704392351408</v>
      </c>
    </row>
    <row r="8" spans="1:11" x14ac:dyDescent="0.3">
      <c r="A8" s="1">
        <v>33420</v>
      </c>
      <c r="B8" s="3">
        <v>7</v>
      </c>
      <c r="C8" s="11">
        <v>1939.86</v>
      </c>
      <c r="D8" s="2">
        <f t="shared" si="0"/>
        <v>1577.5468982303325</v>
      </c>
      <c r="F8" t="s">
        <v>7</v>
      </c>
      <c r="G8">
        <v>0.66385469736849034</v>
      </c>
    </row>
    <row r="9" spans="1:11" x14ac:dyDescent="0.3">
      <c r="A9" s="1">
        <v>33451</v>
      </c>
      <c r="B9" s="3">
        <v>8</v>
      </c>
      <c r="C9" s="11">
        <v>2013.2639999999999</v>
      </c>
      <c r="D9" s="2">
        <f t="shared" si="0"/>
        <v>1581.0905506822096</v>
      </c>
      <c r="F9" t="s">
        <v>8</v>
      </c>
      <c r="G9">
        <v>201.08629313905166</v>
      </c>
    </row>
    <row r="10" spans="1:11" ht="15" thickBot="1" x14ac:dyDescent="0.35">
      <c r="A10" s="1">
        <v>33482</v>
      </c>
      <c r="B10" s="3">
        <v>9</v>
      </c>
      <c r="C10" s="11">
        <v>1595.6569999999999</v>
      </c>
      <c r="D10" s="2">
        <f t="shared" si="0"/>
        <v>1584.6342031340869</v>
      </c>
      <c r="F10" s="4" t="s">
        <v>9</v>
      </c>
      <c r="G10" s="4">
        <v>276</v>
      </c>
    </row>
    <row r="11" spans="1:11" x14ac:dyDescent="0.3">
      <c r="A11" s="1">
        <v>33512</v>
      </c>
      <c r="B11" s="3">
        <v>10</v>
      </c>
      <c r="C11" s="11">
        <v>1724.924</v>
      </c>
      <c r="D11" s="2">
        <f t="shared" si="0"/>
        <v>1588.1778555859639</v>
      </c>
    </row>
    <row r="12" spans="1:11" ht="15" thickBot="1" x14ac:dyDescent="0.35">
      <c r="A12" s="1">
        <v>33543</v>
      </c>
      <c r="B12" s="3">
        <v>11</v>
      </c>
      <c r="C12" s="11">
        <v>1675.6669999999999</v>
      </c>
      <c r="D12" s="2">
        <f t="shared" si="0"/>
        <v>1591.721508037841</v>
      </c>
      <c r="F12" t="s">
        <v>10</v>
      </c>
    </row>
    <row r="13" spans="1:11" x14ac:dyDescent="0.3">
      <c r="A13" s="1">
        <v>33573</v>
      </c>
      <c r="B13" s="3">
        <v>12</v>
      </c>
      <c r="C13" s="11">
        <v>1813.8630000000001</v>
      </c>
      <c r="D13" s="2">
        <f t="shared" si="0"/>
        <v>1595.265160489718</v>
      </c>
      <c r="F13" s="5"/>
      <c r="G13" s="5" t="s">
        <v>15</v>
      </c>
      <c r="H13" s="5" t="s">
        <v>16</v>
      </c>
      <c r="I13" s="5" t="s">
        <v>17</v>
      </c>
      <c r="J13" s="5" t="s">
        <v>18</v>
      </c>
      <c r="K13" s="5" t="s">
        <v>19</v>
      </c>
    </row>
    <row r="14" spans="1:11" x14ac:dyDescent="0.3">
      <c r="A14" s="1">
        <v>33604</v>
      </c>
      <c r="B14" s="3">
        <v>13</v>
      </c>
      <c r="C14" s="11">
        <v>1614.827</v>
      </c>
      <c r="D14" s="2">
        <f t="shared" si="0"/>
        <v>1598.8088129415953</v>
      </c>
      <c r="F14" t="s">
        <v>11</v>
      </c>
      <c r="G14">
        <v>1</v>
      </c>
      <c r="H14">
        <v>22001006.106682576</v>
      </c>
      <c r="I14">
        <v>22001006.106682576</v>
      </c>
      <c r="J14">
        <v>544.09859559888457</v>
      </c>
      <c r="K14">
        <v>4.8741303964411329E-67</v>
      </c>
    </row>
    <row r="15" spans="1:11" x14ac:dyDescent="0.3">
      <c r="A15" s="1">
        <v>33635</v>
      </c>
      <c r="B15" s="3">
        <v>14</v>
      </c>
      <c r="C15" s="11">
        <v>1557.088</v>
      </c>
      <c r="D15" s="2">
        <f t="shared" si="0"/>
        <v>1602.3524653934724</v>
      </c>
      <c r="F15" t="s">
        <v>12</v>
      </c>
      <c r="G15">
        <v>274</v>
      </c>
      <c r="H15">
        <v>11079381.057022864</v>
      </c>
      <c r="I15">
        <v>40435.697288404612</v>
      </c>
    </row>
    <row r="16" spans="1:11" ht="15" thickBot="1" x14ac:dyDescent="0.35">
      <c r="A16" s="1">
        <v>33664</v>
      </c>
      <c r="B16" s="3">
        <v>15</v>
      </c>
      <c r="C16" s="11">
        <v>1891.223</v>
      </c>
      <c r="D16" s="2">
        <f t="shared" si="0"/>
        <v>1605.8961178453494</v>
      </c>
      <c r="F16" s="4" t="s">
        <v>13</v>
      </c>
      <c r="G16" s="4">
        <v>275</v>
      </c>
      <c r="H16" s="4">
        <v>33080387.163705438</v>
      </c>
      <c r="I16" s="4"/>
      <c r="J16" s="4"/>
      <c r="K16" s="4"/>
    </row>
    <row r="17" spans="1:14" ht="15" thickBot="1" x14ac:dyDescent="0.35">
      <c r="A17" s="1">
        <v>33695</v>
      </c>
      <c r="B17" s="3">
        <v>16</v>
      </c>
      <c r="C17" s="11">
        <v>1955.981</v>
      </c>
      <c r="D17" s="2">
        <f t="shared" si="0"/>
        <v>1609.4397702972267</v>
      </c>
    </row>
    <row r="18" spans="1:14" x14ac:dyDescent="0.3">
      <c r="A18" s="1">
        <v>33725</v>
      </c>
      <c r="B18" s="3">
        <v>17</v>
      </c>
      <c r="C18" s="11">
        <v>1884.7139999999999</v>
      </c>
      <c r="D18" s="2">
        <f t="shared" si="0"/>
        <v>1612.9834227491037</v>
      </c>
      <c r="F18" s="5"/>
      <c r="G18" s="5" t="s">
        <v>20</v>
      </c>
      <c r="H18" s="5" t="s">
        <v>8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25</v>
      </c>
      <c r="N18" s="5" t="s">
        <v>26</v>
      </c>
    </row>
    <row r="19" spans="1:14" x14ac:dyDescent="0.3">
      <c r="A19" s="1">
        <v>33756</v>
      </c>
      <c r="B19" s="3">
        <v>18</v>
      </c>
      <c r="C19" s="11">
        <v>1623.0419999999999</v>
      </c>
      <c r="D19" s="2">
        <f t="shared" si="0"/>
        <v>1616.5270752009808</v>
      </c>
      <c r="F19" t="s">
        <v>14</v>
      </c>
      <c r="G19" s="13">
        <v>1552.7413310671927</v>
      </c>
      <c r="H19">
        <v>24.273876826581201</v>
      </c>
      <c r="I19">
        <v>63.96758713741422</v>
      </c>
      <c r="J19">
        <v>9.5281332282680586E-167</v>
      </c>
      <c r="K19">
        <v>1504.9543297318739</v>
      </c>
      <c r="L19">
        <v>1600.5283324025115</v>
      </c>
      <c r="M19">
        <v>1504.9543297318739</v>
      </c>
      <c r="N19">
        <v>1600.5283324025115</v>
      </c>
    </row>
    <row r="20" spans="1:14" ht="15" thickBot="1" x14ac:dyDescent="0.35">
      <c r="A20" s="1">
        <v>33786</v>
      </c>
      <c r="B20" s="3">
        <v>19</v>
      </c>
      <c r="C20" s="11">
        <v>1903.309</v>
      </c>
      <c r="D20" s="2">
        <f t="shared" si="0"/>
        <v>1620.0707276528578</v>
      </c>
      <c r="F20" s="4" t="s">
        <v>2</v>
      </c>
      <c r="G20" s="14">
        <v>3.5436524518771169</v>
      </c>
      <c r="H20" s="4">
        <v>0.15191907900516161</v>
      </c>
      <c r="I20" s="4">
        <v>23.325921109334249</v>
      </c>
      <c r="J20" s="4">
        <v>4.8741303964404397E-67</v>
      </c>
      <c r="K20" s="4">
        <v>3.2445754942429641</v>
      </c>
      <c r="L20" s="4">
        <v>3.8427294095112696</v>
      </c>
      <c r="M20" s="4">
        <v>3.2445754942429641</v>
      </c>
      <c r="N20" s="4">
        <v>3.8427294095112696</v>
      </c>
    </row>
    <row r="21" spans="1:14" x14ac:dyDescent="0.3">
      <c r="A21" s="1">
        <v>33817</v>
      </c>
      <c r="B21" s="3">
        <v>20</v>
      </c>
      <c r="C21" s="11">
        <v>1996.712</v>
      </c>
      <c r="D21" s="2">
        <f t="shared" si="0"/>
        <v>1623.6143801047351</v>
      </c>
    </row>
    <row r="22" spans="1:14" x14ac:dyDescent="0.3">
      <c r="A22" s="1">
        <v>33848</v>
      </c>
      <c r="B22" s="3">
        <v>21</v>
      </c>
      <c r="C22" s="11">
        <v>1703.8969999999999</v>
      </c>
      <c r="D22" s="2">
        <f t="shared" si="0"/>
        <v>1627.1580325566122</v>
      </c>
      <c r="F22" s="12" t="s">
        <v>49</v>
      </c>
    </row>
    <row r="23" spans="1:14" x14ac:dyDescent="0.3">
      <c r="A23" s="1">
        <v>33878</v>
      </c>
      <c r="B23" s="3">
        <v>22</v>
      </c>
      <c r="C23" s="2">
        <v>1810</v>
      </c>
      <c r="D23" s="2">
        <f t="shared" si="0"/>
        <v>1630.7016850084892</v>
      </c>
    </row>
    <row r="24" spans="1:14" x14ac:dyDescent="0.3">
      <c r="A24" s="1">
        <v>33909</v>
      </c>
      <c r="B24" s="3">
        <v>23</v>
      </c>
      <c r="C24" s="11">
        <v>1861.6010000000001</v>
      </c>
      <c r="D24" s="2">
        <f t="shared" si="0"/>
        <v>1634.2453374603665</v>
      </c>
      <c r="F24" s="7" t="s">
        <v>39</v>
      </c>
      <c r="G24" s="7"/>
      <c r="H24" s="7"/>
      <c r="I24" s="7"/>
    </row>
    <row r="25" spans="1:14" ht="15.6" x14ac:dyDescent="0.35">
      <c r="A25" s="1">
        <v>33939</v>
      </c>
      <c r="B25" s="3">
        <v>24</v>
      </c>
      <c r="C25" s="11">
        <v>1875.1220000000001</v>
      </c>
      <c r="D25" s="2">
        <f t="shared" si="0"/>
        <v>1637.7889899122436</v>
      </c>
      <c r="F25" s="9" t="s">
        <v>47</v>
      </c>
      <c r="G25" s="9"/>
      <c r="H25" s="9"/>
      <c r="I25" s="9"/>
    </row>
    <row r="26" spans="1:14" x14ac:dyDescent="0.3">
      <c r="A26" s="1">
        <v>33970</v>
      </c>
      <c r="B26" s="3">
        <v>25</v>
      </c>
      <c r="C26" s="11">
        <v>1705.259</v>
      </c>
      <c r="D26" s="2">
        <f t="shared" si="0"/>
        <v>1641.3326423641206</v>
      </c>
    </row>
    <row r="27" spans="1:14" x14ac:dyDescent="0.3">
      <c r="A27" s="1">
        <v>34001</v>
      </c>
      <c r="B27" s="3">
        <v>26</v>
      </c>
      <c r="C27" s="11">
        <v>1618.5350000000001</v>
      </c>
      <c r="D27" s="2">
        <f t="shared" si="0"/>
        <v>1644.8762948159979</v>
      </c>
      <c r="F27" s="7" t="s">
        <v>45</v>
      </c>
      <c r="G27" s="7"/>
      <c r="H27" s="7"/>
      <c r="I27" s="7"/>
    </row>
    <row r="28" spans="1:14" ht="15.6" x14ac:dyDescent="0.35">
      <c r="A28" s="1">
        <v>34029</v>
      </c>
      <c r="B28" s="3">
        <v>27</v>
      </c>
      <c r="C28" s="11">
        <v>1836.7090000000001</v>
      </c>
      <c r="D28" s="2">
        <f t="shared" si="0"/>
        <v>1648.4199472678749</v>
      </c>
      <c r="F28" s="9" t="s">
        <v>48</v>
      </c>
      <c r="G28" s="9"/>
      <c r="H28" s="9"/>
      <c r="I28" s="9"/>
    </row>
    <row r="29" spans="1:14" x14ac:dyDescent="0.3">
      <c r="A29" s="1">
        <v>34060</v>
      </c>
      <c r="B29" s="3">
        <v>28</v>
      </c>
      <c r="C29" s="11">
        <v>1957.0429999999999</v>
      </c>
      <c r="D29" s="2">
        <f t="shared" si="0"/>
        <v>1651.963599719752</v>
      </c>
    </row>
    <row r="30" spans="1:14" x14ac:dyDescent="0.3">
      <c r="A30" s="1">
        <v>34090</v>
      </c>
      <c r="B30" s="3">
        <v>29</v>
      </c>
      <c r="C30" s="11">
        <v>1917.1849999999999</v>
      </c>
      <c r="D30" s="2">
        <f t="shared" si="0"/>
        <v>1655.507252171629</v>
      </c>
    </row>
    <row r="31" spans="1:14" x14ac:dyDescent="0.3">
      <c r="A31" s="1">
        <v>34121</v>
      </c>
      <c r="B31" s="3">
        <v>30</v>
      </c>
      <c r="C31" s="11">
        <v>1882.3979999999999</v>
      </c>
      <c r="D31" s="2">
        <f t="shared" si="0"/>
        <v>1659.0509046235063</v>
      </c>
    </row>
    <row r="32" spans="1:14" x14ac:dyDescent="0.3">
      <c r="A32" s="1">
        <v>34151</v>
      </c>
      <c r="B32" s="3">
        <v>31</v>
      </c>
      <c r="C32" s="11">
        <v>1933.009</v>
      </c>
      <c r="D32" s="2">
        <f t="shared" si="0"/>
        <v>1662.5945570753834</v>
      </c>
    </row>
    <row r="33" spans="1:4" x14ac:dyDescent="0.3">
      <c r="A33" s="1">
        <v>34182</v>
      </c>
      <c r="B33" s="3">
        <v>32</v>
      </c>
      <c r="C33" s="11">
        <v>1996.1669999999999</v>
      </c>
      <c r="D33" s="2">
        <f t="shared" si="0"/>
        <v>1666.1382095272604</v>
      </c>
    </row>
    <row r="34" spans="1:4" x14ac:dyDescent="0.3">
      <c r="A34" s="1">
        <v>34213</v>
      </c>
      <c r="B34" s="3">
        <v>33</v>
      </c>
      <c r="C34" s="11">
        <v>1672.8409999999999</v>
      </c>
      <c r="D34" s="2">
        <f t="shared" ref="D34:D65" si="1">$G$19+$G$20*B34</f>
        <v>1669.6818619791377</v>
      </c>
    </row>
    <row r="35" spans="1:4" x14ac:dyDescent="0.3">
      <c r="A35" s="1">
        <v>34243</v>
      </c>
      <c r="B35" s="3">
        <v>34</v>
      </c>
      <c r="C35" s="11">
        <v>1752.827</v>
      </c>
      <c r="D35" s="2">
        <f t="shared" si="1"/>
        <v>1673.2255144310147</v>
      </c>
    </row>
    <row r="36" spans="1:4" x14ac:dyDescent="0.3">
      <c r="A36" s="1">
        <v>34274</v>
      </c>
      <c r="B36" s="3">
        <v>35</v>
      </c>
      <c r="C36" s="11">
        <v>1720.377</v>
      </c>
      <c r="D36" s="2">
        <f t="shared" si="1"/>
        <v>1676.7691668828918</v>
      </c>
    </row>
    <row r="37" spans="1:4" x14ac:dyDescent="0.3">
      <c r="A37" s="1">
        <v>34304</v>
      </c>
      <c r="B37" s="3">
        <v>36</v>
      </c>
      <c r="C37" s="11">
        <v>1734.2919999999999</v>
      </c>
      <c r="D37" s="2">
        <f t="shared" si="1"/>
        <v>1680.3128193347688</v>
      </c>
    </row>
    <row r="38" spans="1:4" x14ac:dyDescent="0.3">
      <c r="A38" s="1">
        <v>34335</v>
      </c>
      <c r="B38" s="3">
        <v>37</v>
      </c>
      <c r="C38" s="11">
        <v>1563.365</v>
      </c>
      <c r="D38" s="2">
        <f t="shared" si="1"/>
        <v>1683.8564717866461</v>
      </c>
    </row>
    <row r="39" spans="1:4" x14ac:dyDescent="0.3">
      <c r="A39" s="1">
        <v>34366</v>
      </c>
      <c r="B39" s="3">
        <v>38</v>
      </c>
      <c r="C39" s="11">
        <v>1573.9590000000001</v>
      </c>
      <c r="D39" s="2">
        <f t="shared" si="1"/>
        <v>1687.4001242385232</v>
      </c>
    </row>
    <row r="40" spans="1:4" x14ac:dyDescent="0.3">
      <c r="A40" s="1">
        <v>34394</v>
      </c>
      <c r="B40" s="3">
        <v>39</v>
      </c>
      <c r="C40" s="11">
        <v>1902.6389999999999</v>
      </c>
      <c r="D40" s="2">
        <f t="shared" si="1"/>
        <v>1690.9437766904002</v>
      </c>
    </row>
    <row r="41" spans="1:4" x14ac:dyDescent="0.3">
      <c r="A41" s="1">
        <v>34425</v>
      </c>
      <c r="B41" s="3">
        <v>40</v>
      </c>
      <c r="C41" s="11">
        <v>1833.8879999999999</v>
      </c>
      <c r="D41" s="2">
        <f t="shared" si="1"/>
        <v>1694.4874291422775</v>
      </c>
    </row>
    <row r="42" spans="1:4" x14ac:dyDescent="0.3">
      <c r="A42" s="1">
        <v>34455</v>
      </c>
      <c r="B42" s="3">
        <v>41</v>
      </c>
      <c r="C42" s="11">
        <v>1831.049</v>
      </c>
      <c r="D42" s="2">
        <f t="shared" si="1"/>
        <v>1698.0310815941546</v>
      </c>
    </row>
    <row r="43" spans="1:4" x14ac:dyDescent="0.3">
      <c r="A43" s="1">
        <v>34486</v>
      </c>
      <c r="B43" s="3">
        <v>42</v>
      </c>
      <c r="C43" s="11">
        <v>1775.7550000000001</v>
      </c>
      <c r="D43" s="2">
        <f t="shared" si="1"/>
        <v>1701.5747340460316</v>
      </c>
    </row>
    <row r="44" spans="1:4" x14ac:dyDescent="0.3">
      <c r="A44" s="1">
        <v>34516</v>
      </c>
      <c r="B44" s="3">
        <v>43</v>
      </c>
      <c r="C44" s="11">
        <v>1867.508</v>
      </c>
      <c r="D44" s="2">
        <f t="shared" si="1"/>
        <v>1705.1183864979087</v>
      </c>
    </row>
    <row r="45" spans="1:4" x14ac:dyDescent="0.3">
      <c r="A45" s="1">
        <v>34547</v>
      </c>
      <c r="B45" s="3">
        <v>44</v>
      </c>
      <c r="C45" s="11">
        <v>1906.6079999999999</v>
      </c>
      <c r="D45" s="2">
        <f t="shared" si="1"/>
        <v>1708.6620389497859</v>
      </c>
    </row>
    <row r="46" spans="1:4" x14ac:dyDescent="0.3">
      <c r="A46" s="1">
        <v>34578</v>
      </c>
      <c r="B46" s="3">
        <v>45</v>
      </c>
      <c r="C46" s="11">
        <v>1685.6320000000001</v>
      </c>
      <c r="D46" s="2">
        <f t="shared" si="1"/>
        <v>1712.205691401663</v>
      </c>
    </row>
    <row r="47" spans="1:4" x14ac:dyDescent="0.3">
      <c r="A47" s="1">
        <v>34608</v>
      </c>
      <c r="B47" s="3">
        <v>46</v>
      </c>
      <c r="C47" s="11">
        <v>1778.546</v>
      </c>
      <c r="D47" s="2">
        <f t="shared" si="1"/>
        <v>1715.74934385354</v>
      </c>
    </row>
    <row r="48" spans="1:4" x14ac:dyDescent="0.3">
      <c r="A48" s="1">
        <v>34639</v>
      </c>
      <c r="B48" s="3">
        <v>47</v>
      </c>
      <c r="C48" s="11">
        <v>1775.9949999999999</v>
      </c>
      <c r="D48" s="2">
        <f t="shared" si="1"/>
        <v>1719.2929963054173</v>
      </c>
    </row>
    <row r="49" spans="1:4" x14ac:dyDescent="0.3">
      <c r="A49" s="1">
        <v>34669</v>
      </c>
      <c r="B49" s="3">
        <v>48</v>
      </c>
      <c r="C49" s="11">
        <v>1783.35</v>
      </c>
      <c r="D49" s="2">
        <f t="shared" si="1"/>
        <v>1722.8366487572944</v>
      </c>
    </row>
    <row r="50" spans="1:4" x14ac:dyDescent="0.3">
      <c r="A50" s="1">
        <v>34700</v>
      </c>
      <c r="B50" s="3">
        <v>49</v>
      </c>
      <c r="C50" s="11">
        <v>1548.415</v>
      </c>
      <c r="D50" s="2">
        <f t="shared" si="1"/>
        <v>1726.3803012091714</v>
      </c>
    </row>
    <row r="51" spans="1:4" x14ac:dyDescent="0.3">
      <c r="A51" s="1">
        <v>34731</v>
      </c>
      <c r="B51" s="3">
        <v>50</v>
      </c>
      <c r="C51" s="11">
        <v>1496.925</v>
      </c>
      <c r="D51" s="2">
        <f t="shared" si="1"/>
        <v>1729.9239536610485</v>
      </c>
    </row>
    <row r="52" spans="1:4" x14ac:dyDescent="0.3">
      <c r="A52" s="1">
        <v>34759</v>
      </c>
      <c r="B52" s="3">
        <v>51</v>
      </c>
      <c r="C52" s="11">
        <v>1798.316</v>
      </c>
      <c r="D52" s="2">
        <f t="shared" si="1"/>
        <v>1733.4676061129258</v>
      </c>
    </row>
    <row r="53" spans="1:4" x14ac:dyDescent="0.3">
      <c r="A53" s="1">
        <v>34790</v>
      </c>
      <c r="B53" s="3">
        <v>52</v>
      </c>
      <c r="C53" s="11">
        <v>1732.895</v>
      </c>
      <c r="D53" s="2">
        <f t="shared" si="1"/>
        <v>1737.0112585648028</v>
      </c>
    </row>
    <row r="54" spans="1:4" x14ac:dyDescent="0.3">
      <c r="A54" s="1">
        <v>34820</v>
      </c>
      <c r="B54" s="3">
        <v>53</v>
      </c>
      <c r="C54" s="11">
        <v>1772.345</v>
      </c>
      <c r="D54" s="2">
        <f t="shared" si="1"/>
        <v>1740.5549110166799</v>
      </c>
    </row>
    <row r="55" spans="1:4" x14ac:dyDescent="0.3">
      <c r="A55" s="1">
        <v>34851</v>
      </c>
      <c r="B55" s="3">
        <v>54</v>
      </c>
      <c r="C55" s="11">
        <v>1761.2070000000001</v>
      </c>
      <c r="D55" s="2">
        <f t="shared" si="1"/>
        <v>1744.0985634685571</v>
      </c>
    </row>
    <row r="56" spans="1:4" x14ac:dyDescent="0.3">
      <c r="A56" s="1">
        <v>34881</v>
      </c>
      <c r="B56" s="3">
        <v>55</v>
      </c>
      <c r="C56" s="11">
        <v>1791.655</v>
      </c>
      <c r="D56" s="2">
        <f t="shared" si="1"/>
        <v>1747.6422159204342</v>
      </c>
    </row>
    <row r="57" spans="1:4" x14ac:dyDescent="0.3">
      <c r="A57" s="1">
        <v>34912</v>
      </c>
      <c r="B57" s="3">
        <v>56</v>
      </c>
      <c r="C57" s="11">
        <v>1874.82</v>
      </c>
      <c r="D57" s="2">
        <f t="shared" si="1"/>
        <v>1751.1858683723112</v>
      </c>
    </row>
    <row r="58" spans="1:4" x14ac:dyDescent="0.3">
      <c r="A58" s="1">
        <v>34943</v>
      </c>
      <c r="B58" s="3">
        <v>57</v>
      </c>
      <c r="C58" s="11">
        <v>1571.309</v>
      </c>
      <c r="D58" s="2">
        <f t="shared" si="1"/>
        <v>1754.7295208241885</v>
      </c>
    </row>
    <row r="59" spans="1:4" x14ac:dyDescent="0.3">
      <c r="A59" s="1">
        <v>34973</v>
      </c>
      <c r="B59" s="3">
        <v>58</v>
      </c>
      <c r="C59" s="11">
        <v>1646.9480000000001</v>
      </c>
      <c r="D59" s="2">
        <f t="shared" si="1"/>
        <v>1758.2731732760656</v>
      </c>
    </row>
    <row r="60" spans="1:4" x14ac:dyDescent="0.3">
      <c r="A60" s="1">
        <v>35004</v>
      </c>
      <c r="B60" s="3">
        <v>59</v>
      </c>
      <c r="C60" s="11">
        <v>1672.6310000000001</v>
      </c>
      <c r="D60" s="2">
        <f t="shared" si="1"/>
        <v>1761.8168257279426</v>
      </c>
    </row>
    <row r="61" spans="1:4" x14ac:dyDescent="0.3">
      <c r="A61" s="1">
        <v>35034</v>
      </c>
      <c r="B61" s="3">
        <v>60</v>
      </c>
      <c r="C61" s="11">
        <v>1656.845</v>
      </c>
      <c r="D61" s="2">
        <f t="shared" si="1"/>
        <v>1765.3604781798197</v>
      </c>
    </row>
    <row r="62" spans="1:4" x14ac:dyDescent="0.3">
      <c r="A62" s="1">
        <v>35065</v>
      </c>
      <c r="B62" s="3">
        <v>61</v>
      </c>
      <c r="C62" s="11">
        <v>1381.758</v>
      </c>
      <c r="D62" s="2">
        <f t="shared" si="1"/>
        <v>1768.9041306316969</v>
      </c>
    </row>
    <row r="63" spans="1:4" x14ac:dyDescent="0.3">
      <c r="A63" s="1">
        <v>35096</v>
      </c>
      <c r="B63" s="3">
        <v>62</v>
      </c>
      <c r="C63" s="11">
        <v>1360.8520000000001</v>
      </c>
      <c r="D63" s="2">
        <f t="shared" si="1"/>
        <v>1772.447783083574</v>
      </c>
    </row>
    <row r="64" spans="1:4" x14ac:dyDescent="0.3">
      <c r="A64" s="1">
        <v>35125</v>
      </c>
      <c r="B64" s="3">
        <v>63</v>
      </c>
      <c r="C64" s="11">
        <v>1558.575</v>
      </c>
      <c r="D64" s="2">
        <f t="shared" si="1"/>
        <v>1775.991435535451</v>
      </c>
    </row>
    <row r="65" spans="1:4" x14ac:dyDescent="0.3">
      <c r="A65" s="1">
        <v>35156</v>
      </c>
      <c r="B65" s="3">
        <v>64</v>
      </c>
      <c r="C65" s="11">
        <v>1608.42</v>
      </c>
      <c r="D65" s="2">
        <f t="shared" si="1"/>
        <v>1779.5350879873281</v>
      </c>
    </row>
    <row r="66" spans="1:4" x14ac:dyDescent="0.3">
      <c r="A66" s="1">
        <v>35186</v>
      </c>
      <c r="B66" s="3">
        <v>65</v>
      </c>
      <c r="C66" s="11">
        <v>1696.6959999999999</v>
      </c>
      <c r="D66" s="2">
        <f t="shared" ref="D66:D97" si="2">$G$19+$G$20*B66</f>
        <v>1783.0787404392054</v>
      </c>
    </row>
    <row r="67" spans="1:4" x14ac:dyDescent="0.3">
      <c r="A67" s="1">
        <v>35217</v>
      </c>
      <c r="B67" s="3">
        <v>66</v>
      </c>
      <c r="C67" s="11">
        <v>1693.183</v>
      </c>
      <c r="D67" s="2">
        <f t="shared" si="2"/>
        <v>1786.6223928910824</v>
      </c>
    </row>
    <row r="68" spans="1:4" x14ac:dyDescent="0.3">
      <c r="A68" s="1">
        <v>35247</v>
      </c>
      <c r="B68" s="3">
        <v>67</v>
      </c>
      <c r="C68" s="11">
        <v>1835.5160000000001</v>
      </c>
      <c r="D68" s="2">
        <f t="shared" si="2"/>
        <v>1790.1660453429595</v>
      </c>
    </row>
    <row r="69" spans="1:4" x14ac:dyDescent="0.3">
      <c r="A69" s="1">
        <v>35278</v>
      </c>
      <c r="B69" s="3">
        <v>68</v>
      </c>
      <c r="C69" s="11">
        <v>1942.5730000000001</v>
      </c>
      <c r="D69" s="2">
        <f t="shared" si="2"/>
        <v>1793.7096977948368</v>
      </c>
    </row>
    <row r="70" spans="1:4" x14ac:dyDescent="0.3">
      <c r="A70" s="1">
        <v>35309</v>
      </c>
      <c r="B70" s="3">
        <v>69</v>
      </c>
      <c r="C70" s="11">
        <v>1551.4010000000001</v>
      </c>
      <c r="D70" s="2">
        <f t="shared" si="2"/>
        <v>1797.2533502467138</v>
      </c>
    </row>
    <row r="71" spans="1:4" x14ac:dyDescent="0.3">
      <c r="A71" s="1">
        <v>35339</v>
      </c>
      <c r="B71" s="3">
        <v>70</v>
      </c>
      <c r="C71" s="11">
        <v>1686.508</v>
      </c>
      <c r="D71" s="2">
        <f t="shared" si="2"/>
        <v>1800.7970026985909</v>
      </c>
    </row>
    <row r="72" spans="1:4" x14ac:dyDescent="0.3">
      <c r="A72" s="1">
        <v>35370</v>
      </c>
      <c r="B72" s="3">
        <v>71</v>
      </c>
      <c r="C72" s="11">
        <v>1576.204</v>
      </c>
      <c r="D72" s="2">
        <f t="shared" si="2"/>
        <v>1804.3406551504681</v>
      </c>
    </row>
    <row r="73" spans="1:4" x14ac:dyDescent="0.3">
      <c r="A73" s="1">
        <v>35400</v>
      </c>
      <c r="B73" s="3">
        <v>72</v>
      </c>
      <c r="C73" s="11">
        <v>1700.433</v>
      </c>
      <c r="D73" s="2">
        <f t="shared" si="2"/>
        <v>1807.8843076023452</v>
      </c>
    </row>
    <row r="74" spans="1:4" x14ac:dyDescent="0.3">
      <c r="A74" s="1">
        <v>35431</v>
      </c>
      <c r="B74" s="3">
        <v>73</v>
      </c>
      <c r="C74" s="11">
        <v>1396.588</v>
      </c>
      <c r="D74" s="2">
        <f t="shared" si="2"/>
        <v>1811.4279600542222</v>
      </c>
    </row>
    <row r="75" spans="1:4" x14ac:dyDescent="0.3">
      <c r="A75" s="1">
        <v>35462</v>
      </c>
      <c r="B75" s="3">
        <v>74</v>
      </c>
      <c r="C75" s="11">
        <v>1371.69</v>
      </c>
      <c r="D75" s="2">
        <f t="shared" si="2"/>
        <v>1814.9716125060995</v>
      </c>
    </row>
    <row r="76" spans="1:4" x14ac:dyDescent="0.3">
      <c r="A76" s="1">
        <v>35490</v>
      </c>
      <c r="B76" s="3">
        <v>75</v>
      </c>
      <c r="C76" s="11">
        <v>1707.5219999999999</v>
      </c>
      <c r="D76" s="2">
        <f t="shared" si="2"/>
        <v>1818.5152649579766</v>
      </c>
    </row>
    <row r="77" spans="1:4" x14ac:dyDescent="0.3">
      <c r="A77" s="1">
        <v>35521</v>
      </c>
      <c r="B77" s="3">
        <v>76</v>
      </c>
      <c r="C77" s="11">
        <v>1654.604</v>
      </c>
      <c r="D77" s="2">
        <f t="shared" si="2"/>
        <v>1822.0589174098536</v>
      </c>
    </row>
    <row r="78" spans="1:4" x14ac:dyDescent="0.3">
      <c r="A78" s="1">
        <v>35551</v>
      </c>
      <c r="B78" s="3">
        <v>77</v>
      </c>
      <c r="C78" s="11">
        <v>1762.903</v>
      </c>
      <c r="D78" s="2">
        <f t="shared" si="2"/>
        <v>1825.6025698617307</v>
      </c>
    </row>
    <row r="79" spans="1:4" x14ac:dyDescent="0.3">
      <c r="A79" s="1">
        <v>35582</v>
      </c>
      <c r="B79" s="3">
        <v>78</v>
      </c>
      <c r="C79" s="11">
        <v>1775.8</v>
      </c>
      <c r="D79" s="2">
        <f t="shared" si="2"/>
        <v>1829.1462223136077</v>
      </c>
    </row>
    <row r="80" spans="1:4" x14ac:dyDescent="0.3">
      <c r="A80" s="1">
        <v>35612</v>
      </c>
      <c r="B80" s="3">
        <v>79</v>
      </c>
      <c r="C80" s="11">
        <v>1934.2190000000001</v>
      </c>
      <c r="D80" s="2">
        <f t="shared" si="2"/>
        <v>1832.689874765485</v>
      </c>
    </row>
    <row r="81" spans="1:4" x14ac:dyDescent="0.3">
      <c r="A81" s="1">
        <v>35643</v>
      </c>
      <c r="B81" s="3">
        <v>80</v>
      </c>
      <c r="C81" s="11">
        <v>2008.0550000000001</v>
      </c>
      <c r="D81" s="2">
        <f t="shared" si="2"/>
        <v>1836.2335272173621</v>
      </c>
    </row>
    <row r="82" spans="1:4" x14ac:dyDescent="0.3">
      <c r="A82" s="1">
        <v>35674</v>
      </c>
      <c r="B82" s="3">
        <v>81</v>
      </c>
      <c r="C82" s="11">
        <v>1615.924</v>
      </c>
      <c r="D82" s="2">
        <f t="shared" si="2"/>
        <v>1839.7771796692391</v>
      </c>
    </row>
    <row r="83" spans="1:4" x14ac:dyDescent="0.3">
      <c r="A83" s="1">
        <v>35704</v>
      </c>
      <c r="B83" s="3">
        <v>82</v>
      </c>
      <c r="C83" s="11">
        <v>1773.91</v>
      </c>
      <c r="D83" s="2">
        <f t="shared" si="2"/>
        <v>1843.3208321211164</v>
      </c>
    </row>
    <row r="84" spans="1:4" x14ac:dyDescent="0.3">
      <c r="A84" s="1">
        <v>35735</v>
      </c>
      <c r="B84" s="3">
        <v>83</v>
      </c>
      <c r="C84" s="11">
        <v>1732.3679999999999</v>
      </c>
      <c r="D84" s="2">
        <f t="shared" si="2"/>
        <v>1846.8644845729934</v>
      </c>
    </row>
    <row r="85" spans="1:4" x14ac:dyDescent="0.3">
      <c r="A85" s="1">
        <v>35765</v>
      </c>
      <c r="B85" s="3">
        <v>84</v>
      </c>
      <c r="C85" s="11">
        <v>1796.626</v>
      </c>
      <c r="D85" s="2">
        <f t="shared" si="2"/>
        <v>1850.4081370248705</v>
      </c>
    </row>
    <row r="86" spans="1:4" x14ac:dyDescent="0.3">
      <c r="A86" s="1">
        <v>35796</v>
      </c>
      <c r="B86" s="3">
        <v>85</v>
      </c>
      <c r="C86" s="11">
        <v>1570.33</v>
      </c>
      <c r="D86" s="2">
        <f t="shared" si="2"/>
        <v>1853.9517894767478</v>
      </c>
    </row>
    <row r="87" spans="1:4" x14ac:dyDescent="0.3">
      <c r="A87" s="1">
        <v>35827</v>
      </c>
      <c r="B87" s="3">
        <v>86</v>
      </c>
      <c r="C87" s="11">
        <v>1412.691</v>
      </c>
      <c r="D87" s="2">
        <f t="shared" si="2"/>
        <v>1857.4954419286248</v>
      </c>
    </row>
    <row r="88" spans="1:4" x14ac:dyDescent="0.3">
      <c r="A88" s="1">
        <v>35855</v>
      </c>
      <c r="B88" s="3">
        <v>87</v>
      </c>
      <c r="C88" s="11">
        <v>1754.6410000000001</v>
      </c>
      <c r="D88" s="2">
        <f t="shared" si="2"/>
        <v>1861.0390943805019</v>
      </c>
    </row>
    <row r="89" spans="1:4" x14ac:dyDescent="0.3">
      <c r="A89" s="1">
        <v>35886</v>
      </c>
      <c r="B89" s="3">
        <v>88</v>
      </c>
      <c r="C89" s="11">
        <v>1824.932</v>
      </c>
      <c r="D89" s="2">
        <f t="shared" si="2"/>
        <v>1864.5827468323791</v>
      </c>
    </row>
    <row r="90" spans="1:4" x14ac:dyDescent="0.3">
      <c r="A90" s="1">
        <v>35916</v>
      </c>
      <c r="B90" s="3">
        <v>89</v>
      </c>
      <c r="C90" s="11">
        <v>1843.289</v>
      </c>
      <c r="D90" s="2">
        <f t="shared" si="2"/>
        <v>1868.1263992842562</v>
      </c>
    </row>
    <row r="91" spans="1:4" x14ac:dyDescent="0.3">
      <c r="A91" s="1">
        <v>35947</v>
      </c>
      <c r="B91" s="3">
        <v>90</v>
      </c>
      <c r="C91" s="11">
        <v>1825.9639999999999</v>
      </c>
      <c r="D91" s="2">
        <f t="shared" si="2"/>
        <v>1871.6700517361332</v>
      </c>
    </row>
    <row r="92" spans="1:4" x14ac:dyDescent="0.3">
      <c r="A92" s="1">
        <v>35977</v>
      </c>
      <c r="B92" s="3">
        <v>91</v>
      </c>
      <c r="C92" s="11">
        <v>1968.172</v>
      </c>
      <c r="D92" s="2">
        <f t="shared" si="2"/>
        <v>1875.2137041880103</v>
      </c>
    </row>
    <row r="93" spans="1:4" x14ac:dyDescent="0.3">
      <c r="A93" s="1">
        <v>36008</v>
      </c>
      <c r="B93" s="3">
        <v>92</v>
      </c>
      <c r="C93" s="11">
        <v>1921.645</v>
      </c>
      <c r="D93" s="2">
        <f t="shared" si="2"/>
        <v>1878.7573566398873</v>
      </c>
    </row>
    <row r="94" spans="1:4" x14ac:dyDescent="0.3">
      <c r="A94" s="1">
        <v>36039</v>
      </c>
      <c r="B94" s="3">
        <v>93</v>
      </c>
      <c r="C94" s="11">
        <v>1669.597</v>
      </c>
      <c r="D94" s="2">
        <f t="shared" si="2"/>
        <v>1882.3010090917646</v>
      </c>
    </row>
    <row r="95" spans="1:4" x14ac:dyDescent="0.3">
      <c r="A95" s="1">
        <v>36069</v>
      </c>
      <c r="B95" s="3">
        <v>94</v>
      </c>
      <c r="C95" s="11">
        <v>1791.4739999999999</v>
      </c>
      <c r="D95" s="2">
        <f t="shared" si="2"/>
        <v>1885.8446615436417</v>
      </c>
    </row>
    <row r="96" spans="1:4" x14ac:dyDescent="0.3">
      <c r="A96" s="1">
        <v>36100</v>
      </c>
      <c r="B96" s="3">
        <v>95</v>
      </c>
      <c r="C96" s="11">
        <v>1816.7139999999999</v>
      </c>
      <c r="D96" s="2">
        <f t="shared" si="2"/>
        <v>1889.3883139955187</v>
      </c>
    </row>
    <row r="97" spans="1:4" x14ac:dyDescent="0.3">
      <c r="A97" s="1">
        <v>36130</v>
      </c>
      <c r="B97" s="3">
        <v>96</v>
      </c>
      <c r="C97" s="11">
        <v>1846.7539999999999</v>
      </c>
      <c r="D97" s="2">
        <f t="shared" si="2"/>
        <v>1892.931966447396</v>
      </c>
    </row>
    <row r="98" spans="1:4" x14ac:dyDescent="0.3">
      <c r="A98" s="1">
        <v>36161</v>
      </c>
      <c r="B98" s="3">
        <v>97</v>
      </c>
      <c r="C98" s="11">
        <v>1599.4269999999999</v>
      </c>
      <c r="D98" s="2">
        <f t="shared" ref="D98:D129" si="3">$G$19+$G$20*B98</f>
        <v>1896.4756188992731</v>
      </c>
    </row>
    <row r="99" spans="1:4" x14ac:dyDescent="0.3">
      <c r="A99" s="1">
        <v>36192</v>
      </c>
      <c r="B99" s="3">
        <v>98</v>
      </c>
      <c r="C99" s="11">
        <v>1548.8040000000001</v>
      </c>
      <c r="D99" s="2">
        <f t="shared" si="3"/>
        <v>1900.0192713511501</v>
      </c>
    </row>
    <row r="100" spans="1:4" x14ac:dyDescent="0.3">
      <c r="A100" s="1">
        <v>36220</v>
      </c>
      <c r="B100" s="3">
        <v>99</v>
      </c>
      <c r="C100" s="11">
        <v>1832.3330000000001</v>
      </c>
      <c r="D100" s="2">
        <f t="shared" si="3"/>
        <v>1903.5629238030274</v>
      </c>
    </row>
    <row r="101" spans="1:4" x14ac:dyDescent="0.3">
      <c r="A101" s="1">
        <v>36251</v>
      </c>
      <c r="B101" s="3">
        <v>100</v>
      </c>
      <c r="C101" s="11">
        <v>1839.72</v>
      </c>
      <c r="D101" s="2">
        <f t="shared" si="3"/>
        <v>1907.1065762549044</v>
      </c>
    </row>
    <row r="102" spans="1:4" x14ac:dyDescent="0.3">
      <c r="A102" s="1">
        <v>36281</v>
      </c>
      <c r="B102" s="3">
        <v>101</v>
      </c>
      <c r="C102" s="11">
        <v>1846.498</v>
      </c>
      <c r="D102" s="2">
        <f t="shared" si="3"/>
        <v>1910.6502287067815</v>
      </c>
    </row>
    <row r="103" spans="1:4" x14ac:dyDescent="0.3">
      <c r="A103" s="1">
        <v>36312</v>
      </c>
      <c r="B103" s="3">
        <v>102</v>
      </c>
      <c r="C103" s="11">
        <v>1864.8520000000001</v>
      </c>
      <c r="D103" s="2">
        <f t="shared" si="3"/>
        <v>1914.1938811586588</v>
      </c>
    </row>
    <row r="104" spans="1:4" x14ac:dyDescent="0.3">
      <c r="A104" s="1">
        <v>36342</v>
      </c>
      <c r="B104" s="3">
        <v>103</v>
      </c>
      <c r="C104" s="11">
        <v>1965.7429999999999</v>
      </c>
      <c r="D104" s="2">
        <f t="shared" si="3"/>
        <v>1917.7375336105358</v>
      </c>
    </row>
    <row r="105" spans="1:4" x14ac:dyDescent="0.3">
      <c r="A105" s="1">
        <v>36373</v>
      </c>
      <c r="B105" s="3">
        <v>104</v>
      </c>
      <c r="C105" s="11">
        <v>1949.002</v>
      </c>
      <c r="D105" s="2">
        <f t="shared" si="3"/>
        <v>1921.2811860624129</v>
      </c>
    </row>
    <row r="106" spans="1:4" x14ac:dyDescent="0.3">
      <c r="A106" s="1">
        <v>36404</v>
      </c>
      <c r="B106" s="3">
        <v>105</v>
      </c>
      <c r="C106" s="11">
        <v>1607.373</v>
      </c>
      <c r="D106" s="2">
        <f t="shared" si="3"/>
        <v>1924.8248385142899</v>
      </c>
    </row>
    <row r="107" spans="1:4" x14ac:dyDescent="0.3">
      <c r="A107" s="1">
        <v>36434</v>
      </c>
      <c r="B107" s="3">
        <v>106</v>
      </c>
      <c r="C107" s="11">
        <v>1803.664</v>
      </c>
      <c r="D107" s="2">
        <f t="shared" si="3"/>
        <v>1928.3684909661672</v>
      </c>
    </row>
    <row r="108" spans="1:4" x14ac:dyDescent="0.3">
      <c r="A108" s="1">
        <v>36465</v>
      </c>
      <c r="B108" s="3">
        <v>107</v>
      </c>
      <c r="C108" s="11">
        <v>1850.309</v>
      </c>
      <c r="D108" s="2">
        <f t="shared" si="3"/>
        <v>1931.9121434180443</v>
      </c>
    </row>
    <row r="109" spans="1:4" x14ac:dyDescent="0.3">
      <c r="A109" s="1">
        <v>36495</v>
      </c>
      <c r="B109" s="3">
        <v>108</v>
      </c>
      <c r="C109" s="11">
        <v>1836.4349999999999</v>
      </c>
      <c r="D109" s="2">
        <f t="shared" si="3"/>
        <v>1935.4557958699213</v>
      </c>
    </row>
    <row r="110" spans="1:4" x14ac:dyDescent="0.3">
      <c r="A110" s="1">
        <v>36526</v>
      </c>
      <c r="B110" s="3">
        <v>109</v>
      </c>
      <c r="C110" s="11">
        <v>1541.66</v>
      </c>
      <c r="D110" s="2">
        <f t="shared" si="3"/>
        <v>1938.9994483217984</v>
      </c>
    </row>
    <row r="111" spans="1:4" x14ac:dyDescent="0.3">
      <c r="A111" s="1">
        <v>36557</v>
      </c>
      <c r="B111" s="3">
        <v>110</v>
      </c>
      <c r="C111" s="11">
        <v>1616.9280000000001</v>
      </c>
      <c r="D111" s="2">
        <f t="shared" si="3"/>
        <v>1942.5431007736756</v>
      </c>
    </row>
    <row r="112" spans="1:4" x14ac:dyDescent="0.3">
      <c r="A112" s="1">
        <v>36586</v>
      </c>
      <c r="B112" s="3">
        <v>111</v>
      </c>
      <c r="C112" s="11">
        <v>1919.538</v>
      </c>
      <c r="D112" s="2">
        <f t="shared" si="3"/>
        <v>1946.0867532255527</v>
      </c>
    </row>
    <row r="113" spans="1:4" x14ac:dyDescent="0.3">
      <c r="A113" s="1">
        <v>36617</v>
      </c>
      <c r="B113" s="3">
        <v>112</v>
      </c>
      <c r="C113" s="11">
        <v>1971.4929999999999</v>
      </c>
      <c r="D113" s="2">
        <f t="shared" si="3"/>
        <v>1949.6304056774297</v>
      </c>
    </row>
    <row r="114" spans="1:4" x14ac:dyDescent="0.3">
      <c r="A114" s="1">
        <v>36647</v>
      </c>
      <c r="B114" s="3">
        <v>113</v>
      </c>
      <c r="C114" s="11">
        <v>1992.3009999999999</v>
      </c>
      <c r="D114" s="2">
        <f t="shared" si="3"/>
        <v>1953.174058129307</v>
      </c>
    </row>
    <row r="115" spans="1:4" x14ac:dyDescent="0.3">
      <c r="A115" s="1">
        <v>36678</v>
      </c>
      <c r="B115" s="3">
        <v>114</v>
      </c>
      <c r="C115" s="11">
        <v>2009.7629999999999</v>
      </c>
      <c r="D115" s="2">
        <f t="shared" si="3"/>
        <v>1956.7177105811841</v>
      </c>
    </row>
    <row r="116" spans="1:4" x14ac:dyDescent="0.3">
      <c r="A116" s="1">
        <v>36708</v>
      </c>
      <c r="B116" s="3">
        <v>115</v>
      </c>
      <c r="C116" s="11">
        <v>2053.9960000000001</v>
      </c>
      <c r="D116" s="2">
        <f t="shared" si="3"/>
        <v>1960.2613630330611</v>
      </c>
    </row>
    <row r="117" spans="1:4" x14ac:dyDescent="0.3">
      <c r="A117" s="1">
        <v>36739</v>
      </c>
      <c r="B117" s="3">
        <v>116</v>
      </c>
      <c r="C117" s="11">
        <v>2097.471</v>
      </c>
      <c r="D117" s="2">
        <f t="shared" si="3"/>
        <v>1963.8050154849384</v>
      </c>
    </row>
    <row r="118" spans="1:4" x14ac:dyDescent="0.3">
      <c r="A118" s="1">
        <v>36770</v>
      </c>
      <c r="B118" s="3">
        <v>117</v>
      </c>
      <c r="C118" s="11">
        <v>1823.7059999999999</v>
      </c>
      <c r="D118" s="2">
        <f t="shared" si="3"/>
        <v>1967.3486679368154</v>
      </c>
    </row>
    <row r="119" spans="1:4" x14ac:dyDescent="0.3">
      <c r="A119" s="1">
        <v>36800</v>
      </c>
      <c r="B119" s="3">
        <v>118</v>
      </c>
      <c r="C119" s="11">
        <v>1976.9970000000001</v>
      </c>
      <c r="D119" s="2">
        <f t="shared" si="3"/>
        <v>1970.8923203886925</v>
      </c>
    </row>
    <row r="120" spans="1:4" x14ac:dyDescent="0.3">
      <c r="A120" s="1">
        <v>36831</v>
      </c>
      <c r="B120" s="3">
        <v>119</v>
      </c>
      <c r="C120" s="11">
        <v>1981.4079999999999</v>
      </c>
      <c r="D120" s="2">
        <f t="shared" si="3"/>
        <v>1974.4359728405698</v>
      </c>
    </row>
    <row r="121" spans="1:4" x14ac:dyDescent="0.3">
      <c r="A121" s="1">
        <v>36861</v>
      </c>
      <c r="B121" s="3">
        <v>120</v>
      </c>
      <c r="C121" s="11">
        <v>2000.153</v>
      </c>
      <c r="D121" s="2">
        <f t="shared" si="3"/>
        <v>1977.9796252924468</v>
      </c>
    </row>
    <row r="122" spans="1:4" x14ac:dyDescent="0.3">
      <c r="A122" s="1">
        <v>36892</v>
      </c>
      <c r="B122" s="3">
        <v>121</v>
      </c>
      <c r="C122" s="11">
        <v>1683.1479999999999</v>
      </c>
      <c r="D122" s="2">
        <f t="shared" si="3"/>
        <v>1981.5232777443239</v>
      </c>
    </row>
    <row r="123" spans="1:4" x14ac:dyDescent="0.3">
      <c r="A123" s="1">
        <v>36923</v>
      </c>
      <c r="B123" s="3">
        <v>122</v>
      </c>
      <c r="C123" s="11">
        <v>1663.404</v>
      </c>
      <c r="D123" s="2">
        <f t="shared" si="3"/>
        <v>1985.0669301962009</v>
      </c>
    </row>
    <row r="124" spans="1:4" x14ac:dyDescent="0.3">
      <c r="A124" s="1">
        <v>36951</v>
      </c>
      <c r="B124" s="3">
        <v>123</v>
      </c>
      <c r="C124" s="11">
        <v>2007.9280000000001</v>
      </c>
      <c r="D124" s="2">
        <f t="shared" si="3"/>
        <v>1988.610582648078</v>
      </c>
    </row>
    <row r="125" spans="1:4" x14ac:dyDescent="0.3">
      <c r="A125" s="1">
        <v>36982</v>
      </c>
      <c r="B125" s="3">
        <v>124</v>
      </c>
      <c r="C125" s="11">
        <v>2023.7919999999999</v>
      </c>
      <c r="D125" s="2">
        <f t="shared" si="3"/>
        <v>1992.1542350999553</v>
      </c>
    </row>
    <row r="126" spans="1:4" x14ac:dyDescent="0.3">
      <c r="A126" s="1">
        <v>37012</v>
      </c>
      <c r="B126" s="3">
        <v>125</v>
      </c>
      <c r="C126" s="11">
        <v>2047.008</v>
      </c>
      <c r="D126" s="2">
        <f t="shared" si="3"/>
        <v>1995.6978875518323</v>
      </c>
    </row>
    <row r="127" spans="1:4" x14ac:dyDescent="0.3">
      <c r="A127" s="1">
        <v>37043</v>
      </c>
      <c r="B127" s="3">
        <v>126</v>
      </c>
      <c r="C127" s="11">
        <v>2072.913</v>
      </c>
      <c r="D127" s="2">
        <f t="shared" si="3"/>
        <v>1999.2415400037094</v>
      </c>
    </row>
    <row r="128" spans="1:4" x14ac:dyDescent="0.3">
      <c r="A128" s="1">
        <v>37073</v>
      </c>
      <c r="B128" s="3">
        <v>127</v>
      </c>
      <c r="C128" s="11">
        <v>2126.7170000000001</v>
      </c>
      <c r="D128" s="2">
        <f t="shared" si="3"/>
        <v>2002.7851924555866</v>
      </c>
    </row>
    <row r="129" spans="1:4" x14ac:dyDescent="0.3">
      <c r="A129" s="1">
        <v>37104</v>
      </c>
      <c r="B129" s="3">
        <v>128</v>
      </c>
      <c r="C129" s="11">
        <v>2202.6379999999999</v>
      </c>
      <c r="D129" s="2">
        <f t="shared" si="3"/>
        <v>2006.3288449074637</v>
      </c>
    </row>
    <row r="130" spans="1:4" x14ac:dyDescent="0.3">
      <c r="A130" s="1">
        <v>37135</v>
      </c>
      <c r="B130" s="3">
        <v>129</v>
      </c>
      <c r="C130" s="11">
        <v>1707.693</v>
      </c>
      <c r="D130" s="2">
        <f t="shared" ref="D130:D193" si="4">$G$19+$G$20*B130</f>
        <v>2009.8724973593407</v>
      </c>
    </row>
    <row r="131" spans="1:4" x14ac:dyDescent="0.3">
      <c r="A131" s="1">
        <v>37165</v>
      </c>
      <c r="B131" s="3">
        <v>130</v>
      </c>
      <c r="C131" s="11">
        <v>1950.7159999999999</v>
      </c>
      <c r="D131" s="2">
        <f t="shared" si="4"/>
        <v>2013.416149811218</v>
      </c>
    </row>
    <row r="132" spans="1:4" x14ac:dyDescent="0.3">
      <c r="A132" s="1">
        <v>37196</v>
      </c>
      <c r="B132" s="3">
        <v>131</v>
      </c>
      <c r="C132" s="11">
        <v>1973.614</v>
      </c>
      <c r="D132" s="2">
        <f t="shared" si="4"/>
        <v>2016.9598022630951</v>
      </c>
    </row>
    <row r="133" spans="1:4" x14ac:dyDescent="0.3">
      <c r="A133" s="1">
        <v>37226</v>
      </c>
      <c r="B133" s="3">
        <v>132</v>
      </c>
      <c r="C133" s="11">
        <v>1984.729</v>
      </c>
      <c r="D133" s="2">
        <f t="shared" si="4"/>
        <v>2020.5034547149721</v>
      </c>
    </row>
    <row r="134" spans="1:4" x14ac:dyDescent="0.3">
      <c r="A134" s="1">
        <v>37257</v>
      </c>
      <c r="B134" s="3">
        <v>133</v>
      </c>
      <c r="C134" s="11">
        <v>1759.6289999999999</v>
      </c>
      <c r="D134" s="2">
        <f t="shared" si="4"/>
        <v>2024.0471071668494</v>
      </c>
    </row>
    <row r="135" spans="1:4" x14ac:dyDescent="0.3">
      <c r="A135" s="1">
        <v>37288</v>
      </c>
      <c r="B135" s="3">
        <v>134</v>
      </c>
      <c r="C135" s="11">
        <v>1770.595</v>
      </c>
      <c r="D135" s="2">
        <f t="shared" si="4"/>
        <v>2027.5907596187265</v>
      </c>
    </row>
    <row r="136" spans="1:4" x14ac:dyDescent="0.3">
      <c r="A136" s="1">
        <v>37316</v>
      </c>
      <c r="B136" s="3">
        <v>135</v>
      </c>
      <c r="C136" s="11">
        <v>2019.912</v>
      </c>
      <c r="D136" s="2">
        <f t="shared" si="4"/>
        <v>2031.1344120706035</v>
      </c>
    </row>
    <row r="137" spans="1:4" x14ac:dyDescent="0.3">
      <c r="A137" s="1">
        <v>37347</v>
      </c>
      <c r="B137" s="3">
        <v>136</v>
      </c>
      <c r="C137" s="11">
        <v>2048.3980000000001</v>
      </c>
      <c r="D137" s="2">
        <f t="shared" si="4"/>
        <v>2034.6780645224806</v>
      </c>
    </row>
    <row r="138" spans="1:4" x14ac:dyDescent="0.3">
      <c r="A138" s="1">
        <v>37377</v>
      </c>
      <c r="B138" s="3">
        <v>137</v>
      </c>
      <c r="C138" s="11">
        <v>2068.7629999999999</v>
      </c>
      <c r="D138" s="2">
        <f t="shared" si="4"/>
        <v>2038.2217169743576</v>
      </c>
    </row>
    <row r="139" spans="1:4" x14ac:dyDescent="0.3">
      <c r="A139" s="1">
        <v>37408</v>
      </c>
      <c r="B139" s="3">
        <v>138</v>
      </c>
      <c r="C139" s="11">
        <v>1994.2670000000001</v>
      </c>
      <c r="D139" s="2">
        <f t="shared" si="4"/>
        <v>2041.7653694262349</v>
      </c>
    </row>
    <row r="140" spans="1:4" x14ac:dyDescent="0.3">
      <c r="A140" s="1">
        <v>37438</v>
      </c>
      <c r="B140" s="3">
        <v>139</v>
      </c>
      <c r="C140" s="11">
        <v>2075.2579999999998</v>
      </c>
      <c r="D140" s="2">
        <f t="shared" si="4"/>
        <v>2045.3090218781119</v>
      </c>
    </row>
    <row r="141" spans="1:4" x14ac:dyDescent="0.3">
      <c r="A141" s="1">
        <v>37469</v>
      </c>
      <c r="B141" s="3">
        <v>140</v>
      </c>
      <c r="C141" s="11">
        <v>2026.56</v>
      </c>
      <c r="D141" s="2">
        <f t="shared" si="4"/>
        <v>2048.852674329989</v>
      </c>
    </row>
    <row r="142" spans="1:4" x14ac:dyDescent="0.3">
      <c r="A142" s="1">
        <v>37500</v>
      </c>
      <c r="B142" s="3">
        <v>141</v>
      </c>
      <c r="C142" s="11">
        <v>1734.155</v>
      </c>
      <c r="D142" s="2">
        <f t="shared" si="4"/>
        <v>2052.3963267818663</v>
      </c>
    </row>
    <row r="143" spans="1:4" x14ac:dyDescent="0.3">
      <c r="A143" s="1">
        <v>37530</v>
      </c>
      <c r="B143" s="3">
        <v>142</v>
      </c>
      <c r="C143" s="11">
        <v>1916.771</v>
      </c>
      <c r="D143" s="2">
        <f t="shared" si="4"/>
        <v>2055.9399792337435</v>
      </c>
    </row>
    <row r="144" spans="1:4" x14ac:dyDescent="0.3">
      <c r="A144" s="1">
        <v>37561</v>
      </c>
      <c r="B144" s="3">
        <v>143</v>
      </c>
      <c r="C144" s="11">
        <v>1858.345</v>
      </c>
      <c r="D144" s="2">
        <f t="shared" si="4"/>
        <v>2059.4836316856204</v>
      </c>
    </row>
    <row r="145" spans="1:4" x14ac:dyDescent="0.3">
      <c r="A145" s="1">
        <v>37591</v>
      </c>
      <c r="B145" s="3">
        <v>144</v>
      </c>
      <c r="C145" s="11">
        <v>1996.3520000000001</v>
      </c>
      <c r="D145" s="2">
        <f t="shared" si="4"/>
        <v>2063.0272841374976</v>
      </c>
    </row>
    <row r="146" spans="1:4" x14ac:dyDescent="0.3">
      <c r="A146" s="1">
        <v>37622</v>
      </c>
      <c r="B146" s="3">
        <v>145</v>
      </c>
      <c r="C146" s="11">
        <v>1778.0329999999999</v>
      </c>
      <c r="D146" s="2">
        <f t="shared" si="4"/>
        <v>2066.5709365893745</v>
      </c>
    </row>
    <row r="147" spans="1:4" x14ac:dyDescent="0.3">
      <c r="A147" s="1">
        <v>37653</v>
      </c>
      <c r="B147" s="3">
        <v>146</v>
      </c>
      <c r="C147" s="11">
        <v>1749.489</v>
      </c>
      <c r="D147" s="2">
        <f t="shared" si="4"/>
        <v>2070.1145890412517</v>
      </c>
    </row>
    <row r="148" spans="1:4" x14ac:dyDescent="0.3">
      <c r="A148" s="1">
        <v>37681</v>
      </c>
      <c r="B148" s="3">
        <v>147</v>
      </c>
      <c r="C148" s="11">
        <v>2066.4659999999999</v>
      </c>
      <c r="D148" s="2">
        <f t="shared" si="4"/>
        <v>2073.658241493129</v>
      </c>
    </row>
    <row r="149" spans="1:4" x14ac:dyDescent="0.3">
      <c r="A149" s="1">
        <v>37712</v>
      </c>
      <c r="B149" s="3">
        <v>148</v>
      </c>
      <c r="C149" s="11">
        <v>2098.8989999999999</v>
      </c>
      <c r="D149" s="2">
        <f t="shared" si="4"/>
        <v>2077.2018939450063</v>
      </c>
    </row>
    <row r="150" spans="1:4" x14ac:dyDescent="0.3">
      <c r="A150" s="1">
        <v>37742</v>
      </c>
      <c r="B150" s="3">
        <v>149</v>
      </c>
      <c r="C150" s="11">
        <v>2104.9110000000001</v>
      </c>
      <c r="D150" s="2">
        <f t="shared" si="4"/>
        <v>2080.7455463968831</v>
      </c>
    </row>
    <row r="151" spans="1:4" x14ac:dyDescent="0.3">
      <c r="A151" s="1">
        <v>37773</v>
      </c>
      <c r="B151" s="3">
        <v>150</v>
      </c>
      <c r="C151" s="11">
        <v>2129.6709999999998</v>
      </c>
      <c r="D151" s="2">
        <f t="shared" si="4"/>
        <v>2084.2891988487604</v>
      </c>
    </row>
    <row r="152" spans="1:4" x14ac:dyDescent="0.3">
      <c r="A152" s="1">
        <v>37803</v>
      </c>
      <c r="B152" s="3">
        <v>151</v>
      </c>
      <c r="C152" s="11">
        <v>2223.3490000000002</v>
      </c>
      <c r="D152" s="2">
        <f t="shared" si="4"/>
        <v>2087.8328513006372</v>
      </c>
    </row>
    <row r="153" spans="1:4" x14ac:dyDescent="0.3">
      <c r="A153" s="1">
        <v>37834</v>
      </c>
      <c r="B153" s="3">
        <v>152</v>
      </c>
      <c r="C153" s="11">
        <v>2174.36</v>
      </c>
      <c r="D153" s="2">
        <f t="shared" si="4"/>
        <v>2091.3765037525145</v>
      </c>
    </row>
    <row r="154" spans="1:4" x14ac:dyDescent="0.3">
      <c r="A154" s="1">
        <v>37865</v>
      </c>
      <c r="B154" s="3">
        <v>153</v>
      </c>
      <c r="C154" s="11">
        <v>1931.4059999999999</v>
      </c>
      <c r="D154" s="2">
        <f t="shared" si="4"/>
        <v>2094.9201562043918</v>
      </c>
    </row>
    <row r="155" spans="1:4" x14ac:dyDescent="0.3">
      <c r="A155" s="1">
        <v>37895</v>
      </c>
      <c r="B155" s="3">
        <v>154</v>
      </c>
      <c r="C155" s="11">
        <v>2121.4699999999998</v>
      </c>
      <c r="D155" s="2">
        <f t="shared" si="4"/>
        <v>2098.4638086562686</v>
      </c>
    </row>
    <row r="156" spans="1:4" x14ac:dyDescent="0.3">
      <c r="A156" s="1">
        <v>37926</v>
      </c>
      <c r="B156" s="3">
        <v>155</v>
      </c>
      <c r="C156" s="11">
        <v>2076.0540000000001</v>
      </c>
      <c r="D156" s="2">
        <f t="shared" si="4"/>
        <v>2102.0074611081459</v>
      </c>
    </row>
    <row r="157" spans="1:4" x14ac:dyDescent="0.3">
      <c r="A157" s="1">
        <v>37956</v>
      </c>
      <c r="B157" s="3">
        <v>156</v>
      </c>
      <c r="C157" s="11">
        <v>2140.6770000000001</v>
      </c>
      <c r="D157" s="2">
        <f t="shared" si="4"/>
        <v>2105.5511135600227</v>
      </c>
    </row>
    <row r="158" spans="1:4" x14ac:dyDescent="0.3">
      <c r="A158" s="1">
        <v>37987</v>
      </c>
      <c r="B158" s="3">
        <v>157</v>
      </c>
      <c r="C158" s="11">
        <v>1831.508</v>
      </c>
      <c r="D158" s="2">
        <f t="shared" si="4"/>
        <v>2109.0947660119</v>
      </c>
    </row>
    <row r="159" spans="1:4" x14ac:dyDescent="0.3">
      <c r="A159" s="1">
        <v>38018</v>
      </c>
      <c r="B159" s="3">
        <v>158</v>
      </c>
      <c r="C159" s="11">
        <v>1838.0060000000001</v>
      </c>
      <c r="D159" s="2">
        <f t="shared" si="4"/>
        <v>2112.6384184637773</v>
      </c>
    </row>
    <row r="160" spans="1:4" x14ac:dyDescent="0.3">
      <c r="A160" s="1">
        <v>38047</v>
      </c>
      <c r="B160" s="3">
        <v>159</v>
      </c>
      <c r="C160" s="11">
        <v>2132.4459999999999</v>
      </c>
      <c r="D160" s="2">
        <f t="shared" si="4"/>
        <v>2116.1820709156545</v>
      </c>
    </row>
    <row r="161" spans="1:4" x14ac:dyDescent="0.3">
      <c r="A161" s="1">
        <v>38078</v>
      </c>
      <c r="B161" s="3">
        <v>160</v>
      </c>
      <c r="C161" s="11">
        <v>2109.1439999999998</v>
      </c>
      <c r="D161" s="2">
        <f t="shared" si="4"/>
        <v>2119.7257233675314</v>
      </c>
    </row>
    <row r="162" spans="1:4" x14ac:dyDescent="0.3">
      <c r="A162" s="1">
        <v>38108</v>
      </c>
      <c r="B162" s="3">
        <v>161</v>
      </c>
      <c r="C162" s="11">
        <v>2196.549</v>
      </c>
      <c r="D162" s="2">
        <f t="shared" si="4"/>
        <v>2123.2693758194087</v>
      </c>
    </row>
    <row r="163" spans="1:4" x14ac:dyDescent="0.3">
      <c r="A163" s="1">
        <v>38139</v>
      </c>
      <c r="B163" s="3">
        <v>162</v>
      </c>
      <c r="C163" s="11">
        <v>2185.1619999999998</v>
      </c>
      <c r="D163" s="2">
        <f t="shared" si="4"/>
        <v>2126.8130282712855</v>
      </c>
    </row>
    <row r="164" spans="1:4" x14ac:dyDescent="0.3">
      <c r="A164" s="1">
        <v>38169</v>
      </c>
      <c r="B164" s="3">
        <v>163</v>
      </c>
      <c r="C164" s="11">
        <v>2246.3890000000001</v>
      </c>
      <c r="D164" s="2">
        <f t="shared" si="4"/>
        <v>2130.3566807231628</v>
      </c>
    </row>
    <row r="165" spans="1:4" x14ac:dyDescent="0.3">
      <c r="A165" s="1">
        <v>38200</v>
      </c>
      <c r="B165" s="3">
        <v>164</v>
      </c>
      <c r="C165" s="11">
        <v>2176.306</v>
      </c>
      <c r="D165" s="2">
        <f t="shared" si="4"/>
        <v>2133.90033317504</v>
      </c>
    </row>
    <row r="166" spans="1:4" x14ac:dyDescent="0.3">
      <c r="A166" s="1">
        <v>38231</v>
      </c>
      <c r="B166" s="3">
        <v>165</v>
      </c>
      <c r="C166" s="11">
        <v>1918.759</v>
      </c>
      <c r="D166" s="2">
        <f t="shared" si="4"/>
        <v>2137.4439856269169</v>
      </c>
    </row>
    <row r="167" spans="1:4" x14ac:dyDescent="0.3">
      <c r="A167" s="1">
        <v>38261</v>
      </c>
      <c r="B167" s="3">
        <v>166</v>
      </c>
      <c r="C167" s="11">
        <v>2114.0839999999998</v>
      </c>
      <c r="D167" s="2">
        <f t="shared" si="4"/>
        <v>2140.9876380787941</v>
      </c>
    </row>
    <row r="168" spans="1:4" x14ac:dyDescent="0.3">
      <c r="A168" s="1">
        <v>38292</v>
      </c>
      <c r="B168" s="3">
        <v>167</v>
      </c>
      <c r="C168" s="11">
        <v>2157.279</v>
      </c>
      <c r="D168" s="2">
        <f t="shared" si="4"/>
        <v>2144.5312905306714</v>
      </c>
    </row>
    <row r="169" spans="1:4" x14ac:dyDescent="0.3">
      <c r="A169" s="1">
        <v>38322</v>
      </c>
      <c r="B169" s="3">
        <v>168</v>
      </c>
      <c r="C169" s="11">
        <v>2228.712</v>
      </c>
      <c r="D169" s="2">
        <f t="shared" si="4"/>
        <v>2148.0749429825482</v>
      </c>
    </row>
    <row r="170" spans="1:4" x14ac:dyDescent="0.3">
      <c r="A170" s="1">
        <v>38353</v>
      </c>
      <c r="B170" s="3">
        <v>169</v>
      </c>
      <c r="C170" s="11">
        <v>1839.5930000000001</v>
      </c>
      <c r="D170" s="2">
        <f t="shared" si="4"/>
        <v>2151.6185954344255</v>
      </c>
    </row>
    <row r="171" spans="1:4" x14ac:dyDescent="0.3">
      <c r="A171" s="1">
        <v>38384</v>
      </c>
      <c r="B171" s="3">
        <v>170</v>
      </c>
      <c r="C171" s="11">
        <v>1793.393</v>
      </c>
      <c r="D171" s="2">
        <f t="shared" si="4"/>
        <v>2155.1622478863028</v>
      </c>
    </row>
    <row r="172" spans="1:4" x14ac:dyDescent="0.3">
      <c r="A172" s="1">
        <v>38412</v>
      </c>
      <c r="B172" s="3">
        <v>171</v>
      </c>
      <c r="C172" s="11">
        <v>2257.739</v>
      </c>
      <c r="D172" s="2">
        <f t="shared" si="4"/>
        <v>2158.7059003381796</v>
      </c>
    </row>
    <row r="173" spans="1:4" x14ac:dyDescent="0.3">
      <c r="A173" s="1">
        <v>38443</v>
      </c>
      <c r="B173" s="3">
        <v>172</v>
      </c>
      <c r="C173" s="11">
        <v>2115.2060000000001</v>
      </c>
      <c r="D173" s="2">
        <f t="shared" si="4"/>
        <v>2162.2495527900569</v>
      </c>
    </row>
    <row r="174" spans="1:4" x14ac:dyDescent="0.3">
      <c r="A174" s="1">
        <v>38473</v>
      </c>
      <c r="B174" s="3">
        <v>173</v>
      </c>
      <c r="C174" s="11">
        <v>2170.3249999999998</v>
      </c>
      <c r="D174" s="2">
        <f t="shared" si="4"/>
        <v>2165.7932052419337</v>
      </c>
    </row>
    <row r="175" spans="1:4" x14ac:dyDescent="0.3">
      <c r="A175" s="1">
        <v>38504</v>
      </c>
      <c r="B175" s="3">
        <v>174</v>
      </c>
      <c r="C175" s="11">
        <v>2185.873</v>
      </c>
      <c r="D175" s="2">
        <f t="shared" si="4"/>
        <v>2169.336857693811</v>
      </c>
    </row>
    <row r="176" spans="1:4" x14ac:dyDescent="0.3">
      <c r="A176" s="1">
        <v>38534</v>
      </c>
      <c r="B176" s="3">
        <v>175</v>
      </c>
      <c r="C176" s="11">
        <v>2241.1619999999998</v>
      </c>
      <c r="D176" s="2">
        <f t="shared" si="4"/>
        <v>2172.8805101456883</v>
      </c>
    </row>
    <row r="177" spans="1:4" x14ac:dyDescent="0.3">
      <c r="A177" s="1">
        <v>38565</v>
      </c>
      <c r="B177" s="3">
        <v>176</v>
      </c>
      <c r="C177" s="11">
        <v>2193.9059999999999</v>
      </c>
      <c r="D177" s="2">
        <f t="shared" si="4"/>
        <v>2176.4241625975656</v>
      </c>
    </row>
    <row r="178" spans="1:4" x14ac:dyDescent="0.3">
      <c r="A178" s="1">
        <v>38596</v>
      </c>
      <c r="B178" s="3">
        <v>177</v>
      </c>
      <c r="C178" s="11">
        <v>2077.2310000000002</v>
      </c>
      <c r="D178" s="2">
        <f t="shared" si="4"/>
        <v>2179.9678150494424</v>
      </c>
    </row>
    <row r="179" spans="1:4" x14ac:dyDescent="0.3">
      <c r="A179" s="1">
        <v>38626</v>
      </c>
      <c r="B179" s="3">
        <v>178</v>
      </c>
      <c r="C179" s="11">
        <v>2120.9810000000002</v>
      </c>
      <c r="D179" s="2">
        <f t="shared" si="4"/>
        <v>2183.5114675013197</v>
      </c>
    </row>
    <row r="180" spans="1:4" x14ac:dyDescent="0.3">
      <c r="A180" s="1">
        <v>38657</v>
      </c>
      <c r="B180" s="3">
        <v>179</v>
      </c>
      <c r="C180" s="11">
        <v>2076.6849999999999</v>
      </c>
      <c r="D180" s="2">
        <f t="shared" si="4"/>
        <v>2187.0551199531965</v>
      </c>
    </row>
    <row r="181" spans="1:4" x14ac:dyDescent="0.3">
      <c r="A181" s="1">
        <v>38687</v>
      </c>
      <c r="B181" s="3">
        <v>180</v>
      </c>
      <c r="C181" s="11">
        <v>2004.402</v>
      </c>
      <c r="D181" s="2">
        <f t="shared" si="4"/>
        <v>2190.5987724050738</v>
      </c>
    </row>
    <row r="182" spans="1:4" x14ac:dyDescent="0.3">
      <c r="A182" s="1">
        <v>38718</v>
      </c>
      <c r="B182" s="3">
        <v>181</v>
      </c>
      <c r="C182" s="11">
        <v>1718.8440000000001</v>
      </c>
      <c r="D182" s="2">
        <f t="shared" si="4"/>
        <v>2194.142424856951</v>
      </c>
    </row>
    <row r="183" spans="1:4" x14ac:dyDescent="0.3">
      <c r="A183" s="1">
        <v>38749</v>
      </c>
      <c r="B183" s="3">
        <v>182</v>
      </c>
      <c r="C183" s="11">
        <v>1689.5930000000001</v>
      </c>
      <c r="D183" s="2">
        <f t="shared" si="4"/>
        <v>2197.6860773088279</v>
      </c>
    </row>
    <row r="184" spans="1:4" x14ac:dyDescent="0.3">
      <c r="A184" s="1">
        <v>38777</v>
      </c>
      <c r="B184" s="3">
        <v>183</v>
      </c>
      <c r="C184" s="11">
        <v>2033.85</v>
      </c>
      <c r="D184" s="2">
        <f t="shared" si="4"/>
        <v>2201.2297297607051</v>
      </c>
    </row>
    <row r="185" spans="1:4" x14ac:dyDescent="0.3">
      <c r="A185" s="1">
        <v>38808</v>
      </c>
      <c r="B185" s="3">
        <v>184</v>
      </c>
      <c r="C185" s="11">
        <v>2071.6219999999998</v>
      </c>
      <c r="D185" s="2">
        <f t="shared" si="4"/>
        <v>2204.773382212582</v>
      </c>
    </row>
    <row r="186" spans="1:4" x14ac:dyDescent="0.3">
      <c r="A186" s="1">
        <v>38838</v>
      </c>
      <c r="B186" s="3">
        <v>185</v>
      </c>
      <c r="C186" s="11">
        <v>2115.4740000000002</v>
      </c>
      <c r="D186" s="2">
        <f t="shared" si="4"/>
        <v>2208.3170346644592</v>
      </c>
    </row>
    <row r="187" spans="1:4" x14ac:dyDescent="0.3">
      <c r="A187" s="1">
        <v>38869</v>
      </c>
      <c r="B187" s="3">
        <v>186</v>
      </c>
      <c r="C187" s="11">
        <v>2191.444</v>
      </c>
      <c r="D187" s="2">
        <f t="shared" si="4"/>
        <v>2211.8606871163365</v>
      </c>
    </row>
    <row r="188" spans="1:4" x14ac:dyDescent="0.3">
      <c r="A188" s="1">
        <v>38899</v>
      </c>
      <c r="B188" s="3">
        <v>187</v>
      </c>
      <c r="C188" s="11">
        <v>2219.0100000000002</v>
      </c>
      <c r="D188" s="2">
        <f t="shared" si="4"/>
        <v>2215.4043395682138</v>
      </c>
    </row>
    <row r="189" spans="1:4" x14ac:dyDescent="0.3">
      <c r="A189" s="1">
        <v>38930</v>
      </c>
      <c r="B189" s="3">
        <v>188</v>
      </c>
      <c r="C189" s="11">
        <v>2211.471</v>
      </c>
      <c r="D189" s="2">
        <f t="shared" si="4"/>
        <v>2218.9479920200906</v>
      </c>
    </row>
    <row r="190" spans="1:4" x14ac:dyDescent="0.3">
      <c r="A190" s="1">
        <v>38961</v>
      </c>
      <c r="B190" s="3">
        <v>189</v>
      </c>
      <c r="C190" s="11">
        <v>1938.6010000000001</v>
      </c>
      <c r="D190" s="2">
        <f t="shared" si="4"/>
        <v>2222.4916444719679</v>
      </c>
    </row>
    <row r="191" spans="1:4" x14ac:dyDescent="0.3">
      <c r="A191" s="1">
        <v>38991</v>
      </c>
      <c r="B191" s="3">
        <v>190</v>
      </c>
      <c r="C191" s="11">
        <v>2135.6019999999999</v>
      </c>
      <c r="D191" s="2">
        <f t="shared" si="4"/>
        <v>2226.0352969238447</v>
      </c>
    </row>
    <row r="192" spans="1:4" x14ac:dyDescent="0.3">
      <c r="A192" s="1">
        <v>39022</v>
      </c>
      <c r="B192" s="3">
        <v>191</v>
      </c>
      <c r="C192" s="11">
        <v>2154.1990000000001</v>
      </c>
      <c r="D192" s="2">
        <f t="shared" si="4"/>
        <v>2229.578949375722</v>
      </c>
    </row>
    <row r="193" spans="1:4" x14ac:dyDescent="0.3">
      <c r="A193" s="1">
        <v>39052</v>
      </c>
      <c r="B193" s="3">
        <v>192</v>
      </c>
      <c r="C193" s="11">
        <v>2068.5650000000001</v>
      </c>
      <c r="D193" s="2">
        <f t="shared" si="4"/>
        <v>2233.1226018275993</v>
      </c>
    </row>
    <row r="194" spans="1:4" x14ac:dyDescent="0.3">
      <c r="A194" s="1">
        <v>39083</v>
      </c>
      <c r="B194" s="3">
        <v>193</v>
      </c>
      <c r="C194" s="11">
        <v>1797.3820000000001</v>
      </c>
      <c r="D194" s="2">
        <f t="shared" ref="D194:D257" si="5">$G$19+$G$20*B194</f>
        <v>2236.6662542794766</v>
      </c>
    </row>
    <row r="195" spans="1:4" x14ac:dyDescent="0.3">
      <c r="A195" s="1">
        <v>39114</v>
      </c>
      <c r="B195" s="3">
        <v>194</v>
      </c>
      <c r="C195" s="11">
        <v>1778.662</v>
      </c>
      <c r="D195" s="2">
        <f t="shared" si="5"/>
        <v>2240.2099067313534</v>
      </c>
    </row>
    <row r="196" spans="1:4" x14ac:dyDescent="0.3">
      <c r="A196" s="1">
        <v>39142</v>
      </c>
      <c r="B196" s="3">
        <v>195</v>
      </c>
      <c r="C196" s="11">
        <v>2174.3150000000001</v>
      </c>
      <c r="D196" s="2">
        <f t="shared" si="5"/>
        <v>2243.7535591832307</v>
      </c>
    </row>
    <row r="197" spans="1:4" x14ac:dyDescent="0.3">
      <c r="A197" s="1">
        <v>39173</v>
      </c>
      <c r="B197" s="3">
        <v>196</v>
      </c>
      <c r="C197" s="11">
        <v>2207.1390000000001</v>
      </c>
      <c r="D197" s="2">
        <f t="shared" si="5"/>
        <v>2247.2972116351075</v>
      </c>
    </row>
    <row r="198" spans="1:4" x14ac:dyDescent="0.3">
      <c r="A198" s="1">
        <v>39203</v>
      </c>
      <c r="B198" s="3">
        <v>197</v>
      </c>
      <c r="C198" s="11">
        <v>2295.6039999999998</v>
      </c>
      <c r="D198" s="2">
        <f t="shared" si="5"/>
        <v>2250.8408640869848</v>
      </c>
    </row>
    <row r="199" spans="1:4" x14ac:dyDescent="0.3">
      <c r="A199" s="1">
        <v>39234</v>
      </c>
      <c r="B199" s="3">
        <v>198</v>
      </c>
      <c r="C199" s="11">
        <v>2291.4490000000001</v>
      </c>
      <c r="D199" s="2">
        <f t="shared" si="5"/>
        <v>2254.384516538862</v>
      </c>
    </row>
    <row r="200" spans="1:4" x14ac:dyDescent="0.3">
      <c r="A200" s="1">
        <v>39264</v>
      </c>
      <c r="B200" s="3">
        <v>199</v>
      </c>
      <c r="C200" s="11">
        <v>2414.0509999999999</v>
      </c>
      <c r="D200" s="2">
        <f t="shared" si="5"/>
        <v>2257.9281689907389</v>
      </c>
    </row>
    <row r="201" spans="1:4" x14ac:dyDescent="0.3">
      <c r="A201" s="1">
        <v>39295</v>
      </c>
      <c r="B201" s="3">
        <v>200</v>
      </c>
      <c r="C201" s="11">
        <v>2429.4699999999998</v>
      </c>
      <c r="D201" s="2">
        <f t="shared" si="5"/>
        <v>2261.4718214426161</v>
      </c>
    </row>
    <row r="202" spans="1:4" x14ac:dyDescent="0.3">
      <c r="A202" s="1">
        <v>39326</v>
      </c>
      <c r="B202" s="3">
        <v>201</v>
      </c>
      <c r="C202" s="11">
        <v>2101.002</v>
      </c>
      <c r="D202" s="2">
        <f t="shared" si="5"/>
        <v>2265.015473894493</v>
      </c>
    </row>
    <row r="203" spans="1:4" x14ac:dyDescent="0.3">
      <c r="A203" s="1">
        <v>39356</v>
      </c>
      <c r="B203" s="3">
        <v>202</v>
      </c>
      <c r="C203" s="11">
        <v>2336.37</v>
      </c>
      <c r="D203" s="2">
        <f t="shared" si="5"/>
        <v>2268.5591263463702</v>
      </c>
    </row>
    <row r="204" spans="1:4" x14ac:dyDescent="0.3">
      <c r="A204" s="1">
        <v>39387</v>
      </c>
      <c r="B204" s="3">
        <v>203</v>
      </c>
      <c r="C204" s="11">
        <v>2413.8510000000001</v>
      </c>
      <c r="D204" s="2">
        <f t="shared" si="5"/>
        <v>2272.1027787982475</v>
      </c>
    </row>
    <row r="205" spans="1:4" x14ac:dyDescent="0.3">
      <c r="A205" s="1">
        <v>39417</v>
      </c>
      <c r="B205" s="3">
        <v>204</v>
      </c>
      <c r="C205" s="11">
        <v>2311.6149999999998</v>
      </c>
      <c r="D205" s="2">
        <f t="shared" si="5"/>
        <v>2275.6464312501248</v>
      </c>
    </row>
    <row r="206" spans="1:4" x14ac:dyDescent="0.3">
      <c r="A206" s="1">
        <v>39448</v>
      </c>
      <c r="B206" s="3">
        <v>205</v>
      </c>
      <c r="C206" s="11">
        <v>2005.038</v>
      </c>
      <c r="D206" s="2">
        <f t="shared" si="5"/>
        <v>2279.1900837020016</v>
      </c>
    </row>
    <row r="207" spans="1:4" x14ac:dyDescent="0.3">
      <c r="A207" s="1">
        <v>39479</v>
      </c>
      <c r="B207" s="3">
        <v>206</v>
      </c>
      <c r="C207" s="11">
        <v>2029.4480000000001</v>
      </c>
      <c r="D207" s="2">
        <f t="shared" si="5"/>
        <v>2282.7337361538789</v>
      </c>
    </row>
    <row r="208" spans="1:4" x14ac:dyDescent="0.3">
      <c r="A208" s="1">
        <v>39508</v>
      </c>
      <c r="B208" s="3">
        <v>207</v>
      </c>
      <c r="C208" s="11">
        <v>2423.5320000000002</v>
      </c>
      <c r="D208" s="2">
        <f t="shared" si="5"/>
        <v>2286.2773886057557</v>
      </c>
    </row>
    <row r="209" spans="1:4" x14ac:dyDescent="0.3">
      <c r="A209" s="1">
        <v>39539</v>
      </c>
      <c r="B209" s="3">
        <v>208</v>
      </c>
      <c r="C209" s="11">
        <v>2320.13</v>
      </c>
      <c r="D209" s="2">
        <f t="shared" si="5"/>
        <v>2289.821041057633</v>
      </c>
    </row>
    <row r="210" spans="1:4" x14ac:dyDescent="0.3">
      <c r="A210" s="1">
        <v>39569</v>
      </c>
      <c r="B210" s="3">
        <v>209</v>
      </c>
      <c r="C210" s="11">
        <v>2577.1889999999999</v>
      </c>
      <c r="D210" s="2">
        <f t="shared" si="5"/>
        <v>2293.3646935095103</v>
      </c>
    </row>
    <row r="211" spans="1:4" x14ac:dyDescent="0.3">
      <c r="A211" s="1">
        <v>39600</v>
      </c>
      <c r="B211" s="3">
        <v>210</v>
      </c>
      <c r="C211" s="11">
        <v>2560.067</v>
      </c>
      <c r="D211" s="2">
        <f t="shared" si="5"/>
        <v>2296.9083459613871</v>
      </c>
    </row>
    <row r="212" spans="1:4" x14ac:dyDescent="0.3">
      <c r="A212" s="1">
        <v>39630</v>
      </c>
      <c r="B212" s="3">
        <v>211</v>
      </c>
      <c r="C212" s="11">
        <v>2750.2779999999998</v>
      </c>
      <c r="D212" s="2">
        <f t="shared" si="5"/>
        <v>2300.4519984132644</v>
      </c>
    </row>
    <row r="213" spans="1:4" x14ac:dyDescent="0.3">
      <c r="A213" s="1">
        <v>39661</v>
      </c>
      <c r="B213" s="3">
        <v>212</v>
      </c>
      <c r="C213" s="11">
        <v>2683.5639999999999</v>
      </c>
      <c r="D213" s="2">
        <f t="shared" si="5"/>
        <v>2303.9956508651417</v>
      </c>
    </row>
    <row r="214" spans="1:4" x14ac:dyDescent="0.3">
      <c r="A214" s="1">
        <v>39692</v>
      </c>
      <c r="B214" s="3">
        <v>213</v>
      </c>
      <c r="C214" s="11">
        <v>2305.3209999999999</v>
      </c>
      <c r="D214" s="2">
        <f t="shared" si="5"/>
        <v>2307.5393033170185</v>
      </c>
    </row>
    <row r="215" spans="1:4" x14ac:dyDescent="0.3">
      <c r="A215" s="1">
        <v>39722</v>
      </c>
      <c r="B215" s="3">
        <v>214</v>
      </c>
      <c r="C215" s="11">
        <v>2439.5259999999998</v>
      </c>
      <c r="D215" s="2">
        <f t="shared" si="5"/>
        <v>2311.0829557688958</v>
      </c>
    </row>
    <row r="216" spans="1:4" x14ac:dyDescent="0.3">
      <c r="A216" s="1">
        <v>39753</v>
      </c>
      <c r="B216" s="3">
        <v>215</v>
      </c>
      <c r="C216" s="11">
        <v>2325.788</v>
      </c>
      <c r="D216" s="2">
        <f t="shared" si="5"/>
        <v>2314.6266082207731</v>
      </c>
    </row>
    <row r="217" spans="1:4" x14ac:dyDescent="0.3">
      <c r="A217" s="1">
        <v>39783</v>
      </c>
      <c r="B217" s="3">
        <v>216</v>
      </c>
      <c r="C217" s="11">
        <v>2284.62</v>
      </c>
      <c r="D217" s="2">
        <f t="shared" si="5"/>
        <v>2318.1702606726499</v>
      </c>
    </row>
    <row r="218" spans="1:4" x14ac:dyDescent="0.3">
      <c r="A218" s="1">
        <v>39814</v>
      </c>
      <c r="B218" s="3">
        <v>217</v>
      </c>
      <c r="C218" s="11">
        <v>1978.5029999999999</v>
      </c>
      <c r="D218" s="2">
        <f t="shared" si="5"/>
        <v>2321.7139131245272</v>
      </c>
    </row>
    <row r="219" spans="1:4" x14ac:dyDescent="0.3">
      <c r="A219" s="1">
        <v>39845</v>
      </c>
      <c r="B219" s="3">
        <v>218</v>
      </c>
      <c r="C219" s="11">
        <v>1849.3309999999999</v>
      </c>
      <c r="D219" s="2">
        <f t="shared" si="5"/>
        <v>2325.257565576404</v>
      </c>
    </row>
    <row r="220" spans="1:4" x14ac:dyDescent="0.3">
      <c r="A220" s="1">
        <v>39873</v>
      </c>
      <c r="B220" s="3">
        <v>219</v>
      </c>
      <c r="C220" s="11">
        <v>2180.1819999999998</v>
      </c>
      <c r="D220" s="2">
        <f t="shared" si="5"/>
        <v>2328.8012180282813</v>
      </c>
    </row>
    <row r="221" spans="1:4" x14ac:dyDescent="0.3">
      <c r="A221" s="1">
        <v>39904</v>
      </c>
      <c r="B221" s="3">
        <v>220</v>
      </c>
      <c r="C221" s="11">
        <v>2266.6550000000002</v>
      </c>
      <c r="D221" s="2">
        <f t="shared" si="5"/>
        <v>2332.3448704801585</v>
      </c>
    </row>
    <row r="222" spans="1:4" x14ac:dyDescent="0.3">
      <c r="A222" s="1">
        <v>39934</v>
      </c>
      <c r="B222" s="3">
        <v>221</v>
      </c>
      <c r="C222" s="11">
        <v>2325.6579999999999</v>
      </c>
      <c r="D222" s="2">
        <f t="shared" si="5"/>
        <v>2335.8885229320358</v>
      </c>
    </row>
    <row r="223" spans="1:4" x14ac:dyDescent="0.3">
      <c r="A223" s="1">
        <v>39965</v>
      </c>
      <c r="B223" s="3">
        <v>222</v>
      </c>
      <c r="C223" s="11">
        <v>2347.8290000000002</v>
      </c>
      <c r="D223" s="2">
        <f t="shared" si="5"/>
        <v>2339.4321753839126</v>
      </c>
    </row>
    <row r="224" spans="1:4" x14ac:dyDescent="0.3">
      <c r="A224" s="1">
        <v>39995</v>
      </c>
      <c r="B224" s="3">
        <v>223</v>
      </c>
      <c r="C224" s="11">
        <v>2519.8690000000001</v>
      </c>
      <c r="D224" s="2">
        <f t="shared" si="5"/>
        <v>2342.9758278357899</v>
      </c>
    </row>
    <row r="225" spans="1:4" x14ac:dyDescent="0.3">
      <c r="A225" s="1">
        <v>40026</v>
      </c>
      <c r="B225" s="3">
        <v>224</v>
      </c>
      <c r="C225" s="11">
        <v>2485.223</v>
      </c>
      <c r="D225" s="2">
        <f t="shared" si="5"/>
        <v>2346.5194802876667</v>
      </c>
    </row>
    <row r="226" spans="1:4" x14ac:dyDescent="0.3">
      <c r="A226" s="1">
        <v>40057</v>
      </c>
      <c r="B226" s="3">
        <v>225</v>
      </c>
      <c r="C226" s="11">
        <v>2163.752</v>
      </c>
      <c r="D226" s="2">
        <f t="shared" si="5"/>
        <v>2350.063132739544</v>
      </c>
    </row>
    <row r="227" spans="1:4" x14ac:dyDescent="0.3">
      <c r="A227" s="1">
        <v>40087</v>
      </c>
      <c r="B227" s="3">
        <v>226</v>
      </c>
      <c r="C227" s="11">
        <v>2377.71</v>
      </c>
      <c r="D227" s="2">
        <f t="shared" si="5"/>
        <v>2353.6067851914213</v>
      </c>
    </row>
    <row r="228" spans="1:4" x14ac:dyDescent="0.3">
      <c r="A228" s="1">
        <v>40118</v>
      </c>
      <c r="B228" s="3">
        <v>227</v>
      </c>
      <c r="C228" s="11">
        <v>2389.8409999999999</v>
      </c>
      <c r="D228" s="2">
        <f t="shared" si="5"/>
        <v>2357.1504376432981</v>
      </c>
    </row>
    <row r="229" spans="1:4" x14ac:dyDescent="0.3">
      <c r="A229" s="1">
        <v>40148</v>
      </c>
      <c r="B229" s="3">
        <v>228</v>
      </c>
      <c r="C229" s="11">
        <v>2394.6709999999998</v>
      </c>
      <c r="D229" s="2">
        <f t="shared" si="5"/>
        <v>2360.6940900951754</v>
      </c>
    </row>
    <row r="230" spans="1:4" x14ac:dyDescent="0.3">
      <c r="A230" s="1">
        <v>40179</v>
      </c>
      <c r="B230" s="3">
        <v>229</v>
      </c>
      <c r="C230" s="11">
        <v>2032.586</v>
      </c>
      <c r="D230" s="2">
        <f t="shared" si="5"/>
        <v>2364.2377425470522</v>
      </c>
    </row>
    <row r="231" spans="1:4" x14ac:dyDescent="0.3">
      <c r="A231" s="1">
        <v>40210</v>
      </c>
      <c r="B231" s="3">
        <v>230</v>
      </c>
      <c r="C231" s="11">
        <v>1951.41</v>
      </c>
      <c r="D231" s="2">
        <f t="shared" si="5"/>
        <v>2367.7813949989295</v>
      </c>
    </row>
    <row r="232" spans="1:4" x14ac:dyDescent="0.3">
      <c r="A232" s="1">
        <v>40238</v>
      </c>
      <c r="B232" s="3">
        <v>231</v>
      </c>
      <c r="C232" s="11">
        <v>2473.5509999999999</v>
      </c>
      <c r="D232" s="2">
        <f t="shared" si="5"/>
        <v>2371.3250474508068</v>
      </c>
    </row>
    <row r="233" spans="1:4" x14ac:dyDescent="0.3">
      <c r="A233" s="1">
        <v>40269</v>
      </c>
      <c r="B233" s="3">
        <v>232</v>
      </c>
      <c r="C233" s="11">
        <v>2445.7649999999999</v>
      </c>
      <c r="D233" s="2">
        <f t="shared" si="5"/>
        <v>2374.8686999026841</v>
      </c>
    </row>
    <row r="234" spans="1:4" x14ac:dyDescent="0.3">
      <c r="A234" s="1">
        <v>40299</v>
      </c>
      <c r="B234" s="3">
        <v>233</v>
      </c>
      <c r="C234" s="11">
        <v>2490.6109999999999</v>
      </c>
      <c r="D234" s="2">
        <f t="shared" si="5"/>
        <v>2378.4123523545609</v>
      </c>
    </row>
    <row r="235" spans="1:4" x14ac:dyDescent="0.3">
      <c r="A235" s="1">
        <v>40330</v>
      </c>
      <c r="B235" s="3">
        <v>234</v>
      </c>
      <c r="C235" s="11">
        <v>2566.473</v>
      </c>
      <c r="D235" s="2">
        <f t="shared" si="5"/>
        <v>2381.9560048064382</v>
      </c>
    </row>
    <row r="236" spans="1:4" x14ac:dyDescent="0.3">
      <c r="A236" s="1">
        <v>40360</v>
      </c>
      <c r="B236" s="3">
        <v>235</v>
      </c>
      <c r="C236" s="11">
        <v>2766.8119999999999</v>
      </c>
      <c r="D236" s="2">
        <f t="shared" si="5"/>
        <v>2385.499657258315</v>
      </c>
    </row>
    <row r="237" spans="1:4" x14ac:dyDescent="0.3">
      <c r="A237" s="1">
        <v>40391</v>
      </c>
      <c r="B237" s="3">
        <v>236</v>
      </c>
      <c r="C237" s="11">
        <v>2541.1590000000001</v>
      </c>
      <c r="D237" s="2">
        <f t="shared" si="5"/>
        <v>2389.0433097101923</v>
      </c>
    </row>
    <row r="238" spans="1:4" x14ac:dyDescent="0.3">
      <c r="A238" s="1">
        <v>40422</v>
      </c>
      <c r="B238" s="3">
        <v>237</v>
      </c>
      <c r="C238" s="11">
        <v>2286.2150000000001</v>
      </c>
      <c r="D238" s="2">
        <f t="shared" si="5"/>
        <v>2392.5869621620695</v>
      </c>
    </row>
    <row r="239" spans="1:4" x14ac:dyDescent="0.3">
      <c r="A239" s="1">
        <v>40452</v>
      </c>
      <c r="B239" s="3">
        <v>238</v>
      </c>
      <c r="C239" s="11">
        <v>2541.17</v>
      </c>
      <c r="D239" s="2">
        <f t="shared" si="5"/>
        <v>2396.1306146139468</v>
      </c>
    </row>
    <row r="240" spans="1:4" x14ac:dyDescent="0.3">
      <c r="A240" s="1">
        <v>40483</v>
      </c>
      <c r="B240" s="3">
        <v>239</v>
      </c>
      <c r="C240" s="11">
        <v>2541.087</v>
      </c>
      <c r="D240" s="2">
        <f t="shared" si="5"/>
        <v>2399.6742670658236</v>
      </c>
    </row>
    <row r="241" spans="1:4" x14ac:dyDescent="0.3">
      <c r="A241" s="1">
        <v>40513</v>
      </c>
      <c r="B241" s="3">
        <v>240</v>
      </c>
      <c r="C241" s="11">
        <v>2504.2489999999998</v>
      </c>
      <c r="D241" s="2">
        <f t="shared" si="5"/>
        <v>2403.2179195177009</v>
      </c>
    </row>
    <row r="242" spans="1:4" x14ac:dyDescent="0.3">
      <c r="A242" s="1">
        <v>40544</v>
      </c>
      <c r="B242" s="3">
        <v>241</v>
      </c>
      <c r="C242" s="11">
        <v>2126.4290000000001</v>
      </c>
      <c r="D242" s="2">
        <f t="shared" si="5"/>
        <v>2406.7615719695777</v>
      </c>
    </row>
    <row r="243" spans="1:4" x14ac:dyDescent="0.3">
      <c r="A243" s="1">
        <v>40575</v>
      </c>
      <c r="B243" s="3">
        <v>242</v>
      </c>
      <c r="C243" s="11">
        <v>2099.0100000000002</v>
      </c>
      <c r="D243" s="2">
        <f t="shared" si="5"/>
        <v>2410.305224421455</v>
      </c>
    </row>
    <row r="244" spans="1:4" x14ac:dyDescent="0.3">
      <c r="A244" s="1">
        <v>40603</v>
      </c>
      <c r="B244" s="3">
        <v>243</v>
      </c>
      <c r="C244" s="11">
        <v>2610.567</v>
      </c>
      <c r="D244" s="2">
        <f t="shared" si="5"/>
        <v>2413.8488768733323</v>
      </c>
    </row>
    <row r="245" spans="1:4" x14ac:dyDescent="0.3">
      <c r="A245" s="1">
        <v>40634</v>
      </c>
      <c r="B245" s="3">
        <v>244</v>
      </c>
      <c r="C245" s="11">
        <v>2688.9549999999999</v>
      </c>
      <c r="D245" s="2">
        <f t="shared" si="5"/>
        <v>2417.3925293252091</v>
      </c>
    </row>
    <row r="246" spans="1:4" x14ac:dyDescent="0.3">
      <c r="A246" s="1">
        <v>40664</v>
      </c>
      <c r="B246" s="3">
        <v>245</v>
      </c>
      <c r="C246" s="11">
        <v>2691.3710000000001</v>
      </c>
      <c r="D246" s="2">
        <f t="shared" si="5"/>
        <v>2420.9361817770864</v>
      </c>
    </row>
    <row r="247" spans="1:4" x14ac:dyDescent="0.3">
      <c r="A247" s="1">
        <v>40695</v>
      </c>
      <c r="B247" s="3">
        <v>246</v>
      </c>
      <c r="C247" s="11">
        <v>2812.2020000000002</v>
      </c>
      <c r="D247" s="2">
        <f t="shared" si="5"/>
        <v>2424.4798342289632</v>
      </c>
    </row>
    <row r="248" spans="1:4" x14ac:dyDescent="0.3">
      <c r="A248" s="1">
        <v>40725</v>
      </c>
      <c r="B248" s="3">
        <v>247</v>
      </c>
      <c r="C248" s="11">
        <v>2890.7629999999999</v>
      </c>
      <c r="D248" s="2">
        <f t="shared" si="5"/>
        <v>2428.0234866808405</v>
      </c>
    </row>
    <row r="249" spans="1:4" x14ac:dyDescent="0.3">
      <c r="A249" s="1">
        <v>40756</v>
      </c>
      <c r="B249" s="3">
        <v>248</v>
      </c>
      <c r="C249" s="11">
        <v>2719.462</v>
      </c>
      <c r="D249" s="2">
        <f t="shared" si="5"/>
        <v>2431.5671391327178</v>
      </c>
    </row>
    <row r="250" spans="1:4" x14ac:dyDescent="0.3">
      <c r="A250" s="1">
        <v>40787</v>
      </c>
      <c r="B250" s="3">
        <v>249</v>
      </c>
      <c r="C250" s="11">
        <v>2521.11</v>
      </c>
      <c r="D250" s="2">
        <f t="shared" si="5"/>
        <v>2435.1107915845951</v>
      </c>
    </row>
    <row r="251" spans="1:4" x14ac:dyDescent="0.3">
      <c r="A251" s="1">
        <v>40817</v>
      </c>
      <c r="B251" s="3">
        <v>250</v>
      </c>
      <c r="C251" s="11">
        <v>2389.1790000000001</v>
      </c>
      <c r="D251" s="2">
        <f t="shared" si="5"/>
        <v>2438.6544440364719</v>
      </c>
    </row>
    <row r="252" spans="1:4" x14ac:dyDescent="0.3">
      <c r="A252" s="1">
        <v>40848</v>
      </c>
      <c r="B252" s="3">
        <v>251</v>
      </c>
      <c r="C252" s="11">
        <v>2631.29</v>
      </c>
      <c r="D252" s="2">
        <f t="shared" si="5"/>
        <v>2442.1980964883492</v>
      </c>
    </row>
    <row r="253" spans="1:4" x14ac:dyDescent="0.3">
      <c r="A253" s="1">
        <v>40878</v>
      </c>
      <c r="B253" s="3">
        <v>252</v>
      </c>
      <c r="C253" s="11">
        <v>2515.4670000000001</v>
      </c>
      <c r="D253" s="2">
        <f t="shared" si="5"/>
        <v>2445.741748940226</v>
      </c>
    </row>
    <row r="254" spans="1:4" x14ac:dyDescent="0.3">
      <c r="A254" s="1">
        <v>40909</v>
      </c>
      <c r="B254" s="3">
        <v>253</v>
      </c>
      <c r="C254" s="11">
        <v>2224.002</v>
      </c>
      <c r="D254" s="2">
        <f t="shared" si="5"/>
        <v>2449.2854013921033</v>
      </c>
    </row>
    <row r="255" spans="1:4" x14ac:dyDescent="0.3">
      <c r="A255" s="1">
        <v>40940</v>
      </c>
      <c r="B255" s="3">
        <v>254</v>
      </c>
      <c r="C255" s="11">
        <v>2231.6410000000001</v>
      </c>
      <c r="D255" s="2">
        <f t="shared" si="5"/>
        <v>2452.8290538439805</v>
      </c>
    </row>
    <row r="256" spans="1:4" x14ac:dyDescent="0.3">
      <c r="A256" s="1">
        <v>40969</v>
      </c>
      <c r="B256" s="3">
        <v>255</v>
      </c>
      <c r="C256" s="11">
        <v>2763.3609999999999</v>
      </c>
      <c r="D256" s="2">
        <f t="shared" si="5"/>
        <v>2456.3727062958574</v>
      </c>
    </row>
    <row r="257" spans="1:4" x14ac:dyDescent="0.3">
      <c r="A257" s="1">
        <v>41000</v>
      </c>
      <c r="B257" s="3">
        <v>256</v>
      </c>
      <c r="C257" s="11">
        <v>2763.8939999999998</v>
      </c>
      <c r="D257" s="2">
        <f t="shared" si="5"/>
        <v>2459.9163587477346</v>
      </c>
    </row>
    <row r="258" spans="1:4" x14ac:dyDescent="0.3">
      <c r="A258" s="1">
        <v>41030</v>
      </c>
      <c r="B258" s="3">
        <v>257</v>
      </c>
      <c r="C258" s="11">
        <v>2735.4549999999999</v>
      </c>
      <c r="D258" s="2">
        <f t="shared" ref="D258:D321" si="6">$G$19+$G$20*B258</f>
        <v>2463.4600111996119</v>
      </c>
    </row>
    <row r="259" spans="1:4" x14ac:dyDescent="0.3">
      <c r="A259" s="1">
        <v>41061</v>
      </c>
      <c r="B259" s="3">
        <v>258</v>
      </c>
      <c r="C259" s="11">
        <v>2757.9160000000002</v>
      </c>
      <c r="D259" s="2">
        <f t="shared" si="6"/>
        <v>2467.0036636514888</v>
      </c>
    </row>
    <row r="260" spans="1:4" x14ac:dyDescent="0.3">
      <c r="A260" s="1">
        <v>41091</v>
      </c>
      <c r="B260" s="3">
        <v>259</v>
      </c>
      <c r="C260" s="11">
        <v>2777.1170000000002</v>
      </c>
      <c r="D260" s="2">
        <f t="shared" si="6"/>
        <v>2470.547316103366</v>
      </c>
    </row>
    <row r="261" spans="1:4" x14ac:dyDescent="0.3">
      <c r="A261" s="1">
        <v>41122</v>
      </c>
      <c r="B261" s="3">
        <v>260</v>
      </c>
      <c r="C261" s="11">
        <v>2769.2289999999998</v>
      </c>
      <c r="D261" s="2">
        <f t="shared" si="6"/>
        <v>2474.0909685552433</v>
      </c>
    </row>
    <row r="262" spans="1:4" x14ac:dyDescent="0.3">
      <c r="A262" s="1">
        <v>41153</v>
      </c>
      <c r="B262" s="3">
        <v>261</v>
      </c>
      <c r="C262" s="11">
        <v>2487.4409999999998</v>
      </c>
      <c r="D262" s="2">
        <f t="shared" si="6"/>
        <v>2477.6346210071201</v>
      </c>
    </row>
    <row r="263" spans="1:4" x14ac:dyDescent="0.3">
      <c r="A263" s="1">
        <v>41183</v>
      </c>
      <c r="B263" s="3">
        <v>262</v>
      </c>
      <c r="C263" s="11">
        <v>2596.2719999999999</v>
      </c>
      <c r="D263" s="2">
        <f t="shared" si="6"/>
        <v>2481.1782734589974</v>
      </c>
    </row>
    <row r="264" spans="1:4" x14ac:dyDescent="0.3">
      <c r="A264" s="1">
        <v>41214</v>
      </c>
      <c r="B264" s="3">
        <v>263</v>
      </c>
      <c r="C264" s="11">
        <v>2559.6149999999998</v>
      </c>
      <c r="D264" s="2">
        <f t="shared" si="6"/>
        <v>2484.7219259108742</v>
      </c>
    </row>
    <row r="265" spans="1:4" x14ac:dyDescent="0.3">
      <c r="A265" s="1">
        <v>41244</v>
      </c>
      <c r="B265" s="3">
        <v>264</v>
      </c>
      <c r="C265" s="11">
        <v>2604.5659999999998</v>
      </c>
      <c r="D265" s="2">
        <f t="shared" si="6"/>
        <v>2488.2655783627515</v>
      </c>
    </row>
    <row r="266" spans="1:4" x14ac:dyDescent="0.3">
      <c r="A266" s="1">
        <v>41275</v>
      </c>
      <c r="B266" s="3">
        <v>265</v>
      </c>
      <c r="C266" s="11">
        <v>2298.047</v>
      </c>
      <c r="D266" s="2">
        <f t="shared" si="6"/>
        <v>2491.8092308146288</v>
      </c>
    </row>
    <row r="267" spans="1:4" x14ac:dyDescent="0.3">
      <c r="A267" s="1">
        <v>41306</v>
      </c>
      <c r="B267" s="3">
        <v>266</v>
      </c>
      <c r="C267" s="11">
        <v>2217.348</v>
      </c>
      <c r="D267" s="2">
        <f t="shared" si="6"/>
        <v>2495.3528832665061</v>
      </c>
    </row>
    <row r="268" spans="1:4" x14ac:dyDescent="0.3">
      <c r="A268" s="1">
        <v>41334</v>
      </c>
      <c r="B268" s="3">
        <v>267</v>
      </c>
      <c r="C268" s="11">
        <v>2816.1390000000001</v>
      </c>
      <c r="D268" s="2">
        <f t="shared" si="6"/>
        <v>2498.8965357183829</v>
      </c>
    </row>
    <row r="269" spans="1:4" x14ac:dyDescent="0.3">
      <c r="A269" s="1">
        <v>41365</v>
      </c>
      <c r="B269" s="3">
        <v>268</v>
      </c>
      <c r="C269" s="11">
        <v>2659.2429999999999</v>
      </c>
      <c r="D269" s="2">
        <f t="shared" si="6"/>
        <v>2502.4401881702602</v>
      </c>
    </row>
    <row r="270" spans="1:4" x14ac:dyDescent="0.3">
      <c r="A270" s="1">
        <v>41395</v>
      </c>
      <c r="B270" s="3">
        <v>269</v>
      </c>
      <c r="C270" s="11">
        <v>2803.527</v>
      </c>
      <c r="D270" s="2">
        <f t="shared" si="6"/>
        <v>2505.983840622137</v>
      </c>
    </row>
    <row r="271" spans="1:4" x14ac:dyDescent="0.3">
      <c r="A271" s="1">
        <v>41426</v>
      </c>
      <c r="B271" s="3">
        <v>270</v>
      </c>
      <c r="C271" s="11">
        <v>2804.7170000000001</v>
      </c>
      <c r="D271" s="2">
        <f t="shared" si="6"/>
        <v>2509.5274930740143</v>
      </c>
    </row>
    <row r="272" spans="1:4" x14ac:dyDescent="0.3">
      <c r="A272" s="1">
        <v>41456</v>
      </c>
      <c r="B272" s="3">
        <v>271</v>
      </c>
      <c r="C272" s="11">
        <v>2908.19</v>
      </c>
      <c r="D272" s="2">
        <f t="shared" si="6"/>
        <v>2513.0711455258916</v>
      </c>
    </row>
    <row r="273" spans="1:4" x14ac:dyDescent="0.3">
      <c r="A273" s="1">
        <v>41487</v>
      </c>
      <c r="B273" s="3">
        <v>272</v>
      </c>
      <c r="C273" s="11">
        <v>2851.9789999999998</v>
      </c>
      <c r="D273" s="2">
        <f t="shared" si="6"/>
        <v>2516.6147979777684</v>
      </c>
    </row>
    <row r="274" spans="1:4" x14ac:dyDescent="0.3">
      <c r="A274" s="1">
        <v>41518</v>
      </c>
      <c r="B274" s="3">
        <v>273</v>
      </c>
      <c r="C274" s="11">
        <v>2440.1529999999998</v>
      </c>
      <c r="D274" s="2">
        <f t="shared" si="6"/>
        <v>2520.1584504296457</v>
      </c>
    </row>
    <row r="275" spans="1:4" x14ac:dyDescent="0.3">
      <c r="A275" s="1">
        <v>41548</v>
      </c>
      <c r="B275" s="3">
        <v>274</v>
      </c>
      <c r="C275" s="11">
        <v>2625.82</v>
      </c>
      <c r="D275" s="2">
        <f t="shared" si="6"/>
        <v>2523.7021028815225</v>
      </c>
    </row>
    <row r="276" spans="1:4" x14ac:dyDescent="0.3">
      <c r="A276" s="1">
        <v>41579</v>
      </c>
      <c r="B276" s="3">
        <v>275</v>
      </c>
      <c r="C276" s="11">
        <v>2550.7040000000002</v>
      </c>
      <c r="D276" s="2">
        <f t="shared" si="6"/>
        <v>2527.2457553333998</v>
      </c>
    </row>
    <row r="277" spans="1:4" x14ac:dyDescent="0.3">
      <c r="A277" s="1">
        <v>41609</v>
      </c>
      <c r="B277" s="3">
        <v>276</v>
      </c>
      <c r="C277" s="11">
        <v>2711.8510000000001</v>
      </c>
      <c r="D277" s="2">
        <f t="shared" si="6"/>
        <v>2530.789407785277</v>
      </c>
    </row>
    <row r="278" spans="1:4" x14ac:dyDescent="0.3">
      <c r="A278" s="1">
        <v>41640</v>
      </c>
      <c r="B278" s="3">
        <v>277</v>
      </c>
      <c r="C278" s="11">
        <v>2206.788</v>
      </c>
      <c r="D278" s="2">
        <f t="shared" si="6"/>
        <v>2534.3330602371543</v>
      </c>
    </row>
    <row r="279" spans="1:4" x14ac:dyDescent="0.3">
      <c r="A279" s="1">
        <v>41671</v>
      </c>
      <c r="B279" s="3">
        <v>278</v>
      </c>
      <c r="C279" s="11">
        <v>2092.819</v>
      </c>
      <c r="D279" s="2">
        <f t="shared" si="6"/>
        <v>2537.8767126890311</v>
      </c>
    </row>
    <row r="280" spans="1:4" x14ac:dyDescent="0.3">
      <c r="A280" s="1">
        <v>41699</v>
      </c>
      <c r="B280" s="3">
        <v>279</v>
      </c>
      <c r="C280" s="11">
        <v>2575.951</v>
      </c>
      <c r="D280" s="2">
        <f t="shared" si="6"/>
        <v>2541.4203651409084</v>
      </c>
    </row>
    <row r="281" spans="1:4" x14ac:dyDescent="0.3">
      <c r="A281" s="1">
        <v>41730</v>
      </c>
      <c r="B281" s="3">
        <v>280</v>
      </c>
      <c r="C281" s="11">
        <v>2592.9940000000001</v>
      </c>
      <c r="D281" s="2">
        <f t="shared" si="6"/>
        <v>2544.9640175927852</v>
      </c>
    </row>
    <row r="282" spans="1:4" x14ac:dyDescent="0.3">
      <c r="A282" s="1">
        <v>41760</v>
      </c>
      <c r="B282" s="3">
        <v>281</v>
      </c>
      <c r="C282" s="11">
        <v>2700.1790000000001</v>
      </c>
      <c r="D282" s="2">
        <f t="shared" si="6"/>
        <v>2548.5076700446625</v>
      </c>
    </row>
    <row r="283" spans="1:4" x14ac:dyDescent="0.3">
      <c r="A283" s="1">
        <v>41791</v>
      </c>
      <c r="B283" s="3">
        <v>282</v>
      </c>
      <c r="C283" s="11">
        <v>2695.9540000000002</v>
      </c>
      <c r="D283" s="2">
        <f t="shared" si="6"/>
        <v>2552.0513224965398</v>
      </c>
    </row>
    <row r="284" spans="1:4" x14ac:dyDescent="0.3">
      <c r="A284" s="1">
        <v>41821</v>
      </c>
      <c r="B284" s="3">
        <v>283</v>
      </c>
      <c r="C284" s="11">
        <v>2844.9490000000001</v>
      </c>
      <c r="D284" s="2">
        <f t="shared" si="6"/>
        <v>2555.5949749484171</v>
      </c>
    </row>
    <row r="285" spans="1:4" x14ac:dyDescent="0.3">
      <c r="A285" s="1">
        <v>41852</v>
      </c>
      <c r="B285" s="3">
        <v>284</v>
      </c>
      <c r="C285" s="11">
        <v>2802.873</v>
      </c>
      <c r="D285" s="2">
        <f t="shared" si="6"/>
        <v>2559.1386274002939</v>
      </c>
    </row>
    <row r="286" spans="1:4" x14ac:dyDescent="0.3">
      <c r="A286" s="1">
        <v>41883</v>
      </c>
      <c r="B286" s="3">
        <v>285</v>
      </c>
      <c r="C286" s="11">
        <v>2519.5830000000001</v>
      </c>
      <c r="D286" s="2">
        <f t="shared" si="6"/>
        <v>2562.6822798521712</v>
      </c>
    </row>
    <row r="287" spans="1:4" x14ac:dyDescent="0.3">
      <c r="A287" s="1">
        <v>41913</v>
      </c>
      <c r="B287" s="3">
        <v>286</v>
      </c>
      <c r="C287" s="11">
        <v>2702.607</v>
      </c>
      <c r="D287" s="2">
        <f t="shared" si="6"/>
        <v>2566.225932304048</v>
      </c>
    </row>
    <row r="288" spans="1:4" x14ac:dyDescent="0.3">
      <c r="A288" s="1">
        <v>41944</v>
      </c>
      <c r="B288" s="3">
        <v>287</v>
      </c>
      <c r="C288" s="11">
        <v>2667.5749999999998</v>
      </c>
      <c r="D288" s="2">
        <f t="shared" si="6"/>
        <v>2569.7695847559253</v>
      </c>
    </row>
    <row r="289" spans="1:4" x14ac:dyDescent="0.3">
      <c r="A289" s="1">
        <v>41974</v>
      </c>
      <c r="B289" s="3">
        <v>288</v>
      </c>
      <c r="C289" s="11">
        <v>2656.1849999999999</v>
      </c>
      <c r="D289" s="2">
        <f t="shared" si="6"/>
        <v>2573.3132372078026</v>
      </c>
    </row>
    <row r="290" spans="1:4" x14ac:dyDescent="0.3">
      <c r="A290" s="1">
        <v>42005</v>
      </c>
      <c r="B290" s="3">
        <v>289</v>
      </c>
      <c r="C290" s="11">
        <v>2193.8449999999998</v>
      </c>
      <c r="D290" s="2">
        <f t="shared" si="6"/>
        <v>2576.8568896596798</v>
      </c>
    </row>
    <row r="291" spans="1:4" x14ac:dyDescent="0.3">
      <c r="A291" s="1">
        <v>42036</v>
      </c>
      <c r="B291" s="3">
        <v>290</v>
      </c>
      <c r="C291" s="11">
        <v>2166.654</v>
      </c>
      <c r="D291" s="2">
        <f t="shared" si="6"/>
        <v>2580.4005421115567</v>
      </c>
    </row>
    <row r="292" spans="1:4" x14ac:dyDescent="0.3">
      <c r="A292" s="1">
        <v>42064</v>
      </c>
      <c r="B292" s="3">
        <v>291</v>
      </c>
      <c r="C292" s="11">
        <v>2676.17</v>
      </c>
      <c r="D292" s="2">
        <f t="shared" si="6"/>
        <v>2583.9441945634335</v>
      </c>
    </row>
    <row r="293" spans="1:4" x14ac:dyDescent="0.3">
      <c r="A293" s="1">
        <v>42095</v>
      </c>
      <c r="B293" s="3">
        <v>292</v>
      </c>
      <c r="C293" s="11">
        <v>2621.0889999999999</v>
      </c>
      <c r="D293" s="2">
        <f t="shared" si="6"/>
        <v>2587.4878470153108</v>
      </c>
    </row>
    <row r="294" spans="1:4" x14ac:dyDescent="0.3">
      <c r="A294" s="1">
        <v>42125</v>
      </c>
      <c r="B294" s="3">
        <v>293</v>
      </c>
      <c r="C294" s="11">
        <v>2487.5459999999998</v>
      </c>
      <c r="D294" s="2">
        <f t="shared" si="6"/>
        <v>2591.031499467188</v>
      </c>
    </row>
    <row r="295" spans="1:4" x14ac:dyDescent="0.3">
      <c r="A295" s="1">
        <v>42156</v>
      </c>
      <c r="B295" s="3">
        <v>294</v>
      </c>
      <c r="C295" s="11">
        <v>2683.7620000000002</v>
      </c>
      <c r="D295" s="2">
        <f t="shared" si="6"/>
        <v>2594.5751519190653</v>
      </c>
    </row>
    <row r="296" spans="1:4" x14ac:dyDescent="0.3">
      <c r="A296" s="1">
        <v>42186</v>
      </c>
      <c r="B296" s="3">
        <v>295</v>
      </c>
      <c r="C296" s="11">
        <v>2861.7469999999998</v>
      </c>
      <c r="D296" s="2">
        <f t="shared" si="6"/>
        <v>2598.1188043709421</v>
      </c>
    </row>
    <row r="297" spans="1:4" x14ac:dyDescent="0.3">
      <c r="A297" s="1">
        <v>42217</v>
      </c>
      <c r="B297" s="3">
        <v>296</v>
      </c>
      <c r="C297" s="11">
        <v>2692.7829999999999</v>
      </c>
      <c r="D297" s="2">
        <f t="shared" si="6"/>
        <v>2601.6624568228194</v>
      </c>
    </row>
    <row r="298" spans="1:4" x14ac:dyDescent="0.3">
      <c r="A298" s="1">
        <v>42248</v>
      </c>
      <c r="B298" s="3">
        <v>297</v>
      </c>
      <c r="C298" s="11">
        <v>2472.0070000000001</v>
      </c>
      <c r="D298" s="2">
        <f t="shared" si="6"/>
        <v>2605.2061092746962</v>
      </c>
    </row>
    <row r="299" spans="1:4" x14ac:dyDescent="0.3">
      <c r="A299" s="1">
        <v>42278</v>
      </c>
      <c r="B299" s="3">
        <v>298</v>
      </c>
      <c r="C299" s="11">
        <v>2636.6860000000001</v>
      </c>
      <c r="D299" s="2">
        <f t="shared" si="6"/>
        <v>2608.7497617265735</v>
      </c>
    </row>
    <row r="300" spans="1:4" x14ac:dyDescent="0.3">
      <c r="A300" s="1">
        <v>42309</v>
      </c>
      <c r="B300" s="3">
        <v>299</v>
      </c>
      <c r="C300" s="11">
        <v>2648.7429999999999</v>
      </c>
      <c r="D300" s="2">
        <f t="shared" si="6"/>
        <v>2612.2934141784508</v>
      </c>
    </row>
    <row r="301" spans="1:4" x14ac:dyDescent="0.3">
      <c r="A301" s="1">
        <v>42339</v>
      </c>
      <c r="B301" s="3">
        <v>300</v>
      </c>
      <c r="C301" s="11">
        <v>2582.7660000000001</v>
      </c>
      <c r="D301" s="2">
        <f t="shared" si="6"/>
        <v>2615.8370666303281</v>
      </c>
    </row>
    <row r="302" spans="1:4" x14ac:dyDescent="0.3">
      <c r="A302" s="1">
        <v>42370</v>
      </c>
      <c r="B302" s="3">
        <v>301</v>
      </c>
      <c r="C302" s="11">
        <v>2181.7040000000002</v>
      </c>
      <c r="D302" s="2">
        <f t="shared" si="6"/>
        <v>2619.3807190822049</v>
      </c>
    </row>
    <row r="303" spans="1:4" x14ac:dyDescent="0.3">
      <c r="A303" s="1">
        <v>42401</v>
      </c>
      <c r="B303" s="3">
        <v>302</v>
      </c>
      <c r="C303" s="11">
        <v>2215.8850000000002</v>
      </c>
      <c r="D303" s="2">
        <f t="shared" si="6"/>
        <v>2622.9243715340817</v>
      </c>
    </row>
    <row r="304" spans="1:4" x14ac:dyDescent="0.3">
      <c r="A304" s="1">
        <v>42430</v>
      </c>
      <c r="B304" s="3">
        <v>303</v>
      </c>
      <c r="C304" s="11">
        <v>2725.86</v>
      </c>
      <c r="D304" s="2">
        <f t="shared" si="6"/>
        <v>2626.468023985959</v>
      </c>
    </row>
    <row r="305" spans="1:4" x14ac:dyDescent="0.3">
      <c r="A305" s="1">
        <v>42461</v>
      </c>
      <c r="B305" s="3">
        <v>304</v>
      </c>
      <c r="C305" s="11">
        <v>2539.7139999999999</v>
      </c>
      <c r="D305" s="2">
        <f t="shared" si="6"/>
        <v>2630.0116764378363</v>
      </c>
    </row>
    <row r="306" spans="1:4" x14ac:dyDescent="0.3">
      <c r="A306" s="1">
        <v>42491</v>
      </c>
      <c r="B306" s="3">
        <v>305</v>
      </c>
      <c r="C306" s="11">
        <v>2728.3310000000001</v>
      </c>
      <c r="D306" s="2">
        <f t="shared" si="6"/>
        <v>2633.5553288897136</v>
      </c>
    </row>
    <row r="307" spans="1:4" x14ac:dyDescent="0.3">
      <c r="A307" s="1">
        <v>42522</v>
      </c>
      <c r="B307" s="3">
        <v>306</v>
      </c>
      <c r="C307" s="11">
        <v>2757.1129999999998</v>
      </c>
      <c r="D307" s="2">
        <f t="shared" si="6"/>
        <v>2637.0989813415904</v>
      </c>
    </row>
    <row r="308" spans="1:4" x14ac:dyDescent="0.3">
      <c r="A308" s="1">
        <v>42552</v>
      </c>
      <c r="B308" s="3">
        <v>307</v>
      </c>
      <c r="C308" s="11">
        <v>2923.18</v>
      </c>
      <c r="D308" s="2">
        <f t="shared" si="6"/>
        <v>2640.6426337934677</v>
      </c>
    </row>
    <row r="309" spans="1:4" x14ac:dyDescent="0.3">
      <c r="A309" s="1">
        <v>42583</v>
      </c>
      <c r="B309" s="3">
        <v>308</v>
      </c>
      <c r="C309" s="11">
        <v>2755.0790000000002</v>
      </c>
      <c r="D309" s="2">
        <f t="shared" si="6"/>
        <v>2644.1862862453445</v>
      </c>
    </row>
    <row r="310" spans="1:4" x14ac:dyDescent="0.3">
      <c r="A310" s="1">
        <v>42614</v>
      </c>
      <c r="B310" s="3">
        <v>309</v>
      </c>
      <c r="C310" s="11">
        <v>2579.6579999999999</v>
      </c>
      <c r="D310" s="2">
        <f t="shared" si="6"/>
        <v>2647.7299386972218</v>
      </c>
    </row>
    <row r="311" spans="1:4" x14ac:dyDescent="0.3">
      <c r="A311" s="1">
        <v>42644</v>
      </c>
      <c r="B311" s="3">
        <v>310</v>
      </c>
      <c r="C311" s="11">
        <v>2616.1999999999998</v>
      </c>
      <c r="D311" s="2">
        <f t="shared" si="6"/>
        <v>2651.273591149099</v>
      </c>
    </row>
    <row r="312" spans="1:4" x14ac:dyDescent="0.3">
      <c r="A312" s="1">
        <v>42675</v>
      </c>
      <c r="B312" s="3">
        <v>311</v>
      </c>
      <c r="C312" s="11">
        <v>2713.3449999999998</v>
      </c>
      <c r="D312" s="2">
        <f t="shared" si="6"/>
        <v>2654.8172436009763</v>
      </c>
    </row>
    <row r="313" spans="1:4" x14ac:dyDescent="0.3">
      <c r="A313" s="1">
        <v>42705</v>
      </c>
      <c r="B313" s="3">
        <v>312</v>
      </c>
      <c r="C313" s="11">
        <v>2672.5729999999999</v>
      </c>
      <c r="D313" s="2">
        <f t="shared" si="6"/>
        <v>2658.3608960528531</v>
      </c>
    </row>
    <row r="314" spans="1:4" x14ac:dyDescent="0.3">
      <c r="A314" s="1">
        <v>42736</v>
      </c>
      <c r="B314" s="3">
        <v>313</v>
      </c>
      <c r="C314" s="11">
        <v>2329.527</v>
      </c>
      <c r="D314" s="2">
        <f t="shared" si="6"/>
        <v>2661.90454850473</v>
      </c>
    </row>
    <row r="315" spans="1:4" x14ac:dyDescent="0.3">
      <c r="A315" s="1">
        <v>42767</v>
      </c>
      <c r="B315" s="3">
        <v>314</v>
      </c>
      <c r="C315" s="11">
        <v>2151.453</v>
      </c>
      <c r="D315" s="2">
        <f t="shared" si="6"/>
        <v>2665.4482009566073</v>
      </c>
    </row>
    <row r="316" spans="1:4" x14ac:dyDescent="0.3">
      <c r="A316" s="1">
        <v>42795</v>
      </c>
      <c r="B316" s="3">
        <v>315</v>
      </c>
      <c r="C316" s="11">
        <v>2656.4389999999999</v>
      </c>
      <c r="D316" s="2">
        <f t="shared" si="6"/>
        <v>2668.9918534084845</v>
      </c>
    </row>
    <row r="317" spans="1:4" x14ac:dyDescent="0.3">
      <c r="A317" s="1">
        <v>42826</v>
      </c>
      <c r="B317" s="3">
        <v>316</v>
      </c>
      <c r="C317" s="11">
        <v>2762.3649999999998</v>
      </c>
      <c r="D317" s="2">
        <f t="shared" si="6"/>
        <v>2672.5355058603618</v>
      </c>
    </row>
    <row r="318" spans="1:4" x14ac:dyDescent="0.3">
      <c r="A318" s="1">
        <v>42856</v>
      </c>
      <c r="B318" s="3">
        <v>317</v>
      </c>
      <c r="C318" s="11">
        <v>2775.471</v>
      </c>
      <c r="D318" s="2">
        <f t="shared" si="6"/>
        <v>2676.0791583122391</v>
      </c>
    </row>
    <row r="319" spans="1:4" x14ac:dyDescent="0.3">
      <c r="A319" s="1">
        <v>42887</v>
      </c>
      <c r="B319" s="3">
        <v>318</v>
      </c>
      <c r="C319" s="11">
        <v>2823.569</v>
      </c>
      <c r="D319" s="2">
        <f t="shared" si="6"/>
        <v>2679.6228107641159</v>
      </c>
    </row>
    <row r="320" spans="1:4" x14ac:dyDescent="0.3">
      <c r="A320" s="1">
        <v>42917</v>
      </c>
      <c r="B320" s="3">
        <v>319</v>
      </c>
      <c r="C320" s="11">
        <v>2876.0659999999998</v>
      </c>
      <c r="D320" s="2">
        <f t="shared" si="6"/>
        <v>2683.1664632159927</v>
      </c>
    </row>
    <row r="321" spans="1:4" x14ac:dyDescent="0.3">
      <c r="A321" s="1">
        <v>42948</v>
      </c>
      <c r="B321" s="3">
        <v>320</v>
      </c>
      <c r="C321" s="11">
        <v>2819.8380000000002</v>
      </c>
      <c r="D321" s="2">
        <f t="shared" si="6"/>
        <v>2686.71011566787</v>
      </c>
    </row>
    <row r="322" spans="1:4" x14ac:dyDescent="0.3">
      <c r="A322" s="1">
        <v>42979</v>
      </c>
      <c r="B322" s="3">
        <v>321</v>
      </c>
      <c r="C322" s="11">
        <v>2541.6219999999998</v>
      </c>
      <c r="D322" s="2">
        <f t="shared" ref="D322:D337" si="7">$G$19+$G$20*B322</f>
        <v>2690.2537681197473</v>
      </c>
    </row>
    <row r="323" spans="1:4" x14ac:dyDescent="0.3">
      <c r="A323" s="1">
        <v>43009</v>
      </c>
      <c r="B323" s="3">
        <v>322</v>
      </c>
      <c r="C323" s="11">
        <v>2785.1489999999999</v>
      </c>
      <c r="D323" s="2">
        <f t="shared" si="7"/>
        <v>2693.7974205716246</v>
      </c>
    </row>
    <row r="324" spans="1:4" x14ac:dyDescent="0.3">
      <c r="A324" s="1">
        <v>43040</v>
      </c>
      <c r="B324" s="3">
        <v>323</v>
      </c>
      <c r="C324" s="11">
        <v>2804.107</v>
      </c>
      <c r="D324" s="2">
        <f t="shared" si="7"/>
        <v>2697.3410730235014</v>
      </c>
    </row>
    <row r="325" spans="1:4" x14ac:dyDescent="0.3">
      <c r="A325" s="1">
        <v>43070</v>
      </c>
      <c r="B325" s="3">
        <v>324</v>
      </c>
      <c r="C325" s="11">
        <v>2680.5410000000002</v>
      </c>
      <c r="D325" s="2">
        <f t="shared" si="7"/>
        <v>2700.8847254753787</v>
      </c>
    </row>
    <row r="326" spans="1:4" x14ac:dyDescent="0.3">
      <c r="A326" s="1">
        <v>43101</v>
      </c>
      <c r="B326" s="3">
        <v>325</v>
      </c>
      <c r="C326" s="11">
        <v>2307.547</v>
      </c>
      <c r="D326" s="2">
        <f t="shared" si="7"/>
        <v>2704.4283779272555</v>
      </c>
    </row>
    <row r="327" spans="1:4" x14ac:dyDescent="0.3">
      <c r="A327" s="1">
        <v>43132</v>
      </c>
      <c r="B327" s="3">
        <v>326</v>
      </c>
      <c r="C327" s="11">
        <v>2157.913</v>
      </c>
      <c r="D327" s="2">
        <f t="shared" si="7"/>
        <v>2707.9720303791328</v>
      </c>
    </row>
    <row r="328" spans="1:4" x14ac:dyDescent="0.3">
      <c r="A328" s="1">
        <v>43160</v>
      </c>
      <c r="B328" s="3">
        <v>327</v>
      </c>
      <c r="C328" s="11">
        <v>2561.6930000000002</v>
      </c>
      <c r="D328" s="2">
        <f t="shared" si="7"/>
        <v>2711.5156828310101</v>
      </c>
    </row>
    <row r="329" spans="1:4" x14ac:dyDescent="0.3">
      <c r="A329" s="1">
        <v>43191</v>
      </c>
      <c r="B329" s="3">
        <v>328</v>
      </c>
      <c r="C329" s="11">
        <v>2595.0610000000001</v>
      </c>
      <c r="D329" s="2">
        <f t="shared" si="7"/>
        <v>2715.0593352828873</v>
      </c>
    </row>
    <row r="330" spans="1:4" x14ac:dyDescent="0.3">
      <c r="A330" s="1">
        <v>43221</v>
      </c>
      <c r="B330" s="3">
        <v>329</v>
      </c>
      <c r="C330" s="11">
        <v>2744.6260000000002</v>
      </c>
      <c r="D330" s="2">
        <f t="shared" si="7"/>
        <v>2718.6029877347642</v>
      </c>
    </row>
    <row r="331" spans="1:4" x14ac:dyDescent="0.3">
      <c r="A331" s="1">
        <v>43252</v>
      </c>
      <c r="B331" s="3">
        <v>330</v>
      </c>
      <c r="C331" s="11">
        <v>2787.3629999999998</v>
      </c>
      <c r="D331" s="2">
        <f t="shared" si="7"/>
        <v>2722.146640186641</v>
      </c>
    </row>
    <row r="332" spans="1:4" x14ac:dyDescent="0.3">
      <c r="A332" s="1">
        <v>43282</v>
      </c>
      <c r="B332" s="3">
        <v>331</v>
      </c>
      <c r="C332" s="11">
        <v>2920.4119999999998</v>
      </c>
      <c r="D332" s="2">
        <f t="shared" si="7"/>
        <v>2725.6902926385183</v>
      </c>
    </row>
    <row r="333" spans="1:4" x14ac:dyDescent="0.3">
      <c r="A333" s="1">
        <v>43313</v>
      </c>
      <c r="B333" s="3">
        <v>332</v>
      </c>
      <c r="C333" s="11">
        <v>2848.9349999999999</v>
      </c>
      <c r="D333" s="2">
        <f t="shared" si="7"/>
        <v>2729.2339450903955</v>
      </c>
    </row>
    <row r="334" spans="1:4" x14ac:dyDescent="0.3">
      <c r="A334" s="1">
        <v>43344</v>
      </c>
      <c r="B334" s="3">
        <v>333</v>
      </c>
      <c r="C334" s="11">
        <v>2522.3670000000002</v>
      </c>
      <c r="D334" s="2">
        <f t="shared" si="7"/>
        <v>2732.7775975422728</v>
      </c>
    </row>
    <row r="335" spans="1:4" x14ac:dyDescent="0.3">
      <c r="A335" s="1">
        <v>43374</v>
      </c>
      <c r="B335" s="3">
        <v>334</v>
      </c>
      <c r="C335" s="11">
        <v>2807.2</v>
      </c>
      <c r="D335" s="2">
        <f t="shared" si="7"/>
        <v>2736.3212499941501</v>
      </c>
    </row>
    <row r="336" spans="1:4" x14ac:dyDescent="0.3">
      <c r="A336" s="1">
        <v>43405</v>
      </c>
      <c r="B336" s="3">
        <v>335</v>
      </c>
      <c r="C336" s="11">
        <v>2873.9679999999998</v>
      </c>
      <c r="D336" s="2">
        <f t="shared" si="7"/>
        <v>2739.8649024460269</v>
      </c>
    </row>
    <row r="337" spans="1:4" x14ac:dyDescent="0.3">
      <c r="A337" s="1">
        <v>43435</v>
      </c>
      <c r="B337" s="3">
        <v>336</v>
      </c>
      <c r="C337" s="11">
        <v>2668.049</v>
      </c>
      <c r="D337" s="2">
        <f t="shared" si="7"/>
        <v>2743.4085548979037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7"/>
  <sheetViews>
    <sheetView zoomScaleNormal="100" workbookViewId="0">
      <pane ySplit="1" topLeftCell="A13" activePane="bottomLeft" state="frozen"/>
      <selection pane="bottomLeft"/>
    </sheetView>
  </sheetViews>
  <sheetFormatPr defaultRowHeight="14.4" x14ac:dyDescent="0.3"/>
  <cols>
    <col min="1" max="1" width="9.88671875" customWidth="1"/>
    <col min="2" max="2" width="8" customWidth="1"/>
    <col min="3" max="13" width="5.77734375" customWidth="1"/>
    <col min="14" max="14" width="8.77734375" customWidth="1"/>
    <col min="15" max="15" width="9.5546875" customWidth="1"/>
    <col min="16" max="16" width="2.5546875" customWidth="1"/>
    <col min="22" max="22" width="12" customWidth="1"/>
    <col min="25" max="25" width="10.21875" customWidth="1"/>
  </cols>
  <sheetData>
    <row r="1" spans="1:22" x14ac:dyDescent="0.3">
      <c r="A1" s="8" t="s">
        <v>0</v>
      </c>
      <c r="B1" s="8" t="s">
        <v>2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1</v>
      </c>
      <c r="O1" s="8" t="s">
        <v>27</v>
      </c>
      <c r="Q1" s="10" t="s">
        <v>41</v>
      </c>
    </row>
    <row r="2" spans="1:22" x14ac:dyDescent="0.3">
      <c r="A2" s="1">
        <v>33239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>
        <v>1708.9169999999999</v>
      </c>
      <c r="O2" s="2">
        <f>$R$19+$R$20*C2+$R$21*D2+$R$22*E2+$R$23*F2+$R$24*G2+$R$25*H2+$R$26*I2+$R$27*J2+$R$28*K2+$R$29*L2+$R$30*M2</f>
        <v>1769.7081739130419</v>
      </c>
      <c r="Q2" s="17" t="s">
        <v>46</v>
      </c>
    </row>
    <row r="3" spans="1:22" x14ac:dyDescent="0.3">
      <c r="A3" s="1">
        <v>33270</v>
      </c>
      <c r="B3" s="3">
        <v>2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>
        <v>1620.586</v>
      </c>
      <c r="O3" s="2">
        <f>$R$19+$R$20*C3+$R$21*D3+$R$22*E3+$R$23*F3+$R$24*G3+$R$25*H3+$R$26*I3+$R$27*J3+$R$28*K3+$R$29*L3+$R$30*M3</f>
        <v>1732.1473043478256</v>
      </c>
      <c r="Q3" t="s">
        <v>3</v>
      </c>
    </row>
    <row r="4" spans="1:22" ht="15" thickBot="1" x14ac:dyDescent="0.35">
      <c r="A4" s="1">
        <v>33298</v>
      </c>
      <c r="B4" s="3">
        <v>3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1972.7149999999999</v>
      </c>
      <c r="O4" s="2">
        <f t="shared" ref="O4:O49" si="0">$R$19+$R$20*C4+$R$21*D4+$R$22*E4+$R$23*F4+$R$24*G4+$R$25*H4+$R$26*I4+$R$27*J4+$R$28*K4+$R$29*L4+$R$30*M4</f>
        <v>2092.7912608695642</v>
      </c>
    </row>
    <row r="5" spans="1:22" x14ac:dyDescent="0.3">
      <c r="A5" s="1">
        <v>33329</v>
      </c>
      <c r="B5" s="3">
        <v>4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>
        <v>1811.665</v>
      </c>
      <c r="O5" s="2">
        <f t="shared" si="0"/>
        <v>2087.3688260869558</v>
      </c>
      <c r="Q5" s="6" t="s">
        <v>4</v>
      </c>
      <c r="R5" s="6"/>
    </row>
    <row r="6" spans="1:22" x14ac:dyDescent="0.3">
      <c r="A6" s="1">
        <v>33359</v>
      </c>
      <c r="B6" s="3">
        <v>5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>
        <v>1974.9639999999999</v>
      </c>
      <c r="O6" s="2">
        <f t="shared" si="0"/>
        <v>2136.7125652173913</v>
      </c>
      <c r="Q6" t="s">
        <v>5</v>
      </c>
      <c r="R6">
        <v>0.44008348376777662</v>
      </c>
    </row>
    <row r="7" spans="1:22" x14ac:dyDescent="0.3">
      <c r="A7" s="1">
        <v>33390</v>
      </c>
      <c r="B7" s="3">
        <v>6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>
        <v>1862.356</v>
      </c>
      <c r="O7" s="2">
        <f t="shared" si="0"/>
        <v>2129.3175217391304</v>
      </c>
      <c r="Q7" t="s">
        <v>6</v>
      </c>
      <c r="R7">
        <v>0.1936734726851829</v>
      </c>
    </row>
    <row r="8" spans="1:22" x14ac:dyDescent="0.3">
      <c r="A8" s="1">
        <v>33420</v>
      </c>
      <c r="B8" s="3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>
        <v>1939.86</v>
      </c>
      <c r="O8" s="2">
        <f t="shared" si="0"/>
        <v>2232.6935652173911</v>
      </c>
      <c r="Q8" t="s">
        <v>7</v>
      </c>
      <c r="R8">
        <v>0.16007653404706551</v>
      </c>
    </row>
    <row r="9" spans="1:22" x14ac:dyDescent="0.3">
      <c r="A9" s="1">
        <v>33451</v>
      </c>
      <c r="B9" s="3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2">
        <v>2013.2639999999999</v>
      </c>
      <c r="O9" s="2">
        <f t="shared" si="0"/>
        <v>2224.8540869565195</v>
      </c>
      <c r="Q9" t="s">
        <v>8</v>
      </c>
      <c r="R9">
        <v>317.86213959459297</v>
      </c>
    </row>
    <row r="10" spans="1:22" ht="15" thickBot="1" x14ac:dyDescent="0.35">
      <c r="A10" s="1">
        <v>33482</v>
      </c>
      <c r="B10" s="3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2">
        <v>1595.6569999999999</v>
      </c>
      <c r="O10" s="2">
        <f t="shared" si="0"/>
        <v>1917.833739130434</v>
      </c>
      <c r="Q10" s="4" t="s">
        <v>9</v>
      </c>
      <c r="R10" s="4">
        <v>276</v>
      </c>
    </row>
    <row r="11" spans="1:22" x14ac:dyDescent="0.3">
      <c r="A11" s="1">
        <v>33512</v>
      </c>
      <c r="B11" s="3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2">
        <v>1724.924</v>
      </c>
      <c r="O11" s="2">
        <f t="shared" si="0"/>
        <v>2061.3682173913048</v>
      </c>
    </row>
    <row r="12" spans="1:22" ht="15" thickBot="1" x14ac:dyDescent="0.35">
      <c r="A12" s="1">
        <v>33543</v>
      </c>
      <c r="B12" s="3">
        <v>11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2">
        <v>1675.6669999999999</v>
      </c>
      <c r="O12" s="2">
        <f t="shared" si="0"/>
        <v>2059.6359130434766</v>
      </c>
      <c r="Q12" t="s">
        <v>10</v>
      </c>
    </row>
    <row r="13" spans="1:22" x14ac:dyDescent="0.3">
      <c r="A13" s="1">
        <v>33573</v>
      </c>
      <c r="B13" s="3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2">
        <v>1813.8630000000001</v>
      </c>
      <c r="O13" s="2">
        <f t="shared" si="0"/>
        <v>2078.0151739130424</v>
      </c>
      <c r="Q13" s="5"/>
      <c r="R13" s="5" t="s">
        <v>15</v>
      </c>
      <c r="S13" s="5" t="s">
        <v>16</v>
      </c>
      <c r="T13" s="5" t="s">
        <v>17</v>
      </c>
      <c r="U13" s="5" t="s">
        <v>18</v>
      </c>
      <c r="V13" s="5" t="s">
        <v>19</v>
      </c>
    </row>
    <row r="14" spans="1:22" x14ac:dyDescent="0.3">
      <c r="A14" s="1">
        <v>33604</v>
      </c>
      <c r="B14" s="3">
        <v>13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>
        <v>1614.827</v>
      </c>
      <c r="O14" s="2">
        <f t="shared" si="0"/>
        <v>1769.7081739130419</v>
      </c>
      <c r="Q14" t="s">
        <v>11</v>
      </c>
      <c r="R14">
        <v>11</v>
      </c>
      <c r="S14">
        <v>6406793.4597651809</v>
      </c>
      <c r="T14">
        <v>582435.76906956185</v>
      </c>
      <c r="U14">
        <v>5.7646166744922054</v>
      </c>
      <c r="V14">
        <v>2.3915949691469603E-8</v>
      </c>
    </row>
    <row r="15" spans="1:22" x14ac:dyDescent="0.3">
      <c r="A15" s="1">
        <v>33635</v>
      </c>
      <c r="B15" s="3">
        <v>14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>
        <v>1557.088</v>
      </c>
      <c r="O15" s="2">
        <f t="shared" si="0"/>
        <v>1732.1473043478256</v>
      </c>
      <c r="Q15" t="s">
        <v>12</v>
      </c>
      <c r="R15">
        <v>264</v>
      </c>
      <c r="S15">
        <v>26673593.703940261</v>
      </c>
      <c r="T15">
        <v>101036.3397876525</v>
      </c>
    </row>
    <row r="16" spans="1:22" ht="15" thickBot="1" x14ac:dyDescent="0.35">
      <c r="A16" s="1">
        <v>33664</v>
      </c>
      <c r="B16" s="3">
        <v>15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>
        <v>1891.223</v>
      </c>
      <c r="O16" s="2">
        <f t="shared" si="0"/>
        <v>2092.7912608695642</v>
      </c>
      <c r="Q16" s="4" t="s">
        <v>13</v>
      </c>
      <c r="R16" s="4">
        <v>275</v>
      </c>
      <c r="S16" s="4">
        <v>33080387.163705442</v>
      </c>
      <c r="T16" s="4"/>
      <c r="U16" s="4"/>
      <c r="V16" s="4"/>
    </row>
    <row r="17" spans="1:25" ht="15" thickBot="1" x14ac:dyDescent="0.35">
      <c r="A17" s="1">
        <v>33695</v>
      </c>
      <c r="B17" s="3">
        <v>16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>
        <v>1955.981</v>
      </c>
      <c r="O17" s="2">
        <f t="shared" si="0"/>
        <v>2087.3688260869558</v>
      </c>
    </row>
    <row r="18" spans="1:25" x14ac:dyDescent="0.3">
      <c r="A18" s="1">
        <v>33725</v>
      </c>
      <c r="B18" s="3">
        <v>17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>
        <v>1884.7139999999999</v>
      </c>
      <c r="O18" s="2">
        <f t="shared" si="0"/>
        <v>2136.7125652173913</v>
      </c>
      <c r="Q18" s="5"/>
      <c r="R18" s="5" t="s">
        <v>20</v>
      </c>
      <c r="S18" s="5" t="s">
        <v>8</v>
      </c>
      <c r="T18" s="5" t="s">
        <v>21</v>
      </c>
      <c r="U18" s="5" t="s">
        <v>22</v>
      </c>
      <c r="V18" s="5" t="s">
        <v>23</v>
      </c>
      <c r="W18" s="5" t="s">
        <v>24</v>
      </c>
      <c r="X18" s="5" t="s">
        <v>25</v>
      </c>
      <c r="Y18" s="5" t="s">
        <v>26</v>
      </c>
    </row>
    <row r="19" spans="1:25" x14ac:dyDescent="0.3">
      <c r="A19" s="1">
        <v>33756</v>
      </c>
      <c r="B19" s="3">
        <v>18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>
        <v>1623.0419999999999</v>
      </c>
      <c r="O19" s="2">
        <f t="shared" si="0"/>
        <v>2129.3175217391304</v>
      </c>
      <c r="Q19" t="s">
        <v>14</v>
      </c>
      <c r="R19" s="13">
        <v>1769.7081739130419</v>
      </c>
      <c r="S19">
        <v>66.278837788494698</v>
      </c>
      <c r="T19">
        <v>26.700953622035968</v>
      </c>
      <c r="U19">
        <v>5.5928619142178505E-77</v>
      </c>
      <c r="V19">
        <v>1639.2057721599494</v>
      </c>
      <c r="W19">
        <v>1900.2105756661344</v>
      </c>
      <c r="X19">
        <v>1639.2057721599494</v>
      </c>
      <c r="Y19">
        <v>1900.2105756661344</v>
      </c>
    </row>
    <row r="20" spans="1:25" x14ac:dyDescent="0.3">
      <c r="A20" s="1">
        <v>33786</v>
      </c>
      <c r="B20" s="3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">
        <v>1903.309</v>
      </c>
      <c r="O20" s="2">
        <f t="shared" si="0"/>
        <v>2232.6935652173911</v>
      </c>
      <c r="Q20" t="s">
        <v>28</v>
      </c>
      <c r="R20" s="13">
        <v>-37.560869565216223</v>
      </c>
      <c r="S20">
        <v>93.732431298815683</v>
      </c>
      <c r="T20">
        <v>-0.40072437090075574</v>
      </c>
      <c r="U20">
        <v>0.68894717547265116</v>
      </c>
      <c r="V20">
        <v>-222.11913604670227</v>
      </c>
      <c r="W20">
        <v>146.99739691626982</v>
      </c>
      <c r="X20">
        <v>-222.11913604670227</v>
      </c>
      <c r="Y20">
        <v>146.99739691626982</v>
      </c>
    </row>
    <row r="21" spans="1:25" x14ac:dyDescent="0.3">
      <c r="A21" s="1">
        <v>33817</v>
      </c>
      <c r="B21" s="3">
        <v>20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2">
        <v>1996.712</v>
      </c>
      <c r="O21" s="2">
        <f t="shared" si="0"/>
        <v>2224.8540869565195</v>
      </c>
      <c r="Q21" t="s">
        <v>29</v>
      </c>
      <c r="R21" s="13">
        <v>323.08308695652215</v>
      </c>
      <c r="S21">
        <v>93.732431298815527</v>
      </c>
      <c r="T21">
        <v>3.4468655350093846</v>
      </c>
      <c r="U21">
        <v>6.5973335989904971E-4</v>
      </c>
      <c r="V21">
        <v>138.52482047503642</v>
      </c>
      <c r="W21">
        <v>507.64135343800785</v>
      </c>
      <c r="X21">
        <v>138.52482047503642</v>
      </c>
      <c r="Y21">
        <v>507.64135343800785</v>
      </c>
    </row>
    <row r="22" spans="1:25" x14ac:dyDescent="0.3">
      <c r="A22" s="1">
        <v>33848</v>
      </c>
      <c r="B22" s="3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2">
        <v>1703.8969999999999</v>
      </c>
      <c r="O22" s="2">
        <f t="shared" si="0"/>
        <v>1917.833739130434</v>
      </c>
      <c r="Q22" t="s">
        <v>30</v>
      </c>
      <c r="R22" s="13">
        <v>317.660652173914</v>
      </c>
      <c r="S22">
        <v>93.732431298815641</v>
      </c>
      <c r="T22">
        <v>3.3890153895744279</v>
      </c>
      <c r="U22">
        <v>8.0859168667162082E-4</v>
      </c>
      <c r="V22">
        <v>133.10238569242804</v>
      </c>
      <c r="W22">
        <v>502.21891865539999</v>
      </c>
      <c r="X22">
        <v>133.10238569242804</v>
      </c>
      <c r="Y22">
        <v>502.21891865539999</v>
      </c>
    </row>
    <row r="23" spans="1:25" x14ac:dyDescent="0.3">
      <c r="A23" s="1">
        <v>33878</v>
      </c>
      <c r="B23" s="3">
        <v>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2">
        <v>1810</v>
      </c>
      <c r="O23" s="2">
        <f t="shared" si="0"/>
        <v>2061.3682173913048</v>
      </c>
      <c r="Q23" t="s">
        <v>31</v>
      </c>
      <c r="R23" s="13">
        <v>367.00439130434938</v>
      </c>
      <c r="S23">
        <v>93.732431298815754</v>
      </c>
      <c r="T23">
        <v>3.915447260024143</v>
      </c>
      <c r="U23">
        <v>1.1493361405115006E-4</v>
      </c>
      <c r="V23">
        <v>182.4461248228632</v>
      </c>
      <c r="W23">
        <v>551.56265778583554</v>
      </c>
      <c r="X23">
        <v>182.4461248228632</v>
      </c>
      <c r="Y23">
        <v>551.56265778583554</v>
      </c>
    </row>
    <row r="24" spans="1:25" x14ac:dyDescent="0.3">
      <c r="A24" s="1">
        <v>33909</v>
      </c>
      <c r="B24" s="3">
        <v>23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 s="3">
        <v>0</v>
      </c>
      <c r="N24" s="2">
        <v>1861.6010000000001</v>
      </c>
      <c r="O24" s="2">
        <f t="shared" si="0"/>
        <v>2059.6359130434766</v>
      </c>
      <c r="Q24" t="s">
        <v>32</v>
      </c>
      <c r="R24" s="13">
        <v>359.60934782608831</v>
      </c>
      <c r="S24">
        <v>93.732431298815612</v>
      </c>
      <c r="T24">
        <v>3.8365520113275058</v>
      </c>
      <c r="U24">
        <v>1.5615779510783325E-4</v>
      </c>
      <c r="V24">
        <v>175.05108134460241</v>
      </c>
      <c r="W24">
        <v>544.16761430757424</v>
      </c>
      <c r="X24">
        <v>175.05108134460241</v>
      </c>
      <c r="Y24">
        <v>544.16761430757424</v>
      </c>
    </row>
    <row r="25" spans="1:25" x14ac:dyDescent="0.3">
      <c r="A25" s="1">
        <v>33939</v>
      </c>
      <c r="B25" s="3">
        <v>24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  <c r="N25" s="2">
        <v>1875.1220000000001</v>
      </c>
      <c r="O25" s="2">
        <f t="shared" si="0"/>
        <v>2078.0151739130424</v>
      </c>
      <c r="Q25" t="s">
        <v>33</v>
      </c>
      <c r="R25" s="13">
        <v>462.98539130434898</v>
      </c>
      <c r="S25">
        <v>93.732431298815669</v>
      </c>
      <c r="T25">
        <v>4.9394364884056827</v>
      </c>
      <c r="U25">
        <v>1.3919316642184801E-6</v>
      </c>
      <c r="V25">
        <v>278.42712482286299</v>
      </c>
      <c r="W25">
        <v>647.54365778583497</v>
      </c>
      <c r="X25">
        <v>278.42712482286299</v>
      </c>
      <c r="Y25">
        <v>647.54365778583497</v>
      </c>
    </row>
    <row r="26" spans="1:25" x14ac:dyDescent="0.3">
      <c r="A26" s="1">
        <v>33970</v>
      </c>
      <c r="B26" s="3">
        <v>25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>
        <v>1705.259</v>
      </c>
      <c r="O26" s="2">
        <f t="shared" si="0"/>
        <v>1769.7081739130419</v>
      </c>
      <c r="Q26" t="s">
        <v>34</v>
      </c>
      <c r="R26" s="13">
        <v>455.14591304347744</v>
      </c>
      <c r="S26">
        <v>93.732431298815399</v>
      </c>
      <c r="T26">
        <v>4.8557997134683264</v>
      </c>
      <c r="U26">
        <v>2.0557923252944417E-6</v>
      </c>
      <c r="V26">
        <v>270.58764656199196</v>
      </c>
      <c r="W26">
        <v>639.70417952496291</v>
      </c>
      <c r="X26">
        <v>270.58764656199196</v>
      </c>
      <c r="Y26">
        <v>639.70417952496291</v>
      </c>
    </row>
    <row r="27" spans="1:25" x14ac:dyDescent="0.3">
      <c r="A27" s="1">
        <v>34001</v>
      </c>
      <c r="B27" s="3">
        <v>26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>
        <v>1618.5350000000001</v>
      </c>
      <c r="O27" s="2">
        <f t="shared" si="0"/>
        <v>1732.1473043478256</v>
      </c>
      <c r="Q27" t="s">
        <v>35</v>
      </c>
      <c r="R27" s="13">
        <v>148.12556521739208</v>
      </c>
      <c r="S27">
        <v>93.732431298815555</v>
      </c>
      <c r="T27">
        <v>1.5803021767905838</v>
      </c>
      <c r="U27">
        <v>0.11523502027105571</v>
      </c>
      <c r="V27">
        <v>-36.432701264093708</v>
      </c>
      <c r="W27">
        <v>332.68383169887784</v>
      </c>
      <c r="X27">
        <v>-36.432701264093708</v>
      </c>
      <c r="Y27">
        <v>332.68383169887784</v>
      </c>
    </row>
    <row r="28" spans="1:25" x14ac:dyDescent="0.3">
      <c r="A28" s="1">
        <v>34029</v>
      </c>
      <c r="B28" s="3">
        <v>27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2">
        <v>1836.7090000000001</v>
      </c>
      <c r="O28" s="2">
        <f t="shared" si="0"/>
        <v>2092.7912608695642</v>
      </c>
      <c r="Q28" t="s">
        <v>36</v>
      </c>
      <c r="R28" s="13">
        <v>291.66004347826299</v>
      </c>
      <c r="S28">
        <v>93.732431298815655</v>
      </c>
      <c r="T28">
        <v>3.1116235804068832</v>
      </c>
      <c r="U28">
        <v>2.0648890665833429E-3</v>
      </c>
      <c r="V28">
        <v>107.10177699677701</v>
      </c>
      <c r="W28">
        <v>476.21830995974898</v>
      </c>
      <c r="X28">
        <v>107.10177699677701</v>
      </c>
      <c r="Y28">
        <v>476.21830995974898</v>
      </c>
    </row>
    <row r="29" spans="1:25" x14ac:dyDescent="0.3">
      <c r="A29" s="1">
        <v>34060</v>
      </c>
      <c r="B29" s="3">
        <v>28</v>
      </c>
      <c r="C29" s="3">
        <v>0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">
        <v>1957.0429999999999</v>
      </c>
      <c r="O29" s="2">
        <f t="shared" si="0"/>
        <v>2087.3688260869558</v>
      </c>
      <c r="Q29" t="s">
        <v>37</v>
      </c>
      <c r="R29" s="13">
        <v>289.92773913043487</v>
      </c>
      <c r="S29">
        <v>93.732431298815442</v>
      </c>
      <c r="T29">
        <v>3.093142203963068</v>
      </c>
      <c r="U29">
        <v>2.193045339912149E-3</v>
      </c>
      <c r="V29">
        <v>105.36947264894931</v>
      </c>
      <c r="W29">
        <v>474.4860056119204</v>
      </c>
      <c r="X29">
        <v>105.36947264894931</v>
      </c>
      <c r="Y29">
        <v>474.4860056119204</v>
      </c>
    </row>
    <row r="30" spans="1:25" ht="15" thickBot="1" x14ac:dyDescent="0.35">
      <c r="A30" s="1">
        <v>34090</v>
      </c>
      <c r="B30" s="3">
        <v>29</v>
      </c>
      <c r="C30" s="3">
        <v>0</v>
      </c>
      <c r="D30" s="3">
        <v>0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>
        <v>1917.1849999999999</v>
      </c>
      <c r="O30" s="2">
        <f t="shared" si="0"/>
        <v>2136.7125652173913</v>
      </c>
      <c r="Q30" s="4" t="s">
        <v>38</v>
      </c>
      <c r="R30" s="14">
        <v>308.30700000000053</v>
      </c>
      <c r="S30" s="4">
        <v>93.732431298815541</v>
      </c>
      <c r="T30" s="4">
        <v>3.2892243989396706</v>
      </c>
      <c r="U30" s="4">
        <v>1.1412050494360409E-3</v>
      </c>
      <c r="V30" s="4">
        <v>123.74873351851477</v>
      </c>
      <c r="W30" s="4">
        <v>492.86526648148629</v>
      </c>
      <c r="X30" s="4">
        <v>123.74873351851477</v>
      </c>
      <c r="Y30" s="4">
        <v>492.86526648148629</v>
      </c>
    </row>
    <row r="31" spans="1:25" x14ac:dyDescent="0.3">
      <c r="A31" s="1">
        <v>34121</v>
      </c>
      <c r="B31" s="3">
        <v>30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>
        <v>1882.3979999999999</v>
      </c>
      <c r="O31" s="2">
        <f t="shared" si="0"/>
        <v>2129.3175217391304</v>
      </c>
    </row>
    <row r="32" spans="1:25" ht="13.8" customHeight="1" x14ac:dyDescent="0.3">
      <c r="A32" s="1">
        <v>34151</v>
      </c>
      <c r="B32" s="3">
        <v>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2">
        <v>1933.009</v>
      </c>
      <c r="O32" s="2">
        <f t="shared" si="0"/>
        <v>2232.6935652173911</v>
      </c>
      <c r="Q32" s="18" t="s">
        <v>59</v>
      </c>
    </row>
    <row r="33" spans="1:20" x14ac:dyDescent="0.3">
      <c r="A33" s="1">
        <v>34182</v>
      </c>
      <c r="B33" s="3">
        <v>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2">
        <v>1996.1669999999999</v>
      </c>
      <c r="O33" s="2">
        <f t="shared" si="0"/>
        <v>2224.8540869565195</v>
      </c>
    </row>
    <row r="34" spans="1:20" x14ac:dyDescent="0.3">
      <c r="A34" s="1">
        <v>34213</v>
      </c>
      <c r="B34" s="3">
        <v>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2">
        <v>1672.8409999999999</v>
      </c>
      <c r="O34" s="2">
        <f t="shared" si="0"/>
        <v>1917.833739130434</v>
      </c>
      <c r="Q34" s="7" t="s">
        <v>52</v>
      </c>
      <c r="R34" s="7"/>
    </row>
    <row r="35" spans="1:20" ht="15.6" x14ac:dyDescent="0.35">
      <c r="A35" s="1">
        <v>34243</v>
      </c>
      <c r="B35" s="3">
        <v>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2">
        <v>1752.827</v>
      </c>
      <c r="O35" s="2">
        <f t="shared" si="0"/>
        <v>2061.3682173913048</v>
      </c>
      <c r="Q35" s="9" t="s">
        <v>50</v>
      </c>
      <c r="R35" s="9"/>
      <c r="S35" s="9"/>
      <c r="T35" s="9"/>
    </row>
    <row r="36" spans="1:20" x14ac:dyDescent="0.3">
      <c r="A36" s="1">
        <v>34274</v>
      </c>
      <c r="B36" s="3">
        <v>35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2">
        <v>1720.377</v>
      </c>
      <c r="O36" s="2">
        <f t="shared" si="0"/>
        <v>2059.6359130434766</v>
      </c>
    </row>
    <row r="37" spans="1:20" x14ac:dyDescent="0.3">
      <c r="A37" s="1">
        <v>34304</v>
      </c>
      <c r="B37" s="3">
        <v>36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</v>
      </c>
      <c r="N37" s="2">
        <v>1734.2919999999999</v>
      </c>
      <c r="O37" s="2">
        <f t="shared" si="0"/>
        <v>2078.0151739130424</v>
      </c>
      <c r="Q37" s="7" t="s">
        <v>44</v>
      </c>
      <c r="R37" s="7"/>
      <c r="S37" s="7"/>
      <c r="T37" s="7"/>
    </row>
    <row r="38" spans="1:20" ht="15.6" x14ac:dyDescent="0.35">
      <c r="A38" s="1">
        <v>34335</v>
      </c>
      <c r="B38" s="3">
        <v>37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>
        <v>1563.365</v>
      </c>
      <c r="O38" s="2">
        <f t="shared" si="0"/>
        <v>1769.7081739130419</v>
      </c>
      <c r="Q38" s="9" t="s">
        <v>51</v>
      </c>
      <c r="R38" s="9"/>
      <c r="S38" s="9"/>
      <c r="T38" s="9"/>
    </row>
    <row r="39" spans="1:20" x14ac:dyDescent="0.3">
      <c r="A39" s="1">
        <v>34366</v>
      </c>
      <c r="B39" s="3">
        <v>38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>
        <v>1573.9590000000001</v>
      </c>
      <c r="O39" s="2">
        <f t="shared" si="0"/>
        <v>1732.1473043478256</v>
      </c>
    </row>
    <row r="40" spans="1:20" x14ac:dyDescent="0.3">
      <c r="A40" s="1">
        <v>34394</v>
      </c>
      <c r="B40" s="3">
        <v>39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>
        <v>1902.6389999999999</v>
      </c>
      <c r="O40" s="2">
        <f t="shared" si="0"/>
        <v>2092.7912608695642</v>
      </c>
    </row>
    <row r="41" spans="1:20" x14ac:dyDescent="0.3">
      <c r="A41" s="1">
        <v>34425</v>
      </c>
      <c r="B41" s="3">
        <v>40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>
        <v>1833.8879999999999</v>
      </c>
      <c r="O41" s="2">
        <f t="shared" si="0"/>
        <v>2087.3688260869558</v>
      </c>
    </row>
    <row r="42" spans="1:20" x14ac:dyDescent="0.3">
      <c r="A42" s="1">
        <v>34455</v>
      </c>
      <c r="B42" s="3">
        <v>41</v>
      </c>
      <c r="C42" s="3">
        <v>0</v>
      </c>
      <c r="D42" s="3">
        <v>0</v>
      </c>
      <c r="E42" s="3">
        <v>0</v>
      </c>
      <c r="F42" s="3">
        <v>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>
        <v>1831.049</v>
      </c>
      <c r="O42" s="2">
        <f t="shared" si="0"/>
        <v>2136.7125652173913</v>
      </c>
    </row>
    <row r="43" spans="1:20" x14ac:dyDescent="0.3">
      <c r="A43" s="1">
        <v>34486</v>
      </c>
      <c r="B43" s="3">
        <v>42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>
        <v>1775.7550000000001</v>
      </c>
      <c r="O43" s="2">
        <f t="shared" si="0"/>
        <v>2129.3175217391304</v>
      </c>
    </row>
    <row r="44" spans="1:20" x14ac:dyDescent="0.3">
      <c r="A44" s="1">
        <v>34516</v>
      </c>
      <c r="B44" s="3">
        <v>43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>
        <v>1867.508</v>
      </c>
      <c r="O44" s="2">
        <f t="shared" si="0"/>
        <v>2232.6935652173911</v>
      </c>
    </row>
    <row r="45" spans="1:20" x14ac:dyDescent="0.3">
      <c r="A45" s="1">
        <v>34547</v>
      </c>
      <c r="B45" s="3">
        <v>44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0</v>
      </c>
      <c r="M45" s="3">
        <v>0</v>
      </c>
      <c r="N45" s="2">
        <v>1906.6079999999999</v>
      </c>
      <c r="O45" s="2">
        <f t="shared" si="0"/>
        <v>2224.8540869565195</v>
      </c>
    </row>
    <row r="46" spans="1:20" x14ac:dyDescent="0.3">
      <c r="A46" s="1">
        <v>34578</v>
      </c>
      <c r="B46" s="3">
        <v>45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2">
        <v>1685.6320000000001</v>
      </c>
      <c r="O46" s="2">
        <f t="shared" si="0"/>
        <v>1917.833739130434</v>
      </c>
    </row>
    <row r="47" spans="1:20" x14ac:dyDescent="0.3">
      <c r="A47" s="1">
        <v>34608</v>
      </c>
      <c r="B47" s="3">
        <v>46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2">
        <v>1778.546</v>
      </c>
      <c r="O47" s="2">
        <f t="shared" si="0"/>
        <v>2061.3682173913048</v>
      </c>
    </row>
    <row r="48" spans="1:20" x14ac:dyDescent="0.3">
      <c r="A48" s="1">
        <v>34639</v>
      </c>
      <c r="B48" s="3">
        <v>47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1</v>
      </c>
      <c r="M48" s="3">
        <v>0</v>
      </c>
      <c r="N48" s="2">
        <v>1775.9949999999999</v>
      </c>
      <c r="O48" s="2">
        <f t="shared" si="0"/>
        <v>2059.6359130434766</v>
      </c>
    </row>
    <row r="49" spans="1:15" x14ac:dyDescent="0.3">
      <c r="A49" s="1">
        <v>34669</v>
      </c>
      <c r="B49" s="3">
        <v>48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</v>
      </c>
      <c r="N49" s="2">
        <v>1783.35</v>
      </c>
      <c r="O49" s="2">
        <f t="shared" si="0"/>
        <v>2078.0151739130424</v>
      </c>
    </row>
    <row r="50" spans="1:15" x14ac:dyDescent="0.3">
      <c r="A50" s="1">
        <v>34700</v>
      </c>
      <c r="B50" s="3">
        <v>49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11">
        <v>1548.415</v>
      </c>
      <c r="O50" s="2">
        <f t="shared" ref="O50:O67" si="1">$R$19+$R$20*C50+$R$21*D50+$R$22*E50+$R$23*F50+$R$24*G50+$R$25*H50+$R$26*I50+$R$27*J50+$R$28*K50+$R$29*L50+$R$30*M50</f>
        <v>1769.7081739130419</v>
      </c>
    </row>
    <row r="51" spans="1:15" x14ac:dyDescent="0.3">
      <c r="A51" s="1">
        <v>34731</v>
      </c>
      <c r="B51" s="3">
        <v>50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11">
        <v>1496.925</v>
      </c>
      <c r="O51" s="2">
        <f t="shared" si="1"/>
        <v>1732.1473043478256</v>
      </c>
    </row>
    <row r="52" spans="1:15" x14ac:dyDescent="0.3">
      <c r="A52" s="1">
        <v>34759</v>
      </c>
      <c r="B52" s="3">
        <v>51</v>
      </c>
      <c r="C52" s="3">
        <v>0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11">
        <v>1798.316</v>
      </c>
      <c r="O52" s="2">
        <f t="shared" si="1"/>
        <v>2092.7912608695642</v>
      </c>
    </row>
    <row r="53" spans="1:15" x14ac:dyDescent="0.3">
      <c r="A53" s="1">
        <v>34790</v>
      </c>
      <c r="B53" s="3">
        <v>52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11">
        <v>1732.895</v>
      </c>
      <c r="O53" s="2">
        <f t="shared" si="1"/>
        <v>2087.3688260869558</v>
      </c>
    </row>
    <row r="54" spans="1:15" x14ac:dyDescent="0.3">
      <c r="A54" s="1">
        <v>34820</v>
      </c>
      <c r="B54" s="3">
        <v>53</v>
      </c>
      <c r="C54" s="3">
        <v>0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11">
        <v>1772.345</v>
      </c>
      <c r="O54" s="2">
        <f t="shared" si="1"/>
        <v>2136.7125652173913</v>
      </c>
    </row>
    <row r="55" spans="1:15" x14ac:dyDescent="0.3">
      <c r="A55" s="1">
        <v>34851</v>
      </c>
      <c r="B55" s="3">
        <v>54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11">
        <v>1761.2070000000001</v>
      </c>
      <c r="O55" s="2">
        <f t="shared" si="1"/>
        <v>2129.3175217391304</v>
      </c>
    </row>
    <row r="56" spans="1:15" x14ac:dyDescent="0.3">
      <c r="A56" s="1">
        <v>34881</v>
      </c>
      <c r="B56" s="3">
        <v>55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11">
        <v>1791.655</v>
      </c>
      <c r="O56" s="2">
        <f t="shared" si="1"/>
        <v>2232.6935652173911</v>
      </c>
    </row>
    <row r="57" spans="1:15" x14ac:dyDescent="0.3">
      <c r="A57" s="1">
        <v>34912</v>
      </c>
      <c r="B57" s="3">
        <v>56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 s="11">
        <v>1874.82</v>
      </c>
      <c r="O57" s="2">
        <f t="shared" si="1"/>
        <v>2224.8540869565195</v>
      </c>
    </row>
    <row r="58" spans="1:15" x14ac:dyDescent="0.3">
      <c r="A58" s="1">
        <v>34943</v>
      </c>
      <c r="B58" s="3">
        <v>57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</v>
      </c>
      <c r="K58" s="3">
        <v>0</v>
      </c>
      <c r="L58" s="3">
        <v>0</v>
      </c>
      <c r="M58" s="3">
        <v>0</v>
      </c>
      <c r="N58" s="11">
        <v>1571.309</v>
      </c>
      <c r="O58" s="2">
        <f t="shared" si="1"/>
        <v>1917.833739130434</v>
      </c>
    </row>
    <row r="59" spans="1:15" x14ac:dyDescent="0.3">
      <c r="A59" s="1">
        <v>34973</v>
      </c>
      <c r="B59" s="3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1</v>
      </c>
      <c r="L59" s="3">
        <v>0</v>
      </c>
      <c r="M59" s="3">
        <v>0</v>
      </c>
      <c r="N59" s="11">
        <v>1646.9480000000001</v>
      </c>
      <c r="O59" s="2">
        <f t="shared" si="1"/>
        <v>2061.3682173913048</v>
      </c>
    </row>
    <row r="60" spans="1:15" x14ac:dyDescent="0.3">
      <c r="A60" s="1">
        <v>35004</v>
      </c>
      <c r="B60" s="3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11">
        <v>1672.6310000000001</v>
      </c>
      <c r="O60" s="2">
        <f t="shared" si="1"/>
        <v>2059.6359130434766</v>
      </c>
    </row>
    <row r="61" spans="1:15" x14ac:dyDescent="0.3">
      <c r="A61" s="1">
        <v>35034</v>
      </c>
      <c r="B61" s="3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11">
        <v>1656.845</v>
      </c>
      <c r="O61" s="2">
        <f t="shared" si="1"/>
        <v>2078.0151739130424</v>
      </c>
    </row>
    <row r="62" spans="1:15" x14ac:dyDescent="0.3">
      <c r="A62" s="1">
        <v>35065</v>
      </c>
      <c r="B62" s="3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11">
        <v>1381.758</v>
      </c>
      <c r="O62" s="2">
        <f t="shared" si="1"/>
        <v>1769.7081739130419</v>
      </c>
    </row>
    <row r="63" spans="1:15" x14ac:dyDescent="0.3">
      <c r="A63" s="1">
        <v>35096</v>
      </c>
      <c r="B63" s="3">
        <v>62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11">
        <v>1360.8520000000001</v>
      </c>
      <c r="O63" s="2">
        <f t="shared" si="1"/>
        <v>1732.1473043478256</v>
      </c>
    </row>
    <row r="64" spans="1:15" x14ac:dyDescent="0.3">
      <c r="A64" s="1">
        <v>35125</v>
      </c>
      <c r="B64" s="3">
        <v>63</v>
      </c>
      <c r="C64" s="3">
        <v>0</v>
      </c>
      <c r="D64" s="3">
        <v>1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11">
        <v>1558.575</v>
      </c>
      <c r="O64" s="2">
        <f t="shared" si="1"/>
        <v>2092.7912608695642</v>
      </c>
    </row>
    <row r="65" spans="1:15" x14ac:dyDescent="0.3">
      <c r="A65" s="1">
        <v>35156</v>
      </c>
      <c r="B65" s="3">
        <v>64</v>
      </c>
      <c r="C65" s="3">
        <v>0</v>
      </c>
      <c r="D65" s="3">
        <v>0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11">
        <v>1608.42</v>
      </c>
      <c r="O65" s="2">
        <f t="shared" si="1"/>
        <v>2087.3688260869558</v>
      </c>
    </row>
    <row r="66" spans="1:15" x14ac:dyDescent="0.3">
      <c r="A66" s="1">
        <v>35186</v>
      </c>
      <c r="B66" s="3">
        <v>65</v>
      </c>
      <c r="C66" s="3">
        <v>0</v>
      </c>
      <c r="D66" s="3">
        <v>0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11">
        <v>1696.6959999999999</v>
      </c>
      <c r="O66" s="2">
        <f t="shared" si="1"/>
        <v>2136.7125652173913</v>
      </c>
    </row>
    <row r="67" spans="1:15" x14ac:dyDescent="0.3">
      <c r="A67" s="1">
        <v>35217</v>
      </c>
      <c r="B67" s="3">
        <v>66</v>
      </c>
      <c r="C67" s="3">
        <v>0</v>
      </c>
      <c r="D67" s="3">
        <v>0</v>
      </c>
      <c r="E67" s="3">
        <v>0</v>
      </c>
      <c r="F67" s="3">
        <v>0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11">
        <v>1693.183</v>
      </c>
      <c r="O67" s="2">
        <f t="shared" si="1"/>
        <v>2129.3175217391304</v>
      </c>
    </row>
    <row r="68" spans="1:15" x14ac:dyDescent="0.3">
      <c r="A68" s="1">
        <v>35247</v>
      </c>
      <c r="B68" s="3">
        <v>67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11">
        <v>1835.5160000000001</v>
      </c>
      <c r="O68" s="2">
        <f t="shared" ref="O68:O131" si="2">$R$19+$R$20*C68+$R$21*D68+$R$22*E68+$R$23*F68+$R$24*G68+$R$25*H68+$R$26*I68+$R$27*J68+$R$28*K68+$R$29*L68+$R$30*M68</f>
        <v>2232.6935652173911</v>
      </c>
    </row>
    <row r="69" spans="1:15" x14ac:dyDescent="0.3">
      <c r="A69" s="1">
        <v>35278</v>
      </c>
      <c r="B69" s="3">
        <v>68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11">
        <v>1942.5730000000001</v>
      </c>
      <c r="O69" s="2">
        <f t="shared" si="2"/>
        <v>2224.8540869565195</v>
      </c>
    </row>
    <row r="70" spans="1:15" x14ac:dyDescent="0.3">
      <c r="A70" s="1">
        <v>35309</v>
      </c>
      <c r="B70" s="3">
        <v>69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</v>
      </c>
      <c r="K70" s="3">
        <v>0</v>
      </c>
      <c r="L70" s="3">
        <v>0</v>
      </c>
      <c r="M70" s="3">
        <v>0</v>
      </c>
      <c r="N70" s="11">
        <v>1551.4010000000001</v>
      </c>
      <c r="O70" s="2">
        <f t="shared" si="2"/>
        <v>1917.833739130434</v>
      </c>
    </row>
    <row r="71" spans="1:15" x14ac:dyDescent="0.3">
      <c r="A71" s="1">
        <v>35339</v>
      </c>
      <c r="B71" s="3">
        <v>70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11">
        <v>1686.508</v>
      </c>
      <c r="O71" s="2">
        <f t="shared" si="2"/>
        <v>2061.3682173913048</v>
      </c>
    </row>
    <row r="72" spans="1:15" x14ac:dyDescent="0.3">
      <c r="A72" s="1">
        <v>35370</v>
      </c>
      <c r="B72" s="3">
        <v>71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11">
        <v>1576.204</v>
      </c>
      <c r="O72" s="2">
        <f t="shared" si="2"/>
        <v>2059.6359130434766</v>
      </c>
    </row>
    <row r="73" spans="1:15" x14ac:dyDescent="0.3">
      <c r="A73" s="1">
        <v>35400</v>
      </c>
      <c r="B73" s="3">
        <v>72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1</v>
      </c>
      <c r="N73" s="11">
        <v>1700.433</v>
      </c>
      <c r="O73" s="2">
        <f t="shared" si="2"/>
        <v>2078.0151739130424</v>
      </c>
    </row>
    <row r="74" spans="1:15" x14ac:dyDescent="0.3">
      <c r="A74" s="1">
        <v>35431</v>
      </c>
      <c r="B74" s="3">
        <v>73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11">
        <v>1396.588</v>
      </c>
      <c r="O74" s="2">
        <f t="shared" si="2"/>
        <v>1769.7081739130419</v>
      </c>
    </row>
    <row r="75" spans="1:15" x14ac:dyDescent="0.3">
      <c r="A75" s="1">
        <v>35462</v>
      </c>
      <c r="B75" s="3">
        <v>74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11">
        <v>1371.69</v>
      </c>
      <c r="O75" s="2">
        <f t="shared" si="2"/>
        <v>1732.1473043478256</v>
      </c>
    </row>
    <row r="76" spans="1:15" x14ac:dyDescent="0.3">
      <c r="A76" s="1">
        <v>35490</v>
      </c>
      <c r="B76" s="3">
        <v>75</v>
      </c>
      <c r="C76" s="3">
        <v>0</v>
      </c>
      <c r="D76" s="3">
        <v>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11">
        <v>1707.5219999999999</v>
      </c>
      <c r="O76" s="2">
        <f t="shared" si="2"/>
        <v>2092.7912608695642</v>
      </c>
    </row>
    <row r="77" spans="1:15" x14ac:dyDescent="0.3">
      <c r="A77" s="1">
        <v>35521</v>
      </c>
      <c r="B77" s="3">
        <v>76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11">
        <v>1654.604</v>
      </c>
      <c r="O77" s="2">
        <f t="shared" si="2"/>
        <v>2087.3688260869558</v>
      </c>
    </row>
    <row r="78" spans="1:15" x14ac:dyDescent="0.3">
      <c r="A78" s="1">
        <v>35551</v>
      </c>
      <c r="B78" s="3">
        <v>77</v>
      </c>
      <c r="C78" s="3">
        <v>0</v>
      </c>
      <c r="D78" s="3">
        <v>0</v>
      </c>
      <c r="E78" s="3">
        <v>0</v>
      </c>
      <c r="F78" s="3">
        <v>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11">
        <v>1762.903</v>
      </c>
      <c r="O78" s="2">
        <f t="shared" si="2"/>
        <v>2136.7125652173913</v>
      </c>
    </row>
    <row r="79" spans="1:15" x14ac:dyDescent="0.3">
      <c r="A79" s="1">
        <v>35582</v>
      </c>
      <c r="B79" s="3">
        <v>78</v>
      </c>
      <c r="C79" s="3">
        <v>0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11">
        <v>1775.8</v>
      </c>
      <c r="O79" s="2">
        <f t="shared" si="2"/>
        <v>2129.3175217391304</v>
      </c>
    </row>
    <row r="80" spans="1:15" x14ac:dyDescent="0.3">
      <c r="A80" s="1">
        <v>35612</v>
      </c>
      <c r="B80" s="3">
        <v>79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11">
        <v>1934.2190000000001</v>
      </c>
      <c r="O80" s="2">
        <f t="shared" si="2"/>
        <v>2232.6935652173911</v>
      </c>
    </row>
    <row r="81" spans="1:15" x14ac:dyDescent="0.3">
      <c r="A81" s="1">
        <v>35643</v>
      </c>
      <c r="B81" s="3">
        <v>80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0</v>
      </c>
      <c r="K81" s="3">
        <v>0</v>
      </c>
      <c r="L81" s="3">
        <v>0</v>
      </c>
      <c r="M81" s="3">
        <v>0</v>
      </c>
      <c r="N81" s="11">
        <v>2008.0550000000001</v>
      </c>
      <c r="O81" s="2">
        <f t="shared" si="2"/>
        <v>2224.8540869565195</v>
      </c>
    </row>
    <row r="82" spans="1:15" x14ac:dyDescent="0.3">
      <c r="A82" s="1">
        <v>35674</v>
      </c>
      <c r="B82" s="3">
        <v>81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0</v>
      </c>
      <c r="N82" s="11">
        <v>1615.924</v>
      </c>
      <c r="O82" s="2">
        <f t="shared" si="2"/>
        <v>1917.833739130434</v>
      </c>
    </row>
    <row r="83" spans="1:15" x14ac:dyDescent="0.3">
      <c r="A83" s="1">
        <v>35704</v>
      </c>
      <c r="B83" s="3">
        <v>82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</v>
      </c>
      <c r="L83" s="3">
        <v>0</v>
      </c>
      <c r="M83" s="3">
        <v>0</v>
      </c>
      <c r="N83" s="11">
        <v>1773.91</v>
      </c>
      <c r="O83" s="2">
        <f t="shared" si="2"/>
        <v>2061.3682173913048</v>
      </c>
    </row>
    <row r="84" spans="1:15" x14ac:dyDescent="0.3">
      <c r="A84" s="1">
        <v>35735</v>
      </c>
      <c r="B84" s="3">
        <v>83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</v>
      </c>
      <c r="M84" s="3">
        <v>0</v>
      </c>
      <c r="N84" s="11">
        <v>1732.3679999999999</v>
      </c>
      <c r="O84" s="2">
        <f t="shared" si="2"/>
        <v>2059.6359130434766</v>
      </c>
    </row>
    <row r="85" spans="1:15" x14ac:dyDescent="0.3">
      <c r="A85" s="1">
        <v>35765</v>
      </c>
      <c r="B85" s="3">
        <v>84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</v>
      </c>
      <c r="N85" s="11">
        <v>1796.626</v>
      </c>
      <c r="O85" s="2">
        <f t="shared" si="2"/>
        <v>2078.0151739130424</v>
      </c>
    </row>
    <row r="86" spans="1:15" x14ac:dyDescent="0.3">
      <c r="A86" s="1">
        <v>35796</v>
      </c>
      <c r="B86" s="3">
        <v>85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11">
        <v>1570.33</v>
      </c>
      <c r="O86" s="2">
        <f t="shared" si="2"/>
        <v>1769.7081739130419</v>
      </c>
    </row>
    <row r="87" spans="1:15" x14ac:dyDescent="0.3">
      <c r="A87" s="1">
        <v>35827</v>
      </c>
      <c r="B87" s="3">
        <v>86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11">
        <v>1412.691</v>
      </c>
      <c r="O87" s="2">
        <f t="shared" si="2"/>
        <v>1732.1473043478256</v>
      </c>
    </row>
    <row r="88" spans="1:15" x14ac:dyDescent="0.3">
      <c r="A88" s="1">
        <v>35855</v>
      </c>
      <c r="B88" s="3">
        <v>87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11">
        <v>1754.6410000000001</v>
      </c>
      <c r="O88" s="2">
        <f t="shared" si="2"/>
        <v>2092.7912608695642</v>
      </c>
    </row>
    <row r="89" spans="1:15" x14ac:dyDescent="0.3">
      <c r="A89" s="1">
        <v>35886</v>
      </c>
      <c r="B89" s="3">
        <v>88</v>
      </c>
      <c r="C89" s="3">
        <v>0</v>
      </c>
      <c r="D89" s="3">
        <v>0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11">
        <v>1824.932</v>
      </c>
      <c r="O89" s="2">
        <f t="shared" si="2"/>
        <v>2087.3688260869558</v>
      </c>
    </row>
    <row r="90" spans="1:15" x14ac:dyDescent="0.3">
      <c r="A90" s="1">
        <v>35916</v>
      </c>
      <c r="B90" s="3">
        <v>89</v>
      </c>
      <c r="C90" s="3">
        <v>0</v>
      </c>
      <c r="D90" s="3">
        <v>0</v>
      </c>
      <c r="E90" s="3">
        <v>0</v>
      </c>
      <c r="F90" s="3">
        <v>1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11">
        <v>1843.289</v>
      </c>
      <c r="O90" s="2">
        <f t="shared" si="2"/>
        <v>2136.7125652173913</v>
      </c>
    </row>
    <row r="91" spans="1:15" x14ac:dyDescent="0.3">
      <c r="A91" s="1">
        <v>35947</v>
      </c>
      <c r="B91" s="3">
        <v>90</v>
      </c>
      <c r="C91" s="3">
        <v>0</v>
      </c>
      <c r="D91" s="3">
        <v>0</v>
      </c>
      <c r="E91" s="3">
        <v>0</v>
      </c>
      <c r="F91" s="3">
        <v>0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11">
        <v>1825.9639999999999</v>
      </c>
      <c r="O91" s="2">
        <f t="shared" si="2"/>
        <v>2129.3175217391304</v>
      </c>
    </row>
    <row r="92" spans="1:15" x14ac:dyDescent="0.3">
      <c r="A92" s="1">
        <v>35977</v>
      </c>
      <c r="B92" s="3">
        <v>91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11">
        <v>1968.172</v>
      </c>
      <c r="O92" s="2">
        <f t="shared" si="2"/>
        <v>2232.6935652173911</v>
      </c>
    </row>
    <row r="93" spans="1:15" x14ac:dyDescent="0.3">
      <c r="A93" s="1">
        <v>36008</v>
      </c>
      <c r="B93" s="3">
        <v>92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11">
        <v>1921.645</v>
      </c>
      <c r="O93" s="2">
        <f t="shared" si="2"/>
        <v>2224.8540869565195</v>
      </c>
    </row>
    <row r="94" spans="1:15" x14ac:dyDescent="0.3">
      <c r="A94" s="1">
        <v>36039</v>
      </c>
      <c r="B94" s="3">
        <v>93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</v>
      </c>
      <c r="K94" s="3">
        <v>0</v>
      </c>
      <c r="L94" s="3">
        <v>0</v>
      </c>
      <c r="M94" s="3">
        <v>0</v>
      </c>
      <c r="N94" s="11">
        <v>1669.597</v>
      </c>
      <c r="O94" s="2">
        <f t="shared" si="2"/>
        <v>1917.833739130434</v>
      </c>
    </row>
    <row r="95" spans="1:15" x14ac:dyDescent="0.3">
      <c r="A95" s="1">
        <v>36069</v>
      </c>
      <c r="B95" s="3">
        <v>94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</v>
      </c>
      <c r="L95" s="3">
        <v>0</v>
      </c>
      <c r="M95" s="3">
        <v>0</v>
      </c>
      <c r="N95" s="11">
        <v>1791.4739999999999</v>
      </c>
      <c r="O95" s="2">
        <f t="shared" si="2"/>
        <v>2061.3682173913048</v>
      </c>
    </row>
    <row r="96" spans="1:15" x14ac:dyDescent="0.3">
      <c r="A96" s="1">
        <v>36100</v>
      </c>
      <c r="B96" s="3">
        <v>95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11">
        <v>1816.7139999999999</v>
      </c>
      <c r="O96" s="2">
        <f t="shared" si="2"/>
        <v>2059.6359130434766</v>
      </c>
    </row>
    <row r="97" spans="1:15" x14ac:dyDescent="0.3">
      <c r="A97" s="1">
        <v>36130</v>
      </c>
      <c r="B97" s="3">
        <v>96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11">
        <v>1846.7539999999999</v>
      </c>
      <c r="O97" s="2">
        <f t="shared" si="2"/>
        <v>2078.0151739130424</v>
      </c>
    </row>
    <row r="98" spans="1:15" x14ac:dyDescent="0.3">
      <c r="A98" s="1">
        <v>36161</v>
      </c>
      <c r="B98" s="3">
        <v>97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11">
        <v>1599.4269999999999</v>
      </c>
      <c r="O98" s="2">
        <f t="shared" si="2"/>
        <v>1769.7081739130419</v>
      </c>
    </row>
    <row r="99" spans="1:15" x14ac:dyDescent="0.3">
      <c r="A99" s="1">
        <v>36192</v>
      </c>
      <c r="B99" s="3">
        <v>98</v>
      </c>
      <c r="C99" s="3">
        <v>1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11">
        <v>1548.8040000000001</v>
      </c>
      <c r="O99" s="2">
        <f t="shared" si="2"/>
        <v>1732.1473043478256</v>
      </c>
    </row>
    <row r="100" spans="1:15" x14ac:dyDescent="0.3">
      <c r="A100" s="1">
        <v>36220</v>
      </c>
      <c r="B100" s="3">
        <v>99</v>
      </c>
      <c r="C100" s="3">
        <v>0</v>
      </c>
      <c r="D100" s="3">
        <v>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11">
        <v>1832.3330000000001</v>
      </c>
      <c r="O100" s="2">
        <f t="shared" si="2"/>
        <v>2092.7912608695642</v>
      </c>
    </row>
    <row r="101" spans="1:15" x14ac:dyDescent="0.3">
      <c r="A101" s="1">
        <v>36251</v>
      </c>
      <c r="B101" s="3">
        <v>100</v>
      </c>
      <c r="C101" s="3">
        <v>0</v>
      </c>
      <c r="D101" s="3">
        <v>0</v>
      </c>
      <c r="E101" s="3">
        <v>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11">
        <v>1839.72</v>
      </c>
      <c r="O101" s="2">
        <f t="shared" si="2"/>
        <v>2087.3688260869558</v>
      </c>
    </row>
    <row r="102" spans="1:15" x14ac:dyDescent="0.3">
      <c r="A102" s="1">
        <v>36281</v>
      </c>
      <c r="B102" s="3">
        <v>101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11">
        <v>1846.498</v>
      </c>
      <c r="O102" s="2">
        <f t="shared" si="2"/>
        <v>2136.7125652173913</v>
      </c>
    </row>
    <row r="103" spans="1:15" x14ac:dyDescent="0.3">
      <c r="A103" s="1">
        <v>36312</v>
      </c>
      <c r="B103" s="3">
        <v>102</v>
      </c>
      <c r="C103" s="3">
        <v>0</v>
      </c>
      <c r="D103" s="3">
        <v>0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11">
        <v>1864.8520000000001</v>
      </c>
      <c r="O103" s="2">
        <f t="shared" si="2"/>
        <v>2129.3175217391304</v>
      </c>
    </row>
    <row r="104" spans="1:15" x14ac:dyDescent="0.3">
      <c r="A104" s="1">
        <v>36342</v>
      </c>
      <c r="B104" s="3">
        <v>103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11">
        <v>1965.7429999999999</v>
      </c>
      <c r="O104" s="2">
        <f t="shared" si="2"/>
        <v>2232.6935652173911</v>
      </c>
    </row>
    <row r="105" spans="1:15" x14ac:dyDescent="0.3">
      <c r="A105" s="1">
        <v>36373</v>
      </c>
      <c r="B105" s="3">
        <v>104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1</v>
      </c>
      <c r="J105" s="3">
        <v>0</v>
      </c>
      <c r="K105" s="3">
        <v>0</v>
      </c>
      <c r="L105" s="3">
        <v>0</v>
      </c>
      <c r="M105" s="3">
        <v>0</v>
      </c>
      <c r="N105" s="11">
        <v>1949.002</v>
      </c>
      <c r="O105" s="2">
        <f t="shared" si="2"/>
        <v>2224.8540869565195</v>
      </c>
    </row>
    <row r="106" spans="1:15" x14ac:dyDescent="0.3">
      <c r="A106" s="1">
        <v>36404</v>
      </c>
      <c r="B106" s="3">
        <v>105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0</v>
      </c>
      <c r="M106" s="3">
        <v>0</v>
      </c>
      <c r="N106" s="11">
        <v>1607.373</v>
      </c>
      <c r="O106" s="2">
        <f t="shared" si="2"/>
        <v>1917.833739130434</v>
      </c>
    </row>
    <row r="107" spans="1:15" x14ac:dyDescent="0.3">
      <c r="A107" s="1">
        <v>36434</v>
      </c>
      <c r="B107" s="3">
        <v>106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>
        <v>0</v>
      </c>
      <c r="M107" s="3">
        <v>0</v>
      </c>
      <c r="N107" s="11">
        <v>1803.664</v>
      </c>
      <c r="O107" s="2">
        <f t="shared" si="2"/>
        <v>2061.3682173913048</v>
      </c>
    </row>
    <row r="108" spans="1:15" x14ac:dyDescent="0.3">
      <c r="A108" s="1">
        <v>36465</v>
      </c>
      <c r="B108" s="3">
        <v>107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11">
        <v>1850.309</v>
      </c>
      <c r="O108" s="2">
        <f t="shared" si="2"/>
        <v>2059.6359130434766</v>
      </c>
    </row>
    <row r="109" spans="1:15" x14ac:dyDescent="0.3">
      <c r="A109" s="1">
        <v>36495</v>
      </c>
      <c r="B109" s="3">
        <v>108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</v>
      </c>
      <c r="N109" s="11">
        <v>1836.4349999999999</v>
      </c>
      <c r="O109" s="2">
        <f t="shared" si="2"/>
        <v>2078.0151739130424</v>
      </c>
    </row>
    <row r="110" spans="1:15" x14ac:dyDescent="0.3">
      <c r="A110" s="1">
        <v>36526</v>
      </c>
      <c r="B110" s="3">
        <v>109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11">
        <v>1541.66</v>
      </c>
      <c r="O110" s="2">
        <f t="shared" si="2"/>
        <v>1769.7081739130419</v>
      </c>
    </row>
    <row r="111" spans="1:15" x14ac:dyDescent="0.3">
      <c r="A111" s="1">
        <v>36557</v>
      </c>
      <c r="B111" s="3">
        <v>110</v>
      </c>
      <c r="C111" s="3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11">
        <v>1616.9280000000001</v>
      </c>
      <c r="O111" s="2">
        <f t="shared" si="2"/>
        <v>1732.1473043478256</v>
      </c>
    </row>
    <row r="112" spans="1:15" x14ac:dyDescent="0.3">
      <c r="A112" s="1">
        <v>36586</v>
      </c>
      <c r="B112" s="3">
        <v>111</v>
      </c>
      <c r="C112" s="3">
        <v>0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11">
        <v>1919.538</v>
      </c>
      <c r="O112" s="2">
        <f t="shared" si="2"/>
        <v>2092.7912608695642</v>
      </c>
    </row>
    <row r="113" spans="1:15" x14ac:dyDescent="0.3">
      <c r="A113" s="1">
        <v>36617</v>
      </c>
      <c r="B113" s="3">
        <v>112</v>
      </c>
      <c r="C113" s="3">
        <v>0</v>
      </c>
      <c r="D113" s="3">
        <v>0</v>
      </c>
      <c r="E113" s="3">
        <v>1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11">
        <v>1971.4929999999999</v>
      </c>
      <c r="O113" s="2">
        <f t="shared" si="2"/>
        <v>2087.3688260869558</v>
      </c>
    </row>
    <row r="114" spans="1:15" x14ac:dyDescent="0.3">
      <c r="A114" s="1">
        <v>36647</v>
      </c>
      <c r="B114" s="3">
        <v>113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11">
        <v>1992.3009999999999</v>
      </c>
      <c r="O114" s="2">
        <f t="shared" si="2"/>
        <v>2136.7125652173913</v>
      </c>
    </row>
    <row r="115" spans="1:15" x14ac:dyDescent="0.3">
      <c r="A115" s="1">
        <v>36678</v>
      </c>
      <c r="B115" s="3">
        <v>114</v>
      </c>
      <c r="C115" s="3">
        <v>0</v>
      </c>
      <c r="D115" s="3">
        <v>0</v>
      </c>
      <c r="E115" s="3">
        <v>0</v>
      </c>
      <c r="F115" s="3">
        <v>0</v>
      </c>
      <c r="G115" s="3">
        <v>1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11">
        <v>2009.7629999999999</v>
      </c>
      <c r="O115" s="2">
        <f t="shared" si="2"/>
        <v>2129.3175217391304</v>
      </c>
    </row>
    <row r="116" spans="1:15" x14ac:dyDescent="0.3">
      <c r="A116" s="1">
        <v>36708</v>
      </c>
      <c r="B116" s="3">
        <v>115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11">
        <v>2053.9960000000001</v>
      </c>
      <c r="O116" s="2">
        <f t="shared" si="2"/>
        <v>2232.6935652173911</v>
      </c>
    </row>
    <row r="117" spans="1:15" x14ac:dyDescent="0.3">
      <c r="A117" s="1">
        <v>36739</v>
      </c>
      <c r="B117" s="3">
        <v>116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1</v>
      </c>
      <c r="J117" s="3">
        <v>0</v>
      </c>
      <c r="K117" s="3">
        <v>0</v>
      </c>
      <c r="L117" s="3">
        <v>0</v>
      </c>
      <c r="M117" s="3">
        <v>0</v>
      </c>
      <c r="N117" s="11">
        <v>2097.471</v>
      </c>
      <c r="O117" s="2">
        <f t="shared" si="2"/>
        <v>2224.8540869565195</v>
      </c>
    </row>
    <row r="118" spans="1:15" x14ac:dyDescent="0.3">
      <c r="A118" s="1">
        <v>36770</v>
      </c>
      <c r="B118" s="3">
        <v>117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L118" s="3">
        <v>0</v>
      </c>
      <c r="M118" s="3">
        <v>0</v>
      </c>
      <c r="N118" s="11">
        <v>1823.7059999999999</v>
      </c>
      <c r="O118" s="2">
        <f t="shared" si="2"/>
        <v>1917.833739130434</v>
      </c>
    </row>
    <row r="119" spans="1:15" x14ac:dyDescent="0.3">
      <c r="A119" s="1">
        <v>36800</v>
      </c>
      <c r="B119" s="3">
        <v>118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11">
        <v>1976.9970000000001</v>
      </c>
      <c r="O119" s="2">
        <f t="shared" si="2"/>
        <v>2061.3682173913048</v>
      </c>
    </row>
    <row r="120" spans="1:15" x14ac:dyDescent="0.3">
      <c r="A120" s="1">
        <v>36831</v>
      </c>
      <c r="B120" s="3">
        <v>119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1</v>
      </c>
      <c r="M120" s="3">
        <v>0</v>
      </c>
      <c r="N120" s="11">
        <v>1981.4079999999999</v>
      </c>
      <c r="O120" s="2">
        <f t="shared" si="2"/>
        <v>2059.6359130434766</v>
      </c>
    </row>
    <row r="121" spans="1:15" x14ac:dyDescent="0.3">
      <c r="A121" s="1">
        <v>36861</v>
      </c>
      <c r="B121" s="3">
        <v>120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11">
        <v>2000.153</v>
      </c>
      <c r="O121" s="2">
        <f t="shared" si="2"/>
        <v>2078.0151739130424</v>
      </c>
    </row>
    <row r="122" spans="1:15" x14ac:dyDescent="0.3">
      <c r="A122" s="1">
        <v>36892</v>
      </c>
      <c r="B122" s="3">
        <v>121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11">
        <v>1683.1479999999999</v>
      </c>
      <c r="O122" s="2">
        <f t="shared" si="2"/>
        <v>1769.7081739130419</v>
      </c>
    </row>
    <row r="123" spans="1:15" x14ac:dyDescent="0.3">
      <c r="A123" s="1">
        <v>36923</v>
      </c>
      <c r="B123" s="3">
        <v>122</v>
      </c>
      <c r="C123" s="3">
        <v>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11">
        <v>1663.404</v>
      </c>
      <c r="O123" s="2">
        <f t="shared" si="2"/>
        <v>1732.1473043478256</v>
      </c>
    </row>
    <row r="124" spans="1:15" x14ac:dyDescent="0.3">
      <c r="A124" s="1">
        <v>36951</v>
      </c>
      <c r="B124" s="3">
        <v>123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11">
        <v>2007.9280000000001</v>
      </c>
      <c r="O124" s="2">
        <f t="shared" si="2"/>
        <v>2092.7912608695642</v>
      </c>
    </row>
    <row r="125" spans="1:15" x14ac:dyDescent="0.3">
      <c r="A125" s="1">
        <v>36982</v>
      </c>
      <c r="B125" s="3">
        <v>124</v>
      </c>
      <c r="C125" s="3">
        <v>0</v>
      </c>
      <c r="D125" s="3">
        <v>0</v>
      </c>
      <c r="E125" s="3">
        <v>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11">
        <v>2023.7919999999999</v>
      </c>
      <c r="O125" s="2">
        <f t="shared" si="2"/>
        <v>2087.3688260869558</v>
      </c>
    </row>
    <row r="126" spans="1:15" x14ac:dyDescent="0.3">
      <c r="A126" s="1">
        <v>37012</v>
      </c>
      <c r="B126" s="3">
        <v>125</v>
      </c>
      <c r="C126" s="3">
        <v>0</v>
      </c>
      <c r="D126" s="3">
        <v>0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11">
        <v>2047.008</v>
      </c>
      <c r="O126" s="2">
        <f t="shared" si="2"/>
        <v>2136.7125652173913</v>
      </c>
    </row>
    <row r="127" spans="1:15" x14ac:dyDescent="0.3">
      <c r="A127" s="1">
        <v>37043</v>
      </c>
      <c r="B127" s="3">
        <v>126</v>
      </c>
      <c r="C127" s="3">
        <v>0</v>
      </c>
      <c r="D127" s="3">
        <v>0</v>
      </c>
      <c r="E127" s="3">
        <v>0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11">
        <v>2072.913</v>
      </c>
      <c r="O127" s="2">
        <f t="shared" si="2"/>
        <v>2129.3175217391304</v>
      </c>
    </row>
    <row r="128" spans="1:15" x14ac:dyDescent="0.3">
      <c r="A128" s="1">
        <v>37073</v>
      </c>
      <c r="B128" s="3">
        <v>127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11">
        <v>2126.7170000000001</v>
      </c>
      <c r="O128" s="2">
        <f t="shared" si="2"/>
        <v>2232.6935652173911</v>
      </c>
    </row>
    <row r="129" spans="1:15" x14ac:dyDescent="0.3">
      <c r="A129" s="1">
        <v>37104</v>
      </c>
      <c r="B129" s="3">
        <v>128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0</v>
      </c>
      <c r="L129" s="3">
        <v>0</v>
      </c>
      <c r="M129" s="3">
        <v>0</v>
      </c>
      <c r="N129" s="11">
        <v>2202.6379999999999</v>
      </c>
      <c r="O129" s="2">
        <f t="shared" si="2"/>
        <v>2224.8540869565195</v>
      </c>
    </row>
    <row r="130" spans="1:15" x14ac:dyDescent="0.3">
      <c r="A130" s="1">
        <v>37135</v>
      </c>
      <c r="B130" s="3">
        <v>129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</v>
      </c>
      <c r="K130" s="3">
        <v>0</v>
      </c>
      <c r="L130" s="3">
        <v>0</v>
      </c>
      <c r="M130" s="3">
        <v>0</v>
      </c>
      <c r="N130" s="11">
        <v>1707.693</v>
      </c>
      <c r="O130" s="2">
        <f t="shared" si="2"/>
        <v>1917.833739130434</v>
      </c>
    </row>
    <row r="131" spans="1:15" x14ac:dyDescent="0.3">
      <c r="A131" s="1">
        <v>37165</v>
      </c>
      <c r="B131" s="3">
        <v>130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1</v>
      </c>
      <c r="L131" s="3">
        <v>0</v>
      </c>
      <c r="M131" s="3">
        <v>0</v>
      </c>
      <c r="N131" s="11">
        <v>1950.7159999999999</v>
      </c>
      <c r="O131" s="2">
        <f t="shared" si="2"/>
        <v>2061.3682173913048</v>
      </c>
    </row>
    <row r="132" spans="1:15" x14ac:dyDescent="0.3">
      <c r="A132" s="1">
        <v>37196</v>
      </c>
      <c r="B132" s="3">
        <v>131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1</v>
      </c>
      <c r="M132" s="3">
        <v>0</v>
      </c>
      <c r="N132" s="11">
        <v>1973.614</v>
      </c>
      <c r="O132" s="2">
        <f t="shared" ref="O132:O195" si="3">$R$19+$R$20*C132+$R$21*D132+$R$22*E132+$R$23*F132+$R$24*G132+$R$25*H132+$R$26*I132+$R$27*J132+$R$28*K132+$R$29*L132+$R$30*M132</f>
        <v>2059.6359130434766</v>
      </c>
    </row>
    <row r="133" spans="1:15" x14ac:dyDescent="0.3">
      <c r="A133" s="1">
        <v>37226</v>
      </c>
      <c r="B133" s="3">
        <v>132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11">
        <v>1984.729</v>
      </c>
      <c r="O133" s="2">
        <f t="shared" si="3"/>
        <v>2078.0151739130424</v>
      </c>
    </row>
    <row r="134" spans="1:15" x14ac:dyDescent="0.3">
      <c r="A134" s="1">
        <v>37257</v>
      </c>
      <c r="B134" s="3">
        <v>133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11">
        <v>1759.6289999999999</v>
      </c>
      <c r="O134" s="2">
        <f t="shared" si="3"/>
        <v>1769.7081739130419</v>
      </c>
    </row>
    <row r="135" spans="1:15" x14ac:dyDescent="0.3">
      <c r="A135" s="1">
        <v>37288</v>
      </c>
      <c r="B135" s="3">
        <v>134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11">
        <v>1770.595</v>
      </c>
      <c r="O135" s="2">
        <f t="shared" si="3"/>
        <v>1732.1473043478256</v>
      </c>
    </row>
    <row r="136" spans="1:15" x14ac:dyDescent="0.3">
      <c r="A136" s="1">
        <v>37316</v>
      </c>
      <c r="B136" s="3">
        <v>135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11">
        <v>2019.912</v>
      </c>
      <c r="O136" s="2">
        <f t="shared" si="3"/>
        <v>2092.7912608695642</v>
      </c>
    </row>
    <row r="137" spans="1:15" x14ac:dyDescent="0.3">
      <c r="A137" s="1">
        <v>37347</v>
      </c>
      <c r="B137" s="3">
        <v>136</v>
      </c>
      <c r="C137" s="3">
        <v>0</v>
      </c>
      <c r="D137" s="3">
        <v>0</v>
      </c>
      <c r="E137" s="3">
        <v>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11">
        <v>2048.3980000000001</v>
      </c>
      <c r="O137" s="2">
        <f t="shared" si="3"/>
        <v>2087.3688260869558</v>
      </c>
    </row>
    <row r="138" spans="1:15" x14ac:dyDescent="0.3">
      <c r="A138" s="1">
        <v>37377</v>
      </c>
      <c r="B138" s="3">
        <v>137</v>
      </c>
      <c r="C138" s="3">
        <v>0</v>
      </c>
      <c r="D138" s="3">
        <v>0</v>
      </c>
      <c r="E138" s="3">
        <v>0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11">
        <v>2068.7629999999999</v>
      </c>
      <c r="O138" s="2">
        <f t="shared" si="3"/>
        <v>2136.7125652173913</v>
      </c>
    </row>
    <row r="139" spans="1:15" x14ac:dyDescent="0.3">
      <c r="A139" s="1">
        <v>37408</v>
      </c>
      <c r="B139" s="3">
        <v>138</v>
      </c>
      <c r="C139" s="3">
        <v>0</v>
      </c>
      <c r="D139" s="3">
        <v>0</v>
      </c>
      <c r="E139" s="3">
        <v>0</v>
      </c>
      <c r="F139" s="3">
        <v>0</v>
      </c>
      <c r="G139" s="3"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11">
        <v>1994.2670000000001</v>
      </c>
      <c r="O139" s="2">
        <f t="shared" si="3"/>
        <v>2129.3175217391304</v>
      </c>
    </row>
    <row r="140" spans="1:15" x14ac:dyDescent="0.3">
      <c r="A140" s="1">
        <v>37438</v>
      </c>
      <c r="B140" s="3">
        <v>139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11">
        <v>2075.2579999999998</v>
      </c>
      <c r="O140" s="2">
        <f t="shared" si="3"/>
        <v>2232.6935652173911</v>
      </c>
    </row>
    <row r="141" spans="1:15" x14ac:dyDescent="0.3">
      <c r="A141" s="1">
        <v>37469</v>
      </c>
      <c r="B141" s="3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  <c r="K141" s="3">
        <v>0</v>
      </c>
      <c r="L141" s="3">
        <v>0</v>
      </c>
      <c r="M141" s="3">
        <v>0</v>
      </c>
      <c r="N141" s="11">
        <v>2026.56</v>
      </c>
      <c r="O141" s="2">
        <f t="shared" si="3"/>
        <v>2224.8540869565195</v>
      </c>
    </row>
    <row r="142" spans="1:15" x14ac:dyDescent="0.3">
      <c r="A142" s="1">
        <v>37500</v>
      </c>
      <c r="B142" s="3">
        <v>141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1</v>
      </c>
      <c r="K142" s="3">
        <v>0</v>
      </c>
      <c r="L142" s="3">
        <v>0</v>
      </c>
      <c r="M142" s="3">
        <v>0</v>
      </c>
      <c r="N142" s="11">
        <v>1734.155</v>
      </c>
      <c r="O142" s="2">
        <f t="shared" si="3"/>
        <v>1917.833739130434</v>
      </c>
    </row>
    <row r="143" spans="1:15" x14ac:dyDescent="0.3">
      <c r="A143" s="1">
        <v>37530</v>
      </c>
      <c r="B143" s="3">
        <v>142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1</v>
      </c>
      <c r="L143" s="3">
        <v>0</v>
      </c>
      <c r="M143" s="3">
        <v>0</v>
      </c>
      <c r="N143" s="11">
        <v>1916.771</v>
      </c>
      <c r="O143" s="2">
        <f t="shared" si="3"/>
        <v>2061.3682173913048</v>
      </c>
    </row>
    <row r="144" spans="1:15" x14ac:dyDescent="0.3">
      <c r="A144" s="1">
        <v>37561</v>
      </c>
      <c r="B144" s="3">
        <v>143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</v>
      </c>
      <c r="M144" s="3">
        <v>0</v>
      </c>
      <c r="N144" s="11">
        <v>1858.345</v>
      </c>
      <c r="O144" s="2">
        <f t="shared" si="3"/>
        <v>2059.6359130434766</v>
      </c>
    </row>
    <row r="145" spans="1:15" x14ac:dyDescent="0.3">
      <c r="A145" s="1">
        <v>37591</v>
      </c>
      <c r="B145" s="3">
        <v>144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</v>
      </c>
      <c r="N145" s="11">
        <v>1996.3520000000001</v>
      </c>
      <c r="O145" s="2">
        <f t="shared" si="3"/>
        <v>2078.0151739130424</v>
      </c>
    </row>
    <row r="146" spans="1:15" x14ac:dyDescent="0.3">
      <c r="A146" s="1">
        <v>37622</v>
      </c>
      <c r="B146" s="3">
        <v>145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11">
        <v>1778.0329999999999</v>
      </c>
      <c r="O146" s="2">
        <f t="shared" si="3"/>
        <v>1769.7081739130419</v>
      </c>
    </row>
    <row r="147" spans="1:15" x14ac:dyDescent="0.3">
      <c r="A147" s="1">
        <v>37653</v>
      </c>
      <c r="B147" s="3">
        <v>146</v>
      </c>
      <c r="C147" s="3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11">
        <v>1749.489</v>
      </c>
      <c r="O147" s="2">
        <f t="shared" si="3"/>
        <v>1732.1473043478256</v>
      </c>
    </row>
    <row r="148" spans="1:15" x14ac:dyDescent="0.3">
      <c r="A148" s="1">
        <v>37681</v>
      </c>
      <c r="B148" s="3">
        <v>147</v>
      </c>
      <c r="C148" s="3">
        <v>0</v>
      </c>
      <c r="D148" s="3">
        <v>1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11">
        <v>2066.4659999999999</v>
      </c>
      <c r="O148" s="2">
        <f t="shared" si="3"/>
        <v>2092.7912608695642</v>
      </c>
    </row>
    <row r="149" spans="1:15" x14ac:dyDescent="0.3">
      <c r="A149" s="1">
        <v>37712</v>
      </c>
      <c r="B149" s="3">
        <v>148</v>
      </c>
      <c r="C149" s="3">
        <v>0</v>
      </c>
      <c r="D149" s="3">
        <v>0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11">
        <v>2098.8989999999999</v>
      </c>
      <c r="O149" s="2">
        <f t="shared" si="3"/>
        <v>2087.3688260869558</v>
      </c>
    </row>
    <row r="150" spans="1:15" x14ac:dyDescent="0.3">
      <c r="A150" s="1">
        <v>37742</v>
      </c>
      <c r="B150" s="3">
        <v>149</v>
      </c>
      <c r="C150" s="3">
        <v>0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11">
        <v>2104.9110000000001</v>
      </c>
      <c r="O150" s="2">
        <f t="shared" si="3"/>
        <v>2136.7125652173913</v>
      </c>
    </row>
    <row r="151" spans="1:15" x14ac:dyDescent="0.3">
      <c r="A151" s="1">
        <v>37773</v>
      </c>
      <c r="B151" s="3">
        <v>150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11">
        <v>2129.6709999999998</v>
      </c>
      <c r="O151" s="2">
        <f t="shared" si="3"/>
        <v>2129.3175217391304</v>
      </c>
    </row>
    <row r="152" spans="1:15" x14ac:dyDescent="0.3">
      <c r="A152" s="1">
        <v>37803</v>
      </c>
      <c r="B152" s="3">
        <v>151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1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11">
        <v>2223.3490000000002</v>
      </c>
      <c r="O152" s="2">
        <f t="shared" si="3"/>
        <v>2232.6935652173911</v>
      </c>
    </row>
    <row r="153" spans="1:15" x14ac:dyDescent="0.3">
      <c r="A153" s="1">
        <v>37834</v>
      </c>
      <c r="B153" s="3">
        <v>152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1</v>
      </c>
      <c r="J153" s="3">
        <v>0</v>
      </c>
      <c r="K153" s="3">
        <v>0</v>
      </c>
      <c r="L153" s="3">
        <v>0</v>
      </c>
      <c r="M153" s="3">
        <v>0</v>
      </c>
      <c r="N153" s="11">
        <v>2174.36</v>
      </c>
      <c r="O153" s="2">
        <f t="shared" si="3"/>
        <v>2224.8540869565195</v>
      </c>
    </row>
    <row r="154" spans="1:15" x14ac:dyDescent="0.3">
      <c r="A154" s="1">
        <v>37865</v>
      </c>
      <c r="B154" s="3">
        <v>153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</v>
      </c>
      <c r="K154" s="3">
        <v>0</v>
      </c>
      <c r="L154" s="3">
        <v>0</v>
      </c>
      <c r="M154" s="3">
        <v>0</v>
      </c>
      <c r="N154" s="11">
        <v>1931.4059999999999</v>
      </c>
      <c r="O154" s="2">
        <f t="shared" si="3"/>
        <v>1917.833739130434</v>
      </c>
    </row>
    <row r="155" spans="1:15" x14ac:dyDescent="0.3">
      <c r="A155" s="1">
        <v>37895</v>
      </c>
      <c r="B155" s="3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1</v>
      </c>
      <c r="L155" s="3">
        <v>0</v>
      </c>
      <c r="M155" s="3">
        <v>0</v>
      </c>
      <c r="N155" s="11">
        <v>2121.4699999999998</v>
      </c>
      <c r="O155" s="2">
        <f t="shared" si="3"/>
        <v>2061.3682173913048</v>
      </c>
    </row>
    <row r="156" spans="1:15" x14ac:dyDescent="0.3">
      <c r="A156" s="1">
        <v>37926</v>
      </c>
      <c r="B156" s="3">
        <v>155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1</v>
      </c>
      <c r="M156" s="3">
        <v>0</v>
      </c>
      <c r="N156" s="11">
        <v>2076.0540000000001</v>
      </c>
      <c r="O156" s="2">
        <f t="shared" si="3"/>
        <v>2059.6359130434766</v>
      </c>
    </row>
    <row r="157" spans="1:15" x14ac:dyDescent="0.3">
      <c r="A157" s="1">
        <v>37956</v>
      </c>
      <c r="B157" s="3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1</v>
      </c>
      <c r="N157" s="11">
        <v>2140.6770000000001</v>
      </c>
      <c r="O157" s="2">
        <f t="shared" si="3"/>
        <v>2078.0151739130424</v>
      </c>
    </row>
    <row r="158" spans="1:15" x14ac:dyDescent="0.3">
      <c r="A158" s="1">
        <v>37987</v>
      </c>
      <c r="B158" s="3">
        <v>157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11">
        <v>1831.508</v>
      </c>
      <c r="O158" s="2">
        <f t="shared" si="3"/>
        <v>1769.7081739130419</v>
      </c>
    </row>
    <row r="159" spans="1:15" x14ac:dyDescent="0.3">
      <c r="A159" s="1">
        <v>38018</v>
      </c>
      <c r="B159" s="3">
        <v>158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11">
        <v>1838.0060000000001</v>
      </c>
      <c r="O159" s="2">
        <f t="shared" si="3"/>
        <v>1732.1473043478256</v>
      </c>
    </row>
    <row r="160" spans="1:15" x14ac:dyDescent="0.3">
      <c r="A160" s="1">
        <v>38047</v>
      </c>
      <c r="B160" s="3">
        <v>159</v>
      </c>
      <c r="C160" s="3">
        <v>0</v>
      </c>
      <c r="D160" s="3">
        <v>1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11">
        <v>2132.4459999999999</v>
      </c>
      <c r="O160" s="2">
        <f t="shared" si="3"/>
        <v>2092.7912608695642</v>
      </c>
    </row>
    <row r="161" spans="1:15" x14ac:dyDescent="0.3">
      <c r="A161" s="1">
        <v>38078</v>
      </c>
      <c r="B161" s="3">
        <v>160</v>
      </c>
      <c r="C161" s="3">
        <v>0</v>
      </c>
      <c r="D161" s="3">
        <v>0</v>
      </c>
      <c r="E161" s="3">
        <v>1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11">
        <v>2109.1439999999998</v>
      </c>
      <c r="O161" s="2">
        <f t="shared" si="3"/>
        <v>2087.3688260869558</v>
      </c>
    </row>
    <row r="162" spans="1:15" x14ac:dyDescent="0.3">
      <c r="A162" s="1">
        <v>38108</v>
      </c>
      <c r="B162" s="3">
        <v>161</v>
      </c>
      <c r="C162" s="3">
        <v>0</v>
      </c>
      <c r="D162" s="3">
        <v>0</v>
      </c>
      <c r="E162" s="3">
        <v>0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11">
        <v>2196.549</v>
      </c>
      <c r="O162" s="2">
        <f t="shared" si="3"/>
        <v>2136.7125652173913</v>
      </c>
    </row>
    <row r="163" spans="1:15" x14ac:dyDescent="0.3">
      <c r="A163" s="1">
        <v>38139</v>
      </c>
      <c r="B163" s="3">
        <v>162</v>
      </c>
      <c r="C163" s="3">
        <v>0</v>
      </c>
      <c r="D163" s="3">
        <v>0</v>
      </c>
      <c r="E163" s="3">
        <v>0</v>
      </c>
      <c r="F163" s="3">
        <v>0</v>
      </c>
      <c r="G163" s="3">
        <v>1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11">
        <v>2185.1619999999998</v>
      </c>
      <c r="O163" s="2">
        <f t="shared" si="3"/>
        <v>2129.3175217391304</v>
      </c>
    </row>
    <row r="164" spans="1:15" x14ac:dyDescent="0.3">
      <c r="A164" s="1">
        <v>38169</v>
      </c>
      <c r="B164" s="3">
        <v>163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11">
        <v>2246.3890000000001</v>
      </c>
      <c r="O164" s="2">
        <f t="shared" si="3"/>
        <v>2232.6935652173911</v>
      </c>
    </row>
    <row r="165" spans="1:15" x14ac:dyDescent="0.3">
      <c r="A165" s="1">
        <v>38200</v>
      </c>
      <c r="B165" s="3">
        <v>164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11">
        <v>2176.306</v>
      </c>
      <c r="O165" s="2">
        <f t="shared" si="3"/>
        <v>2224.8540869565195</v>
      </c>
    </row>
    <row r="166" spans="1:15" x14ac:dyDescent="0.3">
      <c r="A166" s="1">
        <v>38231</v>
      </c>
      <c r="B166" s="3">
        <v>165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3">
        <v>0</v>
      </c>
      <c r="M166" s="3">
        <v>0</v>
      </c>
      <c r="N166" s="11">
        <v>1918.759</v>
      </c>
      <c r="O166" s="2">
        <f t="shared" si="3"/>
        <v>1917.833739130434</v>
      </c>
    </row>
    <row r="167" spans="1:15" x14ac:dyDescent="0.3">
      <c r="A167" s="1">
        <v>38261</v>
      </c>
      <c r="B167" s="3">
        <v>166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11">
        <v>2114.0839999999998</v>
      </c>
      <c r="O167" s="2">
        <f t="shared" si="3"/>
        <v>2061.3682173913048</v>
      </c>
    </row>
    <row r="168" spans="1:15" x14ac:dyDescent="0.3">
      <c r="A168" s="1">
        <v>38292</v>
      </c>
      <c r="B168" s="3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1</v>
      </c>
      <c r="M168" s="3">
        <v>0</v>
      </c>
      <c r="N168" s="11">
        <v>2157.279</v>
      </c>
      <c r="O168" s="2">
        <f t="shared" si="3"/>
        <v>2059.6359130434766</v>
      </c>
    </row>
    <row r="169" spans="1:15" x14ac:dyDescent="0.3">
      <c r="A169" s="1">
        <v>38322</v>
      </c>
      <c r="B169" s="3">
        <v>168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</v>
      </c>
      <c r="N169" s="11">
        <v>2228.712</v>
      </c>
      <c r="O169" s="2">
        <f t="shared" si="3"/>
        <v>2078.0151739130424</v>
      </c>
    </row>
    <row r="170" spans="1:15" x14ac:dyDescent="0.3">
      <c r="A170" s="1">
        <v>38353</v>
      </c>
      <c r="B170" s="3">
        <v>169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11">
        <v>1839.5930000000001</v>
      </c>
      <c r="O170" s="2">
        <f t="shared" si="3"/>
        <v>1769.7081739130419</v>
      </c>
    </row>
    <row r="171" spans="1:15" x14ac:dyDescent="0.3">
      <c r="A171" s="1">
        <v>38384</v>
      </c>
      <c r="B171" s="3">
        <v>170</v>
      </c>
      <c r="C171" s="3">
        <v>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11">
        <v>1793.393</v>
      </c>
      <c r="O171" s="2">
        <f t="shared" si="3"/>
        <v>1732.1473043478256</v>
      </c>
    </row>
    <row r="172" spans="1:15" x14ac:dyDescent="0.3">
      <c r="A172" s="1">
        <v>38412</v>
      </c>
      <c r="B172" s="3">
        <v>171</v>
      </c>
      <c r="C172" s="3">
        <v>0</v>
      </c>
      <c r="D172" s="3">
        <v>1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11">
        <v>2257.739</v>
      </c>
      <c r="O172" s="2">
        <f t="shared" si="3"/>
        <v>2092.7912608695642</v>
      </c>
    </row>
    <row r="173" spans="1:15" x14ac:dyDescent="0.3">
      <c r="A173" s="1">
        <v>38443</v>
      </c>
      <c r="B173" s="3">
        <v>172</v>
      </c>
      <c r="C173" s="3">
        <v>0</v>
      </c>
      <c r="D173" s="3">
        <v>0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11">
        <v>2115.2060000000001</v>
      </c>
      <c r="O173" s="2">
        <f t="shared" si="3"/>
        <v>2087.3688260869558</v>
      </c>
    </row>
    <row r="174" spans="1:15" x14ac:dyDescent="0.3">
      <c r="A174" s="1">
        <v>38473</v>
      </c>
      <c r="B174" s="3">
        <v>173</v>
      </c>
      <c r="C174" s="3">
        <v>0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11">
        <v>2170.3249999999998</v>
      </c>
      <c r="O174" s="2">
        <f t="shared" si="3"/>
        <v>2136.7125652173913</v>
      </c>
    </row>
    <row r="175" spans="1:15" x14ac:dyDescent="0.3">
      <c r="A175" s="1">
        <v>38504</v>
      </c>
      <c r="B175" s="3">
        <v>174</v>
      </c>
      <c r="C175" s="3">
        <v>0</v>
      </c>
      <c r="D175" s="3">
        <v>0</v>
      </c>
      <c r="E175" s="3">
        <v>0</v>
      </c>
      <c r="F175" s="3">
        <v>0</v>
      </c>
      <c r="G175" s="3">
        <v>1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11">
        <v>2185.873</v>
      </c>
      <c r="O175" s="2">
        <f t="shared" si="3"/>
        <v>2129.3175217391304</v>
      </c>
    </row>
    <row r="176" spans="1:15" x14ac:dyDescent="0.3">
      <c r="A176" s="1">
        <v>38534</v>
      </c>
      <c r="B176" s="3">
        <v>175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1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11">
        <v>2241.1619999999998</v>
      </c>
      <c r="O176" s="2">
        <f t="shared" si="3"/>
        <v>2232.6935652173911</v>
      </c>
    </row>
    <row r="177" spans="1:15" x14ac:dyDescent="0.3">
      <c r="A177" s="1">
        <v>38565</v>
      </c>
      <c r="B177" s="3">
        <v>176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1</v>
      </c>
      <c r="J177" s="3">
        <v>0</v>
      </c>
      <c r="K177" s="3">
        <v>0</v>
      </c>
      <c r="L177" s="3">
        <v>0</v>
      </c>
      <c r="M177" s="3">
        <v>0</v>
      </c>
      <c r="N177" s="11">
        <v>2193.9059999999999</v>
      </c>
      <c r="O177" s="2">
        <f t="shared" si="3"/>
        <v>2224.8540869565195</v>
      </c>
    </row>
    <row r="178" spans="1:15" x14ac:dyDescent="0.3">
      <c r="A178" s="1">
        <v>38596</v>
      </c>
      <c r="B178" s="3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</v>
      </c>
      <c r="K178" s="3">
        <v>0</v>
      </c>
      <c r="L178" s="3">
        <v>0</v>
      </c>
      <c r="M178" s="3">
        <v>0</v>
      </c>
      <c r="N178" s="11">
        <v>2077.2310000000002</v>
      </c>
      <c r="O178" s="2">
        <f t="shared" si="3"/>
        <v>1917.833739130434</v>
      </c>
    </row>
    <row r="179" spans="1:15" x14ac:dyDescent="0.3">
      <c r="A179" s="1">
        <v>38626</v>
      </c>
      <c r="B179" s="3">
        <v>178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1</v>
      </c>
      <c r="L179" s="3">
        <v>0</v>
      </c>
      <c r="M179" s="3">
        <v>0</v>
      </c>
      <c r="N179" s="11">
        <v>2120.9810000000002</v>
      </c>
      <c r="O179" s="2">
        <f t="shared" si="3"/>
        <v>2061.3682173913048</v>
      </c>
    </row>
    <row r="180" spans="1:15" x14ac:dyDescent="0.3">
      <c r="A180" s="1">
        <v>38657</v>
      </c>
      <c r="B180" s="3">
        <v>179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1</v>
      </c>
      <c r="M180" s="3">
        <v>0</v>
      </c>
      <c r="N180" s="11">
        <v>2076.6849999999999</v>
      </c>
      <c r="O180" s="2">
        <f t="shared" si="3"/>
        <v>2059.6359130434766</v>
      </c>
    </row>
    <row r="181" spans="1:15" x14ac:dyDescent="0.3">
      <c r="A181" s="1">
        <v>38687</v>
      </c>
      <c r="B181" s="3">
        <v>180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1</v>
      </c>
      <c r="N181" s="11">
        <v>2004.402</v>
      </c>
      <c r="O181" s="2">
        <f t="shared" si="3"/>
        <v>2078.0151739130424</v>
      </c>
    </row>
    <row r="182" spans="1:15" x14ac:dyDescent="0.3">
      <c r="A182" s="1">
        <v>38718</v>
      </c>
      <c r="B182" s="3">
        <v>181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11">
        <v>1718.8440000000001</v>
      </c>
      <c r="O182" s="2">
        <f t="shared" si="3"/>
        <v>1769.7081739130419</v>
      </c>
    </row>
    <row r="183" spans="1:15" x14ac:dyDescent="0.3">
      <c r="A183" s="1">
        <v>38749</v>
      </c>
      <c r="B183" s="3">
        <v>182</v>
      </c>
      <c r="C183" s="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11">
        <v>1689.5930000000001</v>
      </c>
      <c r="O183" s="2">
        <f t="shared" si="3"/>
        <v>1732.1473043478256</v>
      </c>
    </row>
    <row r="184" spans="1:15" x14ac:dyDescent="0.3">
      <c r="A184" s="1">
        <v>38777</v>
      </c>
      <c r="B184" s="3">
        <v>183</v>
      </c>
      <c r="C184" s="3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11">
        <v>2033.85</v>
      </c>
      <c r="O184" s="2">
        <f t="shared" si="3"/>
        <v>2092.7912608695642</v>
      </c>
    </row>
    <row r="185" spans="1:15" x14ac:dyDescent="0.3">
      <c r="A185" s="1">
        <v>38808</v>
      </c>
      <c r="B185" s="3">
        <v>184</v>
      </c>
      <c r="C185" s="3">
        <v>0</v>
      </c>
      <c r="D185" s="3">
        <v>0</v>
      </c>
      <c r="E185" s="3">
        <v>1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11">
        <v>2071.6219999999998</v>
      </c>
      <c r="O185" s="2">
        <f t="shared" si="3"/>
        <v>2087.3688260869558</v>
      </c>
    </row>
    <row r="186" spans="1:15" x14ac:dyDescent="0.3">
      <c r="A186" s="1">
        <v>38838</v>
      </c>
      <c r="B186" s="3">
        <v>185</v>
      </c>
      <c r="C186" s="3">
        <v>0</v>
      </c>
      <c r="D186" s="3">
        <v>0</v>
      </c>
      <c r="E186" s="3">
        <v>0</v>
      </c>
      <c r="F186" s="3">
        <v>1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11">
        <v>2115.4740000000002</v>
      </c>
      <c r="O186" s="2">
        <f t="shared" si="3"/>
        <v>2136.7125652173913</v>
      </c>
    </row>
    <row r="187" spans="1:15" x14ac:dyDescent="0.3">
      <c r="A187" s="1">
        <v>38869</v>
      </c>
      <c r="B187" s="3">
        <v>186</v>
      </c>
      <c r="C187" s="3">
        <v>0</v>
      </c>
      <c r="D187" s="3">
        <v>0</v>
      </c>
      <c r="E187" s="3">
        <v>0</v>
      </c>
      <c r="F187" s="3">
        <v>0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11">
        <v>2191.444</v>
      </c>
      <c r="O187" s="2">
        <f t="shared" si="3"/>
        <v>2129.3175217391304</v>
      </c>
    </row>
    <row r="188" spans="1:15" x14ac:dyDescent="0.3">
      <c r="A188" s="1">
        <v>38899</v>
      </c>
      <c r="B188" s="3">
        <v>187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1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11">
        <v>2219.0100000000002</v>
      </c>
      <c r="O188" s="2">
        <f t="shared" si="3"/>
        <v>2232.6935652173911</v>
      </c>
    </row>
    <row r="189" spans="1:15" x14ac:dyDescent="0.3">
      <c r="A189" s="1">
        <v>38930</v>
      </c>
      <c r="B189" s="3">
        <v>188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1</v>
      </c>
      <c r="J189" s="3">
        <v>0</v>
      </c>
      <c r="K189" s="3">
        <v>0</v>
      </c>
      <c r="L189" s="3">
        <v>0</v>
      </c>
      <c r="M189" s="3">
        <v>0</v>
      </c>
      <c r="N189" s="11">
        <v>2211.471</v>
      </c>
      <c r="O189" s="2">
        <f t="shared" si="3"/>
        <v>2224.8540869565195</v>
      </c>
    </row>
    <row r="190" spans="1:15" x14ac:dyDescent="0.3">
      <c r="A190" s="1">
        <v>38961</v>
      </c>
      <c r="B190" s="3">
        <v>189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1</v>
      </c>
      <c r="K190" s="3">
        <v>0</v>
      </c>
      <c r="L190" s="3">
        <v>0</v>
      </c>
      <c r="M190" s="3">
        <v>0</v>
      </c>
      <c r="N190" s="11">
        <v>1938.6010000000001</v>
      </c>
      <c r="O190" s="2">
        <f t="shared" si="3"/>
        <v>1917.833739130434</v>
      </c>
    </row>
    <row r="191" spans="1:15" x14ac:dyDescent="0.3">
      <c r="A191" s="1">
        <v>38991</v>
      </c>
      <c r="B191" s="3">
        <v>190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1</v>
      </c>
      <c r="L191" s="3">
        <v>0</v>
      </c>
      <c r="M191" s="3">
        <v>0</v>
      </c>
      <c r="N191" s="11">
        <v>2135.6019999999999</v>
      </c>
      <c r="O191" s="2">
        <f t="shared" si="3"/>
        <v>2061.3682173913048</v>
      </c>
    </row>
    <row r="192" spans="1:15" x14ac:dyDescent="0.3">
      <c r="A192" s="1">
        <v>39022</v>
      </c>
      <c r="B192" s="3">
        <v>191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1</v>
      </c>
      <c r="M192" s="3">
        <v>0</v>
      </c>
      <c r="N192" s="11">
        <v>2154.1990000000001</v>
      </c>
      <c r="O192" s="2">
        <f t="shared" si="3"/>
        <v>2059.6359130434766</v>
      </c>
    </row>
    <row r="193" spans="1:15" x14ac:dyDescent="0.3">
      <c r="A193" s="1">
        <v>39052</v>
      </c>
      <c r="B193" s="3">
        <v>192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</v>
      </c>
      <c r="N193" s="11">
        <v>2068.5650000000001</v>
      </c>
      <c r="O193" s="2">
        <f t="shared" si="3"/>
        <v>2078.0151739130424</v>
      </c>
    </row>
    <row r="194" spans="1:15" x14ac:dyDescent="0.3">
      <c r="A194" s="1">
        <v>39083</v>
      </c>
      <c r="B194" s="3">
        <v>193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11">
        <v>1797.3820000000001</v>
      </c>
      <c r="O194" s="2">
        <f t="shared" si="3"/>
        <v>1769.7081739130419</v>
      </c>
    </row>
    <row r="195" spans="1:15" x14ac:dyDescent="0.3">
      <c r="A195" s="1">
        <v>39114</v>
      </c>
      <c r="B195" s="3">
        <v>194</v>
      </c>
      <c r="C195" s="3">
        <v>1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11">
        <v>1778.662</v>
      </c>
      <c r="O195" s="2">
        <f t="shared" si="3"/>
        <v>1732.1473043478256</v>
      </c>
    </row>
    <row r="196" spans="1:15" x14ac:dyDescent="0.3">
      <c r="A196" s="1">
        <v>39142</v>
      </c>
      <c r="B196" s="3">
        <v>195</v>
      </c>
      <c r="C196" s="3">
        <v>0</v>
      </c>
      <c r="D196" s="3">
        <v>1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11">
        <v>2174.3150000000001</v>
      </c>
      <c r="O196" s="2">
        <f t="shared" ref="O196:O259" si="4">$R$19+$R$20*C196+$R$21*D196+$R$22*E196+$R$23*F196+$R$24*G196+$R$25*H196+$R$26*I196+$R$27*J196+$R$28*K196+$R$29*L196+$R$30*M196</f>
        <v>2092.7912608695642</v>
      </c>
    </row>
    <row r="197" spans="1:15" x14ac:dyDescent="0.3">
      <c r="A197" s="1">
        <v>39173</v>
      </c>
      <c r="B197" s="3">
        <v>196</v>
      </c>
      <c r="C197" s="3">
        <v>0</v>
      </c>
      <c r="D197" s="3">
        <v>0</v>
      </c>
      <c r="E197" s="3">
        <v>1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11">
        <v>2207.1390000000001</v>
      </c>
      <c r="O197" s="2">
        <f t="shared" si="4"/>
        <v>2087.3688260869558</v>
      </c>
    </row>
    <row r="198" spans="1:15" x14ac:dyDescent="0.3">
      <c r="A198" s="1">
        <v>39203</v>
      </c>
      <c r="B198" s="3">
        <v>197</v>
      </c>
      <c r="C198" s="3">
        <v>0</v>
      </c>
      <c r="D198" s="3">
        <v>0</v>
      </c>
      <c r="E198" s="3">
        <v>0</v>
      </c>
      <c r="F198" s="3">
        <v>1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11">
        <v>2295.6039999999998</v>
      </c>
      <c r="O198" s="2">
        <f t="shared" si="4"/>
        <v>2136.7125652173913</v>
      </c>
    </row>
    <row r="199" spans="1:15" x14ac:dyDescent="0.3">
      <c r="A199" s="1">
        <v>39234</v>
      </c>
      <c r="B199" s="3">
        <v>198</v>
      </c>
      <c r="C199" s="3">
        <v>0</v>
      </c>
      <c r="D199" s="3">
        <v>0</v>
      </c>
      <c r="E199" s="3">
        <v>0</v>
      </c>
      <c r="F199" s="3">
        <v>0</v>
      </c>
      <c r="G199" s="3">
        <v>1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11">
        <v>2291.4490000000001</v>
      </c>
      <c r="O199" s="2">
        <f t="shared" si="4"/>
        <v>2129.3175217391304</v>
      </c>
    </row>
    <row r="200" spans="1:15" x14ac:dyDescent="0.3">
      <c r="A200" s="1">
        <v>39264</v>
      </c>
      <c r="B200" s="3">
        <v>199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1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11">
        <v>2414.0509999999999</v>
      </c>
      <c r="O200" s="2">
        <f t="shared" si="4"/>
        <v>2232.6935652173911</v>
      </c>
    </row>
    <row r="201" spans="1:15" x14ac:dyDescent="0.3">
      <c r="A201" s="1">
        <v>39295</v>
      </c>
      <c r="B201" s="3">
        <v>200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0</v>
      </c>
      <c r="L201" s="3">
        <v>0</v>
      </c>
      <c r="M201" s="3">
        <v>0</v>
      </c>
      <c r="N201" s="11">
        <v>2429.4699999999998</v>
      </c>
      <c r="O201" s="2">
        <f t="shared" si="4"/>
        <v>2224.8540869565195</v>
      </c>
    </row>
    <row r="202" spans="1:15" x14ac:dyDescent="0.3">
      <c r="A202" s="1">
        <v>39326</v>
      </c>
      <c r="B202" s="3">
        <v>201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1</v>
      </c>
      <c r="K202" s="3">
        <v>0</v>
      </c>
      <c r="L202" s="3">
        <v>0</v>
      </c>
      <c r="M202" s="3">
        <v>0</v>
      </c>
      <c r="N202" s="11">
        <v>2101.002</v>
      </c>
      <c r="O202" s="2">
        <f t="shared" si="4"/>
        <v>1917.833739130434</v>
      </c>
    </row>
    <row r="203" spans="1:15" x14ac:dyDescent="0.3">
      <c r="A203" s="1">
        <v>39356</v>
      </c>
      <c r="B203" s="3">
        <v>202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1</v>
      </c>
      <c r="L203" s="3">
        <v>0</v>
      </c>
      <c r="M203" s="3">
        <v>0</v>
      </c>
      <c r="N203" s="11">
        <v>2336.37</v>
      </c>
      <c r="O203" s="2">
        <f t="shared" si="4"/>
        <v>2061.3682173913048</v>
      </c>
    </row>
    <row r="204" spans="1:15" x14ac:dyDescent="0.3">
      <c r="A204" s="1">
        <v>39387</v>
      </c>
      <c r="B204" s="3">
        <v>203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1</v>
      </c>
      <c r="M204" s="3">
        <v>0</v>
      </c>
      <c r="N204" s="11">
        <v>2413.8510000000001</v>
      </c>
      <c r="O204" s="2">
        <f t="shared" si="4"/>
        <v>2059.6359130434766</v>
      </c>
    </row>
    <row r="205" spans="1:15" x14ac:dyDescent="0.3">
      <c r="A205" s="1">
        <v>39417</v>
      </c>
      <c r="B205" s="3">
        <v>204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1</v>
      </c>
      <c r="N205" s="11">
        <v>2311.6149999999998</v>
      </c>
      <c r="O205" s="2">
        <f t="shared" si="4"/>
        <v>2078.0151739130424</v>
      </c>
    </row>
    <row r="206" spans="1:15" x14ac:dyDescent="0.3">
      <c r="A206" s="1">
        <v>39448</v>
      </c>
      <c r="B206" s="3">
        <v>205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11">
        <v>2005.038</v>
      </c>
      <c r="O206" s="2">
        <f t="shared" si="4"/>
        <v>1769.7081739130419</v>
      </c>
    </row>
    <row r="207" spans="1:15" x14ac:dyDescent="0.3">
      <c r="A207" s="1">
        <v>39479</v>
      </c>
      <c r="B207" s="3">
        <v>206</v>
      </c>
      <c r="C207" s="3">
        <v>1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11">
        <v>2029.4480000000001</v>
      </c>
      <c r="O207" s="2">
        <f t="shared" si="4"/>
        <v>1732.1473043478256</v>
      </c>
    </row>
    <row r="208" spans="1:15" x14ac:dyDescent="0.3">
      <c r="A208" s="1">
        <v>39508</v>
      </c>
      <c r="B208" s="3">
        <v>207</v>
      </c>
      <c r="C208" s="3">
        <v>0</v>
      </c>
      <c r="D208" s="3">
        <v>1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11">
        <v>2423.5320000000002</v>
      </c>
      <c r="O208" s="2">
        <f t="shared" si="4"/>
        <v>2092.7912608695642</v>
      </c>
    </row>
    <row r="209" spans="1:15" x14ac:dyDescent="0.3">
      <c r="A209" s="1">
        <v>39539</v>
      </c>
      <c r="B209" s="3">
        <v>208</v>
      </c>
      <c r="C209" s="3">
        <v>0</v>
      </c>
      <c r="D209" s="3">
        <v>0</v>
      </c>
      <c r="E209" s="3">
        <v>1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11">
        <v>2320.13</v>
      </c>
      <c r="O209" s="2">
        <f t="shared" si="4"/>
        <v>2087.3688260869558</v>
      </c>
    </row>
    <row r="210" spans="1:15" x14ac:dyDescent="0.3">
      <c r="A210" s="1">
        <v>39569</v>
      </c>
      <c r="B210" s="3">
        <v>209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11">
        <v>2577.1889999999999</v>
      </c>
      <c r="O210" s="2">
        <f t="shared" si="4"/>
        <v>2136.7125652173913</v>
      </c>
    </row>
    <row r="211" spans="1:15" x14ac:dyDescent="0.3">
      <c r="A211" s="1">
        <v>39600</v>
      </c>
      <c r="B211" s="3">
        <v>210</v>
      </c>
      <c r="C211" s="3">
        <v>0</v>
      </c>
      <c r="D211" s="3">
        <v>0</v>
      </c>
      <c r="E211" s="3">
        <v>0</v>
      </c>
      <c r="F211" s="3">
        <v>0</v>
      </c>
      <c r="G211" s="3">
        <v>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11">
        <v>2560.067</v>
      </c>
      <c r="O211" s="2">
        <f t="shared" si="4"/>
        <v>2129.3175217391304</v>
      </c>
    </row>
    <row r="212" spans="1:15" x14ac:dyDescent="0.3">
      <c r="A212" s="1">
        <v>39630</v>
      </c>
      <c r="B212" s="3">
        <v>211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1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11">
        <v>2750.2779999999998</v>
      </c>
      <c r="O212" s="2">
        <f t="shared" si="4"/>
        <v>2232.6935652173911</v>
      </c>
    </row>
    <row r="213" spans="1:15" x14ac:dyDescent="0.3">
      <c r="A213" s="1">
        <v>39661</v>
      </c>
      <c r="B213" s="3">
        <v>212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1</v>
      </c>
      <c r="J213" s="3">
        <v>0</v>
      </c>
      <c r="K213" s="3">
        <v>0</v>
      </c>
      <c r="L213" s="3">
        <v>0</v>
      </c>
      <c r="M213" s="3">
        <v>0</v>
      </c>
      <c r="N213" s="11">
        <v>2683.5639999999999</v>
      </c>
      <c r="O213" s="2">
        <f t="shared" si="4"/>
        <v>2224.8540869565195</v>
      </c>
    </row>
    <row r="214" spans="1:15" x14ac:dyDescent="0.3">
      <c r="A214" s="1">
        <v>39692</v>
      </c>
      <c r="B214" s="3">
        <v>213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1</v>
      </c>
      <c r="K214" s="3">
        <v>0</v>
      </c>
      <c r="L214" s="3">
        <v>0</v>
      </c>
      <c r="M214" s="3">
        <v>0</v>
      </c>
      <c r="N214" s="11">
        <v>2305.3209999999999</v>
      </c>
      <c r="O214" s="2">
        <f t="shared" si="4"/>
        <v>1917.833739130434</v>
      </c>
    </row>
    <row r="215" spans="1:15" x14ac:dyDescent="0.3">
      <c r="A215" s="1">
        <v>39722</v>
      </c>
      <c r="B215" s="3">
        <v>214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1</v>
      </c>
      <c r="L215" s="3">
        <v>0</v>
      </c>
      <c r="M215" s="3">
        <v>0</v>
      </c>
      <c r="N215" s="11">
        <v>2439.5259999999998</v>
      </c>
      <c r="O215" s="2">
        <f t="shared" si="4"/>
        <v>2061.3682173913048</v>
      </c>
    </row>
    <row r="216" spans="1:15" x14ac:dyDescent="0.3">
      <c r="A216" s="1">
        <v>39753</v>
      </c>
      <c r="B216" s="3">
        <v>215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1</v>
      </c>
      <c r="M216" s="3">
        <v>0</v>
      </c>
      <c r="N216" s="11">
        <v>2325.788</v>
      </c>
      <c r="O216" s="2">
        <f t="shared" si="4"/>
        <v>2059.6359130434766</v>
      </c>
    </row>
    <row r="217" spans="1:15" x14ac:dyDescent="0.3">
      <c r="A217" s="1">
        <v>39783</v>
      </c>
      <c r="B217" s="3">
        <v>216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1</v>
      </c>
      <c r="N217" s="11">
        <v>2284.62</v>
      </c>
      <c r="O217" s="2">
        <f t="shared" si="4"/>
        <v>2078.0151739130424</v>
      </c>
    </row>
    <row r="218" spans="1:15" x14ac:dyDescent="0.3">
      <c r="A218" s="1">
        <v>39814</v>
      </c>
      <c r="B218" s="3">
        <v>217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11">
        <v>1978.5029999999999</v>
      </c>
      <c r="O218" s="2">
        <f t="shared" si="4"/>
        <v>1769.7081739130419</v>
      </c>
    </row>
    <row r="219" spans="1:15" x14ac:dyDescent="0.3">
      <c r="A219" s="1">
        <v>39845</v>
      </c>
      <c r="B219" s="3">
        <v>218</v>
      </c>
      <c r="C219" s="3">
        <v>1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11">
        <v>1849.3309999999999</v>
      </c>
      <c r="O219" s="2">
        <f t="shared" si="4"/>
        <v>1732.1473043478256</v>
      </c>
    </row>
    <row r="220" spans="1:15" x14ac:dyDescent="0.3">
      <c r="A220" s="1">
        <v>39873</v>
      </c>
      <c r="B220" s="3">
        <v>219</v>
      </c>
      <c r="C220" s="3">
        <v>0</v>
      </c>
      <c r="D220" s="3">
        <v>1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11">
        <v>2180.1819999999998</v>
      </c>
      <c r="O220" s="2">
        <f t="shared" si="4"/>
        <v>2092.7912608695642</v>
      </c>
    </row>
    <row r="221" spans="1:15" x14ac:dyDescent="0.3">
      <c r="A221" s="1">
        <v>39904</v>
      </c>
      <c r="B221" s="3">
        <v>220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11">
        <v>2266.6550000000002</v>
      </c>
      <c r="O221" s="2">
        <f t="shared" si="4"/>
        <v>2087.3688260869558</v>
      </c>
    </row>
    <row r="222" spans="1:15" x14ac:dyDescent="0.3">
      <c r="A222" s="1">
        <v>39934</v>
      </c>
      <c r="B222" s="3">
        <v>221</v>
      </c>
      <c r="C222" s="3">
        <v>0</v>
      </c>
      <c r="D222" s="3">
        <v>0</v>
      </c>
      <c r="E222" s="3">
        <v>0</v>
      </c>
      <c r="F222" s="3">
        <v>1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11">
        <v>2325.6579999999999</v>
      </c>
      <c r="O222" s="2">
        <f t="shared" si="4"/>
        <v>2136.7125652173913</v>
      </c>
    </row>
    <row r="223" spans="1:15" x14ac:dyDescent="0.3">
      <c r="A223" s="1">
        <v>39965</v>
      </c>
      <c r="B223" s="3">
        <v>222</v>
      </c>
      <c r="C223" s="3">
        <v>0</v>
      </c>
      <c r="D223" s="3">
        <v>0</v>
      </c>
      <c r="E223" s="3">
        <v>0</v>
      </c>
      <c r="F223" s="3">
        <v>0</v>
      </c>
      <c r="G223" s="3">
        <v>1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11">
        <v>2347.8290000000002</v>
      </c>
      <c r="O223" s="2">
        <f t="shared" si="4"/>
        <v>2129.3175217391304</v>
      </c>
    </row>
    <row r="224" spans="1:15" x14ac:dyDescent="0.3">
      <c r="A224" s="1">
        <v>39995</v>
      </c>
      <c r="B224" s="3">
        <v>223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11">
        <v>2519.8690000000001</v>
      </c>
      <c r="O224" s="2">
        <f t="shared" si="4"/>
        <v>2232.6935652173911</v>
      </c>
    </row>
    <row r="225" spans="1:15" x14ac:dyDescent="0.3">
      <c r="A225" s="1">
        <v>40026</v>
      </c>
      <c r="B225" s="3">
        <v>224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0</v>
      </c>
      <c r="K225" s="3">
        <v>0</v>
      </c>
      <c r="L225" s="3">
        <v>0</v>
      </c>
      <c r="M225" s="3">
        <v>0</v>
      </c>
      <c r="N225" s="11">
        <v>2485.223</v>
      </c>
      <c r="O225" s="2">
        <f t="shared" si="4"/>
        <v>2224.8540869565195</v>
      </c>
    </row>
    <row r="226" spans="1:15" x14ac:dyDescent="0.3">
      <c r="A226" s="1">
        <v>40057</v>
      </c>
      <c r="B226" s="3">
        <v>225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1</v>
      </c>
      <c r="K226" s="3">
        <v>0</v>
      </c>
      <c r="L226" s="3">
        <v>0</v>
      </c>
      <c r="M226" s="3">
        <v>0</v>
      </c>
      <c r="N226" s="11">
        <v>2163.752</v>
      </c>
      <c r="O226" s="2">
        <f t="shared" si="4"/>
        <v>1917.833739130434</v>
      </c>
    </row>
    <row r="227" spans="1:15" x14ac:dyDescent="0.3">
      <c r="A227" s="1">
        <v>40087</v>
      </c>
      <c r="B227" s="3">
        <v>226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1</v>
      </c>
      <c r="L227" s="3">
        <v>0</v>
      </c>
      <c r="M227" s="3">
        <v>0</v>
      </c>
      <c r="N227" s="11">
        <v>2377.71</v>
      </c>
      <c r="O227" s="2">
        <f t="shared" si="4"/>
        <v>2061.3682173913048</v>
      </c>
    </row>
    <row r="228" spans="1:15" x14ac:dyDescent="0.3">
      <c r="A228" s="1">
        <v>40118</v>
      </c>
      <c r="B228" s="3">
        <v>227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11">
        <v>2389.8409999999999</v>
      </c>
      <c r="O228" s="2">
        <f t="shared" si="4"/>
        <v>2059.6359130434766</v>
      </c>
    </row>
    <row r="229" spans="1:15" x14ac:dyDescent="0.3">
      <c r="A229" s="1">
        <v>40148</v>
      </c>
      <c r="B229" s="3">
        <v>228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1</v>
      </c>
      <c r="N229" s="11">
        <v>2394.6709999999998</v>
      </c>
      <c r="O229" s="2">
        <f t="shared" si="4"/>
        <v>2078.0151739130424</v>
      </c>
    </row>
    <row r="230" spans="1:15" x14ac:dyDescent="0.3">
      <c r="A230" s="1">
        <v>40179</v>
      </c>
      <c r="B230" s="3">
        <v>229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11">
        <v>2032.586</v>
      </c>
      <c r="O230" s="2">
        <f t="shared" si="4"/>
        <v>1769.7081739130419</v>
      </c>
    </row>
    <row r="231" spans="1:15" x14ac:dyDescent="0.3">
      <c r="A231" s="1">
        <v>40210</v>
      </c>
      <c r="B231" s="3">
        <v>230</v>
      </c>
      <c r="C231" s="3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11">
        <v>1951.41</v>
      </c>
      <c r="O231" s="2">
        <f t="shared" si="4"/>
        <v>1732.1473043478256</v>
      </c>
    </row>
    <row r="232" spans="1:15" x14ac:dyDescent="0.3">
      <c r="A232" s="1">
        <v>40238</v>
      </c>
      <c r="B232" s="3">
        <v>231</v>
      </c>
      <c r="C232" s="3">
        <v>0</v>
      </c>
      <c r="D232" s="3">
        <v>1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11">
        <v>2473.5509999999999</v>
      </c>
      <c r="O232" s="2">
        <f t="shared" si="4"/>
        <v>2092.7912608695642</v>
      </c>
    </row>
    <row r="233" spans="1:15" x14ac:dyDescent="0.3">
      <c r="A233" s="1">
        <v>40269</v>
      </c>
      <c r="B233" s="3">
        <v>232</v>
      </c>
      <c r="C233" s="3">
        <v>0</v>
      </c>
      <c r="D233" s="3">
        <v>0</v>
      </c>
      <c r="E233" s="3">
        <v>1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11">
        <v>2445.7649999999999</v>
      </c>
      <c r="O233" s="2">
        <f t="shared" si="4"/>
        <v>2087.3688260869558</v>
      </c>
    </row>
    <row r="234" spans="1:15" x14ac:dyDescent="0.3">
      <c r="A234" s="1">
        <v>40299</v>
      </c>
      <c r="B234" s="3">
        <v>233</v>
      </c>
      <c r="C234" s="3">
        <v>0</v>
      </c>
      <c r="D234" s="3">
        <v>0</v>
      </c>
      <c r="E234" s="3">
        <v>0</v>
      </c>
      <c r="F234" s="3">
        <v>1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11">
        <v>2490.6109999999999</v>
      </c>
      <c r="O234" s="2">
        <f t="shared" si="4"/>
        <v>2136.7125652173913</v>
      </c>
    </row>
    <row r="235" spans="1:15" x14ac:dyDescent="0.3">
      <c r="A235" s="1">
        <v>40330</v>
      </c>
      <c r="B235" s="3">
        <v>234</v>
      </c>
      <c r="C235" s="3">
        <v>0</v>
      </c>
      <c r="D235" s="3">
        <v>0</v>
      </c>
      <c r="E235" s="3">
        <v>0</v>
      </c>
      <c r="F235" s="3">
        <v>0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11">
        <v>2566.473</v>
      </c>
      <c r="O235" s="2">
        <f t="shared" si="4"/>
        <v>2129.3175217391304</v>
      </c>
    </row>
    <row r="236" spans="1:15" x14ac:dyDescent="0.3">
      <c r="A236" s="1">
        <v>40360</v>
      </c>
      <c r="B236" s="3">
        <v>235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1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11">
        <v>2766.8119999999999</v>
      </c>
      <c r="O236" s="2">
        <f t="shared" si="4"/>
        <v>2232.6935652173911</v>
      </c>
    </row>
    <row r="237" spans="1:15" x14ac:dyDescent="0.3">
      <c r="A237" s="1">
        <v>40391</v>
      </c>
      <c r="B237" s="3">
        <v>236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1</v>
      </c>
      <c r="J237" s="3">
        <v>0</v>
      </c>
      <c r="K237" s="3">
        <v>0</v>
      </c>
      <c r="L237" s="3">
        <v>0</v>
      </c>
      <c r="M237" s="3">
        <v>0</v>
      </c>
      <c r="N237" s="11">
        <v>2541.1590000000001</v>
      </c>
      <c r="O237" s="2">
        <f t="shared" si="4"/>
        <v>2224.8540869565195</v>
      </c>
    </row>
    <row r="238" spans="1:15" x14ac:dyDescent="0.3">
      <c r="A238" s="1">
        <v>40422</v>
      </c>
      <c r="B238" s="3">
        <v>237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1</v>
      </c>
      <c r="K238" s="3">
        <v>0</v>
      </c>
      <c r="L238" s="3">
        <v>0</v>
      </c>
      <c r="M238" s="3">
        <v>0</v>
      </c>
      <c r="N238" s="11">
        <v>2286.2150000000001</v>
      </c>
      <c r="O238" s="2">
        <f t="shared" si="4"/>
        <v>1917.833739130434</v>
      </c>
    </row>
    <row r="239" spans="1:15" x14ac:dyDescent="0.3">
      <c r="A239" s="1">
        <v>40452</v>
      </c>
      <c r="B239" s="3">
        <v>238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1</v>
      </c>
      <c r="L239" s="3">
        <v>0</v>
      </c>
      <c r="M239" s="3">
        <v>0</v>
      </c>
      <c r="N239" s="11">
        <v>2541.17</v>
      </c>
      <c r="O239" s="2">
        <f t="shared" si="4"/>
        <v>2061.3682173913048</v>
      </c>
    </row>
    <row r="240" spans="1:15" x14ac:dyDescent="0.3">
      <c r="A240" s="1">
        <v>40483</v>
      </c>
      <c r="B240" s="3">
        <v>239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0</v>
      </c>
      <c r="N240" s="11">
        <v>2541.087</v>
      </c>
      <c r="O240" s="2">
        <f t="shared" si="4"/>
        <v>2059.6359130434766</v>
      </c>
    </row>
    <row r="241" spans="1:15" x14ac:dyDescent="0.3">
      <c r="A241" s="1">
        <v>40513</v>
      </c>
      <c r="B241" s="3">
        <v>240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1</v>
      </c>
      <c r="N241" s="11">
        <v>2504.2489999999998</v>
      </c>
      <c r="O241" s="2">
        <f t="shared" si="4"/>
        <v>2078.0151739130424</v>
      </c>
    </row>
    <row r="242" spans="1:15" x14ac:dyDescent="0.3">
      <c r="A242" s="1">
        <v>40544</v>
      </c>
      <c r="B242" s="3">
        <v>241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11">
        <v>2126.4290000000001</v>
      </c>
      <c r="O242" s="2">
        <f t="shared" si="4"/>
        <v>1769.7081739130419</v>
      </c>
    </row>
    <row r="243" spans="1:15" x14ac:dyDescent="0.3">
      <c r="A243" s="1">
        <v>40575</v>
      </c>
      <c r="B243" s="3">
        <v>242</v>
      </c>
      <c r="C243" s="3">
        <v>1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11">
        <v>2099.0100000000002</v>
      </c>
      <c r="O243" s="2">
        <f t="shared" si="4"/>
        <v>1732.1473043478256</v>
      </c>
    </row>
    <row r="244" spans="1:15" x14ac:dyDescent="0.3">
      <c r="A244" s="1">
        <v>40603</v>
      </c>
      <c r="B244" s="3">
        <v>243</v>
      </c>
      <c r="C244" s="3">
        <v>0</v>
      </c>
      <c r="D244" s="3">
        <v>1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11">
        <v>2610.567</v>
      </c>
      <c r="O244" s="2">
        <f t="shared" si="4"/>
        <v>2092.7912608695642</v>
      </c>
    </row>
    <row r="245" spans="1:15" x14ac:dyDescent="0.3">
      <c r="A245" s="1">
        <v>40634</v>
      </c>
      <c r="B245" s="3">
        <v>244</v>
      </c>
      <c r="C245" s="3">
        <v>0</v>
      </c>
      <c r="D245" s="3">
        <v>0</v>
      </c>
      <c r="E245" s="3">
        <v>1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11">
        <v>2688.9549999999999</v>
      </c>
      <c r="O245" s="2">
        <f t="shared" si="4"/>
        <v>2087.3688260869558</v>
      </c>
    </row>
    <row r="246" spans="1:15" x14ac:dyDescent="0.3">
      <c r="A246" s="1">
        <v>40664</v>
      </c>
      <c r="B246" s="3">
        <v>245</v>
      </c>
      <c r="C246" s="3">
        <v>0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11">
        <v>2691.3710000000001</v>
      </c>
      <c r="O246" s="2">
        <f t="shared" si="4"/>
        <v>2136.7125652173913</v>
      </c>
    </row>
    <row r="247" spans="1:15" x14ac:dyDescent="0.3">
      <c r="A247" s="1">
        <v>40695</v>
      </c>
      <c r="B247" s="3">
        <v>246</v>
      </c>
      <c r="C247" s="3">
        <v>0</v>
      </c>
      <c r="D247" s="3">
        <v>0</v>
      </c>
      <c r="E247" s="3">
        <v>0</v>
      </c>
      <c r="F247" s="3">
        <v>0</v>
      </c>
      <c r="G247" s="3">
        <v>1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11">
        <v>2812.2020000000002</v>
      </c>
      <c r="O247" s="2">
        <f t="shared" si="4"/>
        <v>2129.3175217391304</v>
      </c>
    </row>
    <row r="248" spans="1:15" x14ac:dyDescent="0.3">
      <c r="A248" s="1">
        <v>40725</v>
      </c>
      <c r="B248" s="3">
        <v>247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11">
        <v>2890.7629999999999</v>
      </c>
      <c r="O248" s="2">
        <f t="shared" si="4"/>
        <v>2232.6935652173911</v>
      </c>
    </row>
    <row r="249" spans="1:15" x14ac:dyDescent="0.3">
      <c r="A249" s="1">
        <v>40756</v>
      </c>
      <c r="B249" s="3">
        <v>248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1</v>
      </c>
      <c r="J249" s="3">
        <v>0</v>
      </c>
      <c r="K249" s="3">
        <v>0</v>
      </c>
      <c r="L249" s="3">
        <v>0</v>
      </c>
      <c r="M249" s="3">
        <v>0</v>
      </c>
      <c r="N249" s="11">
        <v>2719.462</v>
      </c>
      <c r="O249" s="2">
        <f t="shared" si="4"/>
        <v>2224.8540869565195</v>
      </c>
    </row>
    <row r="250" spans="1:15" x14ac:dyDescent="0.3">
      <c r="A250" s="1">
        <v>40787</v>
      </c>
      <c r="B250" s="3">
        <v>249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0</v>
      </c>
      <c r="L250" s="3">
        <v>0</v>
      </c>
      <c r="M250" s="3">
        <v>0</v>
      </c>
      <c r="N250" s="11">
        <v>2521.11</v>
      </c>
      <c r="O250" s="2">
        <f t="shared" si="4"/>
        <v>1917.833739130434</v>
      </c>
    </row>
    <row r="251" spans="1:15" x14ac:dyDescent="0.3">
      <c r="A251" s="1">
        <v>40817</v>
      </c>
      <c r="B251" s="3">
        <v>250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1</v>
      </c>
      <c r="L251" s="3">
        <v>0</v>
      </c>
      <c r="M251" s="3">
        <v>0</v>
      </c>
      <c r="N251" s="11">
        <v>2389.1790000000001</v>
      </c>
      <c r="O251" s="2">
        <f t="shared" si="4"/>
        <v>2061.3682173913048</v>
      </c>
    </row>
    <row r="252" spans="1:15" x14ac:dyDescent="0.3">
      <c r="A252" s="1">
        <v>40848</v>
      </c>
      <c r="B252" s="3">
        <v>251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11">
        <v>2631.29</v>
      </c>
      <c r="O252" s="2">
        <f t="shared" si="4"/>
        <v>2059.6359130434766</v>
      </c>
    </row>
    <row r="253" spans="1:15" x14ac:dyDescent="0.3">
      <c r="A253" s="1">
        <v>40878</v>
      </c>
      <c r="B253" s="3">
        <v>252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1</v>
      </c>
      <c r="N253" s="11">
        <v>2515.4670000000001</v>
      </c>
      <c r="O253" s="2">
        <f t="shared" si="4"/>
        <v>2078.0151739130424</v>
      </c>
    </row>
    <row r="254" spans="1:15" x14ac:dyDescent="0.3">
      <c r="A254" s="1">
        <v>40909</v>
      </c>
      <c r="B254" s="3">
        <v>253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11">
        <v>2224.002</v>
      </c>
      <c r="O254" s="2">
        <f t="shared" si="4"/>
        <v>1769.7081739130419</v>
      </c>
    </row>
    <row r="255" spans="1:15" x14ac:dyDescent="0.3">
      <c r="A255" s="1">
        <v>40940</v>
      </c>
      <c r="B255" s="3">
        <v>254</v>
      </c>
      <c r="C255" s="3">
        <v>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11">
        <v>2231.6410000000001</v>
      </c>
      <c r="O255" s="2">
        <f t="shared" si="4"/>
        <v>1732.1473043478256</v>
      </c>
    </row>
    <row r="256" spans="1:15" x14ac:dyDescent="0.3">
      <c r="A256" s="1">
        <v>40969</v>
      </c>
      <c r="B256" s="3">
        <v>255</v>
      </c>
      <c r="C256" s="3">
        <v>0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11">
        <v>2763.3609999999999</v>
      </c>
      <c r="O256" s="2">
        <f t="shared" si="4"/>
        <v>2092.7912608695642</v>
      </c>
    </row>
    <row r="257" spans="1:15" x14ac:dyDescent="0.3">
      <c r="A257" s="1">
        <v>41000</v>
      </c>
      <c r="B257" s="3">
        <v>256</v>
      </c>
      <c r="C257" s="3">
        <v>0</v>
      </c>
      <c r="D257" s="3">
        <v>0</v>
      </c>
      <c r="E257" s="3">
        <v>1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11">
        <v>2763.8939999999998</v>
      </c>
      <c r="O257" s="2">
        <f t="shared" si="4"/>
        <v>2087.3688260869558</v>
      </c>
    </row>
    <row r="258" spans="1:15" x14ac:dyDescent="0.3">
      <c r="A258" s="1">
        <v>41030</v>
      </c>
      <c r="B258" s="3">
        <v>257</v>
      </c>
      <c r="C258" s="3">
        <v>0</v>
      </c>
      <c r="D258" s="3">
        <v>0</v>
      </c>
      <c r="E258" s="3">
        <v>0</v>
      </c>
      <c r="F258" s="3">
        <v>1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11">
        <v>2735.4549999999999</v>
      </c>
      <c r="O258" s="2">
        <f t="shared" si="4"/>
        <v>2136.7125652173913</v>
      </c>
    </row>
    <row r="259" spans="1:15" x14ac:dyDescent="0.3">
      <c r="A259" s="1">
        <v>41061</v>
      </c>
      <c r="B259" s="3">
        <v>258</v>
      </c>
      <c r="C259" s="3">
        <v>0</v>
      </c>
      <c r="D259" s="3">
        <v>0</v>
      </c>
      <c r="E259" s="3">
        <v>0</v>
      </c>
      <c r="F259" s="3">
        <v>0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11">
        <v>2757.9160000000002</v>
      </c>
      <c r="O259" s="2">
        <f t="shared" si="4"/>
        <v>2129.3175217391304</v>
      </c>
    </row>
    <row r="260" spans="1:15" x14ac:dyDescent="0.3">
      <c r="A260" s="1">
        <v>41091</v>
      </c>
      <c r="B260" s="3">
        <v>259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11">
        <v>2777.1170000000002</v>
      </c>
      <c r="O260" s="2">
        <f t="shared" ref="O260:O323" si="5">$R$19+$R$20*C260+$R$21*D260+$R$22*E260+$R$23*F260+$R$24*G260+$R$25*H260+$R$26*I260+$R$27*J260+$R$28*K260+$R$29*L260+$R$30*M260</f>
        <v>2232.6935652173911</v>
      </c>
    </row>
    <row r="261" spans="1:15" x14ac:dyDescent="0.3">
      <c r="A261" s="1">
        <v>41122</v>
      </c>
      <c r="B261" s="3">
        <v>260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1</v>
      </c>
      <c r="J261" s="3">
        <v>0</v>
      </c>
      <c r="K261" s="3">
        <v>0</v>
      </c>
      <c r="L261" s="3">
        <v>0</v>
      </c>
      <c r="M261" s="3">
        <v>0</v>
      </c>
      <c r="N261" s="11">
        <v>2769.2289999999998</v>
      </c>
      <c r="O261" s="2">
        <f t="shared" si="5"/>
        <v>2224.8540869565195</v>
      </c>
    </row>
    <row r="262" spans="1:15" x14ac:dyDescent="0.3">
      <c r="A262" s="1">
        <v>41153</v>
      </c>
      <c r="B262" s="3">
        <v>261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1</v>
      </c>
      <c r="K262" s="3">
        <v>0</v>
      </c>
      <c r="L262" s="3">
        <v>0</v>
      </c>
      <c r="M262" s="3">
        <v>0</v>
      </c>
      <c r="N262" s="11">
        <v>2487.4409999999998</v>
      </c>
      <c r="O262" s="2">
        <f t="shared" si="5"/>
        <v>1917.833739130434</v>
      </c>
    </row>
    <row r="263" spans="1:15" x14ac:dyDescent="0.3">
      <c r="A263" s="1">
        <v>41183</v>
      </c>
      <c r="B263" s="3">
        <v>262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1</v>
      </c>
      <c r="L263" s="3">
        <v>0</v>
      </c>
      <c r="M263" s="3">
        <v>0</v>
      </c>
      <c r="N263" s="11">
        <v>2596.2719999999999</v>
      </c>
      <c r="O263" s="2">
        <f t="shared" si="5"/>
        <v>2061.3682173913048</v>
      </c>
    </row>
    <row r="264" spans="1:15" x14ac:dyDescent="0.3">
      <c r="A264" s="1">
        <v>41214</v>
      </c>
      <c r="B264" s="3">
        <v>263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1</v>
      </c>
      <c r="M264" s="3">
        <v>0</v>
      </c>
      <c r="N264" s="11">
        <v>2559.6149999999998</v>
      </c>
      <c r="O264" s="2">
        <f t="shared" si="5"/>
        <v>2059.6359130434766</v>
      </c>
    </row>
    <row r="265" spans="1:15" x14ac:dyDescent="0.3">
      <c r="A265" s="1">
        <v>41244</v>
      </c>
      <c r="B265" s="3">
        <v>264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1</v>
      </c>
      <c r="N265" s="11">
        <v>2604.5659999999998</v>
      </c>
      <c r="O265" s="2">
        <f t="shared" si="5"/>
        <v>2078.0151739130424</v>
      </c>
    </row>
    <row r="266" spans="1:15" x14ac:dyDescent="0.3">
      <c r="A266" s="1">
        <v>41275</v>
      </c>
      <c r="B266" s="3">
        <v>265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11">
        <v>2298.047</v>
      </c>
      <c r="O266" s="2">
        <f t="shared" si="5"/>
        <v>1769.7081739130419</v>
      </c>
    </row>
    <row r="267" spans="1:15" x14ac:dyDescent="0.3">
      <c r="A267" s="1">
        <v>41306</v>
      </c>
      <c r="B267" s="3">
        <v>266</v>
      </c>
      <c r="C267" s="3">
        <v>1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11">
        <v>2217.348</v>
      </c>
      <c r="O267" s="2">
        <f t="shared" si="5"/>
        <v>1732.1473043478256</v>
      </c>
    </row>
    <row r="268" spans="1:15" x14ac:dyDescent="0.3">
      <c r="A268" s="1">
        <v>41334</v>
      </c>
      <c r="B268" s="3">
        <v>267</v>
      </c>
      <c r="C268" s="3">
        <v>0</v>
      </c>
      <c r="D268" s="3">
        <v>1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11">
        <v>2816.1390000000001</v>
      </c>
      <c r="O268" s="2">
        <f t="shared" si="5"/>
        <v>2092.7912608695642</v>
      </c>
    </row>
    <row r="269" spans="1:15" x14ac:dyDescent="0.3">
      <c r="A269" s="1">
        <v>41365</v>
      </c>
      <c r="B269" s="3">
        <v>268</v>
      </c>
      <c r="C269" s="3">
        <v>0</v>
      </c>
      <c r="D269" s="3">
        <v>0</v>
      </c>
      <c r="E269" s="3">
        <v>1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11">
        <v>2659.2429999999999</v>
      </c>
      <c r="O269" s="2">
        <f t="shared" si="5"/>
        <v>2087.3688260869558</v>
      </c>
    </row>
    <row r="270" spans="1:15" x14ac:dyDescent="0.3">
      <c r="A270" s="1">
        <v>41395</v>
      </c>
      <c r="B270" s="3">
        <v>269</v>
      </c>
      <c r="C270" s="3">
        <v>0</v>
      </c>
      <c r="D270" s="3">
        <v>0</v>
      </c>
      <c r="E270" s="3">
        <v>0</v>
      </c>
      <c r="F270" s="3">
        <v>1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11">
        <v>2803.527</v>
      </c>
      <c r="O270" s="2">
        <f t="shared" si="5"/>
        <v>2136.7125652173913</v>
      </c>
    </row>
    <row r="271" spans="1:15" x14ac:dyDescent="0.3">
      <c r="A271" s="1">
        <v>41426</v>
      </c>
      <c r="B271" s="3">
        <v>270</v>
      </c>
      <c r="C271" s="3">
        <v>0</v>
      </c>
      <c r="D271" s="3">
        <v>0</v>
      </c>
      <c r="E271" s="3">
        <v>0</v>
      </c>
      <c r="F271" s="3">
        <v>0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11">
        <v>2804.7170000000001</v>
      </c>
      <c r="O271" s="2">
        <f t="shared" si="5"/>
        <v>2129.3175217391304</v>
      </c>
    </row>
    <row r="272" spans="1:15" x14ac:dyDescent="0.3">
      <c r="A272" s="1">
        <v>41456</v>
      </c>
      <c r="B272" s="3">
        <v>271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1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11">
        <v>2908.19</v>
      </c>
      <c r="O272" s="2">
        <f t="shared" si="5"/>
        <v>2232.6935652173911</v>
      </c>
    </row>
    <row r="273" spans="1:15" x14ac:dyDescent="0.3">
      <c r="A273" s="1">
        <v>41487</v>
      </c>
      <c r="B273" s="3">
        <v>272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1</v>
      </c>
      <c r="J273" s="3">
        <v>0</v>
      </c>
      <c r="K273" s="3">
        <v>0</v>
      </c>
      <c r="L273" s="3">
        <v>0</v>
      </c>
      <c r="M273" s="3">
        <v>0</v>
      </c>
      <c r="N273" s="11">
        <v>2851.9789999999998</v>
      </c>
      <c r="O273" s="2">
        <f t="shared" si="5"/>
        <v>2224.8540869565195</v>
      </c>
    </row>
    <row r="274" spans="1:15" x14ac:dyDescent="0.3">
      <c r="A274" s="1">
        <v>41518</v>
      </c>
      <c r="B274" s="3">
        <v>273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1</v>
      </c>
      <c r="K274" s="3">
        <v>0</v>
      </c>
      <c r="L274" s="3">
        <v>0</v>
      </c>
      <c r="M274" s="3">
        <v>0</v>
      </c>
      <c r="N274" s="11">
        <v>2440.1529999999998</v>
      </c>
      <c r="O274" s="2">
        <f t="shared" si="5"/>
        <v>1917.833739130434</v>
      </c>
    </row>
    <row r="275" spans="1:15" x14ac:dyDescent="0.3">
      <c r="A275" s="1">
        <v>41548</v>
      </c>
      <c r="B275" s="3">
        <v>274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1</v>
      </c>
      <c r="L275" s="3">
        <v>0</v>
      </c>
      <c r="M275" s="3">
        <v>0</v>
      </c>
      <c r="N275" s="11">
        <v>2625.82</v>
      </c>
      <c r="O275" s="2">
        <f t="shared" si="5"/>
        <v>2061.3682173913048</v>
      </c>
    </row>
    <row r="276" spans="1:15" x14ac:dyDescent="0.3">
      <c r="A276" s="1">
        <v>41579</v>
      </c>
      <c r="B276" s="3">
        <v>275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11">
        <v>2550.7040000000002</v>
      </c>
      <c r="O276" s="2">
        <f t="shared" si="5"/>
        <v>2059.6359130434766</v>
      </c>
    </row>
    <row r="277" spans="1:15" x14ac:dyDescent="0.3">
      <c r="A277" s="1">
        <v>41609</v>
      </c>
      <c r="B277" s="3">
        <v>276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1</v>
      </c>
      <c r="N277" s="11">
        <v>2711.8510000000001</v>
      </c>
      <c r="O277" s="2">
        <f t="shared" si="5"/>
        <v>2078.0151739130424</v>
      </c>
    </row>
    <row r="278" spans="1:15" x14ac:dyDescent="0.3">
      <c r="A278" s="1">
        <v>41640</v>
      </c>
      <c r="B278" s="3">
        <v>277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11">
        <v>2206.788</v>
      </c>
      <c r="O278" s="2">
        <f t="shared" si="5"/>
        <v>1769.7081739130419</v>
      </c>
    </row>
    <row r="279" spans="1:15" x14ac:dyDescent="0.3">
      <c r="A279" s="1">
        <v>41671</v>
      </c>
      <c r="B279" s="3">
        <v>278</v>
      </c>
      <c r="C279" s="3">
        <v>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11">
        <v>2092.819</v>
      </c>
      <c r="O279" s="2">
        <f t="shared" si="5"/>
        <v>1732.1473043478256</v>
      </c>
    </row>
    <row r="280" spans="1:15" x14ac:dyDescent="0.3">
      <c r="A280" s="1">
        <v>41699</v>
      </c>
      <c r="B280" s="3">
        <v>279</v>
      </c>
      <c r="C280" s="3">
        <v>0</v>
      </c>
      <c r="D280" s="3">
        <v>1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11">
        <v>2575.951</v>
      </c>
      <c r="O280" s="2">
        <f t="shared" si="5"/>
        <v>2092.7912608695642</v>
      </c>
    </row>
    <row r="281" spans="1:15" x14ac:dyDescent="0.3">
      <c r="A281" s="1">
        <v>41730</v>
      </c>
      <c r="B281" s="3">
        <v>280</v>
      </c>
      <c r="C281" s="3">
        <v>0</v>
      </c>
      <c r="D281" s="3">
        <v>0</v>
      </c>
      <c r="E281" s="3">
        <v>1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11">
        <v>2592.9940000000001</v>
      </c>
      <c r="O281" s="2">
        <f t="shared" si="5"/>
        <v>2087.3688260869558</v>
      </c>
    </row>
    <row r="282" spans="1:15" x14ac:dyDescent="0.3">
      <c r="A282" s="1">
        <v>41760</v>
      </c>
      <c r="B282" s="3">
        <v>281</v>
      </c>
      <c r="C282" s="3">
        <v>0</v>
      </c>
      <c r="D282" s="3">
        <v>0</v>
      </c>
      <c r="E282" s="3">
        <v>0</v>
      </c>
      <c r="F282" s="3">
        <v>1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11">
        <v>2700.1790000000001</v>
      </c>
      <c r="O282" s="2">
        <f t="shared" si="5"/>
        <v>2136.7125652173913</v>
      </c>
    </row>
    <row r="283" spans="1:15" x14ac:dyDescent="0.3">
      <c r="A283" s="1">
        <v>41791</v>
      </c>
      <c r="B283" s="3">
        <v>282</v>
      </c>
      <c r="C283" s="3">
        <v>0</v>
      </c>
      <c r="D283" s="3">
        <v>0</v>
      </c>
      <c r="E283" s="3">
        <v>0</v>
      </c>
      <c r="F283" s="3">
        <v>0</v>
      </c>
      <c r="G283" s="3">
        <v>1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11">
        <v>2695.9540000000002</v>
      </c>
      <c r="O283" s="2">
        <f t="shared" si="5"/>
        <v>2129.3175217391304</v>
      </c>
    </row>
    <row r="284" spans="1:15" x14ac:dyDescent="0.3">
      <c r="A284" s="1">
        <v>41821</v>
      </c>
      <c r="B284" s="3">
        <v>283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1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11">
        <v>2844.9490000000001</v>
      </c>
      <c r="O284" s="2">
        <f t="shared" si="5"/>
        <v>2232.6935652173911</v>
      </c>
    </row>
    <row r="285" spans="1:15" x14ac:dyDescent="0.3">
      <c r="A285" s="1">
        <v>41852</v>
      </c>
      <c r="B285" s="3">
        <v>284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1</v>
      </c>
      <c r="J285" s="3">
        <v>0</v>
      </c>
      <c r="K285" s="3">
        <v>0</v>
      </c>
      <c r="L285" s="3">
        <v>0</v>
      </c>
      <c r="M285" s="3">
        <v>0</v>
      </c>
      <c r="N285" s="11">
        <v>2802.873</v>
      </c>
      <c r="O285" s="2">
        <f t="shared" si="5"/>
        <v>2224.8540869565195</v>
      </c>
    </row>
    <row r="286" spans="1:15" x14ac:dyDescent="0.3">
      <c r="A286" s="1">
        <v>41883</v>
      </c>
      <c r="B286" s="3">
        <v>285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1</v>
      </c>
      <c r="K286" s="3">
        <v>0</v>
      </c>
      <c r="L286" s="3">
        <v>0</v>
      </c>
      <c r="M286" s="3">
        <v>0</v>
      </c>
      <c r="N286" s="11">
        <v>2519.5830000000001</v>
      </c>
      <c r="O286" s="2">
        <f t="shared" si="5"/>
        <v>1917.833739130434</v>
      </c>
    </row>
    <row r="287" spans="1:15" x14ac:dyDescent="0.3">
      <c r="A287" s="1">
        <v>41913</v>
      </c>
      <c r="B287" s="3">
        <v>286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1</v>
      </c>
      <c r="L287" s="3">
        <v>0</v>
      </c>
      <c r="M287" s="3">
        <v>0</v>
      </c>
      <c r="N287" s="11">
        <v>2702.607</v>
      </c>
      <c r="O287" s="2">
        <f t="shared" si="5"/>
        <v>2061.3682173913048</v>
      </c>
    </row>
    <row r="288" spans="1:15" x14ac:dyDescent="0.3">
      <c r="A288" s="1">
        <v>41944</v>
      </c>
      <c r="B288" s="3">
        <v>287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1</v>
      </c>
      <c r="M288" s="3">
        <v>0</v>
      </c>
      <c r="N288" s="11">
        <v>2667.5749999999998</v>
      </c>
      <c r="O288" s="2">
        <f t="shared" si="5"/>
        <v>2059.6359130434766</v>
      </c>
    </row>
    <row r="289" spans="1:15" x14ac:dyDescent="0.3">
      <c r="A289" s="1">
        <v>41974</v>
      </c>
      <c r="B289" s="3">
        <v>288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</v>
      </c>
      <c r="N289" s="11">
        <v>2656.1849999999999</v>
      </c>
      <c r="O289" s="2">
        <f t="shared" si="5"/>
        <v>2078.0151739130424</v>
      </c>
    </row>
    <row r="290" spans="1:15" x14ac:dyDescent="0.3">
      <c r="A290" s="1">
        <v>42005</v>
      </c>
      <c r="B290" s="3">
        <v>289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11">
        <v>2193.8449999999998</v>
      </c>
      <c r="O290" s="2">
        <f t="shared" si="5"/>
        <v>1769.7081739130419</v>
      </c>
    </row>
    <row r="291" spans="1:15" x14ac:dyDescent="0.3">
      <c r="A291" s="1">
        <v>42036</v>
      </c>
      <c r="B291" s="3">
        <v>290</v>
      </c>
      <c r="C291" s="3">
        <v>1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11">
        <v>2166.654</v>
      </c>
      <c r="O291" s="2">
        <f t="shared" si="5"/>
        <v>1732.1473043478256</v>
      </c>
    </row>
    <row r="292" spans="1:15" x14ac:dyDescent="0.3">
      <c r="A292" s="1">
        <v>42064</v>
      </c>
      <c r="B292" s="3">
        <v>291</v>
      </c>
      <c r="C292" s="3">
        <v>0</v>
      </c>
      <c r="D292" s="3">
        <v>1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11">
        <v>2676.17</v>
      </c>
      <c r="O292" s="2">
        <f t="shared" si="5"/>
        <v>2092.7912608695642</v>
      </c>
    </row>
    <row r="293" spans="1:15" x14ac:dyDescent="0.3">
      <c r="A293" s="1">
        <v>42095</v>
      </c>
      <c r="B293" s="3">
        <v>292</v>
      </c>
      <c r="C293" s="3">
        <v>0</v>
      </c>
      <c r="D293" s="3">
        <v>0</v>
      </c>
      <c r="E293" s="3">
        <v>1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11">
        <v>2621.0889999999999</v>
      </c>
      <c r="O293" s="2">
        <f t="shared" si="5"/>
        <v>2087.3688260869558</v>
      </c>
    </row>
    <row r="294" spans="1:15" x14ac:dyDescent="0.3">
      <c r="A294" s="1">
        <v>42125</v>
      </c>
      <c r="B294" s="3">
        <v>293</v>
      </c>
      <c r="C294" s="3">
        <v>0</v>
      </c>
      <c r="D294" s="3">
        <v>0</v>
      </c>
      <c r="E294" s="3">
        <v>0</v>
      </c>
      <c r="F294" s="3">
        <v>1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11">
        <v>2487.5459999999998</v>
      </c>
      <c r="O294" s="2">
        <f t="shared" si="5"/>
        <v>2136.7125652173913</v>
      </c>
    </row>
    <row r="295" spans="1:15" x14ac:dyDescent="0.3">
      <c r="A295" s="1">
        <v>42156</v>
      </c>
      <c r="B295" s="3">
        <v>294</v>
      </c>
      <c r="C295" s="3">
        <v>0</v>
      </c>
      <c r="D295" s="3">
        <v>0</v>
      </c>
      <c r="E295" s="3">
        <v>0</v>
      </c>
      <c r="F295" s="3">
        <v>0</v>
      </c>
      <c r="G295" s="3">
        <v>1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11">
        <v>2683.7620000000002</v>
      </c>
      <c r="O295" s="2">
        <f t="shared" si="5"/>
        <v>2129.3175217391304</v>
      </c>
    </row>
    <row r="296" spans="1:15" x14ac:dyDescent="0.3">
      <c r="A296" s="1">
        <v>42186</v>
      </c>
      <c r="B296" s="3">
        <v>295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1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11">
        <v>2861.7469999999998</v>
      </c>
      <c r="O296" s="2">
        <f t="shared" si="5"/>
        <v>2232.6935652173911</v>
      </c>
    </row>
    <row r="297" spans="1:15" x14ac:dyDescent="0.3">
      <c r="A297" s="1">
        <v>42217</v>
      </c>
      <c r="B297" s="3">
        <v>296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1</v>
      </c>
      <c r="J297" s="3">
        <v>0</v>
      </c>
      <c r="K297" s="3">
        <v>0</v>
      </c>
      <c r="L297" s="3">
        <v>0</v>
      </c>
      <c r="M297" s="3">
        <v>0</v>
      </c>
      <c r="N297" s="11">
        <v>2692.7829999999999</v>
      </c>
      <c r="O297" s="2">
        <f t="shared" si="5"/>
        <v>2224.8540869565195</v>
      </c>
    </row>
    <row r="298" spans="1:15" x14ac:dyDescent="0.3">
      <c r="A298" s="1">
        <v>42248</v>
      </c>
      <c r="B298" s="3">
        <v>297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1</v>
      </c>
      <c r="K298" s="3">
        <v>0</v>
      </c>
      <c r="L298" s="3">
        <v>0</v>
      </c>
      <c r="M298" s="3">
        <v>0</v>
      </c>
      <c r="N298" s="11">
        <v>2472.0070000000001</v>
      </c>
      <c r="O298" s="2">
        <f t="shared" si="5"/>
        <v>1917.833739130434</v>
      </c>
    </row>
    <row r="299" spans="1:15" x14ac:dyDescent="0.3">
      <c r="A299" s="1">
        <v>42278</v>
      </c>
      <c r="B299" s="3">
        <v>298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1</v>
      </c>
      <c r="L299" s="3">
        <v>0</v>
      </c>
      <c r="M299" s="3">
        <v>0</v>
      </c>
      <c r="N299" s="11">
        <v>2636.6860000000001</v>
      </c>
      <c r="O299" s="2">
        <f t="shared" si="5"/>
        <v>2061.3682173913048</v>
      </c>
    </row>
    <row r="300" spans="1:15" x14ac:dyDescent="0.3">
      <c r="A300" s="1">
        <v>42309</v>
      </c>
      <c r="B300" s="3">
        <v>299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3">
        <v>0</v>
      </c>
      <c r="N300" s="11">
        <v>2648.7429999999999</v>
      </c>
      <c r="O300" s="2">
        <f t="shared" si="5"/>
        <v>2059.6359130434766</v>
      </c>
    </row>
    <row r="301" spans="1:15" x14ac:dyDescent="0.3">
      <c r="A301" s="1">
        <v>42339</v>
      </c>
      <c r="B301" s="3">
        <v>300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</v>
      </c>
      <c r="N301" s="11">
        <v>2582.7660000000001</v>
      </c>
      <c r="O301" s="2">
        <f t="shared" si="5"/>
        <v>2078.0151739130424</v>
      </c>
    </row>
    <row r="302" spans="1:15" x14ac:dyDescent="0.3">
      <c r="A302" s="1">
        <v>42370</v>
      </c>
      <c r="B302" s="3">
        <v>301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11">
        <v>2181.7040000000002</v>
      </c>
      <c r="O302" s="2">
        <f t="shared" si="5"/>
        <v>1769.7081739130419</v>
      </c>
    </row>
    <row r="303" spans="1:15" x14ac:dyDescent="0.3">
      <c r="A303" s="1">
        <v>42401</v>
      </c>
      <c r="B303" s="3">
        <v>302</v>
      </c>
      <c r="C303" s="3">
        <v>1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11">
        <v>2215.8850000000002</v>
      </c>
      <c r="O303" s="2">
        <f t="shared" si="5"/>
        <v>1732.1473043478256</v>
      </c>
    </row>
    <row r="304" spans="1:15" x14ac:dyDescent="0.3">
      <c r="A304" s="1">
        <v>42430</v>
      </c>
      <c r="B304" s="3">
        <v>303</v>
      </c>
      <c r="C304" s="3">
        <v>0</v>
      </c>
      <c r="D304" s="3">
        <v>1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11">
        <v>2725.86</v>
      </c>
      <c r="O304" s="2">
        <f t="shared" si="5"/>
        <v>2092.7912608695642</v>
      </c>
    </row>
    <row r="305" spans="1:15" x14ac:dyDescent="0.3">
      <c r="A305" s="1">
        <v>42461</v>
      </c>
      <c r="B305" s="3">
        <v>304</v>
      </c>
      <c r="C305" s="3">
        <v>0</v>
      </c>
      <c r="D305" s="3">
        <v>0</v>
      </c>
      <c r="E305" s="3">
        <v>1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11">
        <v>2539.7139999999999</v>
      </c>
      <c r="O305" s="2">
        <f t="shared" si="5"/>
        <v>2087.3688260869558</v>
      </c>
    </row>
    <row r="306" spans="1:15" x14ac:dyDescent="0.3">
      <c r="A306" s="1">
        <v>42491</v>
      </c>
      <c r="B306" s="3">
        <v>305</v>
      </c>
      <c r="C306" s="3">
        <v>0</v>
      </c>
      <c r="D306" s="3">
        <v>0</v>
      </c>
      <c r="E306" s="3">
        <v>0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11">
        <v>2728.3310000000001</v>
      </c>
      <c r="O306" s="2">
        <f t="shared" si="5"/>
        <v>2136.7125652173913</v>
      </c>
    </row>
    <row r="307" spans="1:15" x14ac:dyDescent="0.3">
      <c r="A307" s="1">
        <v>42522</v>
      </c>
      <c r="B307" s="3">
        <v>306</v>
      </c>
      <c r="C307" s="3">
        <v>0</v>
      </c>
      <c r="D307" s="3">
        <v>0</v>
      </c>
      <c r="E307" s="3">
        <v>0</v>
      </c>
      <c r="F307" s="3">
        <v>0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11">
        <v>2757.1129999999998</v>
      </c>
      <c r="O307" s="2">
        <f t="shared" si="5"/>
        <v>2129.3175217391304</v>
      </c>
    </row>
    <row r="308" spans="1:15" x14ac:dyDescent="0.3">
      <c r="A308" s="1">
        <v>42552</v>
      </c>
      <c r="B308" s="3">
        <v>307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1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11">
        <v>2923.18</v>
      </c>
      <c r="O308" s="2">
        <f t="shared" si="5"/>
        <v>2232.6935652173911</v>
      </c>
    </row>
    <row r="309" spans="1:15" x14ac:dyDescent="0.3">
      <c r="A309" s="1">
        <v>42583</v>
      </c>
      <c r="B309" s="3">
        <v>308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1</v>
      </c>
      <c r="J309" s="3">
        <v>0</v>
      </c>
      <c r="K309" s="3">
        <v>0</v>
      </c>
      <c r="L309" s="3">
        <v>0</v>
      </c>
      <c r="M309" s="3">
        <v>0</v>
      </c>
      <c r="N309" s="11">
        <v>2755.0790000000002</v>
      </c>
      <c r="O309" s="2">
        <f t="shared" si="5"/>
        <v>2224.8540869565195</v>
      </c>
    </row>
    <row r="310" spans="1:15" x14ac:dyDescent="0.3">
      <c r="A310" s="1">
        <v>42614</v>
      </c>
      <c r="B310" s="3">
        <v>309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1</v>
      </c>
      <c r="K310" s="3">
        <v>0</v>
      </c>
      <c r="L310" s="3">
        <v>0</v>
      </c>
      <c r="M310" s="3">
        <v>0</v>
      </c>
      <c r="N310" s="11">
        <v>2579.6579999999999</v>
      </c>
      <c r="O310" s="2">
        <f t="shared" si="5"/>
        <v>1917.833739130434</v>
      </c>
    </row>
    <row r="311" spans="1:15" x14ac:dyDescent="0.3">
      <c r="A311" s="1">
        <v>42644</v>
      </c>
      <c r="B311" s="3">
        <v>310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1</v>
      </c>
      <c r="L311" s="3">
        <v>0</v>
      </c>
      <c r="M311" s="3">
        <v>0</v>
      </c>
      <c r="N311" s="11">
        <v>2616.1999999999998</v>
      </c>
      <c r="O311" s="2">
        <f t="shared" si="5"/>
        <v>2061.3682173913048</v>
      </c>
    </row>
    <row r="312" spans="1:15" x14ac:dyDescent="0.3">
      <c r="A312" s="1">
        <v>42675</v>
      </c>
      <c r="B312" s="3">
        <v>311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1</v>
      </c>
      <c r="M312" s="3">
        <v>0</v>
      </c>
      <c r="N312" s="11">
        <v>2713.3449999999998</v>
      </c>
      <c r="O312" s="2">
        <f t="shared" si="5"/>
        <v>2059.6359130434766</v>
      </c>
    </row>
    <row r="313" spans="1:15" x14ac:dyDescent="0.3">
      <c r="A313" s="1">
        <v>42705</v>
      </c>
      <c r="B313" s="3">
        <v>312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1</v>
      </c>
      <c r="N313" s="11">
        <v>2672.5729999999999</v>
      </c>
      <c r="O313" s="2">
        <f t="shared" si="5"/>
        <v>2078.0151739130424</v>
      </c>
    </row>
    <row r="314" spans="1:15" x14ac:dyDescent="0.3">
      <c r="A314" s="1">
        <v>42736</v>
      </c>
      <c r="B314" s="3">
        <v>313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11">
        <v>2329.527</v>
      </c>
      <c r="O314" s="2">
        <f t="shared" si="5"/>
        <v>1769.7081739130419</v>
      </c>
    </row>
    <row r="315" spans="1:15" x14ac:dyDescent="0.3">
      <c r="A315" s="1">
        <v>42767</v>
      </c>
      <c r="B315" s="3">
        <v>314</v>
      </c>
      <c r="C315" s="3">
        <v>1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11">
        <v>2151.453</v>
      </c>
      <c r="O315" s="2">
        <f t="shared" si="5"/>
        <v>1732.1473043478256</v>
      </c>
    </row>
    <row r="316" spans="1:15" x14ac:dyDescent="0.3">
      <c r="A316" s="1">
        <v>42795</v>
      </c>
      <c r="B316" s="3">
        <v>315</v>
      </c>
      <c r="C316" s="3">
        <v>0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11">
        <v>2656.4389999999999</v>
      </c>
      <c r="O316" s="2">
        <f t="shared" si="5"/>
        <v>2092.7912608695642</v>
      </c>
    </row>
    <row r="317" spans="1:15" x14ac:dyDescent="0.3">
      <c r="A317" s="1">
        <v>42826</v>
      </c>
      <c r="B317" s="3">
        <v>316</v>
      </c>
      <c r="C317" s="3">
        <v>0</v>
      </c>
      <c r="D317" s="3">
        <v>0</v>
      </c>
      <c r="E317" s="3">
        <v>1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11">
        <v>2762.3649999999998</v>
      </c>
      <c r="O317" s="2">
        <f t="shared" si="5"/>
        <v>2087.3688260869558</v>
      </c>
    </row>
    <row r="318" spans="1:15" x14ac:dyDescent="0.3">
      <c r="A318" s="1">
        <v>42856</v>
      </c>
      <c r="B318" s="3">
        <v>317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11">
        <v>2775.471</v>
      </c>
      <c r="O318" s="2">
        <f t="shared" si="5"/>
        <v>2136.7125652173913</v>
      </c>
    </row>
    <row r="319" spans="1:15" x14ac:dyDescent="0.3">
      <c r="A319" s="1">
        <v>42887</v>
      </c>
      <c r="B319" s="3">
        <v>318</v>
      </c>
      <c r="C319" s="3">
        <v>0</v>
      </c>
      <c r="D319" s="3">
        <v>0</v>
      </c>
      <c r="E319" s="3">
        <v>0</v>
      </c>
      <c r="F319" s="3">
        <v>0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11">
        <v>2823.569</v>
      </c>
      <c r="O319" s="2">
        <f t="shared" si="5"/>
        <v>2129.3175217391304</v>
      </c>
    </row>
    <row r="320" spans="1:15" x14ac:dyDescent="0.3">
      <c r="A320" s="1">
        <v>42917</v>
      </c>
      <c r="B320" s="3">
        <v>319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1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11">
        <v>2876.0659999999998</v>
      </c>
      <c r="O320" s="2">
        <f t="shared" si="5"/>
        <v>2232.6935652173911</v>
      </c>
    </row>
    <row r="321" spans="1:15" x14ac:dyDescent="0.3">
      <c r="A321" s="1">
        <v>42948</v>
      </c>
      <c r="B321" s="3">
        <v>320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1</v>
      </c>
      <c r="J321" s="3">
        <v>0</v>
      </c>
      <c r="K321" s="3">
        <v>0</v>
      </c>
      <c r="L321" s="3">
        <v>0</v>
      </c>
      <c r="M321" s="3">
        <v>0</v>
      </c>
      <c r="N321" s="11">
        <v>2819.8380000000002</v>
      </c>
      <c r="O321" s="2">
        <f t="shared" si="5"/>
        <v>2224.8540869565195</v>
      </c>
    </row>
    <row r="322" spans="1:15" x14ac:dyDescent="0.3">
      <c r="A322" s="1">
        <v>42979</v>
      </c>
      <c r="B322" s="3">
        <v>321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1</v>
      </c>
      <c r="K322" s="3">
        <v>0</v>
      </c>
      <c r="L322" s="3">
        <v>0</v>
      </c>
      <c r="M322" s="3">
        <v>0</v>
      </c>
      <c r="N322" s="11">
        <v>2541.6219999999998</v>
      </c>
      <c r="O322" s="2">
        <f t="shared" si="5"/>
        <v>1917.833739130434</v>
      </c>
    </row>
    <row r="323" spans="1:15" x14ac:dyDescent="0.3">
      <c r="A323" s="1">
        <v>43009</v>
      </c>
      <c r="B323" s="3">
        <v>322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1</v>
      </c>
      <c r="L323" s="3">
        <v>0</v>
      </c>
      <c r="M323" s="3">
        <v>0</v>
      </c>
      <c r="N323" s="11">
        <v>2785.1489999999999</v>
      </c>
      <c r="O323" s="2">
        <f t="shared" si="5"/>
        <v>2061.3682173913048</v>
      </c>
    </row>
    <row r="324" spans="1:15" x14ac:dyDescent="0.3">
      <c r="A324" s="1">
        <v>43040</v>
      </c>
      <c r="B324" s="3">
        <v>323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11">
        <v>2804.107</v>
      </c>
      <c r="O324" s="2">
        <f t="shared" ref="O324:O337" si="6">$R$19+$R$20*C324+$R$21*D324+$R$22*E324+$R$23*F324+$R$24*G324+$R$25*H324+$R$26*I324+$R$27*J324+$R$28*K324+$R$29*L324+$R$30*M324</f>
        <v>2059.6359130434766</v>
      </c>
    </row>
    <row r="325" spans="1:15" x14ac:dyDescent="0.3">
      <c r="A325" s="1">
        <v>43070</v>
      </c>
      <c r="B325" s="3">
        <v>324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11">
        <v>2680.5410000000002</v>
      </c>
      <c r="O325" s="2">
        <f t="shared" si="6"/>
        <v>2078.0151739130424</v>
      </c>
    </row>
    <row r="326" spans="1:15" x14ac:dyDescent="0.3">
      <c r="A326" s="1">
        <v>43101</v>
      </c>
      <c r="B326" s="3">
        <v>325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11">
        <v>2307.547</v>
      </c>
      <c r="O326" s="2">
        <f t="shared" si="6"/>
        <v>1769.7081739130419</v>
      </c>
    </row>
    <row r="327" spans="1:15" x14ac:dyDescent="0.3">
      <c r="A327" s="1">
        <v>43132</v>
      </c>
      <c r="B327" s="3">
        <v>326</v>
      </c>
      <c r="C327" s="3">
        <v>1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11">
        <v>2157.913</v>
      </c>
      <c r="O327" s="2">
        <f t="shared" si="6"/>
        <v>1732.1473043478256</v>
      </c>
    </row>
    <row r="328" spans="1:15" x14ac:dyDescent="0.3">
      <c r="A328" s="1">
        <v>43160</v>
      </c>
      <c r="B328" s="3">
        <v>327</v>
      </c>
      <c r="C328" s="3">
        <v>0</v>
      </c>
      <c r="D328" s="3">
        <v>1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11">
        <v>2561.6930000000002</v>
      </c>
      <c r="O328" s="2">
        <f t="shared" si="6"/>
        <v>2092.7912608695642</v>
      </c>
    </row>
    <row r="329" spans="1:15" x14ac:dyDescent="0.3">
      <c r="A329" s="1">
        <v>43191</v>
      </c>
      <c r="B329" s="3">
        <v>328</v>
      </c>
      <c r="C329" s="3">
        <v>0</v>
      </c>
      <c r="D329" s="3">
        <v>0</v>
      </c>
      <c r="E329" s="3">
        <v>1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11">
        <v>2595.0610000000001</v>
      </c>
      <c r="O329" s="2">
        <f t="shared" si="6"/>
        <v>2087.3688260869558</v>
      </c>
    </row>
    <row r="330" spans="1:15" x14ac:dyDescent="0.3">
      <c r="A330" s="1">
        <v>43221</v>
      </c>
      <c r="B330" s="3">
        <v>329</v>
      </c>
      <c r="C330" s="3">
        <v>0</v>
      </c>
      <c r="D330" s="3">
        <v>0</v>
      </c>
      <c r="E330" s="3">
        <v>0</v>
      </c>
      <c r="F330" s="3">
        <v>1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11">
        <v>2744.6260000000002</v>
      </c>
      <c r="O330" s="2">
        <f t="shared" si="6"/>
        <v>2136.7125652173913</v>
      </c>
    </row>
    <row r="331" spans="1:15" x14ac:dyDescent="0.3">
      <c r="A331" s="1">
        <v>43252</v>
      </c>
      <c r="B331" s="3">
        <v>330</v>
      </c>
      <c r="C331" s="3">
        <v>0</v>
      </c>
      <c r="D331" s="3">
        <v>0</v>
      </c>
      <c r="E331" s="3">
        <v>0</v>
      </c>
      <c r="F331" s="3">
        <v>0</v>
      </c>
      <c r="G331" s="3">
        <v>1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11">
        <v>2787.3629999999998</v>
      </c>
      <c r="O331" s="2">
        <f t="shared" si="6"/>
        <v>2129.3175217391304</v>
      </c>
    </row>
    <row r="332" spans="1:15" x14ac:dyDescent="0.3">
      <c r="A332" s="1">
        <v>43282</v>
      </c>
      <c r="B332" s="3">
        <v>331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11">
        <v>2920.4119999999998</v>
      </c>
      <c r="O332" s="2">
        <f t="shared" si="6"/>
        <v>2232.6935652173911</v>
      </c>
    </row>
    <row r="333" spans="1:15" x14ac:dyDescent="0.3">
      <c r="A333" s="1">
        <v>43313</v>
      </c>
      <c r="B333" s="3">
        <v>332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1</v>
      </c>
      <c r="J333" s="3">
        <v>0</v>
      </c>
      <c r="K333" s="3">
        <v>0</v>
      </c>
      <c r="L333" s="3">
        <v>0</v>
      </c>
      <c r="M333" s="3">
        <v>0</v>
      </c>
      <c r="N333" s="11">
        <v>2848.9349999999999</v>
      </c>
      <c r="O333" s="2">
        <f t="shared" si="6"/>
        <v>2224.8540869565195</v>
      </c>
    </row>
    <row r="334" spans="1:15" x14ac:dyDescent="0.3">
      <c r="A334" s="1">
        <v>43344</v>
      </c>
      <c r="B334" s="3">
        <v>333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1</v>
      </c>
      <c r="K334" s="3">
        <v>0</v>
      </c>
      <c r="L334" s="3">
        <v>0</v>
      </c>
      <c r="M334" s="3">
        <v>0</v>
      </c>
      <c r="N334" s="11">
        <v>2522.3670000000002</v>
      </c>
      <c r="O334" s="2">
        <f t="shared" si="6"/>
        <v>1917.833739130434</v>
      </c>
    </row>
    <row r="335" spans="1:15" x14ac:dyDescent="0.3">
      <c r="A335" s="1">
        <v>43374</v>
      </c>
      <c r="B335" s="3">
        <v>334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1</v>
      </c>
      <c r="L335" s="3">
        <v>0</v>
      </c>
      <c r="M335" s="3">
        <v>0</v>
      </c>
      <c r="N335" s="11">
        <v>2807.2</v>
      </c>
      <c r="O335" s="2">
        <f t="shared" si="6"/>
        <v>2061.3682173913048</v>
      </c>
    </row>
    <row r="336" spans="1:15" x14ac:dyDescent="0.3">
      <c r="A336" s="1">
        <v>43405</v>
      </c>
      <c r="B336" s="3">
        <v>335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1</v>
      </c>
      <c r="M336" s="3">
        <v>0</v>
      </c>
      <c r="N336" s="11">
        <v>2873.9679999999998</v>
      </c>
      <c r="O336" s="2">
        <f t="shared" si="6"/>
        <v>2059.6359130434766</v>
      </c>
    </row>
    <row r="337" spans="1:15" x14ac:dyDescent="0.3">
      <c r="A337" s="1">
        <v>43435</v>
      </c>
      <c r="B337" s="3">
        <v>336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1</v>
      </c>
      <c r="N337" s="11">
        <v>2668.049</v>
      </c>
      <c r="O337" s="2">
        <f t="shared" si="6"/>
        <v>2078.0151739130424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021C-EFAD-44EC-A7AC-6E0F86E8C6F5}">
  <dimension ref="A1:Y33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88671875" customWidth="1"/>
    <col min="2" max="2" width="8" customWidth="1"/>
    <col min="3" max="13" width="5.77734375" customWidth="1"/>
    <col min="14" max="14" width="8.77734375" customWidth="1"/>
    <col min="15" max="15" width="9.5546875" customWidth="1"/>
    <col min="16" max="16" width="2.5546875" customWidth="1"/>
    <col min="22" max="22" width="12" customWidth="1"/>
  </cols>
  <sheetData>
    <row r="1" spans="1:22" x14ac:dyDescent="0.3">
      <c r="A1" s="8" t="s">
        <v>0</v>
      </c>
      <c r="B1" s="8" t="s">
        <v>2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1</v>
      </c>
      <c r="O1" s="8" t="s">
        <v>27</v>
      </c>
      <c r="Q1" s="10" t="s">
        <v>53</v>
      </c>
    </row>
    <row r="2" spans="1:22" x14ac:dyDescent="0.3">
      <c r="A2" s="1">
        <v>33239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>
        <v>1708.9169999999999</v>
      </c>
      <c r="O2" s="2">
        <f>$R$19+$R$20*B2+$R$21*C2+$R$22*D2+$R$23*E2+$R$24*F2+$R$25*G2+$R$26*H2+$R$27*I2+$R$28*J2+$R$29*K2+$R$30*L2+$R$31*M2</f>
        <v>1305.9612010869553</v>
      </c>
      <c r="Q2" s="17" t="s">
        <v>46</v>
      </c>
    </row>
    <row r="3" spans="1:22" x14ac:dyDescent="0.3">
      <c r="A3" s="1">
        <v>33270</v>
      </c>
      <c r="B3" s="3">
        <v>2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>
        <v>1620.586</v>
      </c>
      <c r="O3" s="2">
        <f t="shared" ref="O3:O66" si="0">$R$19+$R$20*B3+$R$21*C3+$R$22*D3+$R$23*E3+$R$24*F3+$R$25*G3+$R$26*H3+$R$27*I3+$R$28*J3+$R$29*K3+$R$30*L3+$R$31*M3</f>
        <v>1268.4003315217378</v>
      </c>
      <c r="Q3" t="s">
        <v>3</v>
      </c>
    </row>
    <row r="4" spans="1:22" ht="15" thickBot="1" x14ac:dyDescent="0.35">
      <c r="A4" s="1">
        <v>33298</v>
      </c>
      <c r="B4" s="3">
        <v>3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1972.7149999999999</v>
      </c>
      <c r="O4" s="2">
        <f t="shared" si="0"/>
        <v>1629.0442880434773</v>
      </c>
    </row>
    <row r="5" spans="1:22" x14ac:dyDescent="0.3">
      <c r="A5" s="1">
        <v>33329</v>
      </c>
      <c r="B5" s="3">
        <v>4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>
        <v>1811.665</v>
      </c>
      <c r="O5" s="2">
        <f t="shared" si="0"/>
        <v>1623.6218532608682</v>
      </c>
      <c r="Q5" s="6" t="s">
        <v>4</v>
      </c>
      <c r="R5" s="6"/>
    </row>
    <row r="6" spans="1:22" x14ac:dyDescent="0.3">
      <c r="A6" s="1">
        <v>33359</v>
      </c>
      <c r="B6" s="3">
        <v>5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>
        <v>1974.9639999999999</v>
      </c>
      <c r="O6" s="2">
        <f t="shared" si="0"/>
        <v>1672.9655923913028</v>
      </c>
      <c r="Q6" t="s">
        <v>5</v>
      </c>
      <c r="R6">
        <v>0.91986664154556141</v>
      </c>
    </row>
    <row r="7" spans="1:22" x14ac:dyDescent="0.3">
      <c r="A7" s="1">
        <v>33390</v>
      </c>
      <c r="B7" s="3">
        <v>6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>
        <v>1862.356</v>
      </c>
      <c r="O7" s="2">
        <f t="shared" si="0"/>
        <v>1665.5705489130423</v>
      </c>
      <c r="Q7" t="s">
        <v>6</v>
      </c>
      <c r="R7">
        <v>0.84615463822831039</v>
      </c>
    </row>
    <row r="8" spans="1:22" x14ac:dyDescent="0.3">
      <c r="A8" s="1">
        <v>33420</v>
      </c>
      <c r="B8" s="3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>
        <v>1939.86</v>
      </c>
      <c r="O8" s="2">
        <f t="shared" si="0"/>
        <v>1768.9465923913031</v>
      </c>
      <c r="Q8" t="s">
        <v>7</v>
      </c>
      <c r="R8">
        <v>0.83913507799538156</v>
      </c>
    </row>
    <row r="9" spans="1:22" x14ac:dyDescent="0.3">
      <c r="A9" s="1">
        <v>33451</v>
      </c>
      <c r="B9" s="3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2">
        <v>2013.2639999999999</v>
      </c>
      <c r="O9" s="2">
        <f t="shared" si="0"/>
        <v>1761.1071141304337</v>
      </c>
      <c r="Q9" t="s">
        <v>8</v>
      </c>
      <c r="R9">
        <v>139.10720393046844</v>
      </c>
    </row>
    <row r="10" spans="1:22" ht="15" thickBot="1" x14ac:dyDescent="0.35">
      <c r="A10" s="1">
        <v>33482</v>
      </c>
      <c r="B10" s="3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2">
        <v>1595.6569999999999</v>
      </c>
      <c r="O10" s="2">
        <f t="shared" si="0"/>
        <v>1454.0867663043468</v>
      </c>
      <c r="Q10" s="4" t="s">
        <v>9</v>
      </c>
      <c r="R10" s="4">
        <v>276</v>
      </c>
    </row>
    <row r="11" spans="1:22" x14ac:dyDescent="0.3">
      <c r="A11" s="1">
        <v>33512</v>
      </c>
      <c r="B11" s="3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2">
        <v>1724.924</v>
      </c>
      <c r="O11" s="2">
        <f t="shared" si="0"/>
        <v>1597.6212445652163</v>
      </c>
    </row>
    <row r="12" spans="1:22" ht="15" thickBot="1" x14ac:dyDescent="0.35">
      <c r="A12" s="1">
        <v>33543</v>
      </c>
      <c r="B12" s="3">
        <v>11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2">
        <v>1675.6669999999999</v>
      </c>
      <c r="O12" s="2">
        <f t="shared" si="0"/>
        <v>1595.88894021739</v>
      </c>
      <c r="Q12" t="s">
        <v>10</v>
      </c>
    </row>
    <row r="13" spans="1:22" x14ac:dyDescent="0.3">
      <c r="A13" s="1">
        <v>33573</v>
      </c>
      <c r="B13" s="3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2">
        <v>1813.8630000000001</v>
      </c>
      <c r="O13" s="2">
        <f t="shared" si="0"/>
        <v>1614.2682010869553</v>
      </c>
      <c r="Q13" s="5"/>
      <c r="R13" s="5" t="s">
        <v>15</v>
      </c>
      <c r="S13" s="5" t="s">
        <v>16</v>
      </c>
      <c r="T13" s="5" t="s">
        <v>17</v>
      </c>
      <c r="U13" s="5" t="s">
        <v>18</v>
      </c>
      <c r="V13" s="5" t="s">
        <v>19</v>
      </c>
    </row>
    <row r="14" spans="1:22" x14ac:dyDescent="0.3">
      <c r="A14" s="1">
        <v>33604</v>
      </c>
      <c r="B14" s="3">
        <v>13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>
        <v>1614.827</v>
      </c>
      <c r="O14" s="2">
        <f t="shared" si="0"/>
        <v>1348.1200167984177</v>
      </c>
      <c r="Q14" t="s">
        <v>11</v>
      </c>
      <c r="R14">
        <v>12</v>
      </c>
      <c r="S14">
        <v>27991123.032957621</v>
      </c>
      <c r="T14">
        <v>2332593.5860798019</v>
      </c>
      <c r="U14">
        <v>120.54240011489513</v>
      </c>
      <c r="V14">
        <v>2.0236905965733814E-99</v>
      </c>
    </row>
    <row r="15" spans="1:22" x14ac:dyDescent="0.3">
      <c r="A15" s="1">
        <v>33635</v>
      </c>
      <c r="B15" s="3">
        <v>14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>
        <v>1557.088</v>
      </c>
      <c r="O15" s="2">
        <f t="shared" si="0"/>
        <v>1310.5591472332003</v>
      </c>
      <c r="Q15" t="s">
        <v>12</v>
      </c>
      <c r="R15">
        <v>263</v>
      </c>
      <c r="S15">
        <v>5089264.1307478221</v>
      </c>
      <c r="T15">
        <v>19350.814185352934</v>
      </c>
    </row>
    <row r="16" spans="1:22" ht="15" thickBot="1" x14ac:dyDescent="0.35">
      <c r="A16" s="1">
        <v>33664</v>
      </c>
      <c r="B16" s="3">
        <v>15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>
        <v>1891.223</v>
      </c>
      <c r="O16" s="2">
        <f t="shared" si="0"/>
        <v>1671.2031037549398</v>
      </c>
      <c r="Q16" s="4" t="s">
        <v>13</v>
      </c>
      <c r="R16" s="4">
        <v>275</v>
      </c>
      <c r="S16" s="4">
        <v>33080387.163705442</v>
      </c>
      <c r="T16" s="4"/>
      <c r="U16" s="4"/>
      <c r="V16" s="4"/>
    </row>
    <row r="17" spans="1:25" ht="15" thickBot="1" x14ac:dyDescent="0.35">
      <c r="A17" s="1">
        <v>33695</v>
      </c>
      <c r="B17" s="3">
        <v>16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>
        <v>1955.981</v>
      </c>
      <c r="O17" s="2">
        <f t="shared" si="0"/>
        <v>1665.7806689723307</v>
      </c>
    </row>
    <row r="18" spans="1:25" x14ac:dyDescent="0.3">
      <c r="A18" s="1">
        <v>33725</v>
      </c>
      <c r="B18" s="3">
        <v>17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>
        <v>1884.7139999999999</v>
      </c>
      <c r="O18" s="2">
        <f t="shared" si="0"/>
        <v>1715.1244081027653</v>
      </c>
      <c r="Q18" s="5"/>
      <c r="R18" s="5" t="s">
        <v>20</v>
      </c>
      <c r="S18" s="5" t="s">
        <v>8</v>
      </c>
      <c r="T18" s="5" t="s">
        <v>21</v>
      </c>
      <c r="U18" s="5" t="s">
        <v>22</v>
      </c>
      <c r="V18" s="5" t="s">
        <v>23</v>
      </c>
      <c r="W18" s="5" t="s">
        <v>24</v>
      </c>
      <c r="X18" s="5" t="s">
        <v>25</v>
      </c>
      <c r="Y18" s="5" t="s">
        <v>26</v>
      </c>
    </row>
    <row r="19" spans="1:25" x14ac:dyDescent="0.3">
      <c r="A19" s="1">
        <v>33756</v>
      </c>
      <c r="B19" s="3">
        <v>18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>
        <v>1623.0419999999999</v>
      </c>
      <c r="O19" s="2">
        <f t="shared" si="0"/>
        <v>1707.7293646245048</v>
      </c>
      <c r="Q19" t="s">
        <v>14</v>
      </c>
      <c r="R19" s="15">
        <v>1302.4479664443334</v>
      </c>
      <c r="S19">
        <v>32.203713400073255</v>
      </c>
      <c r="T19">
        <v>40.444030483806586</v>
      </c>
      <c r="U19">
        <v>6.7646215489149284E-115</v>
      </c>
      <c r="V19">
        <v>1239.0380505071655</v>
      </c>
      <c r="W19">
        <v>1365.8578823815012</v>
      </c>
      <c r="X19">
        <v>1239.0380505071655</v>
      </c>
      <c r="Y19">
        <v>1365.8578823815012</v>
      </c>
    </row>
    <row r="20" spans="1:25" x14ac:dyDescent="0.3">
      <c r="A20" s="1">
        <v>33786</v>
      </c>
      <c r="B20" s="3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">
        <v>1903.309</v>
      </c>
      <c r="O20" s="2">
        <f t="shared" si="0"/>
        <v>1811.1054081027655</v>
      </c>
      <c r="Q20" t="s">
        <v>2</v>
      </c>
      <c r="R20" s="15">
        <v>3.5132346426218741</v>
      </c>
      <c r="S20">
        <v>0.10519315867095091</v>
      </c>
      <c r="T20">
        <v>33.397938487724616</v>
      </c>
      <c r="U20">
        <v>1.3568917550002129E-96</v>
      </c>
      <c r="V20">
        <v>3.3061066861150015</v>
      </c>
      <c r="W20">
        <v>3.7203625991287468</v>
      </c>
      <c r="X20">
        <v>3.3061066861150015</v>
      </c>
      <c r="Y20">
        <v>3.7203625991287468</v>
      </c>
    </row>
    <row r="21" spans="1:25" x14ac:dyDescent="0.3">
      <c r="A21" s="1">
        <v>33817</v>
      </c>
      <c r="B21" s="3">
        <v>20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2">
        <v>1996.712</v>
      </c>
      <c r="O21" s="2">
        <f t="shared" si="0"/>
        <v>1803.2659298418962</v>
      </c>
      <c r="Q21" t="s">
        <v>28</v>
      </c>
      <c r="R21" s="15">
        <v>-41.074104207839348</v>
      </c>
      <c r="S21">
        <v>41.020611404258077</v>
      </c>
      <c r="T21">
        <v>-1.0013040469595662</v>
      </c>
      <c r="U21">
        <v>0.31760019972389808</v>
      </c>
      <c r="V21">
        <v>-121.84471250760512</v>
      </c>
      <c r="W21">
        <v>39.696504091926421</v>
      </c>
      <c r="X21">
        <v>-121.84471250760512</v>
      </c>
      <c r="Y21">
        <v>39.696504091926421</v>
      </c>
    </row>
    <row r="22" spans="1:25" x14ac:dyDescent="0.3">
      <c r="A22" s="1">
        <v>33848</v>
      </c>
      <c r="B22" s="3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2">
        <v>1703.8969999999999</v>
      </c>
      <c r="O22" s="2">
        <f t="shared" si="0"/>
        <v>1496.2455820158093</v>
      </c>
      <c r="Q22" t="s">
        <v>29</v>
      </c>
      <c r="R22" s="15">
        <v>316.05661767127827</v>
      </c>
      <c r="S22">
        <v>41.021016037892615</v>
      </c>
      <c r="T22">
        <v>7.7047486434593724</v>
      </c>
      <c r="U22">
        <v>2.6837586983885221E-13</v>
      </c>
      <c r="V22">
        <v>235.28521263778083</v>
      </c>
      <c r="W22">
        <v>396.82802270477572</v>
      </c>
      <c r="X22">
        <v>235.28521263778083</v>
      </c>
      <c r="Y22">
        <v>396.82802270477572</v>
      </c>
    </row>
    <row r="23" spans="1:25" x14ac:dyDescent="0.3">
      <c r="A23" s="1">
        <v>33878</v>
      </c>
      <c r="B23" s="3">
        <v>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2">
        <v>1810</v>
      </c>
      <c r="O23" s="2">
        <f t="shared" si="0"/>
        <v>1639.7800602766788</v>
      </c>
      <c r="Q23" t="s">
        <v>30</v>
      </c>
      <c r="R23" s="15">
        <v>307.12094824604753</v>
      </c>
      <c r="S23">
        <v>41.021690418413968</v>
      </c>
      <c r="T23">
        <v>7.4867940622014428</v>
      </c>
      <c r="U23">
        <v>1.0670586748133562E-12</v>
      </c>
      <c r="V23">
        <v>226.34821534046162</v>
      </c>
      <c r="W23">
        <v>387.89368115163347</v>
      </c>
      <c r="X23">
        <v>226.34821534046162</v>
      </c>
      <c r="Y23">
        <v>387.89368115163347</v>
      </c>
    </row>
    <row r="24" spans="1:25" x14ac:dyDescent="0.3">
      <c r="A24" s="1">
        <v>33909</v>
      </c>
      <c r="B24" s="3">
        <v>23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 s="3">
        <v>0</v>
      </c>
      <c r="N24" s="2">
        <v>1861.6010000000001</v>
      </c>
      <c r="O24" s="2">
        <f t="shared" si="0"/>
        <v>1638.0477559288524</v>
      </c>
      <c r="Q24" t="s">
        <v>31</v>
      </c>
      <c r="R24" s="15">
        <v>352.95145273386021</v>
      </c>
      <c r="S24">
        <v>41.022634532518936</v>
      </c>
      <c r="T24">
        <v>8.6038221766101604</v>
      </c>
      <c r="U24">
        <v>7.1044949182388855E-16</v>
      </c>
      <c r="V24">
        <v>272.17686084402339</v>
      </c>
      <c r="W24">
        <v>433.72604462369702</v>
      </c>
      <c r="X24">
        <v>272.17686084402339</v>
      </c>
      <c r="Y24">
        <v>433.72604462369702</v>
      </c>
    </row>
    <row r="25" spans="1:25" x14ac:dyDescent="0.3">
      <c r="A25" s="1">
        <v>33939</v>
      </c>
      <c r="B25" s="3">
        <v>24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  <c r="N25" s="2">
        <v>1875.1220000000001</v>
      </c>
      <c r="O25" s="2">
        <f t="shared" si="0"/>
        <v>1656.4270167984178</v>
      </c>
      <c r="Q25" t="s">
        <v>32</v>
      </c>
      <c r="R25" s="15">
        <v>342.04317461297768</v>
      </c>
      <c r="S25">
        <v>41.023848361584697</v>
      </c>
      <c r="T25">
        <v>8.3376667054296068</v>
      </c>
      <c r="U25">
        <v>4.2769080155103471E-15</v>
      </c>
      <c r="V25">
        <v>261.26619266339634</v>
      </c>
      <c r="W25">
        <v>422.82015656255902</v>
      </c>
      <c r="X25">
        <v>261.26619266339634</v>
      </c>
      <c r="Y25">
        <v>422.82015656255902</v>
      </c>
    </row>
    <row r="26" spans="1:25" x14ac:dyDescent="0.3">
      <c r="A26" s="1">
        <v>33970</v>
      </c>
      <c r="B26" s="3">
        <v>25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>
        <v>1705.259</v>
      </c>
      <c r="O26" s="2">
        <f t="shared" si="0"/>
        <v>1390.2788325098802</v>
      </c>
      <c r="Q26" t="s">
        <v>33</v>
      </c>
      <c r="R26" s="15">
        <v>441.90598344861667</v>
      </c>
      <c r="S26">
        <v>41.025331881670851</v>
      </c>
      <c r="T26">
        <v>10.771539514249483</v>
      </c>
      <c r="U26">
        <v>1.1862179578248933E-22</v>
      </c>
      <c r="V26">
        <v>361.12608041093642</v>
      </c>
      <c r="W26">
        <v>522.68588648629691</v>
      </c>
      <c r="X26">
        <v>361.12608041093642</v>
      </c>
      <c r="Y26">
        <v>522.68588648629691</v>
      </c>
    </row>
    <row r="27" spans="1:25" x14ac:dyDescent="0.3">
      <c r="A27" s="1">
        <v>34001</v>
      </c>
      <c r="B27" s="3">
        <v>26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>
        <v>1618.5350000000001</v>
      </c>
      <c r="O27" s="2">
        <f t="shared" si="0"/>
        <v>1352.7179629446628</v>
      </c>
      <c r="Q27" t="s">
        <v>34</v>
      </c>
      <c r="R27" s="15">
        <v>430.55327054512526</v>
      </c>
      <c r="S27">
        <v>41.027085063521689</v>
      </c>
      <c r="T27">
        <v>10.494366584379694</v>
      </c>
      <c r="U27">
        <v>9.4841493250895706E-22</v>
      </c>
      <c r="V27">
        <v>349.76991544859692</v>
      </c>
      <c r="W27">
        <v>511.3366256416536</v>
      </c>
      <c r="X27">
        <v>349.76991544859692</v>
      </c>
      <c r="Y27">
        <v>511.3366256416536</v>
      </c>
    </row>
    <row r="28" spans="1:25" x14ac:dyDescent="0.3">
      <c r="A28" s="1">
        <v>34029</v>
      </c>
      <c r="B28" s="3">
        <v>27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2">
        <v>1836.7090000000001</v>
      </c>
      <c r="O28" s="2">
        <f t="shared" si="0"/>
        <v>1713.3619194664022</v>
      </c>
      <c r="Q28" t="s">
        <v>35</v>
      </c>
      <c r="R28" s="15">
        <v>120.0196880764165</v>
      </c>
      <c r="S28">
        <v>41.029107872569107</v>
      </c>
      <c r="T28">
        <v>2.9252327018462481</v>
      </c>
      <c r="U28">
        <v>3.742361704730537E-3</v>
      </c>
      <c r="V28">
        <v>39.232350018356343</v>
      </c>
      <c r="W28">
        <v>200.80702613447664</v>
      </c>
      <c r="X28">
        <v>39.232350018356343</v>
      </c>
      <c r="Y28">
        <v>200.80702613447664</v>
      </c>
    </row>
    <row r="29" spans="1:25" x14ac:dyDescent="0.3">
      <c r="A29" s="1">
        <v>34060</v>
      </c>
      <c r="B29" s="3">
        <v>28</v>
      </c>
      <c r="C29" s="3">
        <v>0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">
        <v>1957.0429999999999</v>
      </c>
      <c r="O29" s="2">
        <f t="shared" si="0"/>
        <v>1707.9394846837936</v>
      </c>
      <c r="Q29" t="s">
        <v>36</v>
      </c>
      <c r="R29" s="15">
        <v>260.04093169466421</v>
      </c>
      <c r="S29">
        <v>41.031400268936004</v>
      </c>
      <c r="T29">
        <v>6.3376080267856629</v>
      </c>
      <c r="U29">
        <v>1.0084502949597839E-9</v>
      </c>
      <c r="V29">
        <v>179.24907985090755</v>
      </c>
      <c r="W29">
        <v>340.83278353842087</v>
      </c>
      <c r="X29">
        <v>179.24907985090755</v>
      </c>
      <c r="Y29">
        <v>340.83278353842087</v>
      </c>
    </row>
    <row r="30" spans="1:25" x14ac:dyDescent="0.3">
      <c r="A30" s="1">
        <v>34090</v>
      </c>
      <c r="B30" s="3">
        <v>29</v>
      </c>
      <c r="C30" s="3">
        <v>0</v>
      </c>
      <c r="D30" s="3">
        <v>0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>
        <v>1917.1849999999999</v>
      </c>
      <c r="O30" s="2">
        <f t="shared" si="0"/>
        <v>1757.2832238142278</v>
      </c>
      <c r="Q30" t="s">
        <v>37</v>
      </c>
      <c r="R30" s="15">
        <v>254.79539270421614</v>
      </c>
      <c r="S30">
        <v>41.033962207440261</v>
      </c>
      <c r="T30">
        <v>6.2093782563853104</v>
      </c>
      <c r="U30">
        <v>2.0647348911411108E-9</v>
      </c>
      <c r="V30">
        <v>173.99849633956299</v>
      </c>
      <c r="W30">
        <v>335.59228906886926</v>
      </c>
      <c r="X30">
        <v>173.99849633956299</v>
      </c>
      <c r="Y30">
        <v>335.59228906886926</v>
      </c>
    </row>
    <row r="31" spans="1:25" ht="15" thickBot="1" x14ac:dyDescent="0.35">
      <c r="A31" s="1">
        <v>34121</v>
      </c>
      <c r="B31" s="3">
        <v>30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>
        <v>1882.3979999999999</v>
      </c>
      <c r="O31" s="2">
        <f t="shared" si="0"/>
        <v>1749.8881803359673</v>
      </c>
      <c r="Q31" s="4" t="s">
        <v>38</v>
      </c>
      <c r="R31" s="16">
        <v>269.66141893115952</v>
      </c>
      <c r="S31" s="4">
        <v>41.03679363759904</v>
      </c>
      <c r="T31" s="4">
        <v>6.5712107362132777</v>
      </c>
      <c r="U31" s="4">
        <v>2.6638075202619007E-10</v>
      </c>
      <c r="V31" s="4">
        <v>188.85894740981186</v>
      </c>
      <c r="W31" s="4">
        <v>350.46389045250714</v>
      </c>
      <c r="X31" s="4">
        <v>188.85894740981186</v>
      </c>
      <c r="Y31" s="4">
        <v>350.46389045250714</v>
      </c>
    </row>
    <row r="32" spans="1:25" ht="13.8" customHeight="1" x14ac:dyDescent="0.3">
      <c r="A32" s="1">
        <v>34151</v>
      </c>
      <c r="B32" s="3">
        <v>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2">
        <v>1933.009</v>
      </c>
      <c r="O32" s="2">
        <f t="shared" si="0"/>
        <v>1853.264223814228</v>
      </c>
    </row>
    <row r="33" spans="1:21" ht="15.6" x14ac:dyDescent="0.3">
      <c r="A33" s="1">
        <v>34182</v>
      </c>
      <c r="B33" s="3">
        <v>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2">
        <v>1996.1669999999999</v>
      </c>
      <c r="O33" s="2">
        <f t="shared" si="0"/>
        <v>1845.4247455533587</v>
      </c>
      <c r="Q33" s="18" t="s">
        <v>60</v>
      </c>
    </row>
    <row r="34" spans="1:21" ht="15.6" customHeight="1" x14ac:dyDescent="0.3">
      <c r="A34" s="1">
        <v>34213</v>
      </c>
      <c r="B34" s="3">
        <v>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2">
        <v>1672.8409999999999</v>
      </c>
      <c r="O34" s="2">
        <f t="shared" si="0"/>
        <v>1538.4043977272718</v>
      </c>
    </row>
    <row r="35" spans="1:21" x14ac:dyDescent="0.3">
      <c r="A35" s="1">
        <v>34243</v>
      </c>
      <c r="B35" s="3">
        <v>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2">
        <v>1752.827</v>
      </c>
      <c r="O35" s="2">
        <f t="shared" si="0"/>
        <v>1681.9388759881413</v>
      </c>
      <c r="Q35" s="7" t="s">
        <v>44</v>
      </c>
      <c r="R35" s="7"/>
      <c r="S35" s="7"/>
      <c r="T35" s="7"/>
    </row>
    <row r="36" spans="1:21" ht="15.6" x14ac:dyDescent="0.35">
      <c r="A36" s="1">
        <v>34274</v>
      </c>
      <c r="B36" s="3">
        <v>35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2">
        <v>1720.377</v>
      </c>
      <c r="O36" s="2">
        <f t="shared" si="0"/>
        <v>1680.2065716403149</v>
      </c>
      <c r="Q36" s="9" t="s">
        <v>54</v>
      </c>
      <c r="R36" s="9"/>
      <c r="S36" s="9"/>
      <c r="T36" s="9"/>
      <c r="U36" s="9">
        <f>R19+R20*124+R23*1</f>
        <v>2045.2100103754933</v>
      </c>
    </row>
    <row r="37" spans="1:21" x14ac:dyDescent="0.3">
      <c r="A37" s="1">
        <v>34304</v>
      </c>
      <c r="B37" s="3">
        <v>36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</v>
      </c>
      <c r="N37" s="2">
        <v>1734.2919999999999</v>
      </c>
      <c r="O37" s="2">
        <f t="shared" si="0"/>
        <v>1698.5858325098802</v>
      </c>
      <c r="Q37" s="7" t="s">
        <v>56</v>
      </c>
      <c r="R37" s="7"/>
      <c r="S37" s="7"/>
      <c r="T37" s="7"/>
    </row>
    <row r="38" spans="1:21" ht="15.6" x14ac:dyDescent="0.35">
      <c r="A38" s="1">
        <v>34335</v>
      </c>
      <c r="B38" s="3">
        <v>37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>
        <v>1563.365</v>
      </c>
      <c r="O38" s="2">
        <f t="shared" si="0"/>
        <v>1432.4376482213427</v>
      </c>
      <c r="Q38" s="9" t="s">
        <v>55</v>
      </c>
      <c r="R38" s="9"/>
      <c r="S38" s="9"/>
      <c r="T38" s="9"/>
      <c r="U38" s="9">
        <f>R19+R20*325</f>
        <v>2444.2492252964425</v>
      </c>
    </row>
    <row r="39" spans="1:21" x14ac:dyDescent="0.3">
      <c r="A39" s="1">
        <v>34366</v>
      </c>
      <c r="B39" s="3">
        <v>38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>
        <v>1573.9590000000001</v>
      </c>
      <c r="O39" s="2">
        <f t="shared" si="0"/>
        <v>1394.8767786561252</v>
      </c>
    </row>
    <row r="40" spans="1:21" x14ac:dyDescent="0.3">
      <c r="A40" s="1">
        <v>34394</v>
      </c>
      <c r="B40" s="3">
        <v>39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>
        <v>1902.6389999999999</v>
      </c>
      <c r="O40" s="2">
        <f t="shared" si="0"/>
        <v>1755.5207351778647</v>
      </c>
    </row>
    <row r="41" spans="1:21" x14ac:dyDescent="0.3">
      <c r="A41" s="1">
        <v>34425</v>
      </c>
      <c r="B41" s="3">
        <v>40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>
        <v>1833.8879999999999</v>
      </c>
      <c r="O41" s="2">
        <f t="shared" si="0"/>
        <v>1750.098300395256</v>
      </c>
    </row>
    <row r="42" spans="1:21" x14ac:dyDescent="0.3">
      <c r="A42" s="1">
        <v>34455</v>
      </c>
      <c r="B42" s="3">
        <v>41</v>
      </c>
      <c r="C42" s="3">
        <v>0</v>
      </c>
      <c r="D42" s="3">
        <v>0</v>
      </c>
      <c r="E42" s="3">
        <v>0</v>
      </c>
      <c r="F42" s="3">
        <v>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>
        <v>1831.049</v>
      </c>
      <c r="O42" s="2">
        <f t="shared" si="0"/>
        <v>1799.4420395256902</v>
      </c>
    </row>
    <row r="43" spans="1:21" x14ac:dyDescent="0.3">
      <c r="A43" s="1">
        <v>34486</v>
      </c>
      <c r="B43" s="3">
        <v>42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>
        <v>1775.7550000000001</v>
      </c>
      <c r="O43" s="2">
        <f t="shared" si="0"/>
        <v>1792.0469960474297</v>
      </c>
    </row>
    <row r="44" spans="1:21" x14ac:dyDescent="0.3">
      <c r="A44" s="1">
        <v>34516</v>
      </c>
      <c r="B44" s="3">
        <v>43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>
        <v>1867.508</v>
      </c>
      <c r="O44" s="2">
        <f t="shared" si="0"/>
        <v>1895.4230395256905</v>
      </c>
    </row>
    <row r="45" spans="1:21" x14ac:dyDescent="0.3">
      <c r="A45" s="1">
        <v>34547</v>
      </c>
      <c r="B45" s="3">
        <v>44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0</v>
      </c>
      <c r="M45" s="3">
        <v>0</v>
      </c>
      <c r="N45" s="2">
        <v>1906.6079999999999</v>
      </c>
      <c r="O45" s="2">
        <f t="shared" si="0"/>
        <v>1887.5835612648211</v>
      </c>
    </row>
    <row r="46" spans="1:21" x14ac:dyDescent="0.3">
      <c r="A46" s="1">
        <v>34578</v>
      </c>
      <c r="B46" s="3">
        <v>45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2">
        <v>1685.6320000000001</v>
      </c>
      <c r="O46" s="2">
        <f t="shared" si="0"/>
        <v>1580.5632134387342</v>
      </c>
    </row>
    <row r="47" spans="1:21" x14ac:dyDescent="0.3">
      <c r="A47" s="1">
        <v>34608</v>
      </c>
      <c r="B47" s="3">
        <v>46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2">
        <v>1778.546</v>
      </c>
      <c r="O47" s="2">
        <f t="shared" si="0"/>
        <v>1724.0976916996037</v>
      </c>
    </row>
    <row r="48" spans="1:21" x14ac:dyDescent="0.3">
      <c r="A48" s="1">
        <v>34639</v>
      </c>
      <c r="B48" s="3">
        <v>47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1</v>
      </c>
      <c r="M48" s="3">
        <v>0</v>
      </c>
      <c r="N48" s="2">
        <v>1775.9949999999999</v>
      </c>
      <c r="O48" s="2">
        <f t="shared" si="0"/>
        <v>1722.3653873517776</v>
      </c>
    </row>
    <row r="49" spans="1:15" x14ac:dyDescent="0.3">
      <c r="A49" s="1">
        <v>34669</v>
      </c>
      <c r="B49" s="3">
        <v>48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</v>
      </c>
      <c r="N49" s="2">
        <v>1783.35</v>
      </c>
      <c r="O49" s="2">
        <f t="shared" si="0"/>
        <v>1740.7446482213427</v>
      </c>
    </row>
    <row r="50" spans="1:15" x14ac:dyDescent="0.3">
      <c r="A50" s="1">
        <v>34700</v>
      </c>
      <c r="B50" s="3">
        <v>49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2">
        <v>1548.415</v>
      </c>
      <c r="O50" s="2">
        <f t="shared" si="0"/>
        <v>1474.5964639328051</v>
      </c>
    </row>
    <row r="51" spans="1:15" x14ac:dyDescent="0.3">
      <c r="A51" s="1">
        <v>34731</v>
      </c>
      <c r="B51" s="3">
        <v>50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2">
        <v>1496.925</v>
      </c>
      <c r="O51" s="2">
        <f t="shared" si="0"/>
        <v>1437.0355943675877</v>
      </c>
    </row>
    <row r="52" spans="1:15" x14ac:dyDescent="0.3">
      <c r="A52" s="1">
        <v>34759</v>
      </c>
      <c r="B52" s="3">
        <v>51</v>
      </c>
      <c r="C52" s="3">
        <v>0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2">
        <v>1798.316</v>
      </c>
      <c r="O52" s="2">
        <f t="shared" si="0"/>
        <v>1797.6795508893272</v>
      </c>
    </row>
    <row r="53" spans="1:15" x14ac:dyDescent="0.3">
      <c r="A53" s="1">
        <v>34790</v>
      </c>
      <c r="B53" s="3">
        <v>52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2">
        <v>1732.895</v>
      </c>
      <c r="O53" s="2">
        <f t="shared" si="0"/>
        <v>1792.2571161067185</v>
      </c>
    </row>
    <row r="54" spans="1:15" x14ac:dyDescent="0.3">
      <c r="A54" s="1">
        <v>34820</v>
      </c>
      <c r="B54" s="3">
        <v>53</v>
      </c>
      <c r="C54" s="3">
        <v>0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2">
        <v>1772.345</v>
      </c>
      <c r="O54" s="2">
        <f t="shared" si="0"/>
        <v>1841.6008552371529</v>
      </c>
    </row>
    <row r="55" spans="1:15" x14ac:dyDescent="0.3">
      <c r="A55" s="1">
        <v>34851</v>
      </c>
      <c r="B55" s="3">
        <v>54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2">
        <v>1761.2070000000001</v>
      </c>
      <c r="O55" s="2">
        <f t="shared" si="0"/>
        <v>1834.2058117588924</v>
      </c>
    </row>
    <row r="56" spans="1:15" x14ac:dyDescent="0.3">
      <c r="A56" s="1">
        <v>34881</v>
      </c>
      <c r="B56" s="3">
        <v>55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2">
        <v>1791.655</v>
      </c>
      <c r="O56" s="2">
        <f t="shared" si="0"/>
        <v>1937.5818552371529</v>
      </c>
    </row>
    <row r="57" spans="1:15" x14ac:dyDescent="0.3">
      <c r="A57" s="1">
        <v>34912</v>
      </c>
      <c r="B57" s="3">
        <v>56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 s="2">
        <v>1874.82</v>
      </c>
      <c r="O57" s="2">
        <f t="shared" si="0"/>
        <v>1929.7423769762836</v>
      </c>
    </row>
    <row r="58" spans="1:15" x14ac:dyDescent="0.3">
      <c r="A58" s="1">
        <v>34943</v>
      </c>
      <c r="B58" s="3">
        <v>57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</v>
      </c>
      <c r="K58" s="3">
        <v>0</v>
      </c>
      <c r="L58" s="3">
        <v>0</v>
      </c>
      <c r="M58" s="3">
        <v>0</v>
      </c>
      <c r="N58" s="2">
        <v>1571.309</v>
      </c>
      <c r="O58" s="2">
        <f t="shared" si="0"/>
        <v>1622.7220291501967</v>
      </c>
    </row>
    <row r="59" spans="1:15" x14ac:dyDescent="0.3">
      <c r="A59" s="1">
        <v>34973</v>
      </c>
      <c r="B59" s="3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1</v>
      </c>
      <c r="L59" s="3">
        <v>0</v>
      </c>
      <c r="M59" s="3">
        <v>0</v>
      </c>
      <c r="N59" s="2">
        <v>1646.9480000000001</v>
      </c>
      <c r="O59" s="2">
        <f t="shared" si="0"/>
        <v>1766.2565074110662</v>
      </c>
    </row>
    <row r="60" spans="1:15" x14ac:dyDescent="0.3">
      <c r="A60" s="1">
        <v>35004</v>
      </c>
      <c r="B60" s="3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2">
        <v>1672.6310000000001</v>
      </c>
      <c r="O60" s="2">
        <f t="shared" si="0"/>
        <v>1764.5242030632401</v>
      </c>
    </row>
    <row r="61" spans="1:15" x14ac:dyDescent="0.3">
      <c r="A61" s="1">
        <v>35034</v>
      </c>
      <c r="B61" s="3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2">
        <v>1656.845</v>
      </c>
      <c r="O61" s="2">
        <f t="shared" si="0"/>
        <v>1782.9034639328052</v>
      </c>
    </row>
    <row r="62" spans="1:15" x14ac:dyDescent="0.3">
      <c r="A62" s="1">
        <v>35065</v>
      </c>
      <c r="B62" s="3">
        <v>61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2">
        <v>1381.758</v>
      </c>
      <c r="O62" s="2">
        <f t="shared" si="0"/>
        <v>1516.7552796442676</v>
      </c>
    </row>
    <row r="63" spans="1:15" x14ac:dyDescent="0.3">
      <c r="A63" s="1">
        <v>35096</v>
      </c>
      <c r="B63" s="3">
        <v>62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2">
        <v>1360.8520000000001</v>
      </c>
      <c r="O63" s="2">
        <f t="shared" si="0"/>
        <v>1479.1944100790502</v>
      </c>
    </row>
    <row r="64" spans="1:15" x14ac:dyDescent="0.3">
      <c r="A64" s="1">
        <v>35125</v>
      </c>
      <c r="B64" s="3">
        <v>63</v>
      </c>
      <c r="C64" s="3">
        <v>0</v>
      </c>
      <c r="D64" s="3">
        <v>1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2">
        <v>1558.575</v>
      </c>
      <c r="O64" s="2">
        <f t="shared" si="0"/>
        <v>1839.8383666007896</v>
      </c>
    </row>
    <row r="65" spans="1:15" x14ac:dyDescent="0.3">
      <c r="A65" s="1">
        <v>35156</v>
      </c>
      <c r="B65" s="3">
        <v>64</v>
      </c>
      <c r="C65" s="3">
        <v>0</v>
      </c>
      <c r="D65" s="3">
        <v>0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2">
        <v>1608.42</v>
      </c>
      <c r="O65" s="2">
        <f t="shared" si="0"/>
        <v>1834.415931818181</v>
      </c>
    </row>
    <row r="66" spans="1:15" x14ac:dyDescent="0.3">
      <c r="A66" s="1">
        <v>35186</v>
      </c>
      <c r="B66" s="3">
        <v>65</v>
      </c>
      <c r="C66" s="3">
        <v>0</v>
      </c>
      <c r="D66" s="3">
        <v>0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2">
        <v>1696.6959999999999</v>
      </c>
      <c r="O66" s="2">
        <f t="shared" si="0"/>
        <v>1883.7596709486154</v>
      </c>
    </row>
    <row r="67" spans="1:15" x14ac:dyDescent="0.3">
      <c r="A67" s="1">
        <v>35217</v>
      </c>
      <c r="B67" s="3">
        <v>66</v>
      </c>
      <c r="C67" s="3">
        <v>0</v>
      </c>
      <c r="D67" s="3">
        <v>0</v>
      </c>
      <c r="E67" s="3">
        <v>0</v>
      </c>
      <c r="F67" s="3">
        <v>0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2">
        <v>1693.183</v>
      </c>
      <c r="O67" s="2">
        <f t="shared" ref="O67:O130" si="1">$R$19+$R$20*B67+$R$21*C67+$R$22*D67+$R$23*E67+$R$24*F67+$R$25*G67+$R$26*H67+$R$27*I67+$R$28*J67+$R$29*K67+$R$30*L67+$R$31*M67</f>
        <v>1876.3646274703549</v>
      </c>
    </row>
    <row r="68" spans="1:15" x14ac:dyDescent="0.3">
      <c r="A68" s="1">
        <v>35247</v>
      </c>
      <c r="B68" s="3">
        <v>67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2">
        <v>1835.5160000000001</v>
      </c>
      <c r="O68" s="2">
        <f t="shared" si="1"/>
        <v>1979.7406709486154</v>
      </c>
    </row>
    <row r="69" spans="1:15" x14ac:dyDescent="0.3">
      <c r="A69" s="1">
        <v>35278</v>
      </c>
      <c r="B69" s="3">
        <v>68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2">
        <v>1942.5730000000001</v>
      </c>
      <c r="O69" s="2">
        <f t="shared" si="1"/>
        <v>1971.9011926877461</v>
      </c>
    </row>
    <row r="70" spans="1:15" x14ac:dyDescent="0.3">
      <c r="A70" s="1">
        <v>35309</v>
      </c>
      <c r="B70" s="3">
        <v>69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</v>
      </c>
      <c r="K70" s="3">
        <v>0</v>
      </c>
      <c r="L70" s="3">
        <v>0</v>
      </c>
      <c r="M70" s="3">
        <v>0</v>
      </c>
      <c r="N70" s="2">
        <v>1551.4010000000001</v>
      </c>
      <c r="O70" s="2">
        <f t="shared" si="1"/>
        <v>1664.8808448616592</v>
      </c>
    </row>
    <row r="71" spans="1:15" x14ac:dyDescent="0.3">
      <c r="A71" s="1">
        <v>35339</v>
      </c>
      <c r="B71" s="3">
        <v>70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2">
        <v>1686.508</v>
      </c>
      <c r="O71" s="2">
        <f t="shared" si="1"/>
        <v>1808.4153231225287</v>
      </c>
    </row>
    <row r="72" spans="1:15" x14ac:dyDescent="0.3">
      <c r="A72" s="1">
        <v>35370</v>
      </c>
      <c r="B72" s="3">
        <v>71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2">
        <v>1576.204</v>
      </c>
      <c r="O72" s="2">
        <f t="shared" si="1"/>
        <v>1806.6830187747025</v>
      </c>
    </row>
    <row r="73" spans="1:15" x14ac:dyDescent="0.3">
      <c r="A73" s="1">
        <v>35400</v>
      </c>
      <c r="B73" s="3">
        <v>72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1</v>
      </c>
      <c r="N73" s="2">
        <v>1700.433</v>
      </c>
      <c r="O73" s="2">
        <f t="shared" si="1"/>
        <v>1825.0622796442678</v>
      </c>
    </row>
    <row r="74" spans="1:15" x14ac:dyDescent="0.3">
      <c r="A74" s="1">
        <v>35431</v>
      </c>
      <c r="B74" s="3">
        <v>73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2">
        <v>1396.588</v>
      </c>
      <c r="O74" s="2">
        <f t="shared" si="1"/>
        <v>1558.9140953557303</v>
      </c>
    </row>
    <row r="75" spans="1:15" x14ac:dyDescent="0.3">
      <c r="A75" s="1">
        <v>35462</v>
      </c>
      <c r="B75" s="3">
        <v>74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2">
        <v>1371.69</v>
      </c>
      <c r="O75" s="2">
        <f t="shared" si="1"/>
        <v>1521.3532257905126</v>
      </c>
    </row>
    <row r="76" spans="1:15" x14ac:dyDescent="0.3">
      <c r="A76" s="1">
        <v>35490</v>
      </c>
      <c r="B76" s="3">
        <v>75</v>
      </c>
      <c r="C76" s="3">
        <v>0</v>
      </c>
      <c r="D76" s="3">
        <v>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2">
        <v>1707.5219999999999</v>
      </c>
      <c r="O76" s="2">
        <f t="shared" si="1"/>
        <v>1881.9971823122521</v>
      </c>
    </row>
    <row r="77" spans="1:15" x14ac:dyDescent="0.3">
      <c r="A77" s="1">
        <v>35521</v>
      </c>
      <c r="B77" s="3">
        <v>76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2">
        <v>1654.604</v>
      </c>
      <c r="O77" s="2">
        <f t="shared" si="1"/>
        <v>1876.5747475296434</v>
      </c>
    </row>
    <row r="78" spans="1:15" x14ac:dyDescent="0.3">
      <c r="A78" s="1">
        <v>35551</v>
      </c>
      <c r="B78" s="3">
        <v>77</v>
      </c>
      <c r="C78" s="3">
        <v>0</v>
      </c>
      <c r="D78" s="3">
        <v>0</v>
      </c>
      <c r="E78" s="3">
        <v>0</v>
      </c>
      <c r="F78" s="3">
        <v>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2">
        <v>1762.903</v>
      </c>
      <c r="O78" s="2">
        <f t="shared" si="1"/>
        <v>1925.9184866600779</v>
      </c>
    </row>
    <row r="79" spans="1:15" x14ac:dyDescent="0.3">
      <c r="A79" s="1">
        <v>35582</v>
      </c>
      <c r="B79" s="3">
        <v>78</v>
      </c>
      <c r="C79" s="3">
        <v>0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2">
        <v>1775.8</v>
      </c>
      <c r="O79" s="2">
        <f t="shared" si="1"/>
        <v>1918.5234431818174</v>
      </c>
    </row>
    <row r="80" spans="1:15" x14ac:dyDescent="0.3">
      <c r="A80" s="1">
        <v>35612</v>
      </c>
      <c r="B80" s="3">
        <v>79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2">
        <v>1934.2190000000001</v>
      </c>
      <c r="O80" s="2">
        <f t="shared" si="1"/>
        <v>2021.8994866600779</v>
      </c>
    </row>
    <row r="81" spans="1:15" x14ac:dyDescent="0.3">
      <c r="A81" s="1">
        <v>35643</v>
      </c>
      <c r="B81" s="3">
        <v>80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0</v>
      </c>
      <c r="K81" s="3">
        <v>0</v>
      </c>
      <c r="L81" s="3">
        <v>0</v>
      </c>
      <c r="M81" s="3">
        <v>0</v>
      </c>
      <c r="N81" s="2">
        <v>2008.0550000000001</v>
      </c>
      <c r="O81" s="2">
        <f t="shared" si="1"/>
        <v>2014.0600083992085</v>
      </c>
    </row>
    <row r="82" spans="1:15" x14ac:dyDescent="0.3">
      <c r="A82" s="1">
        <v>35674</v>
      </c>
      <c r="B82" s="3">
        <v>81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0</v>
      </c>
      <c r="N82" s="2">
        <v>1615.924</v>
      </c>
      <c r="O82" s="2">
        <f t="shared" si="1"/>
        <v>1707.0396605731216</v>
      </c>
    </row>
    <row r="83" spans="1:15" x14ac:dyDescent="0.3">
      <c r="A83" s="1">
        <v>35704</v>
      </c>
      <c r="B83" s="3">
        <v>82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</v>
      </c>
      <c r="L83" s="3">
        <v>0</v>
      </c>
      <c r="M83" s="3">
        <v>0</v>
      </c>
      <c r="N83" s="2">
        <v>1773.91</v>
      </c>
      <c r="O83" s="2">
        <f t="shared" si="1"/>
        <v>1850.5741388339911</v>
      </c>
    </row>
    <row r="84" spans="1:15" x14ac:dyDescent="0.3">
      <c r="A84" s="1">
        <v>35735</v>
      </c>
      <c r="B84" s="3">
        <v>83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</v>
      </c>
      <c r="M84" s="3">
        <v>0</v>
      </c>
      <c r="N84" s="2">
        <v>1732.3679999999999</v>
      </c>
      <c r="O84" s="2">
        <f t="shared" si="1"/>
        <v>1848.841834486165</v>
      </c>
    </row>
    <row r="85" spans="1:15" x14ac:dyDescent="0.3">
      <c r="A85" s="1">
        <v>35765</v>
      </c>
      <c r="B85" s="3">
        <v>84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</v>
      </c>
      <c r="N85" s="2">
        <v>1796.626</v>
      </c>
      <c r="O85" s="2">
        <f t="shared" si="1"/>
        <v>1867.2210953557303</v>
      </c>
    </row>
    <row r="86" spans="1:15" x14ac:dyDescent="0.3">
      <c r="A86" s="1">
        <v>35796</v>
      </c>
      <c r="B86" s="3">
        <v>85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2">
        <v>1570.33</v>
      </c>
      <c r="O86" s="2">
        <f t="shared" si="1"/>
        <v>1601.0729110671928</v>
      </c>
    </row>
    <row r="87" spans="1:15" x14ac:dyDescent="0.3">
      <c r="A87" s="1">
        <v>35827</v>
      </c>
      <c r="B87" s="3">
        <v>86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2">
        <v>1412.691</v>
      </c>
      <c r="O87" s="2">
        <f t="shared" si="1"/>
        <v>1563.5120415019751</v>
      </c>
    </row>
    <row r="88" spans="1:15" x14ac:dyDescent="0.3">
      <c r="A88" s="1">
        <v>35855</v>
      </c>
      <c r="B88" s="3">
        <v>87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2">
        <v>1754.6410000000001</v>
      </c>
      <c r="O88" s="2">
        <f t="shared" si="1"/>
        <v>1924.1559980237146</v>
      </c>
    </row>
    <row r="89" spans="1:15" x14ac:dyDescent="0.3">
      <c r="A89" s="1">
        <v>35886</v>
      </c>
      <c r="B89" s="3">
        <v>88</v>
      </c>
      <c r="C89" s="3">
        <v>0</v>
      </c>
      <c r="D89" s="3">
        <v>0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2">
        <v>1824.932</v>
      </c>
      <c r="O89" s="2">
        <f t="shared" si="1"/>
        <v>1918.7335632411059</v>
      </c>
    </row>
    <row r="90" spans="1:15" x14ac:dyDescent="0.3">
      <c r="A90" s="1">
        <v>35916</v>
      </c>
      <c r="B90" s="3">
        <v>89</v>
      </c>
      <c r="C90" s="3">
        <v>0</v>
      </c>
      <c r="D90" s="3">
        <v>0</v>
      </c>
      <c r="E90" s="3">
        <v>0</v>
      </c>
      <c r="F90" s="3">
        <v>1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2">
        <v>1843.289</v>
      </c>
      <c r="O90" s="2">
        <f t="shared" si="1"/>
        <v>1968.0773023715403</v>
      </c>
    </row>
    <row r="91" spans="1:15" x14ac:dyDescent="0.3">
      <c r="A91" s="1">
        <v>35947</v>
      </c>
      <c r="B91" s="3">
        <v>90</v>
      </c>
      <c r="C91" s="3">
        <v>0</v>
      </c>
      <c r="D91" s="3">
        <v>0</v>
      </c>
      <c r="E91" s="3">
        <v>0</v>
      </c>
      <c r="F91" s="3">
        <v>0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2">
        <v>1825.9639999999999</v>
      </c>
      <c r="O91" s="2">
        <f t="shared" si="1"/>
        <v>1960.6822588932798</v>
      </c>
    </row>
    <row r="92" spans="1:15" x14ac:dyDescent="0.3">
      <c r="A92" s="1">
        <v>35977</v>
      </c>
      <c r="B92" s="3">
        <v>91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2">
        <v>1968.172</v>
      </c>
      <c r="O92" s="2">
        <f t="shared" si="1"/>
        <v>2064.0583023715403</v>
      </c>
    </row>
    <row r="93" spans="1:15" x14ac:dyDescent="0.3">
      <c r="A93" s="1">
        <v>36008</v>
      </c>
      <c r="B93" s="3">
        <v>92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2">
        <v>1921.645</v>
      </c>
      <c r="O93" s="2">
        <f t="shared" si="1"/>
        <v>2056.218824110671</v>
      </c>
    </row>
    <row r="94" spans="1:15" x14ac:dyDescent="0.3">
      <c r="A94" s="1">
        <v>36039</v>
      </c>
      <c r="B94" s="3">
        <v>93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</v>
      </c>
      <c r="K94" s="3">
        <v>0</v>
      </c>
      <c r="L94" s="3">
        <v>0</v>
      </c>
      <c r="M94" s="3">
        <v>0</v>
      </c>
      <c r="N94" s="2">
        <v>1669.597</v>
      </c>
      <c r="O94" s="2">
        <f t="shared" si="1"/>
        <v>1749.1984762845841</v>
      </c>
    </row>
    <row r="95" spans="1:15" x14ac:dyDescent="0.3">
      <c r="A95" s="1">
        <v>36069</v>
      </c>
      <c r="B95" s="3">
        <v>94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</v>
      </c>
      <c r="L95" s="3">
        <v>0</v>
      </c>
      <c r="M95" s="3">
        <v>0</v>
      </c>
      <c r="N95" s="2">
        <v>1791.4739999999999</v>
      </c>
      <c r="O95" s="2">
        <f t="shared" si="1"/>
        <v>1892.7329545454536</v>
      </c>
    </row>
    <row r="96" spans="1:15" x14ac:dyDescent="0.3">
      <c r="A96" s="1">
        <v>36100</v>
      </c>
      <c r="B96" s="3">
        <v>95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2">
        <v>1816.7139999999999</v>
      </c>
      <c r="O96" s="2">
        <f t="shared" si="1"/>
        <v>1891.0006501976275</v>
      </c>
    </row>
    <row r="97" spans="1:15" x14ac:dyDescent="0.3">
      <c r="A97" s="1">
        <v>36130</v>
      </c>
      <c r="B97" s="3">
        <v>96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2">
        <v>1846.7539999999999</v>
      </c>
      <c r="O97" s="2">
        <f t="shared" si="1"/>
        <v>1909.3799110671928</v>
      </c>
    </row>
    <row r="98" spans="1:15" x14ac:dyDescent="0.3">
      <c r="A98" s="1">
        <v>36161</v>
      </c>
      <c r="B98" s="3">
        <v>97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2">
        <v>1599.4269999999999</v>
      </c>
      <c r="O98" s="2">
        <f t="shared" si="1"/>
        <v>1643.2317267786552</v>
      </c>
    </row>
    <row r="99" spans="1:15" x14ac:dyDescent="0.3">
      <c r="A99" s="1">
        <v>36192</v>
      </c>
      <c r="B99" s="3">
        <v>98</v>
      </c>
      <c r="C99" s="3">
        <v>1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2">
        <v>1548.8040000000001</v>
      </c>
      <c r="O99" s="2">
        <f t="shared" si="1"/>
        <v>1605.6708572134376</v>
      </c>
    </row>
    <row r="100" spans="1:15" x14ac:dyDescent="0.3">
      <c r="A100" s="1">
        <v>36220</v>
      </c>
      <c r="B100" s="3">
        <v>99</v>
      </c>
      <c r="C100" s="3">
        <v>0</v>
      </c>
      <c r="D100" s="3">
        <v>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2">
        <v>1832.3330000000001</v>
      </c>
      <c r="O100" s="2">
        <f t="shared" si="1"/>
        <v>1966.314813735177</v>
      </c>
    </row>
    <row r="101" spans="1:15" x14ac:dyDescent="0.3">
      <c r="A101" s="1">
        <v>36251</v>
      </c>
      <c r="B101" s="3">
        <v>100</v>
      </c>
      <c r="C101" s="3">
        <v>0</v>
      </c>
      <c r="D101" s="3">
        <v>0</v>
      </c>
      <c r="E101" s="3">
        <v>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2">
        <v>1839.72</v>
      </c>
      <c r="O101" s="2">
        <f t="shared" si="1"/>
        <v>1960.8923789525684</v>
      </c>
    </row>
    <row r="102" spans="1:15" x14ac:dyDescent="0.3">
      <c r="A102" s="1">
        <v>36281</v>
      </c>
      <c r="B102" s="3">
        <v>101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2">
        <v>1846.498</v>
      </c>
      <c r="O102" s="2">
        <f t="shared" si="1"/>
        <v>2010.2361180830028</v>
      </c>
    </row>
    <row r="103" spans="1:15" x14ac:dyDescent="0.3">
      <c r="A103" s="1">
        <v>36312</v>
      </c>
      <c r="B103" s="3">
        <v>102</v>
      </c>
      <c r="C103" s="3">
        <v>0</v>
      </c>
      <c r="D103" s="3">
        <v>0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2">
        <v>1864.8520000000001</v>
      </c>
      <c r="O103" s="2">
        <f t="shared" si="1"/>
        <v>2002.8410746047423</v>
      </c>
    </row>
    <row r="104" spans="1:15" x14ac:dyDescent="0.3">
      <c r="A104" s="1">
        <v>36342</v>
      </c>
      <c r="B104" s="3">
        <v>103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2">
        <v>1965.7429999999999</v>
      </c>
      <c r="O104" s="2">
        <f t="shared" si="1"/>
        <v>2106.2171180830032</v>
      </c>
    </row>
    <row r="105" spans="1:15" x14ac:dyDescent="0.3">
      <c r="A105" s="1">
        <v>36373</v>
      </c>
      <c r="B105" s="3">
        <v>104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1</v>
      </c>
      <c r="J105" s="3">
        <v>0</v>
      </c>
      <c r="K105" s="3">
        <v>0</v>
      </c>
      <c r="L105" s="3">
        <v>0</v>
      </c>
      <c r="M105" s="3">
        <v>0</v>
      </c>
      <c r="N105" s="2">
        <v>1949.002</v>
      </c>
      <c r="O105" s="2">
        <f t="shared" si="1"/>
        <v>2098.3776398221335</v>
      </c>
    </row>
    <row r="106" spans="1:15" x14ac:dyDescent="0.3">
      <c r="A106" s="1">
        <v>36404</v>
      </c>
      <c r="B106" s="3">
        <v>105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0</v>
      </c>
      <c r="M106" s="3">
        <v>0</v>
      </c>
      <c r="N106" s="2">
        <v>1607.373</v>
      </c>
      <c r="O106" s="2">
        <f t="shared" si="1"/>
        <v>1791.3572919960466</v>
      </c>
    </row>
    <row r="107" spans="1:15" x14ac:dyDescent="0.3">
      <c r="A107" s="1">
        <v>36434</v>
      </c>
      <c r="B107" s="3">
        <v>106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>
        <v>0</v>
      </c>
      <c r="M107" s="3">
        <v>0</v>
      </c>
      <c r="N107" s="2">
        <v>1803.664</v>
      </c>
      <c r="O107" s="2">
        <f t="shared" si="1"/>
        <v>1934.8917702569161</v>
      </c>
    </row>
    <row r="108" spans="1:15" x14ac:dyDescent="0.3">
      <c r="A108" s="1">
        <v>36465</v>
      </c>
      <c r="B108" s="3">
        <v>107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2">
        <v>1850.309</v>
      </c>
      <c r="O108" s="2">
        <f t="shared" si="1"/>
        <v>1933.1594659090899</v>
      </c>
    </row>
    <row r="109" spans="1:15" x14ac:dyDescent="0.3">
      <c r="A109" s="1">
        <v>36495</v>
      </c>
      <c r="B109" s="3">
        <v>108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</v>
      </c>
      <c r="N109" s="2">
        <v>1836.4349999999999</v>
      </c>
      <c r="O109" s="2">
        <f t="shared" si="1"/>
        <v>1951.5387267786552</v>
      </c>
    </row>
    <row r="110" spans="1:15" x14ac:dyDescent="0.3">
      <c r="A110" s="1">
        <v>36526</v>
      </c>
      <c r="B110" s="3">
        <v>109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2">
        <v>1541.66</v>
      </c>
      <c r="O110" s="2">
        <f t="shared" si="1"/>
        <v>1685.3905424901177</v>
      </c>
    </row>
    <row r="111" spans="1:15" x14ac:dyDescent="0.3">
      <c r="A111" s="1">
        <v>36557</v>
      </c>
      <c r="B111" s="3">
        <v>110</v>
      </c>
      <c r="C111" s="3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2">
        <v>1616.9280000000001</v>
      </c>
      <c r="O111" s="2">
        <f t="shared" si="1"/>
        <v>1647.8296729249</v>
      </c>
    </row>
    <row r="112" spans="1:15" x14ac:dyDescent="0.3">
      <c r="A112" s="1">
        <v>36586</v>
      </c>
      <c r="B112" s="3">
        <v>111</v>
      </c>
      <c r="C112" s="3">
        <v>0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2">
        <v>1919.538</v>
      </c>
      <c r="O112" s="2">
        <f t="shared" si="1"/>
        <v>2008.4736294466397</v>
      </c>
    </row>
    <row r="113" spans="1:15" x14ac:dyDescent="0.3">
      <c r="A113" s="1">
        <v>36617</v>
      </c>
      <c r="B113" s="3">
        <v>112</v>
      </c>
      <c r="C113" s="3">
        <v>0</v>
      </c>
      <c r="D113" s="3">
        <v>0</v>
      </c>
      <c r="E113" s="3">
        <v>1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2">
        <v>1971.4929999999999</v>
      </c>
      <c r="O113" s="2">
        <f t="shared" si="1"/>
        <v>2003.0511946640308</v>
      </c>
    </row>
    <row r="114" spans="1:15" x14ac:dyDescent="0.3">
      <c r="A114" s="1">
        <v>36647</v>
      </c>
      <c r="B114" s="3">
        <v>113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2">
        <v>1992.3009999999999</v>
      </c>
      <c r="O114" s="2">
        <f t="shared" si="1"/>
        <v>2052.3949337944655</v>
      </c>
    </row>
    <row r="115" spans="1:15" x14ac:dyDescent="0.3">
      <c r="A115" s="1">
        <v>36678</v>
      </c>
      <c r="B115" s="3">
        <v>114</v>
      </c>
      <c r="C115" s="3">
        <v>0</v>
      </c>
      <c r="D115" s="3">
        <v>0</v>
      </c>
      <c r="E115" s="3">
        <v>0</v>
      </c>
      <c r="F115" s="3">
        <v>0</v>
      </c>
      <c r="G115" s="3">
        <v>1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2">
        <v>2009.7629999999999</v>
      </c>
      <c r="O115" s="2">
        <f t="shared" si="1"/>
        <v>2044.9998903162048</v>
      </c>
    </row>
    <row r="116" spans="1:15" x14ac:dyDescent="0.3">
      <c r="A116" s="1">
        <v>36708</v>
      </c>
      <c r="B116" s="3">
        <v>115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2">
        <v>2053.9960000000001</v>
      </c>
      <c r="O116" s="2">
        <f t="shared" si="1"/>
        <v>2148.3759337944657</v>
      </c>
    </row>
    <row r="117" spans="1:15" x14ac:dyDescent="0.3">
      <c r="A117" s="1">
        <v>36739</v>
      </c>
      <c r="B117" s="3">
        <v>116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1</v>
      </c>
      <c r="J117" s="3">
        <v>0</v>
      </c>
      <c r="K117" s="3">
        <v>0</v>
      </c>
      <c r="L117" s="3">
        <v>0</v>
      </c>
      <c r="M117" s="3">
        <v>0</v>
      </c>
      <c r="N117" s="2">
        <v>2097.471</v>
      </c>
      <c r="O117" s="2">
        <f t="shared" si="1"/>
        <v>2140.5364555335959</v>
      </c>
    </row>
    <row r="118" spans="1:15" x14ac:dyDescent="0.3">
      <c r="A118" s="1">
        <v>36770</v>
      </c>
      <c r="B118" s="3">
        <v>117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L118" s="3">
        <v>0</v>
      </c>
      <c r="M118" s="3">
        <v>0</v>
      </c>
      <c r="N118" s="2">
        <v>1823.7059999999999</v>
      </c>
      <c r="O118" s="2">
        <f t="shared" si="1"/>
        <v>1833.516107707509</v>
      </c>
    </row>
    <row r="119" spans="1:15" x14ac:dyDescent="0.3">
      <c r="A119" s="1">
        <v>36800</v>
      </c>
      <c r="B119" s="3">
        <v>118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2">
        <v>1976.9970000000001</v>
      </c>
      <c r="O119" s="2">
        <f t="shared" si="1"/>
        <v>1977.0505859683785</v>
      </c>
    </row>
    <row r="120" spans="1:15" x14ac:dyDescent="0.3">
      <c r="A120" s="1">
        <v>36831</v>
      </c>
      <c r="B120" s="3">
        <v>119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1</v>
      </c>
      <c r="M120" s="3">
        <v>0</v>
      </c>
      <c r="N120" s="2">
        <v>1981.4079999999999</v>
      </c>
      <c r="O120" s="2">
        <f t="shared" si="1"/>
        <v>1975.3182816205524</v>
      </c>
    </row>
    <row r="121" spans="1:15" x14ac:dyDescent="0.3">
      <c r="A121" s="1">
        <v>36861</v>
      </c>
      <c r="B121" s="3">
        <v>120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2">
        <v>2000.153</v>
      </c>
      <c r="O121" s="2">
        <f t="shared" si="1"/>
        <v>1993.6975424901177</v>
      </c>
    </row>
    <row r="122" spans="1:15" x14ac:dyDescent="0.3">
      <c r="A122" s="1">
        <v>36892</v>
      </c>
      <c r="B122" s="3">
        <v>121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2">
        <v>1683.1479999999999</v>
      </c>
      <c r="O122" s="2">
        <f t="shared" si="1"/>
        <v>1727.5493582015802</v>
      </c>
    </row>
    <row r="123" spans="1:15" x14ac:dyDescent="0.3">
      <c r="A123" s="1">
        <v>36923</v>
      </c>
      <c r="B123" s="3">
        <v>122</v>
      </c>
      <c r="C123" s="3">
        <v>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2">
        <v>1663.404</v>
      </c>
      <c r="O123" s="2">
        <f t="shared" si="1"/>
        <v>1689.9884886363627</v>
      </c>
    </row>
    <row r="124" spans="1:15" x14ac:dyDescent="0.3">
      <c r="A124" s="1">
        <v>36951</v>
      </c>
      <c r="B124" s="3">
        <v>123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2">
        <v>2007.9280000000001</v>
      </c>
      <c r="O124" s="2">
        <f t="shared" si="1"/>
        <v>2050.6324451581022</v>
      </c>
    </row>
    <row r="125" spans="1:15" x14ac:dyDescent="0.3">
      <c r="A125" s="1">
        <v>36982</v>
      </c>
      <c r="B125" s="3">
        <v>124</v>
      </c>
      <c r="C125" s="3">
        <v>0</v>
      </c>
      <c r="D125" s="3">
        <v>0</v>
      </c>
      <c r="E125" s="3">
        <v>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2">
        <v>2023.7919999999999</v>
      </c>
      <c r="O125" s="2">
        <f t="shared" si="1"/>
        <v>2045.2100103754933</v>
      </c>
    </row>
    <row r="126" spans="1:15" x14ac:dyDescent="0.3">
      <c r="A126" s="1">
        <v>37012</v>
      </c>
      <c r="B126" s="3">
        <v>125</v>
      </c>
      <c r="C126" s="3">
        <v>0</v>
      </c>
      <c r="D126" s="3">
        <v>0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2">
        <v>2047.008</v>
      </c>
      <c r="O126" s="2">
        <f t="shared" si="1"/>
        <v>2094.553749505928</v>
      </c>
    </row>
    <row r="127" spans="1:15" x14ac:dyDescent="0.3">
      <c r="A127" s="1">
        <v>37043</v>
      </c>
      <c r="B127" s="3">
        <v>126</v>
      </c>
      <c r="C127" s="3">
        <v>0</v>
      </c>
      <c r="D127" s="3">
        <v>0</v>
      </c>
      <c r="E127" s="3">
        <v>0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2">
        <v>2072.913</v>
      </c>
      <c r="O127" s="2">
        <f t="shared" si="1"/>
        <v>2087.158706027667</v>
      </c>
    </row>
    <row r="128" spans="1:15" x14ac:dyDescent="0.3">
      <c r="A128" s="1">
        <v>37073</v>
      </c>
      <c r="B128" s="3">
        <v>127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2">
        <v>2126.7170000000001</v>
      </c>
      <c r="O128" s="2">
        <f t="shared" si="1"/>
        <v>2190.5347495059282</v>
      </c>
    </row>
    <row r="129" spans="1:15" x14ac:dyDescent="0.3">
      <c r="A129" s="1">
        <v>37104</v>
      </c>
      <c r="B129" s="3">
        <v>128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0</v>
      </c>
      <c r="L129" s="3">
        <v>0</v>
      </c>
      <c r="M129" s="3">
        <v>0</v>
      </c>
      <c r="N129" s="2">
        <v>2202.6379999999999</v>
      </c>
      <c r="O129" s="2">
        <f t="shared" si="1"/>
        <v>2182.6952712450584</v>
      </c>
    </row>
    <row r="130" spans="1:15" x14ac:dyDescent="0.3">
      <c r="A130" s="1">
        <v>37135</v>
      </c>
      <c r="B130" s="3">
        <v>129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</v>
      </c>
      <c r="K130" s="3">
        <v>0</v>
      </c>
      <c r="L130" s="3">
        <v>0</v>
      </c>
      <c r="M130" s="3">
        <v>0</v>
      </c>
      <c r="N130" s="2">
        <v>1707.693</v>
      </c>
      <c r="O130" s="2">
        <f t="shared" si="1"/>
        <v>1875.6749234189715</v>
      </c>
    </row>
    <row r="131" spans="1:15" x14ac:dyDescent="0.3">
      <c r="A131" s="1">
        <v>37165</v>
      </c>
      <c r="B131" s="3">
        <v>130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1</v>
      </c>
      <c r="L131" s="3">
        <v>0</v>
      </c>
      <c r="M131" s="3">
        <v>0</v>
      </c>
      <c r="N131" s="2">
        <v>1950.7159999999999</v>
      </c>
      <c r="O131" s="2">
        <f t="shared" ref="O131:O194" si="2">$R$19+$R$20*B131+$R$21*C131+$R$22*D131+$R$23*E131+$R$24*F131+$R$25*G131+$R$26*H131+$R$27*I131+$R$28*J131+$R$29*K131+$R$30*L131+$R$31*M131</f>
        <v>2019.2094016798414</v>
      </c>
    </row>
    <row r="132" spans="1:15" x14ac:dyDescent="0.3">
      <c r="A132" s="1">
        <v>37196</v>
      </c>
      <c r="B132" s="3">
        <v>131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1</v>
      </c>
      <c r="M132" s="3">
        <v>0</v>
      </c>
      <c r="N132" s="2">
        <v>1973.614</v>
      </c>
      <c r="O132" s="2">
        <f t="shared" si="2"/>
        <v>2017.4770973320149</v>
      </c>
    </row>
    <row r="133" spans="1:15" x14ac:dyDescent="0.3">
      <c r="A133" s="1">
        <v>37226</v>
      </c>
      <c r="B133" s="3">
        <v>132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2">
        <v>1984.729</v>
      </c>
      <c r="O133" s="2">
        <f t="shared" si="2"/>
        <v>2035.8563582015802</v>
      </c>
    </row>
    <row r="134" spans="1:15" x14ac:dyDescent="0.3">
      <c r="A134" s="1">
        <v>37257</v>
      </c>
      <c r="B134" s="3">
        <v>133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2">
        <v>1759.6289999999999</v>
      </c>
      <c r="O134" s="2">
        <f t="shared" si="2"/>
        <v>1769.7081739130426</v>
      </c>
    </row>
    <row r="135" spans="1:15" x14ac:dyDescent="0.3">
      <c r="A135" s="1">
        <v>37288</v>
      </c>
      <c r="B135" s="3">
        <v>134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2">
        <v>1770.595</v>
      </c>
      <c r="O135" s="2">
        <f t="shared" si="2"/>
        <v>1732.1473043478252</v>
      </c>
    </row>
    <row r="136" spans="1:15" x14ac:dyDescent="0.3">
      <c r="A136" s="1">
        <v>37316</v>
      </c>
      <c r="B136" s="3">
        <v>135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2">
        <v>2019.912</v>
      </c>
      <c r="O136" s="2">
        <f t="shared" si="2"/>
        <v>2092.7912608695647</v>
      </c>
    </row>
    <row r="137" spans="1:15" x14ac:dyDescent="0.3">
      <c r="A137" s="1">
        <v>37347</v>
      </c>
      <c r="B137" s="3">
        <v>136</v>
      </c>
      <c r="C137" s="3">
        <v>0</v>
      </c>
      <c r="D137" s="3">
        <v>0</v>
      </c>
      <c r="E137" s="3">
        <v>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2">
        <v>2048.3980000000001</v>
      </c>
      <c r="O137" s="2">
        <f t="shared" si="2"/>
        <v>2087.3688260869558</v>
      </c>
    </row>
    <row r="138" spans="1:15" x14ac:dyDescent="0.3">
      <c r="A138" s="1">
        <v>37377</v>
      </c>
      <c r="B138" s="3">
        <v>137</v>
      </c>
      <c r="C138" s="3">
        <v>0</v>
      </c>
      <c r="D138" s="3">
        <v>0</v>
      </c>
      <c r="E138" s="3">
        <v>0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2">
        <v>2068.7629999999999</v>
      </c>
      <c r="O138" s="2">
        <f t="shared" si="2"/>
        <v>2136.7125652173904</v>
      </c>
    </row>
    <row r="139" spans="1:15" x14ac:dyDescent="0.3">
      <c r="A139" s="1">
        <v>37408</v>
      </c>
      <c r="B139" s="3">
        <v>138</v>
      </c>
      <c r="C139" s="3">
        <v>0</v>
      </c>
      <c r="D139" s="3">
        <v>0</v>
      </c>
      <c r="E139" s="3">
        <v>0</v>
      </c>
      <c r="F139" s="3">
        <v>0</v>
      </c>
      <c r="G139" s="3"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2">
        <v>1994.2670000000001</v>
      </c>
      <c r="O139" s="2">
        <f t="shared" si="2"/>
        <v>2129.3175217391295</v>
      </c>
    </row>
    <row r="140" spans="1:15" x14ac:dyDescent="0.3">
      <c r="A140" s="1">
        <v>37438</v>
      </c>
      <c r="B140" s="3">
        <v>139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2">
        <v>2075.2579999999998</v>
      </c>
      <c r="O140" s="2">
        <f t="shared" si="2"/>
        <v>2232.6935652173906</v>
      </c>
    </row>
    <row r="141" spans="1:15" x14ac:dyDescent="0.3">
      <c r="A141" s="1">
        <v>37469</v>
      </c>
      <c r="B141" s="3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  <c r="K141" s="3">
        <v>0</v>
      </c>
      <c r="L141" s="3">
        <v>0</v>
      </c>
      <c r="M141" s="3">
        <v>0</v>
      </c>
      <c r="N141" s="2">
        <v>2026.56</v>
      </c>
      <c r="O141" s="2">
        <f t="shared" si="2"/>
        <v>2224.8540869565209</v>
      </c>
    </row>
    <row r="142" spans="1:15" x14ac:dyDescent="0.3">
      <c r="A142" s="1">
        <v>37500</v>
      </c>
      <c r="B142" s="3">
        <v>141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1</v>
      </c>
      <c r="K142" s="3">
        <v>0</v>
      </c>
      <c r="L142" s="3">
        <v>0</v>
      </c>
      <c r="M142" s="3">
        <v>0</v>
      </c>
      <c r="N142" s="2">
        <v>1734.155</v>
      </c>
      <c r="O142" s="2">
        <f t="shared" si="2"/>
        <v>1917.8337391304342</v>
      </c>
    </row>
    <row r="143" spans="1:15" x14ac:dyDescent="0.3">
      <c r="A143" s="1">
        <v>37530</v>
      </c>
      <c r="B143" s="3">
        <v>142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1</v>
      </c>
      <c r="L143" s="3">
        <v>0</v>
      </c>
      <c r="M143" s="3">
        <v>0</v>
      </c>
      <c r="N143" s="2">
        <v>1916.771</v>
      </c>
      <c r="O143" s="2">
        <f t="shared" si="2"/>
        <v>2061.3682173913039</v>
      </c>
    </row>
    <row r="144" spans="1:15" x14ac:dyDescent="0.3">
      <c r="A144" s="1">
        <v>37561</v>
      </c>
      <c r="B144" s="3">
        <v>143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</v>
      </c>
      <c r="M144" s="3">
        <v>0</v>
      </c>
      <c r="N144" s="2">
        <v>1858.345</v>
      </c>
      <c r="O144" s="2">
        <f t="shared" si="2"/>
        <v>2059.6359130434776</v>
      </c>
    </row>
    <row r="145" spans="1:15" x14ac:dyDescent="0.3">
      <c r="A145" s="1">
        <v>37591</v>
      </c>
      <c r="B145" s="3">
        <v>144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</v>
      </c>
      <c r="N145" s="2">
        <v>1996.3520000000001</v>
      </c>
      <c r="O145" s="2">
        <f t="shared" si="2"/>
        <v>2078.0151739130429</v>
      </c>
    </row>
    <row r="146" spans="1:15" x14ac:dyDescent="0.3">
      <c r="A146" s="1">
        <v>37622</v>
      </c>
      <c r="B146" s="3">
        <v>145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2">
        <v>1778.0329999999999</v>
      </c>
      <c r="O146" s="2">
        <f t="shared" si="2"/>
        <v>1811.8669896245051</v>
      </c>
    </row>
    <row r="147" spans="1:15" x14ac:dyDescent="0.3">
      <c r="A147" s="1">
        <v>37653</v>
      </c>
      <c r="B147" s="3">
        <v>146</v>
      </c>
      <c r="C147" s="3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2">
        <v>1749.489</v>
      </c>
      <c r="O147" s="2">
        <f t="shared" si="2"/>
        <v>1774.3061200592877</v>
      </c>
    </row>
    <row r="148" spans="1:15" x14ac:dyDescent="0.3">
      <c r="A148" s="1">
        <v>37681</v>
      </c>
      <c r="B148" s="3">
        <v>147</v>
      </c>
      <c r="C148" s="3">
        <v>0</v>
      </c>
      <c r="D148" s="3">
        <v>1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2">
        <v>2066.4659999999999</v>
      </c>
      <c r="O148" s="2">
        <f t="shared" si="2"/>
        <v>2134.9500765810271</v>
      </c>
    </row>
    <row r="149" spans="1:15" x14ac:dyDescent="0.3">
      <c r="A149" s="1">
        <v>37712</v>
      </c>
      <c r="B149" s="3">
        <v>148</v>
      </c>
      <c r="C149" s="3">
        <v>0</v>
      </c>
      <c r="D149" s="3">
        <v>0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2">
        <v>2098.8989999999999</v>
      </c>
      <c r="O149" s="2">
        <f t="shared" si="2"/>
        <v>2129.5276417984182</v>
      </c>
    </row>
    <row r="150" spans="1:15" x14ac:dyDescent="0.3">
      <c r="A150" s="1">
        <v>37742</v>
      </c>
      <c r="B150" s="3">
        <v>149</v>
      </c>
      <c r="C150" s="3">
        <v>0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2">
        <v>2104.9110000000001</v>
      </c>
      <c r="O150" s="2">
        <f t="shared" si="2"/>
        <v>2178.8713809288529</v>
      </c>
    </row>
    <row r="151" spans="1:15" x14ac:dyDescent="0.3">
      <c r="A151" s="1">
        <v>37773</v>
      </c>
      <c r="B151" s="3">
        <v>150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2">
        <v>2129.6709999999998</v>
      </c>
      <c r="O151" s="2">
        <f t="shared" si="2"/>
        <v>2171.4763374505919</v>
      </c>
    </row>
    <row r="152" spans="1:15" x14ac:dyDescent="0.3">
      <c r="A152" s="1">
        <v>37803</v>
      </c>
      <c r="B152" s="3">
        <v>151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1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2">
        <v>2223.3490000000002</v>
      </c>
      <c r="O152" s="2">
        <f t="shared" si="2"/>
        <v>2274.8523809288531</v>
      </c>
    </row>
    <row r="153" spans="1:15" x14ac:dyDescent="0.3">
      <c r="A153" s="1">
        <v>37834</v>
      </c>
      <c r="B153" s="3">
        <v>152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1</v>
      </c>
      <c r="J153" s="3">
        <v>0</v>
      </c>
      <c r="K153" s="3">
        <v>0</v>
      </c>
      <c r="L153" s="3">
        <v>0</v>
      </c>
      <c r="M153" s="3">
        <v>0</v>
      </c>
      <c r="N153" s="2">
        <v>2174.36</v>
      </c>
      <c r="O153" s="2">
        <f t="shared" si="2"/>
        <v>2267.0129026679833</v>
      </c>
    </row>
    <row r="154" spans="1:15" x14ac:dyDescent="0.3">
      <c r="A154" s="1">
        <v>37865</v>
      </c>
      <c r="B154" s="3">
        <v>153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</v>
      </c>
      <c r="K154" s="3">
        <v>0</v>
      </c>
      <c r="L154" s="3">
        <v>0</v>
      </c>
      <c r="M154" s="3">
        <v>0</v>
      </c>
      <c r="N154" s="2">
        <v>1931.4059999999999</v>
      </c>
      <c r="O154" s="2">
        <f t="shared" si="2"/>
        <v>1959.9925548418967</v>
      </c>
    </row>
    <row r="155" spans="1:15" x14ac:dyDescent="0.3">
      <c r="A155" s="1">
        <v>37895</v>
      </c>
      <c r="B155" s="3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1</v>
      </c>
      <c r="L155" s="3">
        <v>0</v>
      </c>
      <c r="M155" s="3">
        <v>0</v>
      </c>
      <c r="N155" s="2">
        <v>2121.4699999999998</v>
      </c>
      <c r="O155" s="2">
        <f t="shared" si="2"/>
        <v>2103.5270331027664</v>
      </c>
    </row>
    <row r="156" spans="1:15" x14ac:dyDescent="0.3">
      <c r="A156" s="1">
        <v>37926</v>
      </c>
      <c r="B156" s="3">
        <v>155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1</v>
      </c>
      <c r="M156" s="3">
        <v>0</v>
      </c>
      <c r="N156" s="2">
        <v>2076.0540000000001</v>
      </c>
      <c r="O156" s="2">
        <f t="shared" si="2"/>
        <v>2101.79472875494</v>
      </c>
    </row>
    <row r="157" spans="1:15" x14ac:dyDescent="0.3">
      <c r="A157" s="1">
        <v>37956</v>
      </c>
      <c r="B157" s="3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1</v>
      </c>
      <c r="N157" s="2">
        <v>2140.6770000000001</v>
      </c>
      <c r="O157" s="2">
        <f t="shared" si="2"/>
        <v>2120.1739896245053</v>
      </c>
    </row>
    <row r="158" spans="1:15" x14ac:dyDescent="0.3">
      <c r="A158" s="1">
        <v>37987</v>
      </c>
      <c r="B158" s="3">
        <v>157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2">
        <v>1831.508</v>
      </c>
      <c r="O158" s="2">
        <f t="shared" si="2"/>
        <v>1854.0258053359676</v>
      </c>
    </row>
    <row r="159" spans="1:15" x14ac:dyDescent="0.3">
      <c r="A159" s="1">
        <v>38018</v>
      </c>
      <c r="B159" s="3">
        <v>158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2">
        <v>1838.0060000000001</v>
      </c>
      <c r="O159" s="2">
        <f t="shared" si="2"/>
        <v>1816.4649357707501</v>
      </c>
    </row>
    <row r="160" spans="1:15" x14ac:dyDescent="0.3">
      <c r="A160" s="1">
        <v>38047</v>
      </c>
      <c r="B160" s="3">
        <v>159</v>
      </c>
      <c r="C160" s="3">
        <v>0</v>
      </c>
      <c r="D160" s="3">
        <v>1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2">
        <v>2132.4459999999999</v>
      </c>
      <c r="O160" s="2">
        <f t="shared" si="2"/>
        <v>2177.1088922924896</v>
      </c>
    </row>
    <row r="161" spans="1:15" x14ac:dyDescent="0.3">
      <c r="A161" s="1">
        <v>38078</v>
      </c>
      <c r="B161" s="3">
        <v>160</v>
      </c>
      <c r="C161" s="3">
        <v>0</v>
      </c>
      <c r="D161" s="3">
        <v>0</v>
      </c>
      <c r="E161" s="3">
        <v>1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2">
        <v>2109.1439999999998</v>
      </c>
      <c r="O161" s="2">
        <f t="shared" si="2"/>
        <v>2171.6864575098807</v>
      </c>
    </row>
    <row r="162" spans="1:15" x14ac:dyDescent="0.3">
      <c r="A162" s="1">
        <v>38108</v>
      </c>
      <c r="B162" s="3">
        <v>161</v>
      </c>
      <c r="C162" s="3">
        <v>0</v>
      </c>
      <c r="D162" s="3">
        <v>0</v>
      </c>
      <c r="E162" s="3">
        <v>0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2">
        <v>2196.549</v>
      </c>
      <c r="O162" s="2">
        <f t="shared" si="2"/>
        <v>2221.0301966403154</v>
      </c>
    </row>
    <row r="163" spans="1:15" x14ac:dyDescent="0.3">
      <c r="A163" s="1">
        <v>38139</v>
      </c>
      <c r="B163" s="3">
        <v>162</v>
      </c>
      <c r="C163" s="3">
        <v>0</v>
      </c>
      <c r="D163" s="3">
        <v>0</v>
      </c>
      <c r="E163" s="3">
        <v>0</v>
      </c>
      <c r="F163" s="3">
        <v>0</v>
      </c>
      <c r="G163" s="3">
        <v>1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2">
        <v>2185.1619999999998</v>
      </c>
      <c r="O163" s="2">
        <f t="shared" si="2"/>
        <v>2213.6351531620544</v>
      </c>
    </row>
    <row r="164" spans="1:15" x14ac:dyDescent="0.3">
      <c r="A164" s="1">
        <v>38169</v>
      </c>
      <c r="B164" s="3">
        <v>163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2">
        <v>2246.3890000000001</v>
      </c>
      <c r="O164" s="2">
        <f t="shared" si="2"/>
        <v>2317.0111966403156</v>
      </c>
    </row>
    <row r="165" spans="1:15" x14ac:dyDescent="0.3">
      <c r="A165" s="1">
        <v>38200</v>
      </c>
      <c r="B165" s="3">
        <v>164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2">
        <v>2176.306</v>
      </c>
      <c r="O165" s="2">
        <f t="shared" si="2"/>
        <v>2309.1717183794458</v>
      </c>
    </row>
    <row r="166" spans="1:15" x14ac:dyDescent="0.3">
      <c r="A166" s="1">
        <v>38231</v>
      </c>
      <c r="B166" s="3">
        <v>165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3">
        <v>0</v>
      </c>
      <c r="M166" s="3">
        <v>0</v>
      </c>
      <c r="N166" s="2">
        <v>1918.759</v>
      </c>
      <c r="O166" s="2">
        <f t="shared" si="2"/>
        <v>2002.1513705533591</v>
      </c>
    </row>
    <row r="167" spans="1:15" x14ac:dyDescent="0.3">
      <c r="A167" s="1">
        <v>38261</v>
      </c>
      <c r="B167" s="3">
        <v>166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2">
        <v>2114.0839999999998</v>
      </c>
      <c r="O167" s="2">
        <f t="shared" si="2"/>
        <v>2145.6858488142288</v>
      </c>
    </row>
    <row r="168" spans="1:15" x14ac:dyDescent="0.3">
      <c r="A168" s="1">
        <v>38292</v>
      </c>
      <c r="B168" s="3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1</v>
      </c>
      <c r="M168" s="3">
        <v>0</v>
      </c>
      <c r="N168" s="2">
        <v>2157.279</v>
      </c>
      <c r="O168" s="2">
        <f t="shared" si="2"/>
        <v>2143.9535444664025</v>
      </c>
    </row>
    <row r="169" spans="1:15" x14ac:dyDescent="0.3">
      <c r="A169" s="1">
        <v>38322</v>
      </c>
      <c r="B169" s="3">
        <v>168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</v>
      </c>
      <c r="N169" s="2">
        <v>2228.712</v>
      </c>
      <c r="O169" s="2">
        <f t="shared" si="2"/>
        <v>2162.3328053359678</v>
      </c>
    </row>
    <row r="170" spans="1:15" x14ac:dyDescent="0.3">
      <c r="A170" s="1">
        <v>38353</v>
      </c>
      <c r="B170" s="3">
        <v>169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2">
        <v>1839.5930000000001</v>
      </c>
      <c r="O170" s="2">
        <f t="shared" si="2"/>
        <v>1896.18462104743</v>
      </c>
    </row>
    <row r="171" spans="1:15" x14ac:dyDescent="0.3">
      <c r="A171" s="1">
        <v>38384</v>
      </c>
      <c r="B171" s="3">
        <v>170</v>
      </c>
      <c r="C171" s="3">
        <v>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2">
        <v>1793.393</v>
      </c>
      <c r="O171" s="2">
        <f t="shared" si="2"/>
        <v>1858.6237514822126</v>
      </c>
    </row>
    <row r="172" spans="1:15" x14ac:dyDescent="0.3">
      <c r="A172" s="1">
        <v>38412</v>
      </c>
      <c r="B172" s="3">
        <v>171</v>
      </c>
      <c r="C172" s="3">
        <v>0</v>
      </c>
      <c r="D172" s="3">
        <v>1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2">
        <v>2257.739</v>
      </c>
      <c r="O172" s="2">
        <f t="shared" si="2"/>
        <v>2219.2677080039521</v>
      </c>
    </row>
    <row r="173" spans="1:15" x14ac:dyDescent="0.3">
      <c r="A173" s="1">
        <v>38443</v>
      </c>
      <c r="B173" s="3">
        <v>172</v>
      </c>
      <c r="C173" s="3">
        <v>0</v>
      </c>
      <c r="D173" s="3">
        <v>0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2">
        <v>2115.2060000000001</v>
      </c>
      <c r="O173" s="2">
        <f t="shared" si="2"/>
        <v>2213.8452732213432</v>
      </c>
    </row>
    <row r="174" spans="1:15" x14ac:dyDescent="0.3">
      <c r="A174" s="1">
        <v>38473</v>
      </c>
      <c r="B174" s="3">
        <v>173</v>
      </c>
      <c r="C174" s="3">
        <v>0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2">
        <v>2170.3249999999998</v>
      </c>
      <c r="O174" s="2">
        <f t="shared" si="2"/>
        <v>2263.1890123517778</v>
      </c>
    </row>
    <row r="175" spans="1:15" x14ac:dyDescent="0.3">
      <c r="A175" s="1">
        <v>38504</v>
      </c>
      <c r="B175" s="3">
        <v>174</v>
      </c>
      <c r="C175" s="3">
        <v>0</v>
      </c>
      <c r="D175" s="3">
        <v>0</v>
      </c>
      <c r="E175" s="3">
        <v>0</v>
      </c>
      <c r="F175" s="3">
        <v>0</v>
      </c>
      <c r="G175" s="3">
        <v>1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2">
        <v>2185.873</v>
      </c>
      <c r="O175" s="2">
        <f t="shared" si="2"/>
        <v>2255.7939688735169</v>
      </c>
    </row>
    <row r="176" spans="1:15" x14ac:dyDescent="0.3">
      <c r="A176" s="1">
        <v>38534</v>
      </c>
      <c r="B176" s="3">
        <v>175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1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2">
        <v>2241.1619999999998</v>
      </c>
      <c r="O176" s="2">
        <f t="shared" si="2"/>
        <v>2359.170012351778</v>
      </c>
    </row>
    <row r="177" spans="1:15" x14ac:dyDescent="0.3">
      <c r="A177" s="1">
        <v>38565</v>
      </c>
      <c r="B177" s="3">
        <v>176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1</v>
      </c>
      <c r="J177" s="3">
        <v>0</v>
      </c>
      <c r="K177" s="3">
        <v>0</v>
      </c>
      <c r="L177" s="3">
        <v>0</v>
      </c>
      <c r="M177" s="3">
        <v>0</v>
      </c>
      <c r="N177" s="2">
        <v>2193.9059999999999</v>
      </c>
      <c r="O177" s="2">
        <f t="shared" si="2"/>
        <v>2351.3305340909083</v>
      </c>
    </row>
    <row r="178" spans="1:15" x14ac:dyDescent="0.3">
      <c r="A178" s="1">
        <v>38596</v>
      </c>
      <c r="B178" s="3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</v>
      </c>
      <c r="K178" s="3">
        <v>0</v>
      </c>
      <c r="L178" s="3">
        <v>0</v>
      </c>
      <c r="M178" s="3">
        <v>0</v>
      </c>
      <c r="N178" s="2">
        <v>2077.2310000000002</v>
      </c>
      <c r="O178" s="2">
        <f t="shared" si="2"/>
        <v>2044.3101862648216</v>
      </c>
    </row>
    <row r="179" spans="1:15" x14ac:dyDescent="0.3">
      <c r="A179" s="1">
        <v>38626</v>
      </c>
      <c r="B179" s="3">
        <v>178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1</v>
      </c>
      <c r="L179" s="3">
        <v>0</v>
      </c>
      <c r="M179" s="3">
        <v>0</v>
      </c>
      <c r="N179" s="2">
        <v>2120.9810000000002</v>
      </c>
      <c r="O179" s="2">
        <f t="shared" si="2"/>
        <v>2187.8446645256913</v>
      </c>
    </row>
    <row r="180" spans="1:15" x14ac:dyDescent="0.3">
      <c r="A180" s="1">
        <v>38657</v>
      </c>
      <c r="B180" s="3">
        <v>179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1</v>
      </c>
      <c r="M180" s="3">
        <v>0</v>
      </c>
      <c r="N180" s="2">
        <v>2076.6849999999999</v>
      </c>
      <c r="O180" s="2">
        <f t="shared" si="2"/>
        <v>2186.112360177865</v>
      </c>
    </row>
    <row r="181" spans="1:15" x14ac:dyDescent="0.3">
      <c r="A181" s="1">
        <v>38687</v>
      </c>
      <c r="B181" s="3">
        <v>180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1</v>
      </c>
      <c r="N181" s="2">
        <v>2004.402</v>
      </c>
      <c r="O181" s="2">
        <f t="shared" si="2"/>
        <v>2204.4916210474303</v>
      </c>
    </row>
    <row r="182" spans="1:15" x14ac:dyDescent="0.3">
      <c r="A182" s="1">
        <v>38718</v>
      </c>
      <c r="B182" s="3">
        <v>181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2">
        <v>1718.8440000000001</v>
      </c>
      <c r="O182" s="2">
        <f t="shared" si="2"/>
        <v>1938.3434367588925</v>
      </c>
    </row>
    <row r="183" spans="1:15" x14ac:dyDescent="0.3">
      <c r="A183" s="1">
        <v>38749</v>
      </c>
      <c r="B183" s="3">
        <v>182</v>
      </c>
      <c r="C183" s="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2">
        <v>1689.5930000000001</v>
      </c>
      <c r="O183" s="2">
        <f t="shared" si="2"/>
        <v>1900.782567193675</v>
      </c>
    </row>
    <row r="184" spans="1:15" x14ac:dyDescent="0.3">
      <c r="A184" s="1">
        <v>38777</v>
      </c>
      <c r="B184" s="3">
        <v>183</v>
      </c>
      <c r="C184" s="3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2">
        <v>2033.85</v>
      </c>
      <c r="O184" s="2">
        <f t="shared" si="2"/>
        <v>2261.4265237154145</v>
      </c>
    </row>
    <row r="185" spans="1:15" x14ac:dyDescent="0.3">
      <c r="A185" s="1">
        <v>38808</v>
      </c>
      <c r="B185" s="3">
        <v>184</v>
      </c>
      <c r="C185" s="3">
        <v>0</v>
      </c>
      <c r="D185" s="3">
        <v>0</v>
      </c>
      <c r="E185" s="3">
        <v>1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2">
        <v>2071.6219999999998</v>
      </c>
      <c r="O185" s="2">
        <f t="shared" si="2"/>
        <v>2256.0040889328056</v>
      </c>
    </row>
    <row r="186" spans="1:15" x14ac:dyDescent="0.3">
      <c r="A186" s="1">
        <v>38838</v>
      </c>
      <c r="B186" s="3">
        <v>185</v>
      </c>
      <c r="C186" s="3">
        <v>0</v>
      </c>
      <c r="D186" s="3">
        <v>0</v>
      </c>
      <c r="E186" s="3">
        <v>0</v>
      </c>
      <c r="F186" s="3">
        <v>1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2">
        <v>2115.4740000000002</v>
      </c>
      <c r="O186" s="2">
        <f t="shared" si="2"/>
        <v>2305.3478280632403</v>
      </c>
    </row>
    <row r="187" spans="1:15" x14ac:dyDescent="0.3">
      <c r="A187" s="1">
        <v>38869</v>
      </c>
      <c r="B187" s="3">
        <v>186</v>
      </c>
      <c r="C187" s="3">
        <v>0</v>
      </c>
      <c r="D187" s="3">
        <v>0</v>
      </c>
      <c r="E187" s="3">
        <v>0</v>
      </c>
      <c r="F187" s="3">
        <v>0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2">
        <v>2191.444</v>
      </c>
      <c r="O187" s="2">
        <f t="shared" si="2"/>
        <v>2297.9527845849793</v>
      </c>
    </row>
    <row r="188" spans="1:15" x14ac:dyDescent="0.3">
      <c r="A188" s="1">
        <v>38899</v>
      </c>
      <c r="B188" s="3">
        <v>187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1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2">
        <v>2219.0100000000002</v>
      </c>
      <c r="O188" s="2">
        <f t="shared" si="2"/>
        <v>2401.3288280632405</v>
      </c>
    </row>
    <row r="189" spans="1:15" x14ac:dyDescent="0.3">
      <c r="A189" s="1">
        <v>38930</v>
      </c>
      <c r="B189" s="3">
        <v>188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1</v>
      </c>
      <c r="J189" s="3">
        <v>0</v>
      </c>
      <c r="K189" s="3">
        <v>0</v>
      </c>
      <c r="L189" s="3">
        <v>0</v>
      </c>
      <c r="M189" s="3">
        <v>0</v>
      </c>
      <c r="N189" s="2">
        <v>2211.471</v>
      </c>
      <c r="O189" s="2">
        <f t="shared" si="2"/>
        <v>2393.4893498023707</v>
      </c>
    </row>
    <row r="190" spans="1:15" x14ac:dyDescent="0.3">
      <c r="A190" s="1">
        <v>38961</v>
      </c>
      <c r="B190" s="3">
        <v>189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1</v>
      </c>
      <c r="K190" s="3">
        <v>0</v>
      </c>
      <c r="L190" s="3">
        <v>0</v>
      </c>
      <c r="M190" s="3">
        <v>0</v>
      </c>
      <c r="N190" s="2">
        <v>1938.6010000000001</v>
      </c>
      <c r="O190" s="2">
        <f t="shared" si="2"/>
        <v>2086.4690019762838</v>
      </c>
    </row>
    <row r="191" spans="1:15" x14ac:dyDescent="0.3">
      <c r="A191" s="1">
        <v>38991</v>
      </c>
      <c r="B191" s="3">
        <v>190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1</v>
      </c>
      <c r="L191" s="3">
        <v>0</v>
      </c>
      <c r="M191" s="3">
        <v>0</v>
      </c>
      <c r="N191" s="2">
        <v>2135.6019999999999</v>
      </c>
      <c r="O191" s="2">
        <f t="shared" si="2"/>
        <v>2230.0034802371538</v>
      </c>
    </row>
    <row r="192" spans="1:15" x14ac:dyDescent="0.3">
      <c r="A192" s="1">
        <v>39022</v>
      </c>
      <c r="B192" s="3">
        <v>191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1</v>
      </c>
      <c r="M192" s="3">
        <v>0</v>
      </c>
      <c r="N192" s="2">
        <v>2154.1990000000001</v>
      </c>
      <c r="O192" s="2">
        <f t="shared" si="2"/>
        <v>2228.2711758893274</v>
      </c>
    </row>
    <row r="193" spans="1:15" x14ac:dyDescent="0.3">
      <c r="A193" s="1">
        <v>39052</v>
      </c>
      <c r="B193" s="3">
        <v>192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</v>
      </c>
      <c r="N193" s="2">
        <v>2068.5650000000001</v>
      </c>
      <c r="O193" s="2">
        <f t="shared" si="2"/>
        <v>2246.6504367588927</v>
      </c>
    </row>
    <row r="194" spans="1:15" x14ac:dyDescent="0.3">
      <c r="A194" s="1">
        <v>39083</v>
      </c>
      <c r="B194" s="3">
        <v>193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2">
        <v>1797.3820000000001</v>
      </c>
      <c r="O194" s="2">
        <f t="shared" si="2"/>
        <v>1980.502252470355</v>
      </c>
    </row>
    <row r="195" spans="1:15" x14ac:dyDescent="0.3">
      <c r="A195" s="1">
        <v>39114</v>
      </c>
      <c r="B195" s="3">
        <v>194</v>
      </c>
      <c r="C195" s="3">
        <v>1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2">
        <v>1778.662</v>
      </c>
      <c r="O195" s="2">
        <f t="shared" ref="O195:O258" si="3">$R$19+$R$20*B195+$R$21*C195+$R$22*D195+$R$23*E195+$R$24*F195+$R$25*G195+$R$26*H195+$R$27*I195+$R$28*J195+$R$29*K195+$R$30*L195+$R$31*M195</f>
        <v>1942.9413829051377</v>
      </c>
    </row>
    <row r="196" spans="1:15" x14ac:dyDescent="0.3">
      <c r="A196" s="1">
        <v>39142</v>
      </c>
      <c r="B196" s="3">
        <v>195</v>
      </c>
      <c r="C196" s="3">
        <v>0</v>
      </c>
      <c r="D196" s="3">
        <v>1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2">
        <v>2174.3150000000001</v>
      </c>
      <c r="O196" s="2">
        <f t="shared" si="3"/>
        <v>2303.585339426877</v>
      </c>
    </row>
    <row r="197" spans="1:15" x14ac:dyDescent="0.3">
      <c r="A197" s="1">
        <v>39173</v>
      </c>
      <c r="B197" s="3">
        <v>196</v>
      </c>
      <c r="C197" s="3">
        <v>0</v>
      </c>
      <c r="D197" s="3">
        <v>0</v>
      </c>
      <c r="E197" s="3">
        <v>1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2">
        <v>2207.1390000000001</v>
      </c>
      <c r="O197" s="2">
        <f t="shared" si="3"/>
        <v>2298.1629046442681</v>
      </c>
    </row>
    <row r="198" spans="1:15" x14ac:dyDescent="0.3">
      <c r="A198" s="1">
        <v>39203</v>
      </c>
      <c r="B198" s="3">
        <v>197</v>
      </c>
      <c r="C198" s="3">
        <v>0</v>
      </c>
      <c r="D198" s="3">
        <v>0</v>
      </c>
      <c r="E198" s="3">
        <v>0</v>
      </c>
      <c r="F198" s="3">
        <v>1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2">
        <v>2295.6039999999998</v>
      </c>
      <c r="O198" s="2">
        <f t="shared" si="3"/>
        <v>2347.5066437747028</v>
      </c>
    </row>
    <row r="199" spans="1:15" x14ac:dyDescent="0.3">
      <c r="A199" s="1">
        <v>39234</v>
      </c>
      <c r="B199" s="3">
        <v>198</v>
      </c>
      <c r="C199" s="3">
        <v>0</v>
      </c>
      <c r="D199" s="3">
        <v>0</v>
      </c>
      <c r="E199" s="3">
        <v>0</v>
      </c>
      <c r="F199" s="3">
        <v>0</v>
      </c>
      <c r="G199" s="3">
        <v>1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2">
        <v>2291.4490000000001</v>
      </c>
      <c r="O199" s="2">
        <f t="shared" si="3"/>
        <v>2340.1116002964418</v>
      </c>
    </row>
    <row r="200" spans="1:15" x14ac:dyDescent="0.3">
      <c r="A200" s="1">
        <v>39264</v>
      </c>
      <c r="B200" s="3">
        <v>199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1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2">
        <v>2414.0509999999999</v>
      </c>
      <c r="O200" s="2">
        <f t="shared" si="3"/>
        <v>2443.487643774703</v>
      </c>
    </row>
    <row r="201" spans="1:15" x14ac:dyDescent="0.3">
      <c r="A201" s="1">
        <v>39295</v>
      </c>
      <c r="B201" s="3">
        <v>200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0</v>
      </c>
      <c r="L201" s="3">
        <v>0</v>
      </c>
      <c r="M201" s="3">
        <v>0</v>
      </c>
      <c r="N201" s="2">
        <v>2429.4699999999998</v>
      </c>
      <c r="O201" s="2">
        <f t="shared" si="3"/>
        <v>2435.6481655138332</v>
      </c>
    </row>
    <row r="202" spans="1:15" x14ac:dyDescent="0.3">
      <c r="A202" s="1">
        <v>39326</v>
      </c>
      <c r="B202" s="3">
        <v>201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1</v>
      </c>
      <c r="K202" s="3">
        <v>0</v>
      </c>
      <c r="L202" s="3">
        <v>0</v>
      </c>
      <c r="M202" s="3">
        <v>0</v>
      </c>
      <c r="N202" s="2">
        <v>2101.002</v>
      </c>
      <c r="O202" s="2">
        <f t="shared" si="3"/>
        <v>2128.6278176877463</v>
      </c>
    </row>
    <row r="203" spans="1:15" x14ac:dyDescent="0.3">
      <c r="A203" s="1">
        <v>39356</v>
      </c>
      <c r="B203" s="3">
        <v>202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1</v>
      </c>
      <c r="L203" s="3">
        <v>0</v>
      </c>
      <c r="M203" s="3">
        <v>0</v>
      </c>
      <c r="N203" s="2">
        <v>2336.37</v>
      </c>
      <c r="O203" s="2">
        <f t="shared" si="3"/>
        <v>2272.1622959486162</v>
      </c>
    </row>
    <row r="204" spans="1:15" x14ac:dyDescent="0.3">
      <c r="A204" s="1">
        <v>39387</v>
      </c>
      <c r="B204" s="3">
        <v>203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1</v>
      </c>
      <c r="M204" s="3">
        <v>0</v>
      </c>
      <c r="N204" s="2">
        <v>2413.8510000000001</v>
      </c>
      <c r="O204" s="2">
        <f t="shared" si="3"/>
        <v>2270.4299916007899</v>
      </c>
    </row>
    <row r="205" spans="1:15" x14ac:dyDescent="0.3">
      <c r="A205" s="1">
        <v>39417</v>
      </c>
      <c r="B205" s="3">
        <v>204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1</v>
      </c>
      <c r="N205" s="2">
        <v>2311.6149999999998</v>
      </c>
      <c r="O205" s="2">
        <f t="shared" si="3"/>
        <v>2288.8092524703552</v>
      </c>
    </row>
    <row r="206" spans="1:15" x14ac:dyDescent="0.3">
      <c r="A206" s="1">
        <v>39448</v>
      </c>
      <c r="B206" s="3">
        <v>205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2">
        <v>2005.038</v>
      </c>
      <c r="O206" s="2">
        <f t="shared" si="3"/>
        <v>2022.6610681818174</v>
      </c>
    </row>
    <row r="207" spans="1:15" x14ac:dyDescent="0.3">
      <c r="A207" s="1">
        <v>39479</v>
      </c>
      <c r="B207" s="3">
        <v>206</v>
      </c>
      <c r="C207" s="3">
        <v>1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2">
        <v>2029.4480000000001</v>
      </c>
      <c r="O207" s="2">
        <f t="shared" si="3"/>
        <v>1985.1001986166002</v>
      </c>
    </row>
    <row r="208" spans="1:15" x14ac:dyDescent="0.3">
      <c r="A208" s="1">
        <v>39508</v>
      </c>
      <c r="B208" s="3">
        <v>207</v>
      </c>
      <c r="C208" s="3">
        <v>0</v>
      </c>
      <c r="D208" s="3">
        <v>1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2">
        <v>2423.5320000000002</v>
      </c>
      <c r="O208" s="2">
        <f t="shared" si="3"/>
        <v>2345.7441551383395</v>
      </c>
    </row>
    <row r="209" spans="1:15" x14ac:dyDescent="0.3">
      <c r="A209" s="1">
        <v>39539</v>
      </c>
      <c r="B209" s="3">
        <v>208</v>
      </c>
      <c r="C209" s="3">
        <v>0</v>
      </c>
      <c r="D209" s="3">
        <v>0</v>
      </c>
      <c r="E209" s="3">
        <v>1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2">
        <v>2320.13</v>
      </c>
      <c r="O209" s="2">
        <f t="shared" si="3"/>
        <v>2340.3217203557306</v>
      </c>
    </row>
    <row r="210" spans="1:15" x14ac:dyDescent="0.3">
      <c r="A210" s="1">
        <v>39569</v>
      </c>
      <c r="B210" s="3">
        <v>209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2">
        <v>2577.1889999999999</v>
      </c>
      <c r="O210" s="2">
        <f t="shared" si="3"/>
        <v>2389.6654594861652</v>
      </c>
    </row>
    <row r="211" spans="1:15" x14ac:dyDescent="0.3">
      <c r="A211" s="1">
        <v>39600</v>
      </c>
      <c r="B211" s="3">
        <v>210</v>
      </c>
      <c r="C211" s="3">
        <v>0</v>
      </c>
      <c r="D211" s="3">
        <v>0</v>
      </c>
      <c r="E211" s="3">
        <v>0</v>
      </c>
      <c r="F211" s="3">
        <v>0</v>
      </c>
      <c r="G211" s="3">
        <v>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2">
        <v>2560.067</v>
      </c>
      <c r="O211" s="2">
        <f t="shared" si="3"/>
        <v>2382.2704160079047</v>
      </c>
    </row>
    <row r="212" spans="1:15" x14ac:dyDescent="0.3">
      <c r="A212" s="1">
        <v>39630</v>
      </c>
      <c r="B212" s="3">
        <v>211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1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2">
        <v>2750.2779999999998</v>
      </c>
      <c r="O212" s="2">
        <f t="shared" si="3"/>
        <v>2485.6464594861654</v>
      </c>
    </row>
    <row r="213" spans="1:15" x14ac:dyDescent="0.3">
      <c r="A213" s="1">
        <v>39661</v>
      </c>
      <c r="B213" s="3">
        <v>212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1</v>
      </c>
      <c r="J213" s="3">
        <v>0</v>
      </c>
      <c r="K213" s="3">
        <v>0</v>
      </c>
      <c r="L213" s="3">
        <v>0</v>
      </c>
      <c r="M213" s="3">
        <v>0</v>
      </c>
      <c r="N213" s="2">
        <v>2683.5639999999999</v>
      </c>
      <c r="O213" s="2">
        <f t="shared" si="3"/>
        <v>2477.8069812252957</v>
      </c>
    </row>
    <row r="214" spans="1:15" x14ac:dyDescent="0.3">
      <c r="A214" s="1">
        <v>39692</v>
      </c>
      <c r="B214" s="3">
        <v>213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1</v>
      </c>
      <c r="K214" s="3">
        <v>0</v>
      </c>
      <c r="L214" s="3">
        <v>0</v>
      </c>
      <c r="M214" s="3">
        <v>0</v>
      </c>
      <c r="N214" s="2">
        <v>2305.3209999999999</v>
      </c>
      <c r="O214" s="2">
        <f t="shared" si="3"/>
        <v>2170.7866333992092</v>
      </c>
    </row>
    <row r="215" spans="1:15" x14ac:dyDescent="0.3">
      <c r="A215" s="1">
        <v>39722</v>
      </c>
      <c r="B215" s="3">
        <v>214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1</v>
      </c>
      <c r="L215" s="3">
        <v>0</v>
      </c>
      <c r="M215" s="3">
        <v>0</v>
      </c>
      <c r="N215" s="2">
        <v>2439.5259999999998</v>
      </c>
      <c r="O215" s="2">
        <f t="shared" si="3"/>
        <v>2314.3211116600787</v>
      </c>
    </row>
    <row r="216" spans="1:15" x14ac:dyDescent="0.3">
      <c r="A216" s="1">
        <v>39753</v>
      </c>
      <c r="B216" s="3">
        <v>215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1</v>
      </c>
      <c r="M216" s="3">
        <v>0</v>
      </c>
      <c r="N216" s="2">
        <v>2325.788</v>
      </c>
      <c r="O216" s="2">
        <f t="shared" si="3"/>
        <v>2312.5888073122524</v>
      </c>
    </row>
    <row r="217" spans="1:15" x14ac:dyDescent="0.3">
      <c r="A217" s="1">
        <v>39783</v>
      </c>
      <c r="B217" s="3">
        <v>216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1</v>
      </c>
      <c r="N217" s="2">
        <v>2284.62</v>
      </c>
      <c r="O217" s="2">
        <f t="shared" si="3"/>
        <v>2330.9680681818177</v>
      </c>
    </row>
    <row r="218" spans="1:15" x14ac:dyDescent="0.3">
      <c r="A218" s="1">
        <v>39814</v>
      </c>
      <c r="B218" s="3">
        <v>217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2">
        <v>1978.5029999999999</v>
      </c>
      <c r="O218" s="2">
        <f t="shared" si="3"/>
        <v>2064.8198838932799</v>
      </c>
    </row>
    <row r="219" spans="1:15" x14ac:dyDescent="0.3">
      <c r="A219" s="1">
        <v>39845</v>
      </c>
      <c r="B219" s="3">
        <v>218</v>
      </c>
      <c r="C219" s="3">
        <v>1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2">
        <v>1849.3309999999999</v>
      </c>
      <c r="O219" s="2">
        <f t="shared" si="3"/>
        <v>2027.2590143280627</v>
      </c>
    </row>
    <row r="220" spans="1:15" x14ac:dyDescent="0.3">
      <c r="A220" s="1">
        <v>39873</v>
      </c>
      <c r="B220" s="3">
        <v>219</v>
      </c>
      <c r="C220" s="3">
        <v>0</v>
      </c>
      <c r="D220" s="3">
        <v>1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2">
        <v>2180.1819999999998</v>
      </c>
      <c r="O220" s="2">
        <f t="shared" si="3"/>
        <v>2387.9029708498019</v>
      </c>
    </row>
    <row r="221" spans="1:15" x14ac:dyDescent="0.3">
      <c r="A221" s="1">
        <v>39904</v>
      </c>
      <c r="B221" s="3">
        <v>220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2">
        <v>2266.6550000000002</v>
      </c>
      <c r="O221" s="2">
        <f t="shared" si="3"/>
        <v>2382.480536067193</v>
      </c>
    </row>
    <row r="222" spans="1:15" x14ac:dyDescent="0.3">
      <c r="A222" s="1">
        <v>39934</v>
      </c>
      <c r="B222" s="3">
        <v>221</v>
      </c>
      <c r="C222" s="3">
        <v>0</v>
      </c>
      <c r="D222" s="3">
        <v>0</v>
      </c>
      <c r="E222" s="3">
        <v>0</v>
      </c>
      <c r="F222" s="3">
        <v>1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2">
        <v>2325.6579999999999</v>
      </c>
      <c r="O222" s="2">
        <f t="shared" si="3"/>
        <v>2431.8242751976277</v>
      </c>
    </row>
    <row r="223" spans="1:15" x14ac:dyDescent="0.3">
      <c r="A223" s="1">
        <v>39965</v>
      </c>
      <c r="B223" s="3">
        <v>222</v>
      </c>
      <c r="C223" s="3">
        <v>0</v>
      </c>
      <c r="D223" s="3">
        <v>0</v>
      </c>
      <c r="E223" s="3">
        <v>0</v>
      </c>
      <c r="F223" s="3">
        <v>0</v>
      </c>
      <c r="G223" s="3">
        <v>1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2">
        <v>2347.8290000000002</v>
      </c>
      <c r="O223" s="2">
        <f t="shared" si="3"/>
        <v>2424.4292317193672</v>
      </c>
    </row>
    <row r="224" spans="1:15" x14ac:dyDescent="0.3">
      <c r="A224" s="1">
        <v>39995</v>
      </c>
      <c r="B224" s="3">
        <v>223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2">
        <v>2519.8690000000001</v>
      </c>
      <c r="O224" s="2">
        <f t="shared" si="3"/>
        <v>2527.8052751976279</v>
      </c>
    </row>
    <row r="225" spans="1:15" x14ac:dyDescent="0.3">
      <c r="A225" s="1">
        <v>40026</v>
      </c>
      <c r="B225" s="3">
        <v>224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0</v>
      </c>
      <c r="K225" s="3">
        <v>0</v>
      </c>
      <c r="L225" s="3">
        <v>0</v>
      </c>
      <c r="M225" s="3">
        <v>0</v>
      </c>
      <c r="N225" s="2">
        <v>2485.223</v>
      </c>
      <c r="O225" s="2">
        <f t="shared" si="3"/>
        <v>2519.9657969367581</v>
      </c>
    </row>
    <row r="226" spans="1:15" x14ac:dyDescent="0.3">
      <c r="A226" s="1">
        <v>40057</v>
      </c>
      <c r="B226" s="3">
        <v>225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1</v>
      </c>
      <c r="K226" s="3">
        <v>0</v>
      </c>
      <c r="L226" s="3">
        <v>0</v>
      </c>
      <c r="M226" s="3">
        <v>0</v>
      </c>
      <c r="N226" s="2">
        <v>2163.752</v>
      </c>
      <c r="O226" s="2">
        <f t="shared" si="3"/>
        <v>2212.9454491106717</v>
      </c>
    </row>
    <row r="227" spans="1:15" x14ac:dyDescent="0.3">
      <c r="A227" s="1">
        <v>40087</v>
      </c>
      <c r="B227" s="3">
        <v>226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1</v>
      </c>
      <c r="L227" s="3">
        <v>0</v>
      </c>
      <c r="M227" s="3">
        <v>0</v>
      </c>
      <c r="N227" s="2">
        <v>2377.71</v>
      </c>
      <c r="O227" s="2">
        <f t="shared" si="3"/>
        <v>2356.4799273715412</v>
      </c>
    </row>
    <row r="228" spans="1:15" x14ac:dyDescent="0.3">
      <c r="A228" s="1">
        <v>40118</v>
      </c>
      <c r="B228" s="3">
        <v>227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2">
        <v>2389.8409999999999</v>
      </c>
      <c r="O228" s="2">
        <f t="shared" si="3"/>
        <v>2354.7476230237153</v>
      </c>
    </row>
    <row r="229" spans="1:15" x14ac:dyDescent="0.3">
      <c r="A229" s="1">
        <v>40148</v>
      </c>
      <c r="B229" s="3">
        <v>228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1</v>
      </c>
      <c r="N229" s="2">
        <v>2394.6709999999998</v>
      </c>
      <c r="O229" s="2">
        <f t="shared" si="3"/>
        <v>2373.1268838932801</v>
      </c>
    </row>
    <row r="230" spans="1:15" x14ac:dyDescent="0.3">
      <c r="A230" s="1">
        <v>40179</v>
      </c>
      <c r="B230" s="3">
        <v>229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2">
        <v>2032.586</v>
      </c>
      <c r="O230" s="2">
        <f t="shared" si="3"/>
        <v>2106.9786996047424</v>
      </c>
    </row>
    <row r="231" spans="1:15" x14ac:dyDescent="0.3">
      <c r="A231" s="1">
        <v>40210</v>
      </c>
      <c r="B231" s="3">
        <v>230</v>
      </c>
      <c r="C231" s="3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2">
        <v>1951.41</v>
      </c>
      <c r="O231" s="2">
        <f t="shared" si="3"/>
        <v>2069.4178300395251</v>
      </c>
    </row>
    <row r="232" spans="1:15" x14ac:dyDescent="0.3">
      <c r="A232" s="1">
        <v>40238</v>
      </c>
      <c r="B232" s="3">
        <v>231</v>
      </c>
      <c r="C232" s="3">
        <v>0</v>
      </c>
      <c r="D232" s="3">
        <v>1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2">
        <v>2473.5509999999999</v>
      </c>
      <c r="O232" s="2">
        <f t="shared" si="3"/>
        <v>2430.0617865612644</v>
      </c>
    </row>
    <row r="233" spans="1:15" x14ac:dyDescent="0.3">
      <c r="A233" s="1">
        <v>40269</v>
      </c>
      <c r="B233" s="3">
        <v>232</v>
      </c>
      <c r="C233" s="3">
        <v>0</v>
      </c>
      <c r="D233" s="3">
        <v>0</v>
      </c>
      <c r="E233" s="3">
        <v>1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2">
        <v>2445.7649999999999</v>
      </c>
      <c r="O233" s="2">
        <f t="shared" si="3"/>
        <v>2424.639351778656</v>
      </c>
    </row>
    <row r="234" spans="1:15" x14ac:dyDescent="0.3">
      <c r="A234" s="1">
        <v>40299</v>
      </c>
      <c r="B234" s="3">
        <v>233</v>
      </c>
      <c r="C234" s="3">
        <v>0</v>
      </c>
      <c r="D234" s="3">
        <v>0</v>
      </c>
      <c r="E234" s="3">
        <v>0</v>
      </c>
      <c r="F234" s="3">
        <v>1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2">
        <v>2490.6109999999999</v>
      </c>
      <c r="O234" s="2">
        <f t="shared" si="3"/>
        <v>2473.9830909090902</v>
      </c>
    </row>
    <row r="235" spans="1:15" x14ac:dyDescent="0.3">
      <c r="A235" s="1">
        <v>40330</v>
      </c>
      <c r="B235" s="3">
        <v>234</v>
      </c>
      <c r="C235" s="3">
        <v>0</v>
      </c>
      <c r="D235" s="3">
        <v>0</v>
      </c>
      <c r="E235" s="3">
        <v>0</v>
      </c>
      <c r="F235" s="3">
        <v>0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2">
        <v>2566.473</v>
      </c>
      <c r="O235" s="2">
        <f t="shared" si="3"/>
        <v>2466.5880474308292</v>
      </c>
    </row>
    <row r="236" spans="1:15" x14ac:dyDescent="0.3">
      <c r="A236" s="1">
        <v>40360</v>
      </c>
      <c r="B236" s="3">
        <v>235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1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2">
        <v>2766.8119999999999</v>
      </c>
      <c r="O236" s="2">
        <f t="shared" si="3"/>
        <v>2569.9640909090904</v>
      </c>
    </row>
    <row r="237" spans="1:15" x14ac:dyDescent="0.3">
      <c r="A237" s="1">
        <v>40391</v>
      </c>
      <c r="B237" s="3">
        <v>236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1</v>
      </c>
      <c r="J237" s="3">
        <v>0</v>
      </c>
      <c r="K237" s="3">
        <v>0</v>
      </c>
      <c r="L237" s="3">
        <v>0</v>
      </c>
      <c r="M237" s="3">
        <v>0</v>
      </c>
      <c r="N237" s="2">
        <v>2541.1590000000001</v>
      </c>
      <c r="O237" s="2">
        <f t="shared" si="3"/>
        <v>2562.1246126482206</v>
      </c>
    </row>
    <row r="238" spans="1:15" x14ac:dyDescent="0.3">
      <c r="A238" s="1">
        <v>40422</v>
      </c>
      <c r="B238" s="3">
        <v>237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1</v>
      </c>
      <c r="K238" s="3">
        <v>0</v>
      </c>
      <c r="L238" s="3">
        <v>0</v>
      </c>
      <c r="M238" s="3">
        <v>0</v>
      </c>
      <c r="N238" s="2">
        <v>2286.2150000000001</v>
      </c>
      <c r="O238" s="2">
        <f t="shared" si="3"/>
        <v>2255.1042648221342</v>
      </c>
    </row>
    <row r="239" spans="1:15" x14ac:dyDescent="0.3">
      <c r="A239" s="1">
        <v>40452</v>
      </c>
      <c r="B239" s="3">
        <v>238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1</v>
      </c>
      <c r="L239" s="3">
        <v>0</v>
      </c>
      <c r="M239" s="3">
        <v>0</v>
      </c>
      <c r="N239" s="2">
        <v>2541.17</v>
      </c>
      <c r="O239" s="2">
        <f t="shared" si="3"/>
        <v>2398.6387430830036</v>
      </c>
    </row>
    <row r="240" spans="1:15" x14ac:dyDescent="0.3">
      <c r="A240" s="1">
        <v>40483</v>
      </c>
      <c r="B240" s="3">
        <v>239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0</v>
      </c>
      <c r="N240" s="2">
        <v>2541.087</v>
      </c>
      <c r="O240" s="2">
        <f t="shared" si="3"/>
        <v>2396.9064387351773</v>
      </c>
    </row>
    <row r="241" spans="1:15" x14ac:dyDescent="0.3">
      <c r="A241" s="1">
        <v>40513</v>
      </c>
      <c r="B241" s="3">
        <v>240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1</v>
      </c>
      <c r="N241" s="2">
        <v>2504.2489999999998</v>
      </c>
      <c r="O241" s="2">
        <f t="shared" si="3"/>
        <v>2415.2856996047426</v>
      </c>
    </row>
    <row r="242" spans="1:15" x14ac:dyDescent="0.3">
      <c r="A242" s="1">
        <v>40544</v>
      </c>
      <c r="B242" s="3">
        <v>241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2">
        <v>2126.4290000000001</v>
      </c>
      <c r="O242" s="2">
        <f t="shared" si="3"/>
        <v>2149.1375153162053</v>
      </c>
    </row>
    <row r="243" spans="1:15" x14ac:dyDescent="0.3">
      <c r="A243" s="1">
        <v>40575</v>
      </c>
      <c r="B243" s="3">
        <v>242</v>
      </c>
      <c r="C243" s="3">
        <v>1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2">
        <v>2099.0100000000002</v>
      </c>
      <c r="O243" s="2">
        <f t="shared" si="3"/>
        <v>2111.5766457509876</v>
      </c>
    </row>
    <row r="244" spans="1:15" x14ac:dyDescent="0.3">
      <c r="A244" s="1">
        <v>40603</v>
      </c>
      <c r="B244" s="3">
        <v>243</v>
      </c>
      <c r="C244" s="3">
        <v>0</v>
      </c>
      <c r="D244" s="3">
        <v>1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2">
        <v>2610.567</v>
      </c>
      <c r="O244" s="2">
        <f t="shared" si="3"/>
        <v>2472.2206022727269</v>
      </c>
    </row>
    <row r="245" spans="1:15" x14ac:dyDescent="0.3">
      <c r="A245" s="1">
        <v>40634</v>
      </c>
      <c r="B245" s="3">
        <v>244</v>
      </c>
      <c r="C245" s="3">
        <v>0</v>
      </c>
      <c r="D245" s="3">
        <v>0</v>
      </c>
      <c r="E245" s="3">
        <v>1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2">
        <v>2688.9549999999999</v>
      </c>
      <c r="O245" s="2">
        <f t="shared" si="3"/>
        <v>2466.7981674901184</v>
      </c>
    </row>
    <row r="246" spans="1:15" x14ac:dyDescent="0.3">
      <c r="A246" s="1">
        <v>40664</v>
      </c>
      <c r="B246" s="3">
        <v>245</v>
      </c>
      <c r="C246" s="3">
        <v>0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2">
        <v>2691.3710000000001</v>
      </c>
      <c r="O246" s="2">
        <f t="shared" si="3"/>
        <v>2516.1419066205526</v>
      </c>
    </row>
    <row r="247" spans="1:15" x14ac:dyDescent="0.3">
      <c r="A247" s="1">
        <v>40695</v>
      </c>
      <c r="B247" s="3">
        <v>246</v>
      </c>
      <c r="C247" s="3">
        <v>0</v>
      </c>
      <c r="D247" s="3">
        <v>0</v>
      </c>
      <c r="E247" s="3">
        <v>0</v>
      </c>
      <c r="F247" s="3">
        <v>0</v>
      </c>
      <c r="G247" s="3">
        <v>1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2">
        <v>2812.2020000000002</v>
      </c>
      <c r="O247" s="2">
        <f t="shared" si="3"/>
        <v>2508.7468631422921</v>
      </c>
    </row>
    <row r="248" spans="1:15" x14ac:dyDescent="0.3">
      <c r="A248" s="1">
        <v>40725</v>
      </c>
      <c r="B248" s="3">
        <v>247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2">
        <v>2890.7629999999999</v>
      </c>
      <c r="O248" s="2">
        <f t="shared" si="3"/>
        <v>2612.1229066205528</v>
      </c>
    </row>
    <row r="249" spans="1:15" x14ac:dyDescent="0.3">
      <c r="A249" s="1">
        <v>40756</v>
      </c>
      <c r="B249" s="3">
        <v>248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1</v>
      </c>
      <c r="J249" s="3">
        <v>0</v>
      </c>
      <c r="K249" s="3">
        <v>0</v>
      </c>
      <c r="L249" s="3">
        <v>0</v>
      </c>
      <c r="M249" s="3">
        <v>0</v>
      </c>
      <c r="N249" s="2">
        <v>2719.462</v>
      </c>
      <c r="O249" s="2">
        <f t="shared" si="3"/>
        <v>2604.2834283596831</v>
      </c>
    </row>
    <row r="250" spans="1:15" x14ac:dyDescent="0.3">
      <c r="A250" s="1">
        <v>40787</v>
      </c>
      <c r="B250" s="3">
        <v>249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0</v>
      </c>
      <c r="L250" s="3">
        <v>0</v>
      </c>
      <c r="M250" s="3">
        <v>0</v>
      </c>
      <c r="N250" s="2">
        <v>2521.11</v>
      </c>
      <c r="O250" s="2">
        <f t="shared" si="3"/>
        <v>2297.2630805335966</v>
      </c>
    </row>
    <row r="251" spans="1:15" x14ac:dyDescent="0.3">
      <c r="A251" s="1">
        <v>40817</v>
      </c>
      <c r="B251" s="3">
        <v>250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1</v>
      </c>
      <c r="L251" s="3">
        <v>0</v>
      </c>
      <c r="M251" s="3">
        <v>0</v>
      </c>
      <c r="N251" s="2">
        <v>2389.1790000000001</v>
      </c>
      <c r="O251" s="2">
        <f t="shared" si="3"/>
        <v>2440.7975587944661</v>
      </c>
    </row>
    <row r="252" spans="1:15" x14ac:dyDescent="0.3">
      <c r="A252" s="1">
        <v>40848</v>
      </c>
      <c r="B252" s="3">
        <v>251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2">
        <v>2631.29</v>
      </c>
      <c r="O252" s="2">
        <f t="shared" si="3"/>
        <v>2439.0652544466402</v>
      </c>
    </row>
    <row r="253" spans="1:15" x14ac:dyDescent="0.3">
      <c r="A253" s="1">
        <v>40878</v>
      </c>
      <c r="B253" s="3">
        <v>252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1</v>
      </c>
      <c r="N253" s="2">
        <v>2515.4670000000001</v>
      </c>
      <c r="O253" s="2">
        <f t="shared" si="3"/>
        <v>2457.4445153162051</v>
      </c>
    </row>
    <row r="254" spans="1:15" x14ac:dyDescent="0.3">
      <c r="A254" s="1">
        <v>40909</v>
      </c>
      <c r="B254" s="3">
        <v>253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2">
        <v>2224.002</v>
      </c>
      <c r="O254" s="2">
        <f t="shared" si="3"/>
        <v>2191.2963310276673</v>
      </c>
    </row>
    <row r="255" spans="1:15" x14ac:dyDescent="0.3">
      <c r="A255" s="1">
        <v>40940</v>
      </c>
      <c r="B255" s="3">
        <v>254</v>
      </c>
      <c r="C255" s="3">
        <v>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2">
        <v>2231.6410000000001</v>
      </c>
      <c r="O255" s="2">
        <f t="shared" si="3"/>
        <v>2153.7354614624501</v>
      </c>
    </row>
    <row r="256" spans="1:15" x14ac:dyDescent="0.3">
      <c r="A256" s="1">
        <v>40969</v>
      </c>
      <c r="B256" s="3">
        <v>255</v>
      </c>
      <c r="C256" s="3">
        <v>0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2">
        <v>2763.3609999999999</v>
      </c>
      <c r="O256" s="2">
        <f t="shared" si="3"/>
        <v>2514.3794179841893</v>
      </c>
    </row>
    <row r="257" spans="1:15" x14ac:dyDescent="0.3">
      <c r="A257" s="1">
        <v>41000</v>
      </c>
      <c r="B257" s="3">
        <v>256</v>
      </c>
      <c r="C257" s="3">
        <v>0</v>
      </c>
      <c r="D257" s="3">
        <v>0</v>
      </c>
      <c r="E257" s="3">
        <v>1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2">
        <v>2763.8939999999998</v>
      </c>
      <c r="O257" s="2">
        <f t="shared" si="3"/>
        <v>2508.9569832015809</v>
      </c>
    </row>
    <row r="258" spans="1:15" x14ac:dyDescent="0.3">
      <c r="A258" s="1">
        <v>41030</v>
      </c>
      <c r="B258" s="3">
        <v>257</v>
      </c>
      <c r="C258" s="3">
        <v>0</v>
      </c>
      <c r="D258" s="3">
        <v>0</v>
      </c>
      <c r="E258" s="3">
        <v>0</v>
      </c>
      <c r="F258" s="3">
        <v>1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2">
        <v>2735.4549999999999</v>
      </c>
      <c r="O258" s="2">
        <f t="shared" si="3"/>
        <v>2558.3007223320151</v>
      </c>
    </row>
    <row r="259" spans="1:15" x14ac:dyDescent="0.3">
      <c r="A259" s="1">
        <v>41061</v>
      </c>
      <c r="B259" s="3">
        <v>258</v>
      </c>
      <c r="C259" s="3">
        <v>0</v>
      </c>
      <c r="D259" s="3">
        <v>0</v>
      </c>
      <c r="E259" s="3">
        <v>0</v>
      </c>
      <c r="F259" s="3">
        <v>0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2">
        <v>2757.9160000000002</v>
      </c>
      <c r="O259" s="2">
        <f t="shared" ref="O259:O322" si="4">$R$19+$R$20*B259+$R$21*C259+$R$22*D259+$R$23*E259+$R$24*F259+$R$25*G259+$R$26*H259+$R$27*I259+$R$28*J259+$R$29*K259+$R$30*L259+$R$31*M259</f>
        <v>2550.9056788537541</v>
      </c>
    </row>
    <row r="260" spans="1:15" x14ac:dyDescent="0.3">
      <c r="A260" s="1">
        <v>41091</v>
      </c>
      <c r="B260" s="3">
        <v>259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2">
        <v>2777.1170000000002</v>
      </c>
      <c r="O260" s="2">
        <f t="shared" si="4"/>
        <v>2654.2817223320153</v>
      </c>
    </row>
    <row r="261" spans="1:15" x14ac:dyDescent="0.3">
      <c r="A261" s="1">
        <v>41122</v>
      </c>
      <c r="B261" s="3">
        <v>260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1</v>
      </c>
      <c r="J261" s="3">
        <v>0</v>
      </c>
      <c r="K261" s="3">
        <v>0</v>
      </c>
      <c r="L261" s="3">
        <v>0</v>
      </c>
      <c r="M261" s="3">
        <v>0</v>
      </c>
      <c r="N261" s="2">
        <v>2769.2289999999998</v>
      </c>
      <c r="O261" s="2">
        <f t="shared" si="4"/>
        <v>2646.442244071146</v>
      </c>
    </row>
    <row r="262" spans="1:15" x14ac:dyDescent="0.3">
      <c r="A262" s="1">
        <v>41153</v>
      </c>
      <c r="B262" s="3">
        <v>261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1</v>
      </c>
      <c r="K262" s="3">
        <v>0</v>
      </c>
      <c r="L262" s="3">
        <v>0</v>
      </c>
      <c r="M262" s="3">
        <v>0</v>
      </c>
      <c r="N262" s="2">
        <v>2487.4409999999998</v>
      </c>
      <c r="O262" s="2">
        <f t="shared" si="4"/>
        <v>2339.4218962450591</v>
      </c>
    </row>
    <row r="263" spans="1:15" x14ac:dyDescent="0.3">
      <c r="A263" s="1">
        <v>41183</v>
      </c>
      <c r="B263" s="3">
        <v>262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1</v>
      </c>
      <c r="L263" s="3">
        <v>0</v>
      </c>
      <c r="M263" s="3">
        <v>0</v>
      </c>
      <c r="N263" s="2">
        <v>2596.2719999999999</v>
      </c>
      <c r="O263" s="2">
        <f t="shared" si="4"/>
        <v>2482.9563745059286</v>
      </c>
    </row>
    <row r="264" spans="1:15" x14ac:dyDescent="0.3">
      <c r="A264" s="1">
        <v>41214</v>
      </c>
      <c r="B264" s="3">
        <v>263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1</v>
      </c>
      <c r="M264" s="3">
        <v>0</v>
      </c>
      <c r="N264" s="2">
        <v>2559.6149999999998</v>
      </c>
      <c r="O264" s="2">
        <f t="shared" si="4"/>
        <v>2481.2240701581027</v>
      </c>
    </row>
    <row r="265" spans="1:15" x14ac:dyDescent="0.3">
      <c r="A265" s="1">
        <v>41244</v>
      </c>
      <c r="B265" s="3">
        <v>264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1</v>
      </c>
      <c r="N265" s="2">
        <v>2604.5659999999998</v>
      </c>
      <c r="O265" s="2">
        <f t="shared" si="4"/>
        <v>2499.6033310276675</v>
      </c>
    </row>
    <row r="266" spans="1:15" x14ac:dyDescent="0.3">
      <c r="A266" s="1">
        <v>41275</v>
      </c>
      <c r="B266" s="3">
        <v>265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2">
        <v>2298.047</v>
      </c>
      <c r="O266" s="2">
        <f t="shared" si="4"/>
        <v>2233.4551467391302</v>
      </c>
    </row>
    <row r="267" spans="1:15" x14ac:dyDescent="0.3">
      <c r="A267" s="1">
        <v>41306</v>
      </c>
      <c r="B267" s="3">
        <v>266</v>
      </c>
      <c r="C267" s="3">
        <v>1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2">
        <v>2217.348</v>
      </c>
      <c r="O267" s="2">
        <f t="shared" si="4"/>
        <v>2195.8942771739125</v>
      </c>
    </row>
    <row r="268" spans="1:15" x14ac:dyDescent="0.3">
      <c r="A268" s="1">
        <v>41334</v>
      </c>
      <c r="B268" s="3">
        <v>267</v>
      </c>
      <c r="C268" s="3">
        <v>0</v>
      </c>
      <c r="D268" s="3">
        <v>1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2">
        <v>2816.1390000000001</v>
      </c>
      <c r="O268" s="2">
        <f t="shared" si="4"/>
        <v>2556.5382336956518</v>
      </c>
    </row>
    <row r="269" spans="1:15" x14ac:dyDescent="0.3">
      <c r="A269" s="1">
        <v>41365</v>
      </c>
      <c r="B269" s="3">
        <v>268</v>
      </c>
      <c r="C269" s="3">
        <v>0</v>
      </c>
      <c r="D269" s="3">
        <v>0</v>
      </c>
      <c r="E269" s="3">
        <v>1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2">
        <v>2659.2429999999999</v>
      </c>
      <c r="O269" s="2">
        <f t="shared" si="4"/>
        <v>2551.1157989130434</v>
      </c>
    </row>
    <row r="270" spans="1:15" x14ac:dyDescent="0.3">
      <c r="A270" s="1">
        <v>41395</v>
      </c>
      <c r="B270" s="3">
        <v>269</v>
      </c>
      <c r="C270" s="3">
        <v>0</v>
      </c>
      <c r="D270" s="3">
        <v>0</v>
      </c>
      <c r="E270" s="3">
        <v>0</v>
      </c>
      <c r="F270" s="3">
        <v>1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2">
        <v>2803.527</v>
      </c>
      <c r="O270" s="2">
        <f t="shared" si="4"/>
        <v>2600.4595380434776</v>
      </c>
    </row>
    <row r="271" spans="1:15" x14ac:dyDescent="0.3">
      <c r="A271" s="1">
        <v>41426</v>
      </c>
      <c r="B271" s="3">
        <v>270</v>
      </c>
      <c r="C271" s="3">
        <v>0</v>
      </c>
      <c r="D271" s="3">
        <v>0</v>
      </c>
      <c r="E271" s="3">
        <v>0</v>
      </c>
      <c r="F271" s="3">
        <v>0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2">
        <v>2804.7170000000001</v>
      </c>
      <c r="O271" s="2">
        <f t="shared" si="4"/>
        <v>2593.064494565217</v>
      </c>
    </row>
    <row r="272" spans="1:15" x14ac:dyDescent="0.3">
      <c r="A272" s="1">
        <v>41456</v>
      </c>
      <c r="B272" s="3">
        <v>271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1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2">
        <v>2908.19</v>
      </c>
      <c r="O272" s="2">
        <f t="shared" si="4"/>
        <v>2696.4405380434778</v>
      </c>
    </row>
    <row r="273" spans="1:15" x14ac:dyDescent="0.3">
      <c r="A273" s="1">
        <v>41487</v>
      </c>
      <c r="B273" s="3">
        <v>272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1</v>
      </c>
      <c r="J273" s="3">
        <v>0</v>
      </c>
      <c r="K273" s="3">
        <v>0</v>
      </c>
      <c r="L273" s="3">
        <v>0</v>
      </c>
      <c r="M273" s="3">
        <v>0</v>
      </c>
      <c r="N273" s="2">
        <v>2851.9789999999998</v>
      </c>
      <c r="O273" s="2">
        <f t="shared" si="4"/>
        <v>2688.601059782608</v>
      </c>
    </row>
    <row r="274" spans="1:15" x14ac:dyDescent="0.3">
      <c r="A274" s="1">
        <v>41518</v>
      </c>
      <c r="B274" s="3">
        <v>273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1</v>
      </c>
      <c r="K274" s="3">
        <v>0</v>
      </c>
      <c r="L274" s="3">
        <v>0</v>
      </c>
      <c r="M274" s="3">
        <v>0</v>
      </c>
      <c r="N274" s="2">
        <v>2440.1529999999998</v>
      </c>
      <c r="O274" s="2">
        <f t="shared" si="4"/>
        <v>2381.5807119565216</v>
      </c>
    </row>
    <row r="275" spans="1:15" x14ac:dyDescent="0.3">
      <c r="A275" s="1">
        <v>41548</v>
      </c>
      <c r="B275" s="3">
        <v>274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1</v>
      </c>
      <c r="L275" s="3">
        <v>0</v>
      </c>
      <c r="M275" s="3">
        <v>0</v>
      </c>
      <c r="N275" s="2">
        <v>2625.82</v>
      </c>
      <c r="O275" s="2">
        <f t="shared" si="4"/>
        <v>2525.115190217391</v>
      </c>
    </row>
    <row r="276" spans="1:15" x14ac:dyDescent="0.3">
      <c r="A276" s="1">
        <v>41579</v>
      </c>
      <c r="B276" s="3">
        <v>275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2">
        <v>2550.7040000000002</v>
      </c>
      <c r="O276" s="2">
        <f t="shared" si="4"/>
        <v>2523.3828858695651</v>
      </c>
    </row>
    <row r="277" spans="1:15" x14ac:dyDescent="0.3">
      <c r="A277" s="1">
        <v>41609</v>
      </c>
      <c r="B277" s="3">
        <v>276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1</v>
      </c>
      <c r="N277" s="2">
        <v>2711.8510000000001</v>
      </c>
      <c r="O277" s="2">
        <f t="shared" si="4"/>
        <v>2541.76214673913</v>
      </c>
    </row>
    <row r="278" spans="1:15" x14ac:dyDescent="0.3">
      <c r="A278" s="1">
        <v>41640</v>
      </c>
      <c r="B278" s="3">
        <v>277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2">
        <v>2206.788</v>
      </c>
      <c r="O278" s="2">
        <f t="shared" si="4"/>
        <v>2275.6139624505922</v>
      </c>
    </row>
    <row r="279" spans="1:15" x14ac:dyDescent="0.3">
      <c r="A279" s="1">
        <v>41671</v>
      </c>
      <c r="B279" s="3">
        <v>278</v>
      </c>
      <c r="C279" s="3">
        <v>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2">
        <v>2092.819</v>
      </c>
      <c r="O279" s="2">
        <f t="shared" si="4"/>
        <v>2238.053092885375</v>
      </c>
    </row>
    <row r="280" spans="1:15" x14ac:dyDescent="0.3">
      <c r="A280" s="1">
        <v>41699</v>
      </c>
      <c r="B280" s="3">
        <v>279</v>
      </c>
      <c r="C280" s="3">
        <v>0</v>
      </c>
      <c r="D280" s="3">
        <v>1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2">
        <v>2575.951</v>
      </c>
      <c r="O280" s="2">
        <f t="shared" si="4"/>
        <v>2598.6970494071147</v>
      </c>
    </row>
    <row r="281" spans="1:15" x14ac:dyDescent="0.3">
      <c r="A281" s="1">
        <v>41730</v>
      </c>
      <c r="B281" s="3">
        <v>280</v>
      </c>
      <c r="C281" s="3">
        <v>0</v>
      </c>
      <c r="D281" s="3">
        <v>0</v>
      </c>
      <c r="E281" s="3">
        <v>1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2">
        <v>2592.9940000000001</v>
      </c>
      <c r="O281" s="2">
        <f t="shared" si="4"/>
        <v>2593.2746146245058</v>
      </c>
    </row>
    <row r="282" spans="1:15" x14ac:dyDescent="0.3">
      <c r="A282" s="1">
        <v>41760</v>
      </c>
      <c r="B282" s="3">
        <v>281</v>
      </c>
      <c r="C282" s="3">
        <v>0</v>
      </c>
      <c r="D282" s="3">
        <v>0</v>
      </c>
      <c r="E282" s="3">
        <v>0</v>
      </c>
      <c r="F282" s="3">
        <v>1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2">
        <v>2700.1790000000001</v>
      </c>
      <c r="O282" s="2">
        <f t="shared" si="4"/>
        <v>2642.61835375494</v>
      </c>
    </row>
    <row r="283" spans="1:15" x14ac:dyDescent="0.3">
      <c r="A283" s="1">
        <v>41791</v>
      </c>
      <c r="B283" s="3">
        <v>282</v>
      </c>
      <c r="C283" s="3">
        <v>0</v>
      </c>
      <c r="D283" s="3">
        <v>0</v>
      </c>
      <c r="E283" s="3">
        <v>0</v>
      </c>
      <c r="F283" s="3">
        <v>0</v>
      </c>
      <c r="G283" s="3">
        <v>1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2">
        <v>2695.9540000000002</v>
      </c>
      <c r="O283" s="2">
        <f t="shared" si="4"/>
        <v>2635.2233102766795</v>
      </c>
    </row>
    <row r="284" spans="1:15" x14ac:dyDescent="0.3">
      <c r="A284" s="1">
        <v>41821</v>
      </c>
      <c r="B284" s="3">
        <v>283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1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2">
        <v>2844.9490000000001</v>
      </c>
      <c r="O284" s="2">
        <f t="shared" si="4"/>
        <v>2738.5993537549402</v>
      </c>
    </row>
    <row r="285" spans="1:15" x14ac:dyDescent="0.3">
      <c r="A285" s="1">
        <v>41852</v>
      </c>
      <c r="B285" s="3">
        <v>284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1</v>
      </c>
      <c r="J285" s="3">
        <v>0</v>
      </c>
      <c r="K285" s="3">
        <v>0</v>
      </c>
      <c r="L285" s="3">
        <v>0</v>
      </c>
      <c r="M285" s="3">
        <v>0</v>
      </c>
      <c r="N285" s="2">
        <v>2802.873</v>
      </c>
      <c r="O285" s="2">
        <f t="shared" si="4"/>
        <v>2730.7598754940709</v>
      </c>
    </row>
    <row r="286" spans="1:15" x14ac:dyDescent="0.3">
      <c r="A286" s="1">
        <v>41883</v>
      </c>
      <c r="B286" s="3">
        <v>285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1</v>
      </c>
      <c r="K286" s="3">
        <v>0</v>
      </c>
      <c r="L286" s="3">
        <v>0</v>
      </c>
      <c r="M286" s="3">
        <v>0</v>
      </c>
      <c r="N286" s="2">
        <v>2519.5830000000001</v>
      </c>
      <c r="O286" s="2">
        <f t="shared" si="4"/>
        <v>2423.739527667984</v>
      </c>
    </row>
    <row r="287" spans="1:15" x14ac:dyDescent="0.3">
      <c r="A287" s="1">
        <v>41913</v>
      </c>
      <c r="B287" s="3">
        <v>286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1</v>
      </c>
      <c r="L287" s="3">
        <v>0</v>
      </c>
      <c r="M287" s="3">
        <v>0</v>
      </c>
      <c r="N287" s="2">
        <v>2702.607</v>
      </c>
      <c r="O287" s="2">
        <f t="shared" si="4"/>
        <v>2567.2740059288535</v>
      </c>
    </row>
    <row r="288" spans="1:15" x14ac:dyDescent="0.3">
      <c r="A288" s="1">
        <v>41944</v>
      </c>
      <c r="B288" s="3">
        <v>287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1</v>
      </c>
      <c r="M288" s="3">
        <v>0</v>
      </c>
      <c r="N288" s="2">
        <v>2667.5749999999998</v>
      </c>
      <c r="O288" s="2">
        <f t="shared" si="4"/>
        <v>2565.5417015810276</v>
      </c>
    </row>
    <row r="289" spans="1:15" x14ac:dyDescent="0.3">
      <c r="A289" s="1">
        <v>41974</v>
      </c>
      <c r="B289" s="3">
        <v>288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</v>
      </c>
      <c r="N289" s="2">
        <v>2656.1849999999999</v>
      </c>
      <c r="O289" s="2">
        <f t="shared" si="4"/>
        <v>2583.9209624505925</v>
      </c>
    </row>
    <row r="290" spans="1:15" x14ac:dyDescent="0.3">
      <c r="A290" s="1">
        <v>42005</v>
      </c>
      <c r="B290" s="3">
        <v>289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2">
        <v>2193.8449999999998</v>
      </c>
      <c r="O290" s="2">
        <f t="shared" si="4"/>
        <v>2317.7727781620551</v>
      </c>
    </row>
    <row r="291" spans="1:15" x14ac:dyDescent="0.3">
      <c r="A291" s="1">
        <v>42036</v>
      </c>
      <c r="B291" s="3">
        <v>290</v>
      </c>
      <c r="C291" s="3">
        <v>1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2">
        <v>2166.654</v>
      </c>
      <c r="O291" s="2">
        <f t="shared" si="4"/>
        <v>2280.2119085968375</v>
      </c>
    </row>
    <row r="292" spans="1:15" x14ac:dyDescent="0.3">
      <c r="A292" s="1">
        <v>42064</v>
      </c>
      <c r="B292" s="3">
        <v>291</v>
      </c>
      <c r="C292" s="3">
        <v>0</v>
      </c>
      <c r="D292" s="3">
        <v>1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2">
        <v>2676.17</v>
      </c>
      <c r="O292" s="2">
        <f t="shared" si="4"/>
        <v>2640.8558651185767</v>
      </c>
    </row>
    <row r="293" spans="1:15" x14ac:dyDescent="0.3">
      <c r="A293" s="1">
        <v>42095</v>
      </c>
      <c r="B293" s="3">
        <v>292</v>
      </c>
      <c r="C293" s="3">
        <v>0</v>
      </c>
      <c r="D293" s="3">
        <v>0</v>
      </c>
      <c r="E293" s="3">
        <v>1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2">
        <v>2621.0889999999999</v>
      </c>
      <c r="O293" s="2">
        <f t="shared" si="4"/>
        <v>2635.4334303359683</v>
      </c>
    </row>
    <row r="294" spans="1:15" x14ac:dyDescent="0.3">
      <c r="A294" s="1">
        <v>42125</v>
      </c>
      <c r="B294" s="3">
        <v>293</v>
      </c>
      <c r="C294" s="3">
        <v>0</v>
      </c>
      <c r="D294" s="3">
        <v>0</v>
      </c>
      <c r="E294" s="3">
        <v>0</v>
      </c>
      <c r="F294" s="3">
        <v>1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2">
        <v>2487.5459999999998</v>
      </c>
      <c r="O294" s="2">
        <f t="shared" si="4"/>
        <v>2684.7771694664029</v>
      </c>
    </row>
    <row r="295" spans="1:15" x14ac:dyDescent="0.3">
      <c r="A295" s="1">
        <v>42156</v>
      </c>
      <c r="B295" s="3">
        <v>294</v>
      </c>
      <c r="C295" s="3">
        <v>0</v>
      </c>
      <c r="D295" s="3">
        <v>0</v>
      </c>
      <c r="E295" s="3">
        <v>0</v>
      </c>
      <c r="F295" s="3">
        <v>0</v>
      </c>
      <c r="G295" s="3">
        <v>1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2">
        <v>2683.7620000000002</v>
      </c>
      <c r="O295" s="2">
        <f t="shared" si="4"/>
        <v>2677.382125988142</v>
      </c>
    </row>
    <row r="296" spans="1:15" x14ac:dyDescent="0.3">
      <c r="A296" s="1">
        <v>42186</v>
      </c>
      <c r="B296" s="3">
        <v>295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1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2">
        <v>2861.7469999999998</v>
      </c>
      <c r="O296" s="2">
        <f t="shared" si="4"/>
        <v>2780.7581694664027</v>
      </c>
    </row>
    <row r="297" spans="1:15" x14ac:dyDescent="0.3">
      <c r="A297" s="1">
        <v>42217</v>
      </c>
      <c r="B297" s="3">
        <v>296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1</v>
      </c>
      <c r="J297" s="3">
        <v>0</v>
      </c>
      <c r="K297" s="3">
        <v>0</v>
      </c>
      <c r="L297" s="3">
        <v>0</v>
      </c>
      <c r="M297" s="3">
        <v>0</v>
      </c>
      <c r="N297" s="2">
        <v>2692.7829999999999</v>
      </c>
      <c r="O297" s="2">
        <f t="shared" si="4"/>
        <v>2772.9186912055329</v>
      </c>
    </row>
    <row r="298" spans="1:15" x14ac:dyDescent="0.3">
      <c r="A298" s="1">
        <v>42248</v>
      </c>
      <c r="B298" s="3">
        <v>297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1</v>
      </c>
      <c r="K298" s="3">
        <v>0</v>
      </c>
      <c r="L298" s="3">
        <v>0</v>
      </c>
      <c r="M298" s="3">
        <v>0</v>
      </c>
      <c r="N298" s="2">
        <v>2472.0070000000001</v>
      </c>
      <c r="O298" s="2">
        <f t="shared" si="4"/>
        <v>2465.8983433794465</v>
      </c>
    </row>
    <row r="299" spans="1:15" x14ac:dyDescent="0.3">
      <c r="A299" s="1">
        <v>42278</v>
      </c>
      <c r="B299" s="3">
        <v>298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1</v>
      </c>
      <c r="L299" s="3">
        <v>0</v>
      </c>
      <c r="M299" s="3">
        <v>0</v>
      </c>
      <c r="N299" s="2">
        <v>2636.6860000000001</v>
      </c>
      <c r="O299" s="2">
        <f t="shared" si="4"/>
        <v>2609.4328216403164</v>
      </c>
    </row>
    <row r="300" spans="1:15" x14ac:dyDescent="0.3">
      <c r="A300" s="1">
        <v>42309</v>
      </c>
      <c r="B300" s="3">
        <v>299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3">
        <v>0</v>
      </c>
      <c r="N300" s="2">
        <v>2648.7429999999999</v>
      </c>
      <c r="O300" s="2">
        <f t="shared" si="4"/>
        <v>2607.7005172924901</v>
      </c>
    </row>
    <row r="301" spans="1:15" x14ac:dyDescent="0.3">
      <c r="A301" s="1">
        <v>42339</v>
      </c>
      <c r="B301" s="3">
        <v>300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</v>
      </c>
      <c r="N301" s="2">
        <v>2582.7660000000001</v>
      </c>
      <c r="O301" s="2">
        <f t="shared" si="4"/>
        <v>2626.0797781620549</v>
      </c>
    </row>
    <row r="302" spans="1:15" x14ac:dyDescent="0.3">
      <c r="A302" s="1">
        <v>42370</v>
      </c>
      <c r="B302" s="3">
        <v>301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2">
        <v>2181.7040000000002</v>
      </c>
      <c r="O302" s="2">
        <f t="shared" si="4"/>
        <v>2359.9315938735172</v>
      </c>
    </row>
    <row r="303" spans="1:15" x14ac:dyDescent="0.3">
      <c r="A303" s="1">
        <v>42401</v>
      </c>
      <c r="B303" s="3">
        <v>302</v>
      </c>
      <c r="C303" s="3">
        <v>1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2">
        <v>2215.8850000000002</v>
      </c>
      <c r="O303" s="2">
        <f t="shared" si="4"/>
        <v>2322.3707243082999</v>
      </c>
    </row>
    <row r="304" spans="1:15" x14ac:dyDescent="0.3">
      <c r="A304" s="1">
        <v>42430</v>
      </c>
      <c r="B304" s="3">
        <v>303</v>
      </c>
      <c r="C304" s="3">
        <v>0</v>
      </c>
      <c r="D304" s="3">
        <v>1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2">
        <v>2725.86</v>
      </c>
      <c r="O304" s="2">
        <f t="shared" si="4"/>
        <v>2683.0146808300397</v>
      </c>
    </row>
    <row r="305" spans="1:15" x14ac:dyDescent="0.3">
      <c r="A305" s="1">
        <v>42461</v>
      </c>
      <c r="B305" s="3">
        <v>304</v>
      </c>
      <c r="C305" s="3">
        <v>0</v>
      </c>
      <c r="D305" s="3">
        <v>0</v>
      </c>
      <c r="E305" s="3">
        <v>1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2">
        <v>2539.7139999999999</v>
      </c>
      <c r="O305" s="2">
        <f t="shared" si="4"/>
        <v>2677.5922460474308</v>
      </c>
    </row>
    <row r="306" spans="1:15" x14ac:dyDescent="0.3">
      <c r="A306" s="1">
        <v>42491</v>
      </c>
      <c r="B306" s="3">
        <v>305</v>
      </c>
      <c r="C306" s="3">
        <v>0</v>
      </c>
      <c r="D306" s="3">
        <v>0</v>
      </c>
      <c r="E306" s="3">
        <v>0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2">
        <v>2728.3310000000001</v>
      </c>
      <c r="O306" s="2">
        <f t="shared" si="4"/>
        <v>2726.9359851778649</v>
      </c>
    </row>
    <row r="307" spans="1:15" x14ac:dyDescent="0.3">
      <c r="A307" s="1">
        <v>42522</v>
      </c>
      <c r="B307" s="3">
        <v>306</v>
      </c>
      <c r="C307" s="3">
        <v>0</v>
      </c>
      <c r="D307" s="3">
        <v>0</v>
      </c>
      <c r="E307" s="3">
        <v>0</v>
      </c>
      <c r="F307" s="3">
        <v>0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2">
        <v>2757.1129999999998</v>
      </c>
      <c r="O307" s="2">
        <f t="shared" si="4"/>
        <v>2719.5409416996044</v>
      </c>
    </row>
    <row r="308" spans="1:15" x14ac:dyDescent="0.3">
      <c r="A308" s="1">
        <v>42552</v>
      </c>
      <c r="B308" s="3">
        <v>307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1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2">
        <v>2923.18</v>
      </c>
      <c r="O308" s="2">
        <f t="shared" si="4"/>
        <v>2822.9169851778652</v>
      </c>
    </row>
    <row r="309" spans="1:15" x14ac:dyDescent="0.3">
      <c r="A309" s="1">
        <v>42583</v>
      </c>
      <c r="B309" s="3">
        <v>308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1</v>
      </c>
      <c r="J309" s="3">
        <v>0</v>
      </c>
      <c r="K309" s="3">
        <v>0</v>
      </c>
      <c r="L309" s="3">
        <v>0</v>
      </c>
      <c r="M309" s="3">
        <v>0</v>
      </c>
      <c r="N309" s="2">
        <v>2755.0790000000002</v>
      </c>
      <c r="O309" s="2">
        <f t="shared" si="4"/>
        <v>2815.0775069169958</v>
      </c>
    </row>
    <row r="310" spans="1:15" x14ac:dyDescent="0.3">
      <c r="A310" s="1">
        <v>42614</v>
      </c>
      <c r="B310" s="3">
        <v>309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1</v>
      </c>
      <c r="K310" s="3">
        <v>0</v>
      </c>
      <c r="L310" s="3">
        <v>0</v>
      </c>
      <c r="M310" s="3">
        <v>0</v>
      </c>
      <c r="N310" s="2">
        <v>2579.6579999999999</v>
      </c>
      <c r="O310" s="2">
        <f t="shared" si="4"/>
        <v>2508.057159090909</v>
      </c>
    </row>
    <row r="311" spans="1:15" x14ac:dyDescent="0.3">
      <c r="A311" s="1">
        <v>42644</v>
      </c>
      <c r="B311" s="3">
        <v>310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1</v>
      </c>
      <c r="L311" s="3">
        <v>0</v>
      </c>
      <c r="M311" s="3">
        <v>0</v>
      </c>
      <c r="N311" s="2">
        <v>2616.1999999999998</v>
      </c>
      <c r="O311" s="2">
        <f t="shared" si="4"/>
        <v>2651.5916373517784</v>
      </c>
    </row>
    <row r="312" spans="1:15" x14ac:dyDescent="0.3">
      <c r="A312" s="1">
        <v>42675</v>
      </c>
      <c r="B312" s="3">
        <v>311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1</v>
      </c>
      <c r="M312" s="3">
        <v>0</v>
      </c>
      <c r="N312" s="2">
        <v>2713.3449999999998</v>
      </c>
      <c r="O312" s="2">
        <f t="shared" si="4"/>
        <v>2649.8593330039525</v>
      </c>
    </row>
    <row r="313" spans="1:15" x14ac:dyDescent="0.3">
      <c r="A313" s="1">
        <v>42705</v>
      </c>
      <c r="B313" s="3">
        <v>312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1</v>
      </c>
      <c r="N313" s="2">
        <v>2672.5729999999999</v>
      </c>
      <c r="O313" s="2">
        <f t="shared" si="4"/>
        <v>2668.2385938735179</v>
      </c>
    </row>
    <row r="314" spans="1:15" x14ac:dyDescent="0.3">
      <c r="A314" s="1">
        <v>42736</v>
      </c>
      <c r="B314" s="3">
        <v>313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2">
        <v>2329.527</v>
      </c>
      <c r="O314" s="2">
        <f t="shared" si="4"/>
        <v>2402.0904095849801</v>
      </c>
    </row>
    <row r="315" spans="1:15" x14ac:dyDescent="0.3">
      <c r="A315" s="1">
        <v>42767</v>
      </c>
      <c r="B315" s="3">
        <v>314</v>
      </c>
      <c r="C315" s="3">
        <v>1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2">
        <v>2151.453</v>
      </c>
      <c r="O315" s="2">
        <f t="shared" si="4"/>
        <v>2364.5295400197624</v>
      </c>
    </row>
    <row r="316" spans="1:15" x14ac:dyDescent="0.3">
      <c r="A316" s="1">
        <v>42795</v>
      </c>
      <c r="B316" s="3">
        <v>315</v>
      </c>
      <c r="C316" s="3">
        <v>0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2">
        <v>2656.4389999999999</v>
      </c>
      <c r="O316" s="2">
        <f t="shared" si="4"/>
        <v>2725.1734965415017</v>
      </c>
    </row>
    <row r="317" spans="1:15" x14ac:dyDescent="0.3">
      <c r="A317" s="1">
        <v>42826</v>
      </c>
      <c r="B317" s="3">
        <v>316</v>
      </c>
      <c r="C317" s="3">
        <v>0</v>
      </c>
      <c r="D317" s="3">
        <v>0</v>
      </c>
      <c r="E317" s="3">
        <v>1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2">
        <v>2762.3649999999998</v>
      </c>
      <c r="O317" s="2">
        <f t="shared" si="4"/>
        <v>2719.7510617588932</v>
      </c>
    </row>
    <row r="318" spans="1:15" x14ac:dyDescent="0.3">
      <c r="A318" s="1">
        <v>42856</v>
      </c>
      <c r="B318" s="3">
        <v>317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2">
        <v>2775.471</v>
      </c>
      <c r="O318" s="2">
        <f t="shared" si="4"/>
        <v>2769.0948008893279</v>
      </c>
    </row>
    <row r="319" spans="1:15" x14ac:dyDescent="0.3">
      <c r="A319" s="1">
        <v>42887</v>
      </c>
      <c r="B319" s="3">
        <v>318</v>
      </c>
      <c r="C319" s="3">
        <v>0</v>
      </c>
      <c r="D319" s="3">
        <v>0</v>
      </c>
      <c r="E319" s="3">
        <v>0</v>
      </c>
      <c r="F319" s="3">
        <v>0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2">
        <v>2823.569</v>
      </c>
      <c r="O319" s="2">
        <f t="shared" si="4"/>
        <v>2761.6997574110669</v>
      </c>
    </row>
    <row r="320" spans="1:15" x14ac:dyDescent="0.3">
      <c r="A320" s="1">
        <v>42917</v>
      </c>
      <c r="B320" s="3">
        <v>319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1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2">
        <v>2876.0659999999998</v>
      </c>
      <c r="O320" s="2">
        <f t="shared" si="4"/>
        <v>2865.0758008893276</v>
      </c>
    </row>
    <row r="321" spans="1:15" x14ac:dyDescent="0.3">
      <c r="A321" s="1">
        <v>42948</v>
      </c>
      <c r="B321" s="3">
        <v>320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1</v>
      </c>
      <c r="J321" s="3">
        <v>0</v>
      </c>
      <c r="K321" s="3">
        <v>0</v>
      </c>
      <c r="L321" s="3">
        <v>0</v>
      </c>
      <c r="M321" s="3">
        <v>0</v>
      </c>
      <c r="N321" s="2">
        <v>2819.8380000000002</v>
      </c>
      <c r="O321" s="2">
        <f t="shared" si="4"/>
        <v>2857.2363226284579</v>
      </c>
    </row>
    <row r="322" spans="1:15" x14ac:dyDescent="0.3">
      <c r="A322" s="1">
        <v>42979</v>
      </c>
      <c r="B322" s="3">
        <v>321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1</v>
      </c>
      <c r="K322" s="3">
        <v>0</v>
      </c>
      <c r="L322" s="3">
        <v>0</v>
      </c>
      <c r="M322" s="3">
        <v>0</v>
      </c>
      <c r="N322" s="2">
        <v>2541.6219999999998</v>
      </c>
      <c r="O322" s="2">
        <f t="shared" si="4"/>
        <v>2550.2159748023714</v>
      </c>
    </row>
    <row r="323" spans="1:15" x14ac:dyDescent="0.3">
      <c r="A323" s="1">
        <v>43009</v>
      </c>
      <c r="B323" s="3">
        <v>322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1</v>
      </c>
      <c r="L323" s="3">
        <v>0</v>
      </c>
      <c r="M323" s="3">
        <v>0</v>
      </c>
      <c r="N323" s="2">
        <v>2785.1489999999999</v>
      </c>
      <c r="O323" s="2">
        <f t="shared" ref="O323:O337" si="5">$R$19+$R$20*B323+$R$21*C323+$R$22*D323+$R$23*E323+$R$24*F323+$R$25*G323+$R$26*H323+$R$27*I323+$R$28*J323+$R$29*K323+$R$30*L323+$R$31*M323</f>
        <v>2693.7504530632414</v>
      </c>
    </row>
    <row r="324" spans="1:15" x14ac:dyDescent="0.3">
      <c r="A324" s="1">
        <v>43040</v>
      </c>
      <c r="B324" s="3">
        <v>323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2">
        <v>2804.107</v>
      </c>
      <c r="O324" s="2">
        <f t="shared" si="5"/>
        <v>2692.018148715415</v>
      </c>
    </row>
    <row r="325" spans="1:15" x14ac:dyDescent="0.3">
      <c r="A325" s="1">
        <v>43070</v>
      </c>
      <c r="B325" s="3">
        <v>324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2">
        <v>2680.5410000000002</v>
      </c>
      <c r="O325" s="2">
        <f t="shared" si="5"/>
        <v>2710.3974095849799</v>
      </c>
    </row>
    <row r="326" spans="1:15" x14ac:dyDescent="0.3">
      <c r="A326" s="1">
        <v>43101</v>
      </c>
      <c r="B326" s="3">
        <v>325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2">
        <v>2307.547</v>
      </c>
      <c r="O326" s="2">
        <f t="shared" si="5"/>
        <v>2444.2492252964425</v>
      </c>
    </row>
    <row r="327" spans="1:15" x14ac:dyDescent="0.3">
      <c r="A327" s="1">
        <v>43132</v>
      </c>
      <c r="B327" s="3">
        <v>326</v>
      </c>
      <c r="C327" s="3">
        <v>1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2">
        <v>2157.913</v>
      </c>
      <c r="O327" s="2">
        <f t="shared" si="5"/>
        <v>2406.6883557312249</v>
      </c>
    </row>
    <row r="328" spans="1:15" x14ac:dyDescent="0.3">
      <c r="A328" s="1">
        <v>43160</v>
      </c>
      <c r="B328" s="3">
        <v>327</v>
      </c>
      <c r="C328" s="3">
        <v>0</v>
      </c>
      <c r="D328" s="3">
        <v>1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2">
        <v>2561.6930000000002</v>
      </c>
      <c r="O328" s="2">
        <f t="shared" si="5"/>
        <v>2767.3323122529646</v>
      </c>
    </row>
    <row r="329" spans="1:15" x14ac:dyDescent="0.3">
      <c r="A329" s="1">
        <v>43191</v>
      </c>
      <c r="B329" s="3">
        <v>328</v>
      </c>
      <c r="C329" s="3">
        <v>0</v>
      </c>
      <c r="D329" s="3">
        <v>0</v>
      </c>
      <c r="E329" s="3">
        <v>1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2">
        <v>2595.0610000000001</v>
      </c>
      <c r="O329" s="2">
        <f t="shared" si="5"/>
        <v>2761.9098774703557</v>
      </c>
    </row>
    <row r="330" spans="1:15" x14ac:dyDescent="0.3">
      <c r="A330" s="1">
        <v>43221</v>
      </c>
      <c r="B330" s="3">
        <v>329</v>
      </c>
      <c r="C330" s="3">
        <v>0</v>
      </c>
      <c r="D330" s="3">
        <v>0</v>
      </c>
      <c r="E330" s="3">
        <v>0</v>
      </c>
      <c r="F330" s="3">
        <v>1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2">
        <v>2744.6260000000002</v>
      </c>
      <c r="O330" s="2">
        <f t="shared" si="5"/>
        <v>2811.2536166007899</v>
      </c>
    </row>
    <row r="331" spans="1:15" x14ac:dyDescent="0.3">
      <c r="A331" s="1">
        <v>43252</v>
      </c>
      <c r="B331" s="3">
        <v>330</v>
      </c>
      <c r="C331" s="3">
        <v>0</v>
      </c>
      <c r="D331" s="3">
        <v>0</v>
      </c>
      <c r="E331" s="3">
        <v>0</v>
      </c>
      <c r="F331" s="3">
        <v>0</v>
      </c>
      <c r="G331" s="3">
        <v>1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2">
        <v>2787.3629999999998</v>
      </c>
      <c r="O331" s="2">
        <f t="shared" si="5"/>
        <v>2803.8585731225294</v>
      </c>
    </row>
    <row r="332" spans="1:15" x14ac:dyDescent="0.3">
      <c r="A332" s="1">
        <v>43282</v>
      </c>
      <c r="B332" s="3">
        <v>331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2">
        <v>2920.4119999999998</v>
      </c>
      <c r="O332" s="2">
        <f t="shared" si="5"/>
        <v>2907.2346166007906</v>
      </c>
    </row>
    <row r="333" spans="1:15" x14ac:dyDescent="0.3">
      <c r="A333" s="1">
        <v>43313</v>
      </c>
      <c r="B333" s="3">
        <v>332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1</v>
      </c>
      <c r="J333" s="3">
        <v>0</v>
      </c>
      <c r="K333" s="3">
        <v>0</v>
      </c>
      <c r="L333" s="3">
        <v>0</v>
      </c>
      <c r="M333" s="3">
        <v>0</v>
      </c>
      <c r="N333" s="2">
        <v>2848.9349999999999</v>
      </c>
      <c r="O333" s="2">
        <f t="shared" si="5"/>
        <v>2899.3951383399208</v>
      </c>
    </row>
    <row r="334" spans="1:15" x14ac:dyDescent="0.3">
      <c r="A334" s="1">
        <v>43344</v>
      </c>
      <c r="B334" s="3">
        <v>333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1</v>
      </c>
      <c r="K334" s="3">
        <v>0</v>
      </c>
      <c r="L334" s="3">
        <v>0</v>
      </c>
      <c r="M334" s="3">
        <v>0</v>
      </c>
      <c r="N334" s="2">
        <v>2522.3670000000002</v>
      </c>
      <c r="O334" s="2">
        <f t="shared" si="5"/>
        <v>2592.3747905138339</v>
      </c>
    </row>
    <row r="335" spans="1:15" x14ac:dyDescent="0.3">
      <c r="A335" s="1">
        <v>43374</v>
      </c>
      <c r="B335" s="3">
        <v>334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1</v>
      </c>
      <c r="L335" s="3">
        <v>0</v>
      </c>
      <c r="M335" s="3">
        <v>0</v>
      </c>
      <c r="N335" s="2">
        <v>2807.2</v>
      </c>
      <c r="O335" s="2">
        <f t="shared" si="5"/>
        <v>2735.9092687747034</v>
      </c>
    </row>
    <row r="336" spans="1:15" x14ac:dyDescent="0.3">
      <c r="A336" s="1">
        <v>43405</v>
      </c>
      <c r="B336" s="3">
        <v>335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1</v>
      </c>
      <c r="M336" s="3">
        <v>0</v>
      </c>
      <c r="N336" s="2">
        <v>2873.9679999999998</v>
      </c>
      <c r="O336" s="2">
        <f t="shared" si="5"/>
        <v>2734.1769644268775</v>
      </c>
    </row>
    <row r="337" spans="1:15" x14ac:dyDescent="0.3">
      <c r="A337" s="1">
        <v>43435</v>
      </c>
      <c r="B337" s="3">
        <v>336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1</v>
      </c>
      <c r="N337" s="2">
        <v>2668.049</v>
      </c>
      <c r="O337" s="2">
        <f t="shared" si="5"/>
        <v>2752.5562252964428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3899-E71B-47CF-AA7A-6767E6C9646C}">
  <dimension ref="A1:Y33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88671875" customWidth="1"/>
    <col min="2" max="2" width="8" customWidth="1"/>
    <col min="3" max="3" width="5.109375" customWidth="1"/>
    <col min="4" max="13" width="5.77734375" customWidth="1"/>
    <col min="14" max="14" width="8.77734375" customWidth="1"/>
    <col min="15" max="15" width="9.5546875" customWidth="1"/>
    <col min="16" max="16" width="2.5546875" customWidth="1"/>
    <col min="22" max="22" width="12" customWidth="1"/>
  </cols>
  <sheetData>
    <row r="1" spans="1:22" x14ac:dyDescent="0.3">
      <c r="A1" s="8" t="s">
        <v>0</v>
      </c>
      <c r="B1" s="8" t="s">
        <v>2</v>
      </c>
      <c r="C1" s="8" t="s">
        <v>43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1</v>
      </c>
      <c r="O1" s="8" t="s">
        <v>27</v>
      </c>
      <c r="Q1" s="10" t="s">
        <v>42</v>
      </c>
    </row>
    <row r="2" spans="1:22" x14ac:dyDescent="0.3">
      <c r="A2" s="1">
        <v>33239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>
        <v>1708.9169999999999</v>
      </c>
      <c r="O2" s="2">
        <f>$R$19+$R$20*B2+$R$21*C2+$R$22*D2+$R$23*E2+$R$24*F2+$R$25*G2+$R$26*H2+$R$27*I2+$R$28*J2+$R$29*K2+$R$30*L2+$R$31*M2</f>
        <v>1305.9612010869553</v>
      </c>
      <c r="Q2" s="17" t="s">
        <v>46</v>
      </c>
    </row>
    <row r="3" spans="1:22" x14ac:dyDescent="0.3">
      <c r="A3" s="1">
        <v>33270</v>
      </c>
      <c r="B3" s="3">
        <v>2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>
        <v>1620.586</v>
      </c>
      <c r="O3" s="2">
        <f t="shared" ref="O3:O16" si="0">$R$19+$R$20*B3+$R$21*C3+$R$22*D3+$R$23*E3+$R$24*F3+$R$25*G3+$R$26*H3+$R$27*I3+$R$28*J3+$R$29*K3+$R$30*L3+$R$31*M3</f>
        <v>1268.4003315217378</v>
      </c>
      <c r="Q3" t="s">
        <v>3</v>
      </c>
    </row>
    <row r="4" spans="1:22" ht="15" thickBot="1" x14ac:dyDescent="0.35">
      <c r="A4" s="1">
        <v>33298</v>
      </c>
      <c r="B4" s="3">
        <v>3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1972.7149999999999</v>
      </c>
      <c r="O4" s="2">
        <f t="shared" si="0"/>
        <v>1629.0442880434771</v>
      </c>
    </row>
    <row r="5" spans="1:22" x14ac:dyDescent="0.3">
      <c r="A5" s="1">
        <v>33329</v>
      </c>
      <c r="B5" s="3">
        <v>4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>
        <v>1811.665</v>
      </c>
      <c r="O5" s="2">
        <f t="shared" si="0"/>
        <v>1623.6218532608684</v>
      </c>
      <c r="Q5" s="6" t="s">
        <v>4</v>
      </c>
      <c r="R5" s="6"/>
    </row>
    <row r="6" spans="1:22" x14ac:dyDescent="0.3">
      <c r="A6" s="1">
        <v>33359</v>
      </c>
      <c r="B6" s="3">
        <v>5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>
        <v>1974.9639999999999</v>
      </c>
      <c r="O6" s="2">
        <f t="shared" si="0"/>
        <v>1672.9655923913031</v>
      </c>
      <c r="Q6" t="s">
        <v>5</v>
      </c>
      <c r="R6">
        <v>0.91986664154556141</v>
      </c>
    </row>
    <row r="7" spans="1:22" x14ac:dyDescent="0.3">
      <c r="A7" s="1">
        <v>33390</v>
      </c>
      <c r="B7" s="3">
        <v>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>
        <v>1862.356</v>
      </c>
      <c r="O7" s="2">
        <f t="shared" si="0"/>
        <v>1665.5705489130423</v>
      </c>
      <c r="Q7" t="s">
        <v>6</v>
      </c>
      <c r="R7">
        <v>0.84615463822831039</v>
      </c>
    </row>
    <row r="8" spans="1:22" x14ac:dyDescent="0.3">
      <c r="A8" s="1">
        <v>33420</v>
      </c>
      <c r="B8" s="3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2">
        <v>1939.86</v>
      </c>
      <c r="O8" s="2">
        <f t="shared" si="0"/>
        <v>1768.9465923913031</v>
      </c>
      <c r="Q8" t="s">
        <v>7</v>
      </c>
      <c r="R8">
        <v>0.83913507799538156</v>
      </c>
    </row>
    <row r="9" spans="1:22" x14ac:dyDescent="0.3">
      <c r="A9" s="1">
        <v>33451</v>
      </c>
      <c r="B9" s="3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2">
        <v>2013.2639999999999</v>
      </c>
      <c r="O9" s="2">
        <f t="shared" si="0"/>
        <v>1761.1071141304335</v>
      </c>
      <c r="Q9" t="s">
        <v>8</v>
      </c>
      <c r="R9">
        <v>139.10720393046842</v>
      </c>
    </row>
    <row r="10" spans="1:22" ht="15" thickBot="1" x14ac:dyDescent="0.35">
      <c r="A10" s="1">
        <v>33482</v>
      </c>
      <c r="B10" s="3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2">
        <v>1595.6569999999999</v>
      </c>
      <c r="O10" s="2">
        <f t="shared" si="0"/>
        <v>1454.0867663043466</v>
      </c>
      <c r="Q10" s="4" t="s">
        <v>9</v>
      </c>
      <c r="R10" s="4">
        <v>276</v>
      </c>
    </row>
    <row r="11" spans="1:22" x14ac:dyDescent="0.3">
      <c r="A11" s="1">
        <v>33512</v>
      </c>
      <c r="B11" s="3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2">
        <v>1724.924</v>
      </c>
      <c r="O11" s="2">
        <f t="shared" si="0"/>
        <v>1597.6212445652161</v>
      </c>
    </row>
    <row r="12" spans="1:22" ht="15" thickBot="1" x14ac:dyDescent="0.35">
      <c r="A12" s="1">
        <v>33543</v>
      </c>
      <c r="B12" s="3">
        <v>11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2">
        <v>1675.6669999999999</v>
      </c>
      <c r="O12" s="2">
        <f t="shared" si="0"/>
        <v>1595.8889402173897</v>
      </c>
      <c r="Q12" t="s">
        <v>10</v>
      </c>
    </row>
    <row r="13" spans="1:22" x14ac:dyDescent="0.3">
      <c r="A13" s="1">
        <v>33573</v>
      </c>
      <c r="B13" s="3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>
        <v>1813.8630000000001</v>
      </c>
      <c r="O13" s="2">
        <f t="shared" si="0"/>
        <v>1614.2682010869555</v>
      </c>
      <c r="Q13" s="5"/>
      <c r="R13" s="5" t="s">
        <v>15</v>
      </c>
      <c r="S13" s="5" t="s">
        <v>16</v>
      </c>
      <c r="T13" s="5" t="s">
        <v>17</v>
      </c>
      <c r="U13" s="5" t="s">
        <v>18</v>
      </c>
      <c r="V13" s="5" t="s">
        <v>19</v>
      </c>
    </row>
    <row r="14" spans="1:22" x14ac:dyDescent="0.3">
      <c r="A14" s="1">
        <v>33604</v>
      </c>
      <c r="B14" s="3">
        <v>13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>
        <v>1614.827</v>
      </c>
      <c r="O14" s="2">
        <f t="shared" si="0"/>
        <v>1348.1200167984177</v>
      </c>
      <c r="Q14" t="s">
        <v>11</v>
      </c>
      <c r="R14">
        <v>12</v>
      </c>
      <c r="S14">
        <v>27991123.032957621</v>
      </c>
      <c r="T14">
        <v>2332593.5860798019</v>
      </c>
      <c r="U14">
        <v>120.54240011489516</v>
      </c>
      <c r="V14">
        <v>2.023690596573381E-99</v>
      </c>
    </row>
    <row r="15" spans="1:22" x14ac:dyDescent="0.3">
      <c r="A15" s="1">
        <v>33635</v>
      </c>
      <c r="B15" s="3">
        <v>14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>
        <v>1557.088</v>
      </c>
      <c r="O15" s="2">
        <f t="shared" si="0"/>
        <v>1310.5591472332003</v>
      </c>
      <c r="Q15" t="s">
        <v>12</v>
      </c>
      <c r="R15">
        <v>263</v>
      </c>
      <c r="S15">
        <v>5089264.1307478212</v>
      </c>
      <c r="T15">
        <v>19350.814185352931</v>
      </c>
    </row>
    <row r="16" spans="1:22" ht="15" thickBot="1" x14ac:dyDescent="0.35">
      <c r="A16" s="1">
        <v>33664</v>
      </c>
      <c r="B16" s="3">
        <v>15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>
        <v>1891.223</v>
      </c>
      <c r="O16" s="2">
        <f t="shared" si="0"/>
        <v>1671.2031037549395</v>
      </c>
      <c r="Q16" s="4" t="s">
        <v>13</v>
      </c>
      <c r="R16" s="4">
        <v>275</v>
      </c>
      <c r="S16" s="4">
        <v>33080387.163705442</v>
      </c>
      <c r="T16" s="4"/>
      <c r="U16" s="4"/>
      <c r="V16" s="4"/>
    </row>
    <row r="17" spans="1:25" ht="15" thickBot="1" x14ac:dyDescent="0.35">
      <c r="A17" s="1">
        <v>33695</v>
      </c>
      <c r="B17" s="3">
        <v>16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>
        <v>1955.981</v>
      </c>
      <c r="O17" s="2">
        <f>$R$19+$R$20*B17+$R$21*C17+$R$22*D17+$R$23*E17+$R$24*F17+$R$25*G17+$R$26*H17+$R$27*I17+$R$28*J17+$R$29*K17+$R$30*L17+$R$31*M17</f>
        <v>1665.7806689723309</v>
      </c>
    </row>
    <row r="18" spans="1:25" x14ac:dyDescent="0.3">
      <c r="A18" s="1">
        <v>33725</v>
      </c>
      <c r="B18" s="3">
        <v>17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>
        <v>1884.7139999999999</v>
      </c>
      <c r="O18" s="2">
        <f t="shared" ref="O18:O81" si="1">$R$19+$R$20*B18+$R$21*C18+$R$22*D18+$R$23*E18+$R$24*F18+$R$25*G18+$R$26*H18+$R$27*I18+$R$28*J18+$R$29*K18+$R$30*L18+$R$31*M18</f>
        <v>1715.1244081027655</v>
      </c>
      <c r="Q18" s="5"/>
      <c r="R18" s="5" t="s">
        <v>20</v>
      </c>
      <c r="S18" s="5" t="s">
        <v>8</v>
      </c>
      <c r="T18" s="5" t="s">
        <v>21</v>
      </c>
      <c r="U18" s="5" t="s">
        <v>22</v>
      </c>
      <c r="V18" s="5" t="s">
        <v>23</v>
      </c>
      <c r="W18" s="5" t="s">
        <v>24</v>
      </c>
      <c r="X18" s="5" t="s">
        <v>25</v>
      </c>
      <c r="Y18" s="5" t="s">
        <v>26</v>
      </c>
    </row>
    <row r="19" spans="1:25" x14ac:dyDescent="0.3">
      <c r="A19" s="1">
        <v>33756</v>
      </c>
      <c r="B19" s="3">
        <v>18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>
        <v>1623.0419999999999</v>
      </c>
      <c r="O19" s="2">
        <f t="shared" si="1"/>
        <v>1707.7293646245048</v>
      </c>
      <c r="Q19" t="s">
        <v>14</v>
      </c>
      <c r="R19" s="15">
        <v>1572.109385375493</v>
      </c>
      <c r="S19">
        <v>32.723020060459547</v>
      </c>
      <c r="T19">
        <v>48.042918485850024</v>
      </c>
      <c r="U19">
        <v>3.2198996266552944E-132</v>
      </c>
      <c r="V19">
        <v>1507.6769416549103</v>
      </c>
      <c r="W19">
        <v>1636.5418290960758</v>
      </c>
      <c r="X19">
        <v>1507.6769416549103</v>
      </c>
      <c r="Y19">
        <v>1636.5418290960758</v>
      </c>
    </row>
    <row r="20" spans="1:25" x14ac:dyDescent="0.3">
      <c r="A20" s="1">
        <v>33786</v>
      </c>
      <c r="B20" s="3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2">
        <v>1903.309</v>
      </c>
      <c r="O20" s="2">
        <f t="shared" si="1"/>
        <v>1811.1054081027655</v>
      </c>
      <c r="Q20" t="s">
        <v>2</v>
      </c>
      <c r="R20" s="15">
        <v>3.5132346426218741</v>
      </c>
      <c r="S20">
        <v>0.10519315867095089</v>
      </c>
      <c r="T20">
        <v>33.397938487724623</v>
      </c>
      <c r="U20">
        <v>1.3568917550001357E-96</v>
      </c>
      <c r="V20">
        <v>3.3061066861150019</v>
      </c>
      <c r="W20">
        <v>3.7203625991287463</v>
      </c>
      <c r="X20">
        <v>3.3061066861150019</v>
      </c>
      <c r="Y20">
        <v>3.7203625991287463</v>
      </c>
    </row>
    <row r="21" spans="1:25" x14ac:dyDescent="0.3">
      <c r="A21" s="1">
        <v>33817</v>
      </c>
      <c r="B21" s="3">
        <v>20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  <c r="N21" s="2">
        <v>1996.712</v>
      </c>
      <c r="O21" s="2">
        <f t="shared" si="1"/>
        <v>1803.265929841896</v>
      </c>
      <c r="Q21" t="s">
        <v>43</v>
      </c>
      <c r="R21" s="15">
        <v>-269.66141893115974</v>
      </c>
      <c r="S21">
        <v>41.036793637599033</v>
      </c>
      <c r="T21">
        <v>-6.5712107362132839</v>
      </c>
      <c r="U21">
        <v>2.6638075202617756E-10</v>
      </c>
      <c r="V21">
        <v>-350.46389045250737</v>
      </c>
      <c r="W21">
        <v>-188.85894740981212</v>
      </c>
      <c r="X21">
        <v>-350.46389045250737</v>
      </c>
      <c r="Y21">
        <v>-188.85894740981212</v>
      </c>
    </row>
    <row r="22" spans="1:25" x14ac:dyDescent="0.3">
      <c r="A22" s="1">
        <v>33848</v>
      </c>
      <c r="B22" s="3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2">
        <v>1703.8969999999999</v>
      </c>
      <c r="O22" s="2">
        <f t="shared" si="1"/>
        <v>1496.2455820158091</v>
      </c>
      <c r="Q22" t="s">
        <v>28</v>
      </c>
      <c r="R22" s="15">
        <v>-310.73552313899899</v>
      </c>
      <c r="S22">
        <v>41.03396220744024</v>
      </c>
      <c r="T22">
        <v>-7.5726424264887759</v>
      </c>
      <c r="U22">
        <v>6.2133904339478026E-13</v>
      </c>
      <c r="V22">
        <v>-391.53241950365208</v>
      </c>
      <c r="W22">
        <v>-229.93862677434589</v>
      </c>
      <c r="X22">
        <v>-391.53241950365208</v>
      </c>
      <c r="Y22">
        <v>-229.93862677434589</v>
      </c>
    </row>
    <row r="23" spans="1:25" x14ac:dyDescent="0.3">
      <c r="A23" s="1">
        <v>33878</v>
      </c>
      <c r="B23" s="3">
        <v>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2">
        <v>1810</v>
      </c>
      <c r="O23" s="2">
        <f t="shared" si="1"/>
        <v>1639.7800602766788</v>
      </c>
      <c r="Q23" t="s">
        <v>29</v>
      </c>
      <c r="R23" s="15">
        <v>46.395198740118389</v>
      </c>
      <c r="S23">
        <v>41.031400268936018</v>
      </c>
      <c r="T23">
        <v>1.1307242364634382</v>
      </c>
      <c r="U23">
        <v>0.25920124551940021</v>
      </c>
      <c r="V23">
        <v>-34.3966531036383</v>
      </c>
      <c r="W23">
        <v>127.18705058387508</v>
      </c>
      <c r="X23">
        <v>-34.3966531036383</v>
      </c>
      <c r="Y23">
        <v>127.18705058387508</v>
      </c>
    </row>
    <row r="24" spans="1:25" x14ac:dyDescent="0.3">
      <c r="A24" s="1">
        <v>33909</v>
      </c>
      <c r="B24" s="3">
        <v>23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  <c r="N24" s="2">
        <v>1861.6010000000001</v>
      </c>
      <c r="O24" s="2">
        <f t="shared" si="1"/>
        <v>1638.0477559288522</v>
      </c>
      <c r="Q24" t="s">
        <v>30</v>
      </c>
      <c r="R24" s="15">
        <v>37.459529314887924</v>
      </c>
      <c r="S24">
        <v>41.029107872569085</v>
      </c>
      <c r="T24">
        <v>0.91299887463388685</v>
      </c>
      <c r="U24">
        <v>0.36207930951766831</v>
      </c>
      <c r="V24">
        <v>-43.327808743172191</v>
      </c>
      <c r="W24">
        <v>118.24686737294803</v>
      </c>
      <c r="X24">
        <v>-43.327808743172191</v>
      </c>
      <c r="Y24">
        <v>118.24686737294803</v>
      </c>
    </row>
    <row r="25" spans="1:25" x14ac:dyDescent="0.3">
      <c r="A25" s="1">
        <v>33939</v>
      </c>
      <c r="B25" s="3">
        <v>24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>
        <v>1875.1220000000001</v>
      </c>
      <c r="O25" s="2">
        <f t="shared" si="1"/>
        <v>1656.427016798418</v>
      </c>
      <c r="Q25" t="s">
        <v>31</v>
      </c>
      <c r="R25" s="15">
        <v>83.290033802700648</v>
      </c>
      <c r="S25">
        <v>41.027085063521675</v>
      </c>
      <c r="T25">
        <v>2.0301231168079288</v>
      </c>
      <c r="U25">
        <v>4.3350445756530222E-2</v>
      </c>
      <c r="V25">
        <v>2.5066787061723232</v>
      </c>
      <c r="W25">
        <v>164.07338889922897</v>
      </c>
      <c r="X25">
        <v>2.5066787061723232</v>
      </c>
      <c r="Y25">
        <v>164.07338889922897</v>
      </c>
    </row>
    <row r="26" spans="1:25" x14ac:dyDescent="0.3">
      <c r="A26" s="1">
        <v>33970</v>
      </c>
      <c r="B26" s="3">
        <v>25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>
        <v>1705.259</v>
      </c>
      <c r="O26" s="2">
        <f t="shared" si="1"/>
        <v>1390.2788325098802</v>
      </c>
      <c r="Q26" t="s">
        <v>32</v>
      </c>
      <c r="R26" s="15">
        <v>72.381755681818021</v>
      </c>
      <c r="S26">
        <v>41.025331881670844</v>
      </c>
      <c r="T26">
        <v>1.7643185895628668</v>
      </c>
      <c r="U26">
        <v>7.8839175576541243E-2</v>
      </c>
      <c r="V26">
        <v>-8.3981473558622355</v>
      </c>
      <c r="W26">
        <v>153.16165871949829</v>
      </c>
      <c r="X26">
        <v>-8.3981473558622355</v>
      </c>
      <c r="Y26">
        <v>153.16165871949829</v>
      </c>
    </row>
    <row r="27" spans="1:25" x14ac:dyDescent="0.3">
      <c r="A27" s="1">
        <v>34001</v>
      </c>
      <c r="B27" s="3">
        <v>26</v>
      </c>
      <c r="C27" s="3">
        <v>0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>
        <v>1618.5350000000001</v>
      </c>
      <c r="O27" s="2">
        <f t="shared" si="1"/>
        <v>1352.7179629446628</v>
      </c>
      <c r="Q27" t="s">
        <v>33</v>
      </c>
      <c r="R27" s="15">
        <v>172.24456451745692</v>
      </c>
      <c r="S27">
        <v>41.023848361584704</v>
      </c>
      <c r="T27">
        <v>4.1986447248754235</v>
      </c>
      <c r="U27">
        <v>3.6780075282871195E-5</v>
      </c>
      <c r="V27">
        <v>91.467582567875567</v>
      </c>
      <c r="W27">
        <v>253.02154646703826</v>
      </c>
      <c r="X27">
        <v>91.467582567875567</v>
      </c>
      <c r="Y27">
        <v>253.02154646703826</v>
      </c>
    </row>
    <row r="28" spans="1:25" x14ac:dyDescent="0.3">
      <c r="A28" s="1">
        <v>34029</v>
      </c>
      <c r="B28" s="3">
        <v>27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2">
        <v>1836.7090000000001</v>
      </c>
      <c r="O28" s="2">
        <f t="shared" si="1"/>
        <v>1713.361919466402</v>
      </c>
      <c r="Q28" t="s">
        <v>34</v>
      </c>
      <c r="R28" s="15">
        <v>160.89185161396549</v>
      </c>
      <c r="S28">
        <v>41.022634532518943</v>
      </c>
      <c r="T28">
        <v>3.9220263020022603</v>
      </c>
      <c r="U28">
        <v>1.1210818651231989E-4</v>
      </c>
      <c r="V28">
        <v>80.117259724128672</v>
      </c>
      <c r="W28">
        <v>241.6664435038023</v>
      </c>
      <c r="X28">
        <v>80.117259724128672</v>
      </c>
      <c r="Y28">
        <v>241.6664435038023</v>
      </c>
    </row>
    <row r="29" spans="1:25" x14ac:dyDescent="0.3">
      <c r="A29" s="1">
        <v>34060</v>
      </c>
      <c r="B29" s="3">
        <v>28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">
        <v>1957.0429999999999</v>
      </c>
      <c r="O29" s="2">
        <f t="shared" si="1"/>
        <v>1707.9394846837936</v>
      </c>
      <c r="Q29" t="s">
        <v>35</v>
      </c>
      <c r="R29" s="15">
        <v>-149.64173085474334</v>
      </c>
      <c r="S29">
        <v>41.021690418413989</v>
      </c>
      <c r="T29">
        <v>-3.6478684649126878</v>
      </c>
      <c r="U29">
        <v>3.1878074154394198E-4</v>
      </c>
      <c r="V29">
        <v>-230.41446376032928</v>
      </c>
      <c r="W29">
        <v>-68.868997949157389</v>
      </c>
      <c r="X29">
        <v>-230.41446376032928</v>
      </c>
      <c r="Y29">
        <v>-68.868997949157389</v>
      </c>
    </row>
    <row r="30" spans="1:25" x14ac:dyDescent="0.3">
      <c r="A30" s="1">
        <v>34090</v>
      </c>
      <c r="B30" s="3">
        <v>29</v>
      </c>
      <c r="C30" s="3">
        <v>0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>
        <v>1917.1849999999999</v>
      </c>
      <c r="O30" s="2">
        <f t="shared" si="1"/>
        <v>1757.283223814228</v>
      </c>
      <c r="Q30" t="s">
        <v>36</v>
      </c>
      <c r="R30" s="15">
        <v>-9.6204872364955083</v>
      </c>
      <c r="S30">
        <v>41.021016037892593</v>
      </c>
      <c r="T30">
        <v>-0.2345258154407662</v>
      </c>
      <c r="U30">
        <v>0.81475927143912663</v>
      </c>
      <c r="V30">
        <v>-90.391892269992908</v>
      </c>
      <c r="W30">
        <v>71.150917797001895</v>
      </c>
      <c r="X30">
        <v>-90.391892269992908</v>
      </c>
      <c r="Y30">
        <v>71.150917797001895</v>
      </c>
    </row>
    <row r="31" spans="1:25" ht="15" thickBot="1" x14ac:dyDescent="0.35">
      <c r="A31" s="1">
        <v>34121</v>
      </c>
      <c r="B31" s="3">
        <v>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>
        <v>1882.3979999999999</v>
      </c>
      <c r="O31" s="2">
        <f t="shared" si="1"/>
        <v>1749.8881803359673</v>
      </c>
      <c r="Q31" s="4" t="s">
        <v>37</v>
      </c>
      <c r="R31" s="16">
        <v>-14.866026226943767</v>
      </c>
      <c r="S31" s="4">
        <v>41.020611404258091</v>
      </c>
      <c r="T31" s="4">
        <v>-0.3624038189104275</v>
      </c>
      <c r="U31" s="4">
        <v>0.7173413305280355</v>
      </c>
      <c r="V31" s="4">
        <v>-95.636634526709571</v>
      </c>
      <c r="W31" s="4">
        <v>65.904582072822024</v>
      </c>
      <c r="X31" s="4">
        <v>-95.636634526709571</v>
      </c>
      <c r="Y31" s="4">
        <v>65.904582072822024</v>
      </c>
    </row>
    <row r="32" spans="1:25" ht="13.8" customHeight="1" x14ac:dyDescent="0.3">
      <c r="A32" s="1">
        <v>34151</v>
      </c>
      <c r="B32" s="3">
        <v>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2">
        <v>1933.009</v>
      </c>
      <c r="O32" s="2">
        <f t="shared" si="1"/>
        <v>1853.264223814228</v>
      </c>
    </row>
    <row r="33" spans="1:21" ht="15.6" x14ac:dyDescent="0.3">
      <c r="A33" s="1">
        <v>34182</v>
      </c>
      <c r="B33" s="3">
        <v>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2">
        <v>1996.1669999999999</v>
      </c>
      <c r="O33" s="2">
        <f t="shared" si="1"/>
        <v>1845.4247455533584</v>
      </c>
      <c r="Q33" s="18" t="s">
        <v>61</v>
      </c>
    </row>
    <row r="34" spans="1:21" ht="15.6" customHeight="1" x14ac:dyDescent="0.3">
      <c r="A34" s="1">
        <v>34213</v>
      </c>
      <c r="B34" s="3">
        <v>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2">
        <v>1672.8409999999999</v>
      </c>
      <c r="O34" s="2">
        <f t="shared" si="1"/>
        <v>1538.4043977272715</v>
      </c>
    </row>
    <row r="35" spans="1:21" x14ac:dyDescent="0.3">
      <c r="A35" s="1">
        <v>34243</v>
      </c>
      <c r="B35" s="3">
        <v>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1</v>
      </c>
      <c r="M35" s="3">
        <v>0</v>
      </c>
      <c r="N35" s="2">
        <v>1752.827</v>
      </c>
      <c r="O35" s="2">
        <f t="shared" si="1"/>
        <v>1681.9388759881413</v>
      </c>
      <c r="Q35" s="7" t="s">
        <v>44</v>
      </c>
      <c r="R35" s="7"/>
      <c r="S35" s="7"/>
      <c r="T35" s="7"/>
    </row>
    <row r="36" spans="1:21" ht="15.6" x14ac:dyDescent="0.35">
      <c r="A36" s="1">
        <v>34274</v>
      </c>
      <c r="B36" s="3">
        <v>35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</v>
      </c>
      <c r="N36" s="2">
        <v>1720.377</v>
      </c>
      <c r="O36" s="2">
        <f t="shared" si="1"/>
        <v>1680.2065716403147</v>
      </c>
      <c r="Q36" s="9" t="s">
        <v>57</v>
      </c>
      <c r="R36" s="9"/>
      <c r="S36" s="9"/>
      <c r="T36" s="9"/>
      <c r="U36" s="9">
        <f>R19+R20*124+R24*1</f>
        <v>2045.2100103754935</v>
      </c>
    </row>
    <row r="37" spans="1:21" x14ac:dyDescent="0.3">
      <c r="A37" s="1">
        <v>34304</v>
      </c>
      <c r="B37" s="3">
        <v>36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2">
        <v>1734.2919999999999</v>
      </c>
      <c r="O37" s="2">
        <f t="shared" si="1"/>
        <v>1698.5858325098804</v>
      </c>
      <c r="Q37" s="7" t="s">
        <v>56</v>
      </c>
      <c r="R37" s="7"/>
      <c r="S37" s="7"/>
      <c r="T37" s="7"/>
    </row>
    <row r="38" spans="1:21" ht="15.6" x14ac:dyDescent="0.35">
      <c r="A38" s="1">
        <v>34335</v>
      </c>
      <c r="B38" s="3">
        <v>37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>
        <v>1563.365</v>
      </c>
      <c r="O38" s="2">
        <f t="shared" si="1"/>
        <v>1432.4376482213427</v>
      </c>
      <c r="Q38" s="9" t="s">
        <v>58</v>
      </c>
      <c r="R38" s="9"/>
      <c r="S38" s="9"/>
      <c r="T38" s="9"/>
      <c r="U38" s="9">
        <f>R19+R20*325+R21*1</f>
        <v>2444.2492252964425</v>
      </c>
    </row>
    <row r="39" spans="1:21" x14ac:dyDescent="0.3">
      <c r="A39" s="1">
        <v>34366</v>
      </c>
      <c r="B39" s="3">
        <v>38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>
        <v>1573.9590000000001</v>
      </c>
      <c r="O39" s="2">
        <f t="shared" si="1"/>
        <v>1394.8767786561252</v>
      </c>
    </row>
    <row r="40" spans="1:21" x14ac:dyDescent="0.3">
      <c r="A40" s="1">
        <v>34394</v>
      </c>
      <c r="B40" s="3">
        <v>39</v>
      </c>
      <c r="C40" s="3">
        <v>0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>
        <v>1902.6389999999999</v>
      </c>
      <c r="O40" s="2">
        <f t="shared" si="1"/>
        <v>1755.5207351778645</v>
      </c>
    </row>
    <row r="41" spans="1:21" x14ac:dyDescent="0.3">
      <c r="A41" s="1">
        <v>34425</v>
      </c>
      <c r="B41" s="3">
        <v>40</v>
      </c>
      <c r="C41" s="3">
        <v>0</v>
      </c>
      <c r="D41" s="3">
        <v>0</v>
      </c>
      <c r="E41" s="3">
        <v>0</v>
      </c>
      <c r="F41" s="3">
        <v>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>
        <v>1833.8879999999999</v>
      </c>
      <c r="O41" s="2">
        <f t="shared" si="1"/>
        <v>1750.098300395256</v>
      </c>
    </row>
    <row r="42" spans="1:21" x14ac:dyDescent="0.3">
      <c r="A42" s="1">
        <v>34455</v>
      </c>
      <c r="B42" s="3">
        <v>41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>
        <v>1831.049</v>
      </c>
      <c r="O42" s="2">
        <f t="shared" si="1"/>
        <v>1799.4420395256907</v>
      </c>
    </row>
    <row r="43" spans="1:21" x14ac:dyDescent="0.3">
      <c r="A43" s="1">
        <v>34486</v>
      </c>
      <c r="B43" s="3">
        <v>42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>
        <v>1775.7550000000001</v>
      </c>
      <c r="O43" s="2">
        <f t="shared" si="1"/>
        <v>1792.0469960474297</v>
      </c>
    </row>
    <row r="44" spans="1:21" x14ac:dyDescent="0.3">
      <c r="A44" s="1">
        <v>34516</v>
      </c>
      <c r="B44" s="3">
        <v>43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2">
        <v>1867.508</v>
      </c>
      <c r="O44" s="2">
        <f t="shared" si="1"/>
        <v>1895.4230395256905</v>
      </c>
    </row>
    <row r="45" spans="1:21" x14ac:dyDescent="0.3">
      <c r="A45" s="1">
        <v>34547</v>
      </c>
      <c r="B45" s="3">
        <v>44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0</v>
      </c>
      <c r="L45" s="3">
        <v>0</v>
      </c>
      <c r="M45" s="3">
        <v>0</v>
      </c>
      <c r="N45" s="2">
        <v>1906.6079999999999</v>
      </c>
      <c r="O45" s="2">
        <f t="shared" si="1"/>
        <v>1887.5835612648209</v>
      </c>
    </row>
    <row r="46" spans="1:21" x14ac:dyDescent="0.3">
      <c r="A46" s="1">
        <v>34578</v>
      </c>
      <c r="B46" s="3">
        <v>45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3">
        <v>0</v>
      </c>
      <c r="M46" s="3">
        <v>0</v>
      </c>
      <c r="N46" s="2">
        <v>1685.6320000000001</v>
      </c>
      <c r="O46" s="2">
        <f t="shared" si="1"/>
        <v>1580.563213438734</v>
      </c>
    </row>
    <row r="47" spans="1:21" x14ac:dyDescent="0.3">
      <c r="A47" s="1">
        <v>34608</v>
      </c>
      <c r="B47" s="3">
        <v>46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1</v>
      </c>
      <c r="M47" s="3">
        <v>0</v>
      </c>
      <c r="N47" s="2">
        <v>1778.546</v>
      </c>
      <c r="O47" s="2">
        <f t="shared" si="1"/>
        <v>1724.0976916996037</v>
      </c>
    </row>
    <row r="48" spans="1:21" x14ac:dyDescent="0.3">
      <c r="A48" s="1">
        <v>34639</v>
      </c>
      <c r="B48" s="3">
        <v>47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2">
        <v>1775.9949999999999</v>
      </c>
      <c r="O48" s="2">
        <f t="shared" si="1"/>
        <v>1722.3653873517774</v>
      </c>
    </row>
    <row r="49" spans="1:15" x14ac:dyDescent="0.3">
      <c r="A49" s="1">
        <v>34669</v>
      </c>
      <c r="B49" s="3">
        <v>48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2">
        <v>1783.35</v>
      </c>
      <c r="O49" s="2">
        <f t="shared" si="1"/>
        <v>1740.7446482213429</v>
      </c>
    </row>
    <row r="50" spans="1:15" x14ac:dyDescent="0.3">
      <c r="A50" s="1">
        <v>34700</v>
      </c>
      <c r="B50" s="3">
        <v>49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2">
        <v>1548.415</v>
      </c>
      <c r="O50" s="2">
        <f t="shared" si="1"/>
        <v>1474.5964639328051</v>
      </c>
    </row>
    <row r="51" spans="1:15" x14ac:dyDescent="0.3">
      <c r="A51" s="1">
        <v>34731</v>
      </c>
      <c r="B51" s="3">
        <v>50</v>
      </c>
      <c r="C51" s="3">
        <v>0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2">
        <v>1496.925</v>
      </c>
      <c r="O51" s="2">
        <f t="shared" si="1"/>
        <v>1437.0355943675877</v>
      </c>
    </row>
    <row r="52" spans="1:15" x14ac:dyDescent="0.3">
      <c r="A52" s="1">
        <v>34759</v>
      </c>
      <c r="B52" s="3">
        <v>51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2">
        <v>1798.316</v>
      </c>
      <c r="O52" s="2">
        <f t="shared" si="1"/>
        <v>1797.6795508893269</v>
      </c>
    </row>
    <row r="53" spans="1:15" x14ac:dyDescent="0.3">
      <c r="A53" s="1">
        <v>34790</v>
      </c>
      <c r="B53" s="3">
        <v>52</v>
      </c>
      <c r="C53" s="3">
        <v>0</v>
      </c>
      <c r="D53" s="3">
        <v>0</v>
      </c>
      <c r="E53" s="3">
        <v>0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2">
        <v>1732.895</v>
      </c>
      <c r="O53" s="2">
        <f t="shared" si="1"/>
        <v>1792.2571161067185</v>
      </c>
    </row>
    <row r="54" spans="1:15" x14ac:dyDescent="0.3">
      <c r="A54" s="1">
        <v>34820</v>
      </c>
      <c r="B54" s="3">
        <v>53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2">
        <v>1772.345</v>
      </c>
      <c r="O54" s="2">
        <f t="shared" si="1"/>
        <v>1841.6008552371532</v>
      </c>
    </row>
    <row r="55" spans="1:15" x14ac:dyDescent="0.3">
      <c r="A55" s="1">
        <v>34851</v>
      </c>
      <c r="B55" s="3">
        <v>54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2">
        <v>1761.2070000000001</v>
      </c>
      <c r="O55" s="2">
        <f t="shared" si="1"/>
        <v>1834.2058117588922</v>
      </c>
    </row>
    <row r="56" spans="1:15" x14ac:dyDescent="0.3">
      <c r="A56" s="1">
        <v>34881</v>
      </c>
      <c r="B56" s="3">
        <v>55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  <c r="N56" s="2">
        <v>1791.655</v>
      </c>
      <c r="O56" s="2">
        <f t="shared" si="1"/>
        <v>1937.5818552371529</v>
      </c>
    </row>
    <row r="57" spans="1:15" x14ac:dyDescent="0.3">
      <c r="A57" s="1">
        <v>34912</v>
      </c>
      <c r="B57" s="3">
        <v>56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</v>
      </c>
      <c r="K57" s="3">
        <v>0</v>
      </c>
      <c r="L57" s="3">
        <v>0</v>
      </c>
      <c r="M57" s="3">
        <v>0</v>
      </c>
      <c r="N57" s="2">
        <v>1874.82</v>
      </c>
      <c r="O57" s="2">
        <f t="shared" si="1"/>
        <v>1929.7423769762834</v>
      </c>
    </row>
    <row r="58" spans="1:15" x14ac:dyDescent="0.3">
      <c r="A58" s="1">
        <v>34943</v>
      </c>
      <c r="B58" s="3">
        <v>57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0</v>
      </c>
      <c r="N58" s="2">
        <v>1571.309</v>
      </c>
      <c r="O58" s="2">
        <f t="shared" si="1"/>
        <v>1622.7220291501965</v>
      </c>
    </row>
    <row r="59" spans="1:15" x14ac:dyDescent="0.3">
      <c r="A59" s="1">
        <v>34973</v>
      </c>
      <c r="B59" s="3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2">
        <v>1646.9480000000001</v>
      </c>
      <c r="O59" s="2">
        <f t="shared" si="1"/>
        <v>1766.2565074110662</v>
      </c>
    </row>
    <row r="60" spans="1:15" x14ac:dyDescent="0.3">
      <c r="A60" s="1">
        <v>35004</v>
      </c>
      <c r="B60" s="3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</v>
      </c>
      <c r="N60" s="2">
        <v>1672.6310000000001</v>
      </c>
      <c r="O60" s="2">
        <f t="shared" si="1"/>
        <v>1764.5242030632398</v>
      </c>
    </row>
    <row r="61" spans="1:15" x14ac:dyDescent="0.3">
      <c r="A61" s="1">
        <v>35034</v>
      </c>
      <c r="B61" s="3">
        <v>60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2">
        <v>1656.845</v>
      </c>
      <c r="O61" s="2">
        <f t="shared" si="1"/>
        <v>1782.9034639328056</v>
      </c>
    </row>
    <row r="62" spans="1:15" x14ac:dyDescent="0.3">
      <c r="A62" s="1">
        <v>35065</v>
      </c>
      <c r="B62" s="3">
        <v>61</v>
      </c>
      <c r="C62" s="3">
        <v>1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2">
        <v>1381.758</v>
      </c>
      <c r="O62" s="2">
        <f t="shared" si="1"/>
        <v>1516.7552796442676</v>
      </c>
    </row>
    <row r="63" spans="1:15" x14ac:dyDescent="0.3">
      <c r="A63" s="1">
        <v>35096</v>
      </c>
      <c r="B63" s="3">
        <v>62</v>
      </c>
      <c r="C63" s="3">
        <v>0</v>
      </c>
      <c r="D63" s="3">
        <v>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2">
        <v>1360.8520000000001</v>
      </c>
      <c r="O63" s="2">
        <f t="shared" si="1"/>
        <v>1479.1944100790502</v>
      </c>
    </row>
    <row r="64" spans="1:15" x14ac:dyDescent="0.3">
      <c r="A64" s="1">
        <v>35125</v>
      </c>
      <c r="B64" s="3">
        <v>63</v>
      </c>
      <c r="C64" s="3">
        <v>0</v>
      </c>
      <c r="D64" s="3">
        <v>0</v>
      </c>
      <c r="E64" s="3">
        <v>1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2">
        <v>1558.575</v>
      </c>
      <c r="O64" s="2">
        <f t="shared" si="1"/>
        <v>1839.8383666007894</v>
      </c>
    </row>
    <row r="65" spans="1:15" x14ac:dyDescent="0.3">
      <c r="A65" s="1">
        <v>35156</v>
      </c>
      <c r="B65" s="3">
        <v>64</v>
      </c>
      <c r="C65" s="3">
        <v>0</v>
      </c>
      <c r="D65" s="3">
        <v>0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2">
        <v>1608.42</v>
      </c>
      <c r="O65" s="2">
        <f t="shared" si="1"/>
        <v>1834.415931818181</v>
      </c>
    </row>
    <row r="66" spans="1:15" x14ac:dyDescent="0.3">
      <c r="A66" s="1">
        <v>35186</v>
      </c>
      <c r="B66" s="3">
        <v>65</v>
      </c>
      <c r="C66" s="3">
        <v>0</v>
      </c>
      <c r="D66" s="3">
        <v>0</v>
      </c>
      <c r="E66" s="3">
        <v>0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2">
        <v>1696.6959999999999</v>
      </c>
      <c r="O66" s="2">
        <f t="shared" si="1"/>
        <v>1883.7596709486156</v>
      </c>
    </row>
    <row r="67" spans="1:15" x14ac:dyDescent="0.3">
      <c r="A67" s="1">
        <v>35217</v>
      </c>
      <c r="B67" s="3">
        <v>66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2">
        <v>1693.183</v>
      </c>
      <c r="O67" s="2">
        <f t="shared" si="1"/>
        <v>1876.3646274703547</v>
      </c>
    </row>
    <row r="68" spans="1:15" x14ac:dyDescent="0.3">
      <c r="A68" s="1">
        <v>35247</v>
      </c>
      <c r="B68" s="3">
        <v>67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2">
        <v>1835.5160000000001</v>
      </c>
      <c r="O68" s="2">
        <f t="shared" si="1"/>
        <v>1979.7406709486154</v>
      </c>
    </row>
    <row r="69" spans="1:15" x14ac:dyDescent="0.3">
      <c r="A69" s="1">
        <v>35278</v>
      </c>
      <c r="B69" s="3">
        <v>68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  <c r="L69" s="3">
        <v>0</v>
      </c>
      <c r="M69" s="3">
        <v>0</v>
      </c>
      <c r="N69" s="2">
        <v>1942.5730000000001</v>
      </c>
      <c r="O69" s="2">
        <f t="shared" si="1"/>
        <v>1971.9011926877458</v>
      </c>
    </row>
    <row r="70" spans="1:15" x14ac:dyDescent="0.3">
      <c r="A70" s="1">
        <v>35309</v>
      </c>
      <c r="B70" s="3">
        <v>69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1</v>
      </c>
      <c r="L70" s="3">
        <v>0</v>
      </c>
      <c r="M70" s="3">
        <v>0</v>
      </c>
      <c r="N70" s="2">
        <v>1551.4010000000001</v>
      </c>
      <c r="O70" s="2">
        <f t="shared" si="1"/>
        <v>1664.8808448616589</v>
      </c>
    </row>
    <row r="71" spans="1:15" x14ac:dyDescent="0.3">
      <c r="A71" s="1">
        <v>35339</v>
      </c>
      <c r="B71" s="3">
        <v>70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2">
        <v>1686.508</v>
      </c>
      <c r="O71" s="2">
        <f t="shared" si="1"/>
        <v>1808.4153231225287</v>
      </c>
    </row>
    <row r="72" spans="1:15" x14ac:dyDescent="0.3">
      <c r="A72" s="1">
        <v>35370</v>
      </c>
      <c r="B72" s="3">
        <v>71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</v>
      </c>
      <c r="N72" s="2">
        <v>1576.204</v>
      </c>
      <c r="O72" s="2">
        <f t="shared" si="1"/>
        <v>1806.6830187747023</v>
      </c>
    </row>
    <row r="73" spans="1:15" x14ac:dyDescent="0.3">
      <c r="A73" s="1">
        <v>35400</v>
      </c>
      <c r="B73" s="3">
        <v>72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2">
        <v>1700.433</v>
      </c>
      <c r="O73" s="2">
        <f t="shared" si="1"/>
        <v>1825.0622796442681</v>
      </c>
    </row>
    <row r="74" spans="1:15" x14ac:dyDescent="0.3">
      <c r="A74" s="1">
        <v>35431</v>
      </c>
      <c r="B74" s="3">
        <v>73</v>
      </c>
      <c r="C74" s="3">
        <v>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2">
        <v>1396.588</v>
      </c>
      <c r="O74" s="2">
        <f t="shared" si="1"/>
        <v>1558.9140953557301</v>
      </c>
    </row>
    <row r="75" spans="1:15" x14ac:dyDescent="0.3">
      <c r="A75" s="1">
        <v>35462</v>
      </c>
      <c r="B75" s="3">
        <v>74</v>
      </c>
      <c r="C75" s="3">
        <v>0</v>
      </c>
      <c r="D75" s="3">
        <v>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2">
        <v>1371.69</v>
      </c>
      <c r="O75" s="2">
        <f t="shared" si="1"/>
        <v>1521.3532257905126</v>
      </c>
    </row>
    <row r="76" spans="1:15" x14ac:dyDescent="0.3">
      <c r="A76" s="1">
        <v>35490</v>
      </c>
      <c r="B76" s="3">
        <v>75</v>
      </c>
      <c r="C76" s="3">
        <v>0</v>
      </c>
      <c r="D76" s="3">
        <v>0</v>
      </c>
      <c r="E76" s="3">
        <v>1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2">
        <v>1707.5219999999999</v>
      </c>
      <c r="O76" s="2">
        <f t="shared" si="1"/>
        <v>1881.9971823122519</v>
      </c>
    </row>
    <row r="77" spans="1:15" x14ac:dyDescent="0.3">
      <c r="A77" s="1">
        <v>35521</v>
      </c>
      <c r="B77" s="3">
        <v>76</v>
      </c>
      <c r="C77" s="3">
        <v>0</v>
      </c>
      <c r="D77" s="3">
        <v>0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2">
        <v>1654.604</v>
      </c>
      <c r="O77" s="2">
        <f t="shared" si="1"/>
        <v>1876.5747475296434</v>
      </c>
    </row>
    <row r="78" spans="1:15" x14ac:dyDescent="0.3">
      <c r="A78" s="1">
        <v>35551</v>
      </c>
      <c r="B78" s="3">
        <v>77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2">
        <v>1762.903</v>
      </c>
      <c r="O78" s="2">
        <f t="shared" si="1"/>
        <v>1925.9184866600781</v>
      </c>
    </row>
    <row r="79" spans="1:15" x14ac:dyDescent="0.3">
      <c r="A79" s="1">
        <v>35582</v>
      </c>
      <c r="B79" s="3">
        <v>78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1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2">
        <v>1775.8</v>
      </c>
      <c r="O79" s="2">
        <f t="shared" si="1"/>
        <v>1918.5234431818174</v>
      </c>
    </row>
    <row r="80" spans="1:15" x14ac:dyDescent="0.3">
      <c r="A80" s="1">
        <v>35612</v>
      </c>
      <c r="B80" s="3">
        <v>79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1</v>
      </c>
      <c r="J80" s="3">
        <v>0</v>
      </c>
      <c r="K80" s="3">
        <v>0</v>
      </c>
      <c r="L80" s="3">
        <v>0</v>
      </c>
      <c r="M80" s="3">
        <v>0</v>
      </c>
      <c r="N80" s="2">
        <v>1934.2190000000001</v>
      </c>
      <c r="O80" s="2">
        <f t="shared" si="1"/>
        <v>2021.8994866600781</v>
      </c>
    </row>
    <row r="81" spans="1:15" x14ac:dyDescent="0.3">
      <c r="A81" s="1">
        <v>35643</v>
      </c>
      <c r="B81" s="3">
        <v>80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0</v>
      </c>
      <c r="L81" s="3">
        <v>0</v>
      </c>
      <c r="M81" s="3">
        <v>0</v>
      </c>
      <c r="N81" s="2">
        <v>2008.0550000000001</v>
      </c>
      <c r="O81" s="2">
        <f t="shared" si="1"/>
        <v>2014.0600083992083</v>
      </c>
    </row>
    <row r="82" spans="1:15" x14ac:dyDescent="0.3">
      <c r="A82" s="1">
        <v>35674</v>
      </c>
      <c r="B82" s="3">
        <v>81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</v>
      </c>
      <c r="L82" s="3">
        <v>0</v>
      </c>
      <c r="M82" s="3">
        <v>0</v>
      </c>
      <c r="N82" s="2">
        <v>1615.924</v>
      </c>
      <c r="O82" s="2">
        <f t="shared" ref="O82:O145" si="2">$R$19+$R$20*B82+$R$21*C82+$R$22*D82+$R$23*E82+$R$24*F82+$R$25*G82+$R$26*H82+$R$27*I82+$R$28*J82+$R$29*K82+$R$30*L82+$R$31*M82</f>
        <v>1707.0396605731214</v>
      </c>
    </row>
    <row r="83" spans="1:15" x14ac:dyDescent="0.3">
      <c r="A83" s="1">
        <v>35704</v>
      </c>
      <c r="B83" s="3">
        <v>82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2">
        <v>1773.91</v>
      </c>
      <c r="O83" s="2">
        <f t="shared" si="2"/>
        <v>1850.5741388339911</v>
      </c>
    </row>
    <row r="84" spans="1:15" x14ac:dyDescent="0.3">
      <c r="A84" s="1">
        <v>35735</v>
      </c>
      <c r="B84" s="3">
        <v>83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2">
        <v>1732.3679999999999</v>
      </c>
      <c r="O84" s="2">
        <f t="shared" si="2"/>
        <v>1848.8418344861648</v>
      </c>
    </row>
    <row r="85" spans="1:15" x14ac:dyDescent="0.3">
      <c r="A85" s="1">
        <v>35765</v>
      </c>
      <c r="B85" s="3">
        <v>84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2">
        <v>1796.626</v>
      </c>
      <c r="O85" s="2">
        <f t="shared" si="2"/>
        <v>1867.2210953557305</v>
      </c>
    </row>
    <row r="86" spans="1:15" x14ac:dyDescent="0.3">
      <c r="A86" s="1">
        <v>35796</v>
      </c>
      <c r="B86" s="3">
        <v>85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2">
        <v>1570.33</v>
      </c>
      <c r="O86" s="2">
        <f t="shared" si="2"/>
        <v>1601.0729110671925</v>
      </c>
    </row>
    <row r="87" spans="1:15" x14ac:dyDescent="0.3">
      <c r="A87" s="1">
        <v>35827</v>
      </c>
      <c r="B87" s="3">
        <v>86</v>
      </c>
      <c r="C87" s="3">
        <v>0</v>
      </c>
      <c r="D87" s="3">
        <v>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2">
        <v>1412.691</v>
      </c>
      <c r="O87" s="2">
        <f t="shared" si="2"/>
        <v>1563.5120415019753</v>
      </c>
    </row>
    <row r="88" spans="1:15" x14ac:dyDescent="0.3">
      <c r="A88" s="1">
        <v>35855</v>
      </c>
      <c r="B88" s="3">
        <v>87</v>
      </c>
      <c r="C88" s="3">
        <v>0</v>
      </c>
      <c r="D88" s="3">
        <v>0</v>
      </c>
      <c r="E88" s="3">
        <v>1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2">
        <v>1754.6410000000001</v>
      </c>
      <c r="O88" s="2">
        <f t="shared" si="2"/>
        <v>1924.1559980237143</v>
      </c>
    </row>
    <row r="89" spans="1:15" x14ac:dyDescent="0.3">
      <c r="A89" s="1">
        <v>35886</v>
      </c>
      <c r="B89" s="3">
        <v>88</v>
      </c>
      <c r="C89" s="3">
        <v>0</v>
      </c>
      <c r="D89" s="3">
        <v>0</v>
      </c>
      <c r="E89" s="3">
        <v>0</v>
      </c>
      <c r="F89" s="3">
        <v>1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2">
        <v>1824.932</v>
      </c>
      <c r="O89" s="2">
        <f t="shared" si="2"/>
        <v>1918.7335632411059</v>
      </c>
    </row>
    <row r="90" spans="1:15" x14ac:dyDescent="0.3">
      <c r="A90" s="1">
        <v>35916</v>
      </c>
      <c r="B90" s="3">
        <v>89</v>
      </c>
      <c r="C90" s="3">
        <v>0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2">
        <v>1843.289</v>
      </c>
      <c r="O90" s="2">
        <f t="shared" si="2"/>
        <v>1968.0773023715406</v>
      </c>
    </row>
    <row r="91" spans="1:15" x14ac:dyDescent="0.3">
      <c r="A91" s="1">
        <v>35947</v>
      </c>
      <c r="B91" s="3">
        <v>90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2">
        <v>1825.9639999999999</v>
      </c>
      <c r="O91" s="2">
        <f t="shared" si="2"/>
        <v>1960.6822588932798</v>
      </c>
    </row>
    <row r="92" spans="1:15" x14ac:dyDescent="0.3">
      <c r="A92" s="1">
        <v>35977</v>
      </c>
      <c r="B92" s="3">
        <v>91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1</v>
      </c>
      <c r="J92" s="3">
        <v>0</v>
      </c>
      <c r="K92" s="3">
        <v>0</v>
      </c>
      <c r="L92" s="3">
        <v>0</v>
      </c>
      <c r="M92" s="3">
        <v>0</v>
      </c>
      <c r="N92" s="2">
        <v>1968.172</v>
      </c>
      <c r="O92" s="2">
        <f t="shared" si="2"/>
        <v>2064.0583023715408</v>
      </c>
    </row>
    <row r="93" spans="1:15" x14ac:dyDescent="0.3">
      <c r="A93" s="1">
        <v>36008</v>
      </c>
      <c r="B93" s="3">
        <v>92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 s="3">
        <v>0</v>
      </c>
      <c r="N93" s="2">
        <v>1921.645</v>
      </c>
      <c r="O93" s="2">
        <f t="shared" si="2"/>
        <v>2056.218824110671</v>
      </c>
    </row>
    <row r="94" spans="1:15" x14ac:dyDescent="0.3">
      <c r="A94" s="1">
        <v>36039</v>
      </c>
      <c r="B94" s="3">
        <v>93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2">
        <v>1669.597</v>
      </c>
      <c r="O94" s="2">
        <f t="shared" si="2"/>
        <v>1749.1984762845839</v>
      </c>
    </row>
    <row r="95" spans="1:15" x14ac:dyDescent="0.3">
      <c r="A95" s="1">
        <v>36069</v>
      </c>
      <c r="B95" s="3">
        <v>94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0</v>
      </c>
      <c r="N95" s="2">
        <v>1791.4739999999999</v>
      </c>
      <c r="O95" s="2">
        <f t="shared" si="2"/>
        <v>1892.7329545454536</v>
      </c>
    </row>
    <row r="96" spans="1:15" x14ac:dyDescent="0.3">
      <c r="A96" s="1">
        <v>36100</v>
      </c>
      <c r="B96" s="3">
        <v>95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</v>
      </c>
      <c r="N96" s="2">
        <v>1816.7139999999999</v>
      </c>
      <c r="O96" s="2">
        <f t="shared" si="2"/>
        <v>1891.0006501976272</v>
      </c>
    </row>
    <row r="97" spans="1:15" x14ac:dyDescent="0.3">
      <c r="A97" s="1">
        <v>36130</v>
      </c>
      <c r="B97" s="3">
        <v>96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2">
        <v>1846.7539999999999</v>
      </c>
      <c r="O97" s="2">
        <f t="shared" si="2"/>
        <v>1909.379911067193</v>
      </c>
    </row>
    <row r="98" spans="1:15" x14ac:dyDescent="0.3">
      <c r="A98" s="1">
        <v>36161</v>
      </c>
      <c r="B98" s="3">
        <v>97</v>
      </c>
      <c r="C98" s="3">
        <v>1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2">
        <v>1599.4269999999999</v>
      </c>
      <c r="O98" s="2">
        <f t="shared" si="2"/>
        <v>1643.2317267786552</v>
      </c>
    </row>
    <row r="99" spans="1:15" x14ac:dyDescent="0.3">
      <c r="A99" s="1">
        <v>36192</v>
      </c>
      <c r="B99" s="3">
        <v>98</v>
      </c>
      <c r="C99" s="3">
        <v>0</v>
      </c>
      <c r="D99" s="3">
        <v>1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2">
        <v>1548.8040000000001</v>
      </c>
      <c r="O99" s="2">
        <f t="shared" si="2"/>
        <v>1605.6708572134378</v>
      </c>
    </row>
    <row r="100" spans="1:15" x14ac:dyDescent="0.3">
      <c r="A100" s="1">
        <v>36220</v>
      </c>
      <c r="B100" s="3">
        <v>99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2">
        <v>1832.3330000000001</v>
      </c>
      <c r="O100" s="2">
        <f t="shared" si="2"/>
        <v>1966.3148137351768</v>
      </c>
    </row>
    <row r="101" spans="1:15" x14ac:dyDescent="0.3">
      <c r="A101" s="1">
        <v>36251</v>
      </c>
      <c r="B101" s="3">
        <v>100</v>
      </c>
      <c r="C101" s="3">
        <v>0</v>
      </c>
      <c r="D101" s="3">
        <v>0</v>
      </c>
      <c r="E101" s="3">
        <v>0</v>
      </c>
      <c r="F101" s="3">
        <v>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2">
        <v>1839.72</v>
      </c>
      <c r="O101" s="2">
        <f t="shared" si="2"/>
        <v>1960.8923789525684</v>
      </c>
    </row>
    <row r="102" spans="1:15" x14ac:dyDescent="0.3">
      <c r="A102" s="1">
        <v>36281</v>
      </c>
      <c r="B102" s="3">
        <v>101</v>
      </c>
      <c r="C102" s="3">
        <v>0</v>
      </c>
      <c r="D102" s="3">
        <v>0</v>
      </c>
      <c r="E102" s="3">
        <v>0</v>
      </c>
      <c r="F102" s="3">
        <v>0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2">
        <v>1846.498</v>
      </c>
      <c r="O102" s="2">
        <f t="shared" si="2"/>
        <v>2010.236118083003</v>
      </c>
    </row>
    <row r="103" spans="1:15" x14ac:dyDescent="0.3">
      <c r="A103" s="1">
        <v>36312</v>
      </c>
      <c r="B103" s="3">
        <v>102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2">
        <v>1864.8520000000001</v>
      </c>
      <c r="O103" s="2">
        <f t="shared" si="2"/>
        <v>2002.8410746047423</v>
      </c>
    </row>
    <row r="104" spans="1:15" x14ac:dyDescent="0.3">
      <c r="A104" s="1">
        <v>36342</v>
      </c>
      <c r="B104" s="3">
        <v>103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3">
        <v>0</v>
      </c>
      <c r="K104" s="3">
        <v>0</v>
      </c>
      <c r="L104" s="3">
        <v>0</v>
      </c>
      <c r="M104" s="3">
        <v>0</v>
      </c>
      <c r="N104" s="2">
        <v>1965.7429999999999</v>
      </c>
      <c r="O104" s="2">
        <f t="shared" si="2"/>
        <v>2106.2171180830032</v>
      </c>
    </row>
    <row r="105" spans="1:15" x14ac:dyDescent="0.3">
      <c r="A105" s="1">
        <v>36373</v>
      </c>
      <c r="B105" s="3">
        <v>104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v>0</v>
      </c>
      <c r="M105" s="3">
        <v>0</v>
      </c>
      <c r="N105" s="2">
        <v>1949.002</v>
      </c>
      <c r="O105" s="2">
        <f t="shared" si="2"/>
        <v>2098.3776398221335</v>
      </c>
    </row>
    <row r="106" spans="1:15" x14ac:dyDescent="0.3">
      <c r="A106" s="1">
        <v>36404</v>
      </c>
      <c r="B106" s="3">
        <v>105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3">
        <v>0</v>
      </c>
      <c r="M106" s="3">
        <v>0</v>
      </c>
      <c r="N106" s="2">
        <v>1607.373</v>
      </c>
      <c r="O106" s="2">
        <f t="shared" si="2"/>
        <v>1791.3572919960466</v>
      </c>
    </row>
    <row r="107" spans="1:15" x14ac:dyDescent="0.3">
      <c r="A107" s="1">
        <v>36434</v>
      </c>
      <c r="B107" s="3">
        <v>106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0</v>
      </c>
      <c r="N107" s="2">
        <v>1803.664</v>
      </c>
      <c r="O107" s="2">
        <f t="shared" si="2"/>
        <v>1934.8917702569161</v>
      </c>
    </row>
    <row r="108" spans="1:15" x14ac:dyDescent="0.3">
      <c r="A108" s="1">
        <v>36465</v>
      </c>
      <c r="B108" s="3">
        <v>107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</v>
      </c>
      <c r="N108" s="2">
        <v>1850.309</v>
      </c>
      <c r="O108" s="2">
        <f t="shared" si="2"/>
        <v>1933.1594659090897</v>
      </c>
    </row>
    <row r="109" spans="1:15" x14ac:dyDescent="0.3">
      <c r="A109" s="1">
        <v>36495</v>
      </c>
      <c r="B109" s="3">
        <v>108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2">
        <v>1836.4349999999999</v>
      </c>
      <c r="O109" s="2">
        <f t="shared" si="2"/>
        <v>1951.5387267786555</v>
      </c>
    </row>
    <row r="110" spans="1:15" x14ac:dyDescent="0.3">
      <c r="A110" s="1">
        <v>36526</v>
      </c>
      <c r="B110" s="3">
        <v>109</v>
      </c>
      <c r="C110" s="3">
        <v>1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2">
        <v>1541.66</v>
      </c>
      <c r="O110" s="2">
        <f t="shared" si="2"/>
        <v>1685.3905424901177</v>
      </c>
    </row>
    <row r="111" spans="1:15" x14ac:dyDescent="0.3">
      <c r="A111" s="1">
        <v>36557</v>
      </c>
      <c r="B111" s="3">
        <v>110</v>
      </c>
      <c r="C111" s="3">
        <v>0</v>
      </c>
      <c r="D111" s="3">
        <v>1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2">
        <v>1616.9280000000001</v>
      </c>
      <c r="O111" s="2">
        <f t="shared" si="2"/>
        <v>1647.8296729249003</v>
      </c>
    </row>
    <row r="112" spans="1:15" x14ac:dyDescent="0.3">
      <c r="A112" s="1">
        <v>36586</v>
      </c>
      <c r="B112" s="3">
        <v>111</v>
      </c>
      <c r="C112" s="3">
        <v>0</v>
      </c>
      <c r="D112" s="3">
        <v>0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2">
        <v>1919.538</v>
      </c>
      <c r="O112" s="2">
        <f t="shared" si="2"/>
        <v>2008.4736294466393</v>
      </c>
    </row>
    <row r="113" spans="1:15" x14ac:dyDescent="0.3">
      <c r="A113" s="1">
        <v>36617</v>
      </c>
      <c r="B113" s="3">
        <v>112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2">
        <v>1971.4929999999999</v>
      </c>
      <c r="O113" s="2">
        <f t="shared" si="2"/>
        <v>2003.0511946640308</v>
      </c>
    </row>
    <row r="114" spans="1:15" x14ac:dyDescent="0.3">
      <c r="A114" s="1">
        <v>36647</v>
      </c>
      <c r="B114" s="3">
        <v>113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2">
        <v>1992.3009999999999</v>
      </c>
      <c r="O114" s="2">
        <f t="shared" si="2"/>
        <v>2052.3949337944655</v>
      </c>
    </row>
    <row r="115" spans="1:15" x14ac:dyDescent="0.3">
      <c r="A115" s="1">
        <v>36678</v>
      </c>
      <c r="B115" s="3">
        <v>114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2">
        <v>2009.7629999999999</v>
      </c>
      <c r="O115" s="2">
        <f t="shared" si="2"/>
        <v>2044.9998903162048</v>
      </c>
    </row>
    <row r="116" spans="1:15" x14ac:dyDescent="0.3">
      <c r="A116" s="1">
        <v>36708</v>
      </c>
      <c r="B116" s="3">
        <v>115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</v>
      </c>
      <c r="J116" s="3">
        <v>0</v>
      </c>
      <c r="K116" s="3">
        <v>0</v>
      </c>
      <c r="L116" s="3">
        <v>0</v>
      </c>
      <c r="M116" s="3">
        <v>0</v>
      </c>
      <c r="N116" s="2">
        <v>2053.9960000000001</v>
      </c>
      <c r="O116" s="2">
        <f t="shared" si="2"/>
        <v>2148.3759337944657</v>
      </c>
    </row>
    <row r="117" spans="1:15" x14ac:dyDescent="0.3">
      <c r="A117" s="1">
        <v>36739</v>
      </c>
      <c r="B117" s="3">
        <v>116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0</v>
      </c>
      <c r="L117" s="3">
        <v>0</v>
      </c>
      <c r="M117" s="3">
        <v>0</v>
      </c>
      <c r="N117" s="2">
        <v>2097.471</v>
      </c>
      <c r="O117" s="2">
        <f t="shared" si="2"/>
        <v>2140.5364555335959</v>
      </c>
    </row>
    <row r="118" spans="1:15" x14ac:dyDescent="0.3">
      <c r="A118" s="1">
        <v>36770</v>
      </c>
      <c r="B118" s="3">
        <v>117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2">
        <v>1823.7059999999999</v>
      </c>
      <c r="O118" s="2">
        <f t="shared" si="2"/>
        <v>1833.516107707509</v>
      </c>
    </row>
    <row r="119" spans="1:15" x14ac:dyDescent="0.3">
      <c r="A119" s="1">
        <v>36800</v>
      </c>
      <c r="B119" s="3">
        <v>118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</v>
      </c>
      <c r="M119" s="3">
        <v>0</v>
      </c>
      <c r="N119" s="2">
        <v>1976.9970000000001</v>
      </c>
      <c r="O119" s="2">
        <f t="shared" si="2"/>
        <v>1977.0505859683785</v>
      </c>
    </row>
    <row r="120" spans="1:15" x14ac:dyDescent="0.3">
      <c r="A120" s="1">
        <v>36831</v>
      </c>
      <c r="B120" s="3">
        <v>119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</v>
      </c>
      <c r="N120" s="2">
        <v>1981.4079999999999</v>
      </c>
      <c r="O120" s="2">
        <f t="shared" si="2"/>
        <v>1975.3182816205522</v>
      </c>
    </row>
    <row r="121" spans="1:15" x14ac:dyDescent="0.3">
      <c r="A121" s="1">
        <v>36861</v>
      </c>
      <c r="B121" s="3">
        <v>120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2">
        <v>2000.153</v>
      </c>
      <c r="O121" s="2">
        <f t="shared" si="2"/>
        <v>1993.6975424901179</v>
      </c>
    </row>
    <row r="122" spans="1:15" x14ac:dyDescent="0.3">
      <c r="A122" s="1">
        <v>36892</v>
      </c>
      <c r="B122" s="3">
        <v>121</v>
      </c>
      <c r="C122" s="3">
        <v>1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2">
        <v>1683.1479999999999</v>
      </c>
      <c r="O122" s="2">
        <f t="shared" si="2"/>
        <v>1727.5493582015802</v>
      </c>
    </row>
    <row r="123" spans="1:15" x14ac:dyDescent="0.3">
      <c r="A123" s="1">
        <v>36923</v>
      </c>
      <c r="B123" s="3">
        <v>122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2">
        <v>1663.404</v>
      </c>
      <c r="O123" s="2">
        <f t="shared" si="2"/>
        <v>1689.9884886363627</v>
      </c>
    </row>
    <row r="124" spans="1:15" x14ac:dyDescent="0.3">
      <c r="A124" s="1">
        <v>36951</v>
      </c>
      <c r="B124" s="3">
        <v>123</v>
      </c>
      <c r="C124" s="3">
        <v>0</v>
      </c>
      <c r="D124" s="3">
        <v>0</v>
      </c>
      <c r="E124" s="3">
        <v>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2">
        <v>2007.9280000000001</v>
      </c>
      <c r="O124" s="2">
        <f t="shared" si="2"/>
        <v>2050.6324451581017</v>
      </c>
    </row>
    <row r="125" spans="1:15" x14ac:dyDescent="0.3">
      <c r="A125" s="1">
        <v>36982</v>
      </c>
      <c r="B125" s="3">
        <v>124</v>
      </c>
      <c r="C125" s="3">
        <v>0</v>
      </c>
      <c r="D125" s="3">
        <v>0</v>
      </c>
      <c r="E125" s="3">
        <v>0</v>
      </c>
      <c r="F125" s="3">
        <v>1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2">
        <v>2023.7919999999999</v>
      </c>
      <c r="O125" s="2">
        <f t="shared" si="2"/>
        <v>2045.2100103754935</v>
      </c>
    </row>
    <row r="126" spans="1:15" x14ac:dyDescent="0.3">
      <c r="A126" s="1">
        <v>37012</v>
      </c>
      <c r="B126" s="3">
        <v>125</v>
      </c>
      <c r="C126" s="3">
        <v>0</v>
      </c>
      <c r="D126" s="3">
        <v>0</v>
      </c>
      <c r="E126" s="3">
        <v>0</v>
      </c>
      <c r="F126" s="3">
        <v>0</v>
      </c>
      <c r="G126" s="3">
        <v>1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2">
        <v>2047.008</v>
      </c>
      <c r="O126" s="2">
        <f t="shared" si="2"/>
        <v>2094.553749505928</v>
      </c>
    </row>
    <row r="127" spans="1:15" x14ac:dyDescent="0.3">
      <c r="A127" s="1">
        <v>37043</v>
      </c>
      <c r="B127" s="3">
        <v>126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2">
        <v>2072.913</v>
      </c>
      <c r="O127" s="2">
        <f t="shared" si="2"/>
        <v>2087.158706027667</v>
      </c>
    </row>
    <row r="128" spans="1:15" x14ac:dyDescent="0.3">
      <c r="A128" s="1">
        <v>37073</v>
      </c>
      <c r="B128" s="3">
        <v>127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1</v>
      </c>
      <c r="J128" s="3">
        <v>0</v>
      </c>
      <c r="K128" s="3">
        <v>0</v>
      </c>
      <c r="L128" s="3">
        <v>0</v>
      </c>
      <c r="M128" s="3">
        <v>0</v>
      </c>
      <c r="N128" s="2">
        <v>2126.7170000000001</v>
      </c>
      <c r="O128" s="2">
        <f t="shared" si="2"/>
        <v>2190.5347495059282</v>
      </c>
    </row>
    <row r="129" spans="1:15" x14ac:dyDescent="0.3">
      <c r="A129" s="1">
        <v>37104</v>
      </c>
      <c r="B129" s="3">
        <v>128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  <c r="L129" s="3">
        <v>0</v>
      </c>
      <c r="M129" s="3">
        <v>0</v>
      </c>
      <c r="N129" s="2">
        <v>2202.6379999999999</v>
      </c>
      <c r="O129" s="2">
        <f t="shared" si="2"/>
        <v>2182.6952712450584</v>
      </c>
    </row>
    <row r="130" spans="1:15" x14ac:dyDescent="0.3">
      <c r="A130" s="1">
        <v>37135</v>
      </c>
      <c r="B130" s="3">
        <v>129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1</v>
      </c>
      <c r="L130" s="3">
        <v>0</v>
      </c>
      <c r="M130" s="3">
        <v>0</v>
      </c>
      <c r="N130" s="2">
        <v>1707.693</v>
      </c>
      <c r="O130" s="2">
        <f t="shared" si="2"/>
        <v>1875.6749234189715</v>
      </c>
    </row>
    <row r="131" spans="1:15" x14ac:dyDescent="0.3">
      <c r="A131" s="1">
        <v>37165</v>
      </c>
      <c r="B131" s="3">
        <v>130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1</v>
      </c>
      <c r="M131" s="3">
        <v>0</v>
      </c>
      <c r="N131" s="2">
        <v>1950.7159999999999</v>
      </c>
      <c r="O131" s="2">
        <f t="shared" si="2"/>
        <v>2019.209401679841</v>
      </c>
    </row>
    <row r="132" spans="1:15" x14ac:dyDescent="0.3">
      <c r="A132" s="1">
        <v>37196</v>
      </c>
      <c r="B132" s="3">
        <v>131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</v>
      </c>
      <c r="N132" s="2">
        <v>1973.614</v>
      </c>
      <c r="O132" s="2">
        <f t="shared" si="2"/>
        <v>2017.4770973320146</v>
      </c>
    </row>
    <row r="133" spans="1:15" x14ac:dyDescent="0.3">
      <c r="A133" s="1">
        <v>37226</v>
      </c>
      <c r="B133" s="3">
        <v>132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2">
        <v>1984.729</v>
      </c>
      <c r="O133" s="2">
        <f t="shared" si="2"/>
        <v>2035.8563582015804</v>
      </c>
    </row>
    <row r="134" spans="1:15" x14ac:dyDescent="0.3">
      <c r="A134" s="1">
        <v>37257</v>
      </c>
      <c r="B134" s="3">
        <v>133</v>
      </c>
      <c r="C134" s="3">
        <v>1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2">
        <v>1759.6289999999999</v>
      </c>
      <c r="O134" s="2">
        <f t="shared" si="2"/>
        <v>1769.7081739130426</v>
      </c>
    </row>
    <row r="135" spans="1:15" x14ac:dyDescent="0.3">
      <c r="A135" s="1">
        <v>37288</v>
      </c>
      <c r="B135" s="3">
        <v>134</v>
      </c>
      <c r="C135" s="3">
        <v>0</v>
      </c>
      <c r="D135" s="3">
        <v>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2">
        <v>1770.595</v>
      </c>
      <c r="O135" s="2">
        <f t="shared" si="2"/>
        <v>1732.1473043478252</v>
      </c>
    </row>
    <row r="136" spans="1:15" x14ac:dyDescent="0.3">
      <c r="A136" s="1">
        <v>37316</v>
      </c>
      <c r="B136" s="3">
        <v>135</v>
      </c>
      <c r="C136" s="3">
        <v>0</v>
      </c>
      <c r="D136" s="3">
        <v>0</v>
      </c>
      <c r="E136" s="3">
        <v>1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2">
        <v>2019.912</v>
      </c>
      <c r="O136" s="2">
        <f t="shared" si="2"/>
        <v>2092.7912608695647</v>
      </c>
    </row>
    <row r="137" spans="1:15" x14ac:dyDescent="0.3">
      <c r="A137" s="1">
        <v>37347</v>
      </c>
      <c r="B137" s="3">
        <v>136</v>
      </c>
      <c r="C137" s="3">
        <v>0</v>
      </c>
      <c r="D137" s="3">
        <v>0</v>
      </c>
      <c r="E137" s="3">
        <v>0</v>
      </c>
      <c r="F137" s="3">
        <v>1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2">
        <v>2048.3980000000001</v>
      </c>
      <c r="O137" s="2">
        <f t="shared" si="2"/>
        <v>2087.3688260869558</v>
      </c>
    </row>
    <row r="138" spans="1:15" x14ac:dyDescent="0.3">
      <c r="A138" s="1">
        <v>37377</v>
      </c>
      <c r="B138" s="3">
        <v>137</v>
      </c>
      <c r="C138" s="3">
        <v>0</v>
      </c>
      <c r="D138" s="3">
        <v>0</v>
      </c>
      <c r="E138" s="3">
        <v>0</v>
      </c>
      <c r="F138" s="3">
        <v>0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2">
        <v>2068.7629999999999</v>
      </c>
      <c r="O138" s="2">
        <f t="shared" si="2"/>
        <v>2136.7125652173904</v>
      </c>
    </row>
    <row r="139" spans="1:15" x14ac:dyDescent="0.3">
      <c r="A139" s="1">
        <v>37408</v>
      </c>
      <c r="B139" s="3">
        <v>138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2">
        <v>1994.2670000000001</v>
      </c>
      <c r="O139" s="2">
        <f t="shared" si="2"/>
        <v>2129.3175217391299</v>
      </c>
    </row>
    <row r="140" spans="1:15" x14ac:dyDescent="0.3">
      <c r="A140" s="1">
        <v>37438</v>
      </c>
      <c r="B140" s="3">
        <v>139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3">
        <v>0</v>
      </c>
      <c r="K140" s="3">
        <v>0</v>
      </c>
      <c r="L140" s="3">
        <v>0</v>
      </c>
      <c r="M140" s="3">
        <v>0</v>
      </c>
      <c r="N140" s="2">
        <v>2075.2579999999998</v>
      </c>
      <c r="O140" s="2">
        <f t="shared" si="2"/>
        <v>2232.6935652173906</v>
      </c>
    </row>
    <row r="141" spans="1:15" x14ac:dyDescent="0.3">
      <c r="A141" s="1">
        <v>37469</v>
      </c>
      <c r="B141" s="3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0</v>
      </c>
      <c r="N141" s="2">
        <v>2026.56</v>
      </c>
      <c r="O141" s="2">
        <f t="shared" si="2"/>
        <v>2224.8540869565209</v>
      </c>
    </row>
    <row r="142" spans="1:15" x14ac:dyDescent="0.3">
      <c r="A142" s="1">
        <v>37500</v>
      </c>
      <c r="B142" s="3">
        <v>141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1</v>
      </c>
      <c r="L142" s="3">
        <v>0</v>
      </c>
      <c r="M142" s="3">
        <v>0</v>
      </c>
      <c r="N142" s="2">
        <v>1734.155</v>
      </c>
      <c r="O142" s="2">
        <f t="shared" si="2"/>
        <v>1917.833739130434</v>
      </c>
    </row>
    <row r="143" spans="1:15" x14ac:dyDescent="0.3">
      <c r="A143" s="1">
        <v>37530</v>
      </c>
      <c r="B143" s="3">
        <v>142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1</v>
      </c>
      <c r="M143" s="3">
        <v>0</v>
      </c>
      <c r="N143" s="2">
        <v>1916.771</v>
      </c>
      <c r="O143" s="2">
        <f t="shared" si="2"/>
        <v>2061.3682173913035</v>
      </c>
    </row>
    <row r="144" spans="1:15" x14ac:dyDescent="0.3">
      <c r="A144" s="1">
        <v>37561</v>
      </c>
      <c r="B144" s="3">
        <v>143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</v>
      </c>
      <c r="N144" s="2">
        <v>1858.345</v>
      </c>
      <c r="O144" s="2">
        <f t="shared" si="2"/>
        <v>2059.6359130434776</v>
      </c>
    </row>
    <row r="145" spans="1:15" x14ac:dyDescent="0.3">
      <c r="A145" s="1">
        <v>37591</v>
      </c>
      <c r="B145" s="3">
        <v>144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2">
        <v>1996.3520000000001</v>
      </c>
      <c r="O145" s="2">
        <f t="shared" si="2"/>
        <v>2078.0151739130429</v>
      </c>
    </row>
    <row r="146" spans="1:15" x14ac:dyDescent="0.3">
      <c r="A146" s="1">
        <v>37622</v>
      </c>
      <c r="B146" s="3">
        <v>145</v>
      </c>
      <c r="C146" s="3">
        <v>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2">
        <v>1778.0329999999999</v>
      </c>
      <c r="O146" s="2">
        <f t="shared" ref="O146:O209" si="3">$R$19+$R$20*B146+$R$21*C146+$R$22*D146+$R$23*E146+$R$24*F146+$R$25*G146+$R$26*H146+$R$27*I146+$R$28*J146+$R$29*K146+$R$30*L146+$R$31*M146</f>
        <v>1811.8669896245053</v>
      </c>
    </row>
    <row r="147" spans="1:15" x14ac:dyDescent="0.3">
      <c r="A147" s="1">
        <v>37653</v>
      </c>
      <c r="B147" s="3">
        <v>146</v>
      </c>
      <c r="C147" s="3">
        <v>0</v>
      </c>
      <c r="D147" s="3">
        <v>1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2">
        <v>1749.489</v>
      </c>
      <c r="O147" s="2">
        <f t="shared" si="3"/>
        <v>1774.3061200592877</v>
      </c>
    </row>
    <row r="148" spans="1:15" x14ac:dyDescent="0.3">
      <c r="A148" s="1">
        <v>37681</v>
      </c>
      <c r="B148" s="3">
        <v>147</v>
      </c>
      <c r="C148" s="3">
        <v>0</v>
      </c>
      <c r="D148" s="3">
        <v>0</v>
      </c>
      <c r="E148" s="3">
        <v>1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2">
        <v>2066.4659999999999</v>
      </c>
      <c r="O148" s="2">
        <f t="shared" si="3"/>
        <v>2134.9500765810267</v>
      </c>
    </row>
    <row r="149" spans="1:15" x14ac:dyDescent="0.3">
      <c r="A149" s="1">
        <v>37712</v>
      </c>
      <c r="B149" s="3">
        <v>148</v>
      </c>
      <c r="C149" s="3">
        <v>0</v>
      </c>
      <c r="D149" s="3">
        <v>0</v>
      </c>
      <c r="E149" s="3">
        <v>0</v>
      </c>
      <c r="F149" s="3">
        <v>1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2">
        <v>2098.8989999999999</v>
      </c>
      <c r="O149" s="2">
        <f t="shared" si="3"/>
        <v>2129.5276417984182</v>
      </c>
    </row>
    <row r="150" spans="1:15" x14ac:dyDescent="0.3">
      <c r="A150" s="1">
        <v>37742</v>
      </c>
      <c r="B150" s="3">
        <v>149</v>
      </c>
      <c r="C150" s="3">
        <v>0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2">
        <v>2104.9110000000001</v>
      </c>
      <c r="O150" s="2">
        <f t="shared" si="3"/>
        <v>2178.8713809288529</v>
      </c>
    </row>
    <row r="151" spans="1:15" x14ac:dyDescent="0.3">
      <c r="A151" s="1">
        <v>37773</v>
      </c>
      <c r="B151" s="3">
        <v>150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1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2">
        <v>2129.6709999999998</v>
      </c>
      <c r="O151" s="2">
        <f t="shared" si="3"/>
        <v>2171.4763374505924</v>
      </c>
    </row>
    <row r="152" spans="1:15" x14ac:dyDescent="0.3">
      <c r="A152" s="1">
        <v>37803</v>
      </c>
      <c r="B152" s="3">
        <v>151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2">
        <v>2223.3490000000002</v>
      </c>
      <c r="O152" s="2">
        <f t="shared" si="3"/>
        <v>2274.8523809288531</v>
      </c>
    </row>
    <row r="153" spans="1:15" x14ac:dyDescent="0.3">
      <c r="A153" s="1">
        <v>37834</v>
      </c>
      <c r="B153" s="3">
        <v>152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1</v>
      </c>
      <c r="K153" s="3">
        <v>0</v>
      </c>
      <c r="L153" s="3">
        <v>0</v>
      </c>
      <c r="M153" s="3">
        <v>0</v>
      </c>
      <c r="N153" s="2">
        <v>2174.36</v>
      </c>
      <c r="O153" s="2">
        <f t="shared" si="3"/>
        <v>2267.0129026679833</v>
      </c>
    </row>
    <row r="154" spans="1:15" x14ac:dyDescent="0.3">
      <c r="A154" s="1">
        <v>37865</v>
      </c>
      <c r="B154" s="3">
        <v>153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1</v>
      </c>
      <c r="L154" s="3">
        <v>0</v>
      </c>
      <c r="M154" s="3">
        <v>0</v>
      </c>
      <c r="N154" s="2">
        <v>1931.4059999999999</v>
      </c>
      <c r="O154" s="2">
        <f t="shared" si="3"/>
        <v>1959.9925548418964</v>
      </c>
    </row>
    <row r="155" spans="1:15" x14ac:dyDescent="0.3">
      <c r="A155" s="1">
        <v>37895</v>
      </c>
      <c r="B155" s="3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0</v>
      </c>
      <c r="N155" s="2">
        <v>2121.4699999999998</v>
      </c>
      <c r="O155" s="2">
        <f t="shared" si="3"/>
        <v>2103.5270331027659</v>
      </c>
    </row>
    <row r="156" spans="1:15" x14ac:dyDescent="0.3">
      <c r="A156" s="1">
        <v>37926</v>
      </c>
      <c r="B156" s="3">
        <v>155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1</v>
      </c>
      <c r="N156" s="2">
        <v>2076.0540000000001</v>
      </c>
      <c r="O156" s="2">
        <f t="shared" si="3"/>
        <v>2101.79472875494</v>
      </c>
    </row>
    <row r="157" spans="1:15" x14ac:dyDescent="0.3">
      <c r="A157" s="1">
        <v>37956</v>
      </c>
      <c r="B157" s="3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2">
        <v>2140.6770000000001</v>
      </c>
      <c r="O157" s="2">
        <f t="shared" si="3"/>
        <v>2120.1739896245053</v>
      </c>
    </row>
    <row r="158" spans="1:15" x14ac:dyDescent="0.3">
      <c r="A158" s="1">
        <v>37987</v>
      </c>
      <c r="B158" s="3">
        <v>157</v>
      </c>
      <c r="C158" s="3">
        <v>1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2">
        <v>1831.508</v>
      </c>
      <c r="O158" s="2">
        <f t="shared" si="3"/>
        <v>1854.0258053359673</v>
      </c>
    </row>
    <row r="159" spans="1:15" x14ac:dyDescent="0.3">
      <c r="A159" s="1">
        <v>38018</v>
      </c>
      <c r="B159" s="3">
        <v>158</v>
      </c>
      <c r="C159" s="3">
        <v>0</v>
      </c>
      <c r="D159" s="3">
        <v>1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2">
        <v>1838.0060000000001</v>
      </c>
      <c r="O159" s="2">
        <f t="shared" si="3"/>
        <v>1816.4649357707501</v>
      </c>
    </row>
    <row r="160" spans="1:15" x14ac:dyDescent="0.3">
      <c r="A160" s="1">
        <v>38047</v>
      </c>
      <c r="B160" s="3">
        <v>159</v>
      </c>
      <c r="C160" s="3">
        <v>0</v>
      </c>
      <c r="D160" s="3">
        <v>0</v>
      </c>
      <c r="E160" s="3">
        <v>1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2">
        <v>2132.4459999999999</v>
      </c>
      <c r="O160" s="2">
        <f t="shared" si="3"/>
        <v>2177.1088922924896</v>
      </c>
    </row>
    <row r="161" spans="1:15" x14ac:dyDescent="0.3">
      <c r="A161" s="1">
        <v>38078</v>
      </c>
      <c r="B161" s="3">
        <v>160</v>
      </c>
      <c r="C161" s="3">
        <v>0</v>
      </c>
      <c r="D161" s="3">
        <v>0</v>
      </c>
      <c r="E161" s="3">
        <v>0</v>
      </c>
      <c r="F161" s="3">
        <v>1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2">
        <v>2109.1439999999998</v>
      </c>
      <c r="O161" s="2">
        <f t="shared" si="3"/>
        <v>2171.6864575098807</v>
      </c>
    </row>
    <row r="162" spans="1:15" x14ac:dyDescent="0.3">
      <c r="A162" s="1">
        <v>38108</v>
      </c>
      <c r="B162" s="3">
        <v>161</v>
      </c>
      <c r="C162" s="3">
        <v>0</v>
      </c>
      <c r="D162" s="3">
        <v>0</v>
      </c>
      <c r="E162" s="3">
        <v>0</v>
      </c>
      <c r="F162" s="3">
        <v>0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2">
        <v>2196.549</v>
      </c>
      <c r="O162" s="2">
        <f t="shared" si="3"/>
        <v>2221.0301966403154</v>
      </c>
    </row>
    <row r="163" spans="1:15" x14ac:dyDescent="0.3">
      <c r="A163" s="1">
        <v>38139</v>
      </c>
      <c r="B163" s="3">
        <v>162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1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2">
        <v>2185.1619999999998</v>
      </c>
      <c r="O163" s="2">
        <f t="shared" si="3"/>
        <v>2213.6351531620548</v>
      </c>
    </row>
    <row r="164" spans="1:15" x14ac:dyDescent="0.3">
      <c r="A164" s="1">
        <v>38169</v>
      </c>
      <c r="B164" s="3">
        <v>163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2">
        <v>2246.3890000000001</v>
      </c>
      <c r="O164" s="2">
        <f t="shared" si="3"/>
        <v>2317.0111966403156</v>
      </c>
    </row>
    <row r="165" spans="1:15" x14ac:dyDescent="0.3">
      <c r="A165" s="1">
        <v>38200</v>
      </c>
      <c r="B165" s="3">
        <v>164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</v>
      </c>
      <c r="K165" s="3">
        <v>0</v>
      </c>
      <c r="L165" s="3">
        <v>0</v>
      </c>
      <c r="M165" s="3">
        <v>0</v>
      </c>
      <c r="N165" s="2">
        <v>2176.306</v>
      </c>
      <c r="O165" s="2">
        <f t="shared" si="3"/>
        <v>2309.1717183794462</v>
      </c>
    </row>
    <row r="166" spans="1:15" x14ac:dyDescent="0.3">
      <c r="A166" s="1">
        <v>38231</v>
      </c>
      <c r="B166" s="3">
        <v>165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0</v>
      </c>
      <c r="M166" s="3">
        <v>0</v>
      </c>
      <c r="N166" s="2">
        <v>1918.759</v>
      </c>
      <c r="O166" s="2">
        <f t="shared" si="3"/>
        <v>2002.1513705533589</v>
      </c>
    </row>
    <row r="167" spans="1:15" x14ac:dyDescent="0.3">
      <c r="A167" s="1">
        <v>38261</v>
      </c>
      <c r="B167" s="3">
        <v>166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1</v>
      </c>
      <c r="M167" s="3">
        <v>0</v>
      </c>
      <c r="N167" s="2">
        <v>2114.0839999999998</v>
      </c>
      <c r="O167" s="2">
        <f t="shared" si="3"/>
        <v>2145.6858488142284</v>
      </c>
    </row>
    <row r="168" spans="1:15" x14ac:dyDescent="0.3">
      <c r="A168" s="1">
        <v>38292</v>
      </c>
      <c r="B168" s="3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</v>
      </c>
      <c r="N168" s="2">
        <v>2157.279</v>
      </c>
      <c r="O168" s="2">
        <f t="shared" si="3"/>
        <v>2143.9535444664025</v>
      </c>
    </row>
    <row r="169" spans="1:15" x14ac:dyDescent="0.3">
      <c r="A169" s="1">
        <v>38322</v>
      </c>
      <c r="B169" s="3">
        <v>168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2">
        <v>2228.712</v>
      </c>
      <c r="O169" s="2">
        <f t="shared" si="3"/>
        <v>2162.3328053359678</v>
      </c>
    </row>
    <row r="170" spans="1:15" x14ac:dyDescent="0.3">
      <c r="A170" s="1">
        <v>38353</v>
      </c>
      <c r="B170" s="3">
        <v>169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2">
        <v>1839.5930000000001</v>
      </c>
      <c r="O170" s="2">
        <f t="shared" si="3"/>
        <v>1896.1846210474303</v>
      </c>
    </row>
    <row r="171" spans="1:15" x14ac:dyDescent="0.3">
      <c r="A171" s="1">
        <v>38384</v>
      </c>
      <c r="B171" s="3">
        <v>170</v>
      </c>
      <c r="C171" s="3">
        <v>0</v>
      </c>
      <c r="D171" s="3">
        <v>1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2">
        <v>1793.393</v>
      </c>
      <c r="O171" s="2">
        <f t="shared" si="3"/>
        <v>1858.6237514822126</v>
      </c>
    </row>
    <row r="172" spans="1:15" x14ac:dyDescent="0.3">
      <c r="A172" s="1">
        <v>38412</v>
      </c>
      <c r="B172" s="3">
        <v>171</v>
      </c>
      <c r="C172" s="3">
        <v>0</v>
      </c>
      <c r="D172" s="3">
        <v>0</v>
      </c>
      <c r="E172" s="3">
        <v>1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2">
        <v>2257.739</v>
      </c>
      <c r="O172" s="2">
        <f t="shared" si="3"/>
        <v>2219.2677080039516</v>
      </c>
    </row>
    <row r="173" spans="1:15" x14ac:dyDescent="0.3">
      <c r="A173" s="1">
        <v>38443</v>
      </c>
      <c r="B173" s="3">
        <v>172</v>
      </c>
      <c r="C173" s="3">
        <v>0</v>
      </c>
      <c r="D173" s="3">
        <v>0</v>
      </c>
      <c r="E173" s="3">
        <v>0</v>
      </c>
      <c r="F173" s="3">
        <v>1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2">
        <v>2115.2060000000001</v>
      </c>
      <c r="O173" s="2">
        <f t="shared" si="3"/>
        <v>2213.8452732213432</v>
      </c>
    </row>
    <row r="174" spans="1:15" x14ac:dyDescent="0.3">
      <c r="A174" s="1">
        <v>38473</v>
      </c>
      <c r="B174" s="3">
        <v>173</v>
      </c>
      <c r="C174" s="3">
        <v>0</v>
      </c>
      <c r="D174" s="3">
        <v>0</v>
      </c>
      <c r="E174" s="3">
        <v>0</v>
      </c>
      <c r="F174" s="3">
        <v>0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2">
        <v>2170.3249999999998</v>
      </c>
      <c r="O174" s="2">
        <f t="shared" si="3"/>
        <v>2263.1890123517778</v>
      </c>
    </row>
    <row r="175" spans="1:15" x14ac:dyDescent="0.3">
      <c r="A175" s="1">
        <v>38504</v>
      </c>
      <c r="B175" s="3">
        <v>174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1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2">
        <v>2185.873</v>
      </c>
      <c r="O175" s="2">
        <f t="shared" si="3"/>
        <v>2255.7939688735173</v>
      </c>
    </row>
    <row r="176" spans="1:15" x14ac:dyDescent="0.3">
      <c r="A176" s="1">
        <v>38534</v>
      </c>
      <c r="B176" s="3">
        <v>175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1</v>
      </c>
      <c r="J176" s="3">
        <v>0</v>
      </c>
      <c r="K176" s="3">
        <v>0</v>
      </c>
      <c r="L176" s="3">
        <v>0</v>
      </c>
      <c r="M176" s="3">
        <v>0</v>
      </c>
      <c r="N176" s="2">
        <v>2241.1619999999998</v>
      </c>
      <c r="O176" s="2">
        <f t="shared" si="3"/>
        <v>2359.170012351778</v>
      </c>
    </row>
    <row r="177" spans="1:15" x14ac:dyDescent="0.3">
      <c r="A177" s="1">
        <v>38565</v>
      </c>
      <c r="B177" s="3">
        <v>176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1</v>
      </c>
      <c r="K177" s="3">
        <v>0</v>
      </c>
      <c r="L177" s="3">
        <v>0</v>
      </c>
      <c r="M177" s="3">
        <v>0</v>
      </c>
      <c r="N177" s="2">
        <v>2193.9059999999999</v>
      </c>
      <c r="O177" s="2">
        <f t="shared" si="3"/>
        <v>2351.3305340909083</v>
      </c>
    </row>
    <row r="178" spans="1:15" x14ac:dyDescent="0.3">
      <c r="A178" s="1">
        <v>38596</v>
      </c>
      <c r="B178" s="3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1</v>
      </c>
      <c r="L178" s="3">
        <v>0</v>
      </c>
      <c r="M178" s="3">
        <v>0</v>
      </c>
      <c r="N178" s="2">
        <v>2077.2310000000002</v>
      </c>
      <c r="O178" s="2">
        <f t="shared" si="3"/>
        <v>2044.3101862648214</v>
      </c>
    </row>
    <row r="179" spans="1:15" x14ac:dyDescent="0.3">
      <c r="A179" s="1">
        <v>38626</v>
      </c>
      <c r="B179" s="3">
        <v>178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</v>
      </c>
      <c r="M179" s="3">
        <v>0</v>
      </c>
      <c r="N179" s="2">
        <v>2120.9810000000002</v>
      </c>
      <c r="O179" s="2">
        <f t="shared" si="3"/>
        <v>2187.8446645256913</v>
      </c>
    </row>
    <row r="180" spans="1:15" x14ac:dyDescent="0.3">
      <c r="A180" s="1">
        <v>38657</v>
      </c>
      <c r="B180" s="3">
        <v>179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</v>
      </c>
      <c r="N180" s="2">
        <v>2076.6849999999999</v>
      </c>
      <c r="O180" s="2">
        <f t="shared" si="3"/>
        <v>2186.112360177865</v>
      </c>
    </row>
    <row r="181" spans="1:15" x14ac:dyDescent="0.3">
      <c r="A181" s="1">
        <v>38687</v>
      </c>
      <c r="B181" s="3">
        <v>180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2">
        <v>2004.402</v>
      </c>
      <c r="O181" s="2">
        <f t="shared" si="3"/>
        <v>2204.4916210474303</v>
      </c>
    </row>
    <row r="182" spans="1:15" x14ac:dyDescent="0.3">
      <c r="A182" s="1">
        <v>38718</v>
      </c>
      <c r="B182" s="3">
        <v>181</v>
      </c>
      <c r="C182" s="3">
        <v>1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2">
        <v>1718.8440000000001</v>
      </c>
      <c r="O182" s="2">
        <f t="shared" si="3"/>
        <v>1938.3434367588927</v>
      </c>
    </row>
    <row r="183" spans="1:15" x14ac:dyDescent="0.3">
      <c r="A183" s="1">
        <v>38749</v>
      </c>
      <c r="B183" s="3">
        <v>182</v>
      </c>
      <c r="C183" s="3">
        <v>0</v>
      </c>
      <c r="D183" s="3">
        <v>1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2">
        <v>1689.5930000000001</v>
      </c>
      <c r="O183" s="2">
        <f t="shared" si="3"/>
        <v>1900.782567193675</v>
      </c>
    </row>
    <row r="184" spans="1:15" x14ac:dyDescent="0.3">
      <c r="A184" s="1">
        <v>38777</v>
      </c>
      <c r="B184" s="3">
        <v>183</v>
      </c>
      <c r="C184" s="3">
        <v>0</v>
      </c>
      <c r="D184" s="3">
        <v>0</v>
      </c>
      <c r="E184" s="3">
        <v>1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2">
        <v>2033.85</v>
      </c>
      <c r="O184" s="2">
        <f t="shared" si="3"/>
        <v>2261.4265237154145</v>
      </c>
    </row>
    <row r="185" spans="1:15" x14ac:dyDescent="0.3">
      <c r="A185" s="1">
        <v>38808</v>
      </c>
      <c r="B185" s="3">
        <v>184</v>
      </c>
      <c r="C185" s="3">
        <v>0</v>
      </c>
      <c r="D185" s="3">
        <v>0</v>
      </c>
      <c r="E185" s="3">
        <v>0</v>
      </c>
      <c r="F185" s="3">
        <v>1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2">
        <v>2071.6219999999998</v>
      </c>
      <c r="O185" s="2">
        <f t="shared" si="3"/>
        <v>2256.0040889328056</v>
      </c>
    </row>
    <row r="186" spans="1:15" x14ac:dyDescent="0.3">
      <c r="A186" s="1">
        <v>38838</v>
      </c>
      <c r="B186" s="3">
        <v>185</v>
      </c>
      <c r="C186" s="3">
        <v>0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2">
        <v>2115.4740000000002</v>
      </c>
      <c r="O186" s="2">
        <f t="shared" si="3"/>
        <v>2305.3478280632403</v>
      </c>
    </row>
    <row r="187" spans="1:15" x14ac:dyDescent="0.3">
      <c r="A187" s="1">
        <v>38869</v>
      </c>
      <c r="B187" s="3">
        <v>186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1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2">
        <v>2191.444</v>
      </c>
      <c r="O187" s="2">
        <f t="shared" si="3"/>
        <v>2297.9527845849798</v>
      </c>
    </row>
    <row r="188" spans="1:15" x14ac:dyDescent="0.3">
      <c r="A188" s="1">
        <v>38899</v>
      </c>
      <c r="B188" s="3">
        <v>187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1</v>
      </c>
      <c r="J188" s="3">
        <v>0</v>
      </c>
      <c r="K188" s="3">
        <v>0</v>
      </c>
      <c r="L188" s="3">
        <v>0</v>
      </c>
      <c r="M188" s="3">
        <v>0</v>
      </c>
      <c r="N188" s="2">
        <v>2219.0100000000002</v>
      </c>
      <c r="O188" s="2">
        <f t="shared" si="3"/>
        <v>2401.3288280632405</v>
      </c>
    </row>
    <row r="189" spans="1:15" x14ac:dyDescent="0.3">
      <c r="A189" s="1">
        <v>38930</v>
      </c>
      <c r="B189" s="3">
        <v>188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2">
        <v>2211.471</v>
      </c>
      <c r="O189" s="2">
        <f t="shared" si="3"/>
        <v>2393.4893498023712</v>
      </c>
    </row>
    <row r="190" spans="1:15" x14ac:dyDescent="0.3">
      <c r="A190" s="1">
        <v>38961</v>
      </c>
      <c r="B190" s="3">
        <v>189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1</v>
      </c>
      <c r="L190" s="3">
        <v>0</v>
      </c>
      <c r="M190" s="3">
        <v>0</v>
      </c>
      <c r="N190" s="2">
        <v>1938.6010000000001</v>
      </c>
      <c r="O190" s="2">
        <f t="shared" si="3"/>
        <v>2086.4690019762838</v>
      </c>
    </row>
    <row r="191" spans="1:15" x14ac:dyDescent="0.3">
      <c r="A191" s="1">
        <v>38991</v>
      </c>
      <c r="B191" s="3">
        <v>190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1</v>
      </c>
      <c r="M191" s="3">
        <v>0</v>
      </c>
      <c r="N191" s="2">
        <v>2135.6019999999999</v>
      </c>
      <c r="O191" s="2">
        <f t="shared" si="3"/>
        <v>2230.0034802371533</v>
      </c>
    </row>
    <row r="192" spans="1:15" x14ac:dyDescent="0.3">
      <c r="A192" s="1">
        <v>39022</v>
      </c>
      <c r="B192" s="3">
        <v>191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</v>
      </c>
      <c r="N192" s="2">
        <v>2154.1990000000001</v>
      </c>
      <c r="O192" s="2">
        <f t="shared" si="3"/>
        <v>2228.2711758893274</v>
      </c>
    </row>
    <row r="193" spans="1:15" x14ac:dyDescent="0.3">
      <c r="A193" s="1">
        <v>39052</v>
      </c>
      <c r="B193" s="3">
        <v>192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2">
        <v>2068.5650000000001</v>
      </c>
      <c r="O193" s="2">
        <f t="shared" si="3"/>
        <v>2246.6504367588927</v>
      </c>
    </row>
    <row r="194" spans="1:15" x14ac:dyDescent="0.3">
      <c r="A194" s="1">
        <v>39083</v>
      </c>
      <c r="B194" s="3">
        <v>193</v>
      </c>
      <c r="C194" s="3">
        <v>1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2">
        <v>1797.3820000000001</v>
      </c>
      <c r="O194" s="2">
        <f t="shared" si="3"/>
        <v>1980.5022524703552</v>
      </c>
    </row>
    <row r="195" spans="1:15" x14ac:dyDescent="0.3">
      <c r="A195" s="1">
        <v>39114</v>
      </c>
      <c r="B195" s="3">
        <v>194</v>
      </c>
      <c r="C195" s="3">
        <v>0</v>
      </c>
      <c r="D195" s="3">
        <v>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2">
        <v>1778.662</v>
      </c>
      <c r="O195" s="2">
        <f t="shared" si="3"/>
        <v>1942.9413829051375</v>
      </c>
    </row>
    <row r="196" spans="1:15" x14ac:dyDescent="0.3">
      <c r="A196" s="1">
        <v>39142</v>
      </c>
      <c r="B196" s="3">
        <v>195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2">
        <v>2174.3150000000001</v>
      </c>
      <c r="O196" s="2">
        <f t="shared" si="3"/>
        <v>2303.5853394268765</v>
      </c>
    </row>
    <row r="197" spans="1:15" x14ac:dyDescent="0.3">
      <c r="A197" s="1">
        <v>39173</v>
      </c>
      <c r="B197" s="3">
        <v>196</v>
      </c>
      <c r="C197" s="3">
        <v>0</v>
      </c>
      <c r="D197" s="3">
        <v>0</v>
      </c>
      <c r="E197" s="3">
        <v>0</v>
      </c>
      <c r="F197" s="3">
        <v>1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2">
        <v>2207.1390000000001</v>
      </c>
      <c r="O197" s="2">
        <f t="shared" si="3"/>
        <v>2298.1629046442681</v>
      </c>
    </row>
    <row r="198" spans="1:15" x14ac:dyDescent="0.3">
      <c r="A198" s="1">
        <v>39203</v>
      </c>
      <c r="B198" s="3">
        <v>197</v>
      </c>
      <c r="C198" s="3">
        <v>0</v>
      </c>
      <c r="D198" s="3">
        <v>0</v>
      </c>
      <c r="E198" s="3">
        <v>0</v>
      </c>
      <c r="F198" s="3">
        <v>0</v>
      </c>
      <c r="G198" s="3">
        <v>1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2">
        <v>2295.6039999999998</v>
      </c>
      <c r="O198" s="2">
        <f t="shared" si="3"/>
        <v>2347.5066437747032</v>
      </c>
    </row>
    <row r="199" spans="1:15" x14ac:dyDescent="0.3">
      <c r="A199" s="1">
        <v>39234</v>
      </c>
      <c r="B199" s="3">
        <v>198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1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2">
        <v>2291.4490000000001</v>
      </c>
      <c r="O199" s="2">
        <f t="shared" si="3"/>
        <v>2340.1116002964422</v>
      </c>
    </row>
    <row r="200" spans="1:15" x14ac:dyDescent="0.3">
      <c r="A200" s="1">
        <v>39264</v>
      </c>
      <c r="B200" s="3">
        <v>199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1</v>
      </c>
      <c r="J200" s="3">
        <v>0</v>
      </c>
      <c r="K200" s="3">
        <v>0</v>
      </c>
      <c r="L200" s="3">
        <v>0</v>
      </c>
      <c r="M200" s="3">
        <v>0</v>
      </c>
      <c r="N200" s="2">
        <v>2414.0509999999999</v>
      </c>
      <c r="O200" s="2">
        <f t="shared" si="3"/>
        <v>2443.487643774703</v>
      </c>
    </row>
    <row r="201" spans="1:15" x14ac:dyDescent="0.3">
      <c r="A201" s="1">
        <v>39295</v>
      </c>
      <c r="B201" s="3">
        <v>200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1</v>
      </c>
      <c r="K201" s="3">
        <v>0</v>
      </c>
      <c r="L201" s="3">
        <v>0</v>
      </c>
      <c r="M201" s="3">
        <v>0</v>
      </c>
      <c r="N201" s="2">
        <v>2429.4699999999998</v>
      </c>
      <c r="O201" s="2">
        <f t="shared" si="3"/>
        <v>2435.6481655138336</v>
      </c>
    </row>
    <row r="202" spans="1:15" x14ac:dyDescent="0.3">
      <c r="A202" s="1">
        <v>39326</v>
      </c>
      <c r="B202" s="3">
        <v>201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1</v>
      </c>
      <c r="L202" s="3">
        <v>0</v>
      </c>
      <c r="M202" s="3">
        <v>0</v>
      </c>
      <c r="N202" s="2">
        <v>2101.002</v>
      </c>
      <c r="O202" s="2">
        <f t="shared" si="3"/>
        <v>2128.6278176877463</v>
      </c>
    </row>
    <row r="203" spans="1:15" x14ac:dyDescent="0.3">
      <c r="A203" s="1">
        <v>39356</v>
      </c>
      <c r="B203" s="3">
        <v>202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0</v>
      </c>
      <c r="N203" s="2">
        <v>2336.37</v>
      </c>
      <c r="O203" s="2">
        <f t="shared" si="3"/>
        <v>2272.1622959486162</v>
      </c>
    </row>
    <row r="204" spans="1:15" x14ac:dyDescent="0.3">
      <c r="A204" s="1">
        <v>39387</v>
      </c>
      <c r="B204" s="3">
        <v>203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1</v>
      </c>
      <c r="N204" s="2">
        <v>2413.8510000000001</v>
      </c>
      <c r="O204" s="2">
        <f t="shared" si="3"/>
        <v>2270.4299916007899</v>
      </c>
    </row>
    <row r="205" spans="1:15" x14ac:dyDescent="0.3">
      <c r="A205" s="1">
        <v>39417</v>
      </c>
      <c r="B205" s="3">
        <v>204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2">
        <v>2311.6149999999998</v>
      </c>
      <c r="O205" s="2">
        <f t="shared" si="3"/>
        <v>2288.8092524703552</v>
      </c>
    </row>
    <row r="206" spans="1:15" x14ac:dyDescent="0.3">
      <c r="A206" s="1">
        <v>39448</v>
      </c>
      <c r="B206" s="3">
        <v>205</v>
      </c>
      <c r="C206" s="3">
        <v>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2">
        <v>2005.038</v>
      </c>
      <c r="O206" s="2">
        <f t="shared" si="3"/>
        <v>2022.6610681818177</v>
      </c>
    </row>
    <row r="207" spans="1:15" x14ac:dyDescent="0.3">
      <c r="A207" s="1">
        <v>39479</v>
      </c>
      <c r="B207" s="3">
        <v>206</v>
      </c>
      <c r="C207" s="3">
        <v>0</v>
      </c>
      <c r="D207" s="3">
        <v>1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2">
        <v>2029.4480000000001</v>
      </c>
      <c r="O207" s="2">
        <f t="shared" si="3"/>
        <v>1985.1001986166</v>
      </c>
    </row>
    <row r="208" spans="1:15" x14ac:dyDescent="0.3">
      <c r="A208" s="1">
        <v>39508</v>
      </c>
      <c r="B208" s="3">
        <v>207</v>
      </c>
      <c r="C208" s="3">
        <v>0</v>
      </c>
      <c r="D208" s="3">
        <v>0</v>
      </c>
      <c r="E208" s="3">
        <v>1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2">
        <v>2423.5320000000002</v>
      </c>
      <c r="O208" s="2">
        <f t="shared" si="3"/>
        <v>2345.7441551383395</v>
      </c>
    </row>
    <row r="209" spans="1:15" x14ac:dyDescent="0.3">
      <c r="A209" s="1">
        <v>39539</v>
      </c>
      <c r="B209" s="3">
        <v>208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2">
        <v>2320.13</v>
      </c>
      <c r="O209" s="2">
        <f t="shared" si="3"/>
        <v>2340.3217203557306</v>
      </c>
    </row>
    <row r="210" spans="1:15" x14ac:dyDescent="0.3">
      <c r="A210" s="1">
        <v>39569</v>
      </c>
      <c r="B210" s="3">
        <v>209</v>
      </c>
      <c r="C210" s="3">
        <v>0</v>
      </c>
      <c r="D210" s="3">
        <v>0</v>
      </c>
      <c r="E210" s="3">
        <v>0</v>
      </c>
      <c r="F210" s="3">
        <v>0</v>
      </c>
      <c r="G210" s="3">
        <v>1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2">
        <v>2577.1889999999999</v>
      </c>
      <c r="O210" s="2">
        <f t="shared" ref="O210:O273" si="4">$R$19+$R$20*B210+$R$21*C210+$R$22*D210+$R$23*E210+$R$24*F210+$R$25*G210+$R$26*H210+$R$27*I210+$R$28*J210+$R$29*K210+$R$30*L210+$R$31*M210</f>
        <v>2389.6654594861652</v>
      </c>
    </row>
    <row r="211" spans="1:15" x14ac:dyDescent="0.3">
      <c r="A211" s="1">
        <v>39600</v>
      </c>
      <c r="B211" s="3">
        <v>210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1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2">
        <v>2560.067</v>
      </c>
      <c r="O211" s="2">
        <f t="shared" si="4"/>
        <v>2382.2704160079047</v>
      </c>
    </row>
    <row r="212" spans="1:15" x14ac:dyDescent="0.3">
      <c r="A212" s="1">
        <v>39630</v>
      </c>
      <c r="B212" s="3">
        <v>211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1</v>
      </c>
      <c r="J212" s="3">
        <v>0</v>
      </c>
      <c r="K212" s="3">
        <v>0</v>
      </c>
      <c r="L212" s="3">
        <v>0</v>
      </c>
      <c r="M212" s="3">
        <v>0</v>
      </c>
      <c r="N212" s="2">
        <v>2750.2779999999998</v>
      </c>
      <c r="O212" s="2">
        <f t="shared" si="4"/>
        <v>2485.6464594861654</v>
      </c>
    </row>
    <row r="213" spans="1:15" x14ac:dyDescent="0.3">
      <c r="A213" s="1">
        <v>39661</v>
      </c>
      <c r="B213" s="3">
        <v>212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1</v>
      </c>
      <c r="K213" s="3">
        <v>0</v>
      </c>
      <c r="L213" s="3">
        <v>0</v>
      </c>
      <c r="M213" s="3">
        <v>0</v>
      </c>
      <c r="N213" s="2">
        <v>2683.5639999999999</v>
      </c>
      <c r="O213" s="2">
        <f t="shared" si="4"/>
        <v>2477.8069812252961</v>
      </c>
    </row>
    <row r="214" spans="1:15" x14ac:dyDescent="0.3">
      <c r="A214" s="1">
        <v>39692</v>
      </c>
      <c r="B214" s="3">
        <v>213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1</v>
      </c>
      <c r="L214" s="3">
        <v>0</v>
      </c>
      <c r="M214" s="3">
        <v>0</v>
      </c>
      <c r="N214" s="2">
        <v>2305.3209999999999</v>
      </c>
      <c r="O214" s="2">
        <f t="shared" si="4"/>
        <v>2170.7866333992088</v>
      </c>
    </row>
    <row r="215" spans="1:15" x14ac:dyDescent="0.3">
      <c r="A215" s="1">
        <v>39722</v>
      </c>
      <c r="B215" s="3">
        <v>214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1</v>
      </c>
      <c r="M215" s="3">
        <v>0</v>
      </c>
      <c r="N215" s="2">
        <v>2439.5259999999998</v>
      </c>
      <c r="O215" s="2">
        <f t="shared" si="4"/>
        <v>2314.3211116600783</v>
      </c>
    </row>
    <row r="216" spans="1:15" x14ac:dyDescent="0.3">
      <c r="A216" s="1">
        <v>39753</v>
      </c>
      <c r="B216" s="3">
        <v>215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1</v>
      </c>
      <c r="N216" s="2">
        <v>2325.788</v>
      </c>
      <c r="O216" s="2">
        <f t="shared" si="4"/>
        <v>2312.5888073122524</v>
      </c>
    </row>
    <row r="217" spans="1:15" x14ac:dyDescent="0.3">
      <c r="A217" s="1">
        <v>39783</v>
      </c>
      <c r="B217" s="3">
        <v>216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2">
        <v>2284.62</v>
      </c>
      <c r="O217" s="2">
        <f t="shared" si="4"/>
        <v>2330.9680681818181</v>
      </c>
    </row>
    <row r="218" spans="1:15" x14ac:dyDescent="0.3">
      <c r="A218" s="1">
        <v>39814</v>
      </c>
      <c r="B218" s="3">
        <v>217</v>
      </c>
      <c r="C218" s="3">
        <v>1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2">
        <v>1978.5029999999999</v>
      </c>
      <c r="O218" s="2">
        <f t="shared" si="4"/>
        <v>2064.8198838932799</v>
      </c>
    </row>
    <row r="219" spans="1:15" x14ac:dyDescent="0.3">
      <c r="A219" s="1">
        <v>39845</v>
      </c>
      <c r="B219" s="3">
        <v>218</v>
      </c>
      <c r="C219" s="3">
        <v>0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2">
        <v>1849.3309999999999</v>
      </c>
      <c r="O219" s="2">
        <f t="shared" si="4"/>
        <v>2027.2590143280624</v>
      </c>
    </row>
    <row r="220" spans="1:15" x14ac:dyDescent="0.3">
      <c r="A220" s="1">
        <v>39873</v>
      </c>
      <c r="B220" s="3">
        <v>219</v>
      </c>
      <c r="C220" s="3">
        <v>0</v>
      </c>
      <c r="D220" s="3">
        <v>0</v>
      </c>
      <c r="E220" s="3">
        <v>1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2">
        <v>2180.1819999999998</v>
      </c>
      <c r="O220" s="2">
        <f t="shared" si="4"/>
        <v>2387.9029708498019</v>
      </c>
    </row>
    <row r="221" spans="1:15" x14ac:dyDescent="0.3">
      <c r="A221" s="1">
        <v>39904</v>
      </c>
      <c r="B221" s="3">
        <v>220</v>
      </c>
      <c r="C221" s="3">
        <v>0</v>
      </c>
      <c r="D221" s="3">
        <v>0</v>
      </c>
      <c r="E221" s="3">
        <v>0</v>
      </c>
      <c r="F221" s="3">
        <v>1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2">
        <v>2266.6550000000002</v>
      </c>
      <c r="O221" s="2">
        <f t="shared" si="4"/>
        <v>2382.480536067193</v>
      </c>
    </row>
    <row r="222" spans="1:15" x14ac:dyDescent="0.3">
      <c r="A222" s="1">
        <v>39934</v>
      </c>
      <c r="B222" s="3">
        <v>221</v>
      </c>
      <c r="C222" s="3">
        <v>0</v>
      </c>
      <c r="D222" s="3">
        <v>0</v>
      </c>
      <c r="E222" s="3">
        <v>0</v>
      </c>
      <c r="F222" s="3">
        <v>0</v>
      </c>
      <c r="G222" s="3">
        <v>1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2">
        <v>2325.6579999999999</v>
      </c>
      <c r="O222" s="2">
        <f t="shared" si="4"/>
        <v>2431.8242751976281</v>
      </c>
    </row>
    <row r="223" spans="1:15" x14ac:dyDescent="0.3">
      <c r="A223" s="1">
        <v>39965</v>
      </c>
      <c r="B223" s="3">
        <v>222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2">
        <v>2347.8290000000002</v>
      </c>
      <c r="O223" s="2">
        <f t="shared" si="4"/>
        <v>2424.4292317193672</v>
      </c>
    </row>
    <row r="224" spans="1:15" x14ac:dyDescent="0.3">
      <c r="A224" s="1">
        <v>39995</v>
      </c>
      <c r="B224" s="3">
        <v>223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1</v>
      </c>
      <c r="J224" s="3">
        <v>0</v>
      </c>
      <c r="K224" s="3">
        <v>0</v>
      </c>
      <c r="L224" s="3">
        <v>0</v>
      </c>
      <c r="M224" s="3">
        <v>0</v>
      </c>
      <c r="N224" s="2">
        <v>2519.8690000000001</v>
      </c>
      <c r="O224" s="2">
        <f t="shared" si="4"/>
        <v>2527.8052751976279</v>
      </c>
    </row>
    <row r="225" spans="1:15" x14ac:dyDescent="0.3">
      <c r="A225" s="1">
        <v>40026</v>
      </c>
      <c r="B225" s="3">
        <v>224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1</v>
      </c>
      <c r="K225" s="3">
        <v>0</v>
      </c>
      <c r="L225" s="3">
        <v>0</v>
      </c>
      <c r="M225" s="3">
        <v>0</v>
      </c>
      <c r="N225" s="2">
        <v>2485.223</v>
      </c>
      <c r="O225" s="2">
        <f t="shared" si="4"/>
        <v>2519.9657969367586</v>
      </c>
    </row>
    <row r="226" spans="1:15" x14ac:dyDescent="0.3">
      <c r="A226" s="1">
        <v>40057</v>
      </c>
      <c r="B226" s="3">
        <v>225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1</v>
      </c>
      <c r="L226" s="3">
        <v>0</v>
      </c>
      <c r="M226" s="3">
        <v>0</v>
      </c>
      <c r="N226" s="2">
        <v>2163.752</v>
      </c>
      <c r="O226" s="2">
        <f t="shared" si="4"/>
        <v>2212.9454491106712</v>
      </c>
    </row>
    <row r="227" spans="1:15" x14ac:dyDescent="0.3">
      <c r="A227" s="1">
        <v>40087</v>
      </c>
      <c r="B227" s="3">
        <v>226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1</v>
      </c>
      <c r="M227" s="3">
        <v>0</v>
      </c>
      <c r="N227" s="2">
        <v>2377.71</v>
      </c>
      <c r="O227" s="2">
        <f t="shared" si="4"/>
        <v>2356.4799273715412</v>
      </c>
    </row>
    <row r="228" spans="1:15" x14ac:dyDescent="0.3">
      <c r="A228" s="1">
        <v>40118</v>
      </c>
      <c r="B228" s="3">
        <v>227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1</v>
      </c>
      <c r="N228" s="2">
        <v>2389.8409999999999</v>
      </c>
      <c r="O228" s="2">
        <f t="shared" si="4"/>
        <v>2354.7476230237148</v>
      </c>
    </row>
    <row r="229" spans="1:15" x14ac:dyDescent="0.3">
      <c r="A229" s="1">
        <v>40148</v>
      </c>
      <c r="B229" s="3">
        <v>228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2">
        <v>2394.6709999999998</v>
      </c>
      <c r="O229" s="2">
        <f t="shared" si="4"/>
        <v>2373.1268838932801</v>
      </c>
    </row>
    <row r="230" spans="1:15" x14ac:dyDescent="0.3">
      <c r="A230" s="1">
        <v>40179</v>
      </c>
      <c r="B230" s="3">
        <v>229</v>
      </c>
      <c r="C230" s="3">
        <v>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2">
        <v>2032.586</v>
      </c>
      <c r="O230" s="2">
        <f t="shared" si="4"/>
        <v>2106.9786996047424</v>
      </c>
    </row>
    <row r="231" spans="1:15" x14ac:dyDescent="0.3">
      <c r="A231" s="1">
        <v>40210</v>
      </c>
      <c r="B231" s="3">
        <v>230</v>
      </c>
      <c r="C231" s="3">
        <v>0</v>
      </c>
      <c r="D231" s="3">
        <v>1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2">
        <v>1951.41</v>
      </c>
      <c r="O231" s="2">
        <f t="shared" si="4"/>
        <v>2069.4178300395251</v>
      </c>
    </row>
    <row r="232" spans="1:15" x14ac:dyDescent="0.3">
      <c r="A232" s="1">
        <v>40238</v>
      </c>
      <c r="B232" s="3">
        <v>231</v>
      </c>
      <c r="C232" s="3">
        <v>0</v>
      </c>
      <c r="D232" s="3">
        <v>0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2">
        <v>2473.5509999999999</v>
      </c>
      <c r="O232" s="2">
        <f t="shared" si="4"/>
        <v>2430.0617865612644</v>
      </c>
    </row>
    <row r="233" spans="1:15" x14ac:dyDescent="0.3">
      <c r="A233" s="1">
        <v>40269</v>
      </c>
      <c r="B233" s="3">
        <v>232</v>
      </c>
      <c r="C233" s="3">
        <v>0</v>
      </c>
      <c r="D233" s="3">
        <v>0</v>
      </c>
      <c r="E233" s="3">
        <v>0</v>
      </c>
      <c r="F233" s="3">
        <v>1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2">
        <v>2445.7649999999999</v>
      </c>
      <c r="O233" s="2">
        <f t="shared" si="4"/>
        <v>2424.6393517786555</v>
      </c>
    </row>
    <row r="234" spans="1:15" x14ac:dyDescent="0.3">
      <c r="A234" s="1">
        <v>40299</v>
      </c>
      <c r="B234" s="3">
        <v>233</v>
      </c>
      <c r="C234" s="3">
        <v>0</v>
      </c>
      <c r="D234" s="3">
        <v>0</v>
      </c>
      <c r="E234" s="3">
        <v>0</v>
      </c>
      <c r="F234" s="3">
        <v>0</v>
      </c>
      <c r="G234" s="3">
        <v>1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2">
        <v>2490.6109999999999</v>
      </c>
      <c r="O234" s="2">
        <f t="shared" si="4"/>
        <v>2473.9830909090902</v>
      </c>
    </row>
    <row r="235" spans="1:15" x14ac:dyDescent="0.3">
      <c r="A235" s="1">
        <v>40330</v>
      </c>
      <c r="B235" s="3">
        <v>234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1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2">
        <v>2566.473</v>
      </c>
      <c r="O235" s="2">
        <f t="shared" si="4"/>
        <v>2466.5880474308296</v>
      </c>
    </row>
    <row r="236" spans="1:15" x14ac:dyDescent="0.3">
      <c r="A236" s="1">
        <v>40360</v>
      </c>
      <c r="B236" s="3">
        <v>235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0</v>
      </c>
      <c r="L236" s="3">
        <v>0</v>
      </c>
      <c r="M236" s="3">
        <v>0</v>
      </c>
      <c r="N236" s="2">
        <v>2766.8119999999999</v>
      </c>
      <c r="O236" s="2">
        <f t="shared" si="4"/>
        <v>2569.9640909090908</v>
      </c>
    </row>
    <row r="237" spans="1:15" x14ac:dyDescent="0.3">
      <c r="A237" s="1">
        <v>40391</v>
      </c>
      <c r="B237" s="3">
        <v>236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</v>
      </c>
      <c r="K237" s="3">
        <v>0</v>
      </c>
      <c r="L237" s="3">
        <v>0</v>
      </c>
      <c r="M237" s="3">
        <v>0</v>
      </c>
      <c r="N237" s="2">
        <v>2541.1590000000001</v>
      </c>
      <c r="O237" s="2">
        <f t="shared" si="4"/>
        <v>2562.124612648221</v>
      </c>
    </row>
    <row r="238" spans="1:15" x14ac:dyDescent="0.3">
      <c r="A238" s="1">
        <v>40422</v>
      </c>
      <c r="B238" s="3">
        <v>237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1</v>
      </c>
      <c r="L238" s="3">
        <v>0</v>
      </c>
      <c r="M238" s="3">
        <v>0</v>
      </c>
      <c r="N238" s="2">
        <v>2286.2150000000001</v>
      </c>
      <c r="O238" s="2">
        <f t="shared" si="4"/>
        <v>2255.1042648221337</v>
      </c>
    </row>
    <row r="239" spans="1:15" x14ac:dyDescent="0.3">
      <c r="A239" s="1">
        <v>40452</v>
      </c>
      <c r="B239" s="3">
        <v>238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1</v>
      </c>
      <c r="M239" s="3">
        <v>0</v>
      </c>
      <c r="N239" s="2">
        <v>2541.17</v>
      </c>
      <c r="O239" s="2">
        <f t="shared" si="4"/>
        <v>2398.6387430830036</v>
      </c>
    </row>
    <row r="240" spans="1:15" x14ac:dyDescent="0.3">
      <c r="A240" s="1">
        <v>40483</v>
      </c>
      <c r="B240" s="3">
        <v>239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1</v>
      </c>
      <c r="N240" s="2">
        <v>2541.087</v>
      </c>
      <c r="O240" s="2">
        <f t="shared" si="4"/>
        <v>2396.9064387351773</v>
      </c>
    </row>
    <row r="241" spans="1:15" x14ac:dyDescent="0.3">
      <c r="A241" s="1">
        <v>40513</v>
      </c>
      <c r="B241" s="3">
        <v>240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2">
        <v>2504.2489999999998</v>
      </c>
      <c r="O241" s="2">
        <f t="shared" si="4"/>
        <v>2415.2856996047431</v>
      </c>
    </row>
    <row r="242" spans="1:15" x14ac:dyDescent="0.3">
      <c r="A242" s="1">
        <v>40544</v>
      </c>
      <c r="B242" s="3">
        <v>241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2">
        <v>2126.4290000000001</v>
      </c>
      <c r="O242" s="2">
        <f t="shared" si="4"/>
        <v>2149.1375153162048</v>
      </c>
    </row>
    <row r="243" spans="1:15" x14ac:dyDescent="0.3">
      <c r="A243" s="1">
        <v>40575</v>
      </c>
      <c r="B243" s="3">
        <v>242</v>
      </c>
      <c r="C243" s="3">
        <v>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2">
        <v>2099.0100000000002</v>
      </c>
      <c r="O243" s="2">
        <f t="shared" si="4"/>
        <v>2111.5766457509876</v>
      </c>
    </row>
    <row r="244" spans="1:15" x14ac:dyDescent="0.3">
      <c r="A244" s="1">
        <v>40603</v>
      </c>
      <c r="B244" s="3">
        <v>243</v>
      </c>
      <c r="C244" s="3">
        <v>0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2">
        <v>2610.567</v>
      </c>
      <c r="O244" s="2">
        <f t="shared" si="4"/>
        <v>2472.2206022727269</v>
      </c>
    </row>
    <row r="245" spans="1:15" x14ac:dyDescent="0.3">
      <c r="A245" s="1">
        <v>40634</v>
      </c>
      <c r="B245" s="3">
        <v>244</v>
      </c>
      <c r="C245" s="3">
        <v>0</v>
      </c>
      <c r="D245" s="3">
        <v>0</v>
      </c>
      <c r="E245" s="3">
        <v>0</v>
      </c>
      <c r="F245" s="3">
        <v>1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2">
        <v>2688.9549999999999</v>
      </c>
      <c r="O245" s="2">
        <f t="shared" si="4"/>
        <v>2466.798167490118</v>
      </c>
    </row>
    <row r="246" spans="1:15" x14ac:dyDescent="0.3">
      <c r="A246" s="1">
        <v>40664</v>
      </c>
      <c r="B246" s="3">
        <v>245</v>
      </c>
      <c r="C246" s="3">
        <v>0</v>
      </c>
      <c r="D246" s="3">
        <v>0</v>
      </c>
      <c r="E246" s="3">
        <v>0</v>
      </c>
      <c r="F246" s="3">
        <v>0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2">
        <v>2691.3710000000001</v>
      </c>
      <c r="O246" s="2">
        <f t="shared" si="4"/>
        <v>2516.1419066205531</v>
      </c>
    </row>
    <row r="247" spans="1:15" x14ac:dyDescent="0.3">
      <c r="A247" s="1">
        <v>40695</v>
      </c>
      <c r="B247" s="3">
        <v>246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2">
        <v>2812.2020000000002</v>
      </c>
      <c r="O247" s="2">
        <f t="shared" si="4"/>
        <v>2508.7468631422921</v>
      </c>
    </row>
    <row r="248" spans="1:15" x14ac:dyDescent="0.3">
      <c r="A248" s="1">
        <v>40725</v>
      </c>
      <c r="B248" s="3">
        <v>247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0</v>
      </c>
      <c r="M248" s="3">
        <v>0</v>
      </c>
      <c r="N248" s="2">
        <v>2890.7629999999999</v>
      </c>
      <c r="O248" s="2">
        <f t="shared" si="4"/>
        <v>2612.1229066205528</v>
      </c>
    </row>
    <row r="249" spans="1:15" x14ac:dyDescent="0.3">
      <c r="A249" s="1">
        <v>40756</v>
      </c>
      <c r="B249" s="3">
        <v>248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1</v>
      </c>
      <c r="K249" s="3">
        <v>0</v>
      </c>
      <c r="L249" s="3">
        <v>0</v>
      </c>
      <c r="M249" s="3">
        <v>0</v>
      </c>
      <c r="N249" s="2">
        <v>2719.462</v>
      </c>
      <c r="O249" s="2">
        <f t="shared" si="4"/>
        <v>2604.2834283596835</v>
      </c>
    </row>
    <row r="250" spans="1:15" x14ac:dyDescent="0.3">
      <c r="A250" s="1">
        <v>40787</v>
      </c>
      <c r="B250" s="3">
        <v>249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1</v>
      </c>
      <c r="L250" s="3">
        <v>0</v>
      </c>
      <c r="M250" s="3">
        <v>0</v>
      </c>
      <c r="N250" s="2">
        <v>2521.11</v>
      </c>
      <c r="O250" s="2">
        <f t="shared" si="4"/>
        <v>2297.2630805335962</v>
      </c>
    </row>
    <row r="251" spans="1:15" x14ac:dyDescent="0.3">
      <c r="A251" s="1">
        <v>40817</v>
      </c>
      <c r="B251" s="3">
        <v>250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  <c r="M251" s="3">
        <v>0</v>
      </c>
      <c r="N251" s="2">
        <v>2389.1790000000001</v>
      </c>
      <c r="O251" s="2">
        <f t="shared" si="4"/>
        <v>2440.7975587944661</v>
      </c>
    </row>
    <row r="252" spans="1:15" x14ac:dyDescent="0.3">
      <c r="A252" s="1">
        <v>40848</v>
      </c>
      <c r="B252" s="3">
        <v>251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1</v>
      </c>
      <c r="N252" s="2">
        <v>2631.29</v>
      </c>
      <c r="O252" s="2">
        <f t="shared" si="4"/>
        <v>2439.0652544466398</v>
      </c>
    </row>
    <row r="253" spans="1:15" x14ac:dyDescent="0.3">
      <c r="A253" s="1">
        <v>40878</v>
      </c>
      <c r="B253" s="3">
        <v>252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2">
        <v>2515.4670000000001</v>
      </c>
      <c r="O253" s="2">
        <f t="shared" si="4"/>
        <v>2457.4445153162051</v>
      </c>
    </row>
    <row r="254" spans="1:15" x14ac:dyDescent="0.3">
      <c r="A254" s="1">
        <v>40909</v>
      </c>
      <c r="B254" s="3">
        <v>253</v>
      </c>
      <c r="C254" s="3">
        <v>1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2">
        <v>2224.002</v>
      </c>
      <c r="O254" s="2">
        <f t="shared" si="4"/>
        <v>2191.2963310276673</v>
      </c>
    </row>
    <row r="255" spans="1:15" x14ac:dyDescent="0.3">
      <c r="A255" s="1">
        <v>40940</v>
      </c>
      <c r="B255" s="3">
        <v>254</v>
      </c>
      <c r="C255" s="3">
        <v>0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2">
        <v>2231.6410000000001</v>
      </c>
      <c r="O255" s="2">
        <f t="shared" si="4"/>
        <v>2153.7354614624505</v>
      </c>
    </row>
    <row r="256" spans="1:15" x14ac:dyDescent="0.3">
      <c r="A256" s="1">
        <v>40969</v>
      </c>
      <c r="B256" s="3">
        <v>255</v>
      </c>
      <c r="C256" s="3">
        <v>0</v>
      </c>
      <c r="D256" s="3">
        <v>0</v>
      </c>
      <c r="E256" s="3">
        <v>1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2">
        <v>2763.3609999999999</v>
      </c>
      <c r="O256" s="2">
        <f t="shared" si="4"/>
        <v>2514.3794179841893</v>
      </c>
    </row>
    <row r="257" spans="1:15" x14ac:dyDescent="0.3">
      <c r="A257" s="1">
        <v>41000</v>
      </c>
      <c r="B257" s="3">
        <v>256</v>
      </c>
      <c r="C257" s="3">
        <v>0</v>
      </c>
      <c r="D257" s="3">
        <v>0</v>
      </c>
      <c r="E257" s="3">
        <v>0</v>
      </c>
      <c r="F257" s="3">
        <v>1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2">
        <v>2763.8939999999998</v>
      </c>
      <c r="O257" s="2">
        <f t="shared" si="4"/>
        <v>2508.9569832015804</v>
      </c>
    </row>
    <row r="258" spans="1:15" x14ac:dyDescent="0.3">
      <c r="A258" s="1">
        <v>41030</v>
      </c>
      <c r="B258" s="3">
        <v>257</v>
      </c>
      <c r="C258" s="3">
        <v>0</v>
      </c>
      <c r="D258" s="3">
        <v>0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2">
        <v>2735.4549999999999</v>
      </c>
      <c r="O258" s="2">
        <f t="shared" si="4"/>
        <v>2558.3007223320155</v>
      </c>
    </row>
    <row r="259" spans="1:15" x14ac:dyDescent="0.3">
      <c r="A259" s="1">
        <v>41061</v>
      </c>
      <c r="B259" s="3">
        <v>258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1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2">
        <v>2757.9160000000002</v>
      </c>
      <c r="O259" s="2">
        <f t="shared" si="4"/>
        <v>2550.9056788537546</v>
      </c>
    </row>
    <row r="260" spans="1:15" x14ac:dyDescent="0.3">
      <c r="A260" s="1">
        <v>41091</v>
      </c>
      <c r="B260" s="3">
        <v>259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1</v>
      </c>
      <c r="J260" s="3">
        <v>0</v>
      </c>
      <c r="K260" s="3">
        <v>0</v>
      </c>
      <c r="L260" s="3">
        <v>0</v>
      </c>
      <c r="M260" s="3">
        <v>0</v>
      </c>
      <c r="N260" s="2">
        <v>2777.1170000000002</v>
      </c>
      <c r="O260" s="2">
        <f t="shared" si="4"/>
        <v>2654.2817223320158</v>
      </c>
    </row>
    <row r="261" spans="1:15" x14ac:dyDescent="0.3">
      <c r="A261" s="1">
        <v>41122</v>
      </c>
      <c r="B261" s="3">
        <v>260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1</v>
      </c>
      <c r="K261" s="3">
        <v>0</v>
      </c>
      <c r="L261" s="3">
        <v>0</v>
      </c>
      <c r="M261" s="3">
        <v>0</v>
      </c>
      <c r="N261" s="2">
        <v>2769.2289999999998</v>
      </c>
      <c r="O261" s="2">
        <f t="shared" si="4"/>
        <v>2646.442244071146</v>
      </c>
    </row>
    <row r="262" spans="1:15" x14ac:dyDescent="0.3">
      <c r="A262" s="1">
        <v>41153</v>
      </c>
      <c r="B262" s="3">
        <v>261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1</v>
      </c>
      <c r="L262" s="3">
        <v>0</v>
      </c>
      <c r="M262" s="3">
        <v>0</v>
      </c>
      <c r="N262" s="2">
        <v>2487.4409999999998</v>
      </c>
      <c r="O262" s="2">
        <f t="shared" si="4"/>
        <v>2339.4218962450586</v>
      </c>
    </row>
    <row r="263" spans="1:15" x14ac:dyDescent="0.3">
      <c r="A263" s="1">
        <v>41183</v>
      </c>
      <c r="B263" s="3">
        <v>262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1</v>
      </c>
      <c r="M263" s="3">
        <v>0</v>
      </c>
      <c r="N263" s="2">
        <v>2596.2719999999999</v>
      </c>
      <c r="O263" s="2">
        <f t="shared" si="4"/>
        <v>2482.9563745059286</v>
      </c>
    </row>
    <row r="264" spans="1:15" x14ac:dyDescent="0.3">
      <c r="A264" s="1">
        <v>41214</v>
      </c>
      <c r="B264" s="3">
        <v>263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1</v>
      </c>
      <c r="N264" s="2">
        <v>2559.6149999999998</v>
      </c>
      <c r="O264" s="2">
        <f t="shared" si="4"/>
        <v>2481.2240701581022</v>
      </c>
    </row>
    <row r="265" spans="1:15" x14ac:dyDescent="0.3">
      <c r="A265" s="1">
        <v>41244</v>
      </c>
      <c r="B265" s="3">
        <v>264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2">
        <v>2604.5659999999998</v>
      </c>
      <c r="O265" s="2">
        <f t="shared" si="4"/>
        <v>2499.603331027668</v>
      </c>
    </row>
    <row r="266" spans="1:15" x14ac:dyDescent="0.3">
      <c r="A266" s="1">
        <v>41275</v>
      </c>
      <c r="B266" s="3">
        <v>265</v>
      </c>
      <c r="C266" s="3">
        <v>1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2">
        <v>2298.047</v>
      </c>
      <c r="O266" s="2">
        <f t="shared" si="4"/>
        <v>2233.4551467391298</v>
      </c>
    </row>
    <row r="267" spans="1:15" x14ac:dyDescent="0.3">
      <c r="A267" s="1">
        <v>41306</v>
      </c>
      <c r="B267" s="3">
        <v>266</v>
      </c>
      <c r="C267" s="3">
        <v>0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2">
        <v>2217.348</v>
      </c>
      <c r="O267" s="2">
        <f t="shared" si="4"/>
        <v>2195.8942771739125</v>
      </c>
    </row>
    <row r="268" spans="1:15" x14ac:dyDescent="0.3">
      <c r="A268" s="1">
        <v>41334</v>
      </c>
      <c r="B268" s="3">
        <v>267</v>
      </c>
      <c r="C268" s="3">
        <v>0</v>
      </c>
      <c r="D268" s="3">
        <v>0</v>
      </c>
      <c r="E268" s="3">
        <v>1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2">
        <v>2816.1390000000001</v>
      </c>
      <c r="O268" s="2">
        <f t="shared" si="4"/>
        <v>2556.5382336956518</v>
      </c>
    </row>
    <row r="269" spans="1:15" x14ac:dyDescent="0.3">
      <c r="A269" s="1">
        <v>41365</v>
      </c>
      <c r="B269" s="3">
        <v>268</v>
      </c>
      <c r="C269" s="3">
        <v>0</v>
      </c>
      <c r="D269" s="3">
        <v>0</v>
      </c>
      <c r="E269" s="3">
        <v>0</v>
      </c>
      <c r="F269" s="3">
        <v>1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2">
        <v>2659.2429999999999</v>
      </c>
      <c r="O269" s="2">
        <f t="shared" si="4"/>
        <v>2551.1157989130429</v>
      </c>
    </row>
    <row r="270" spans="1:15" x14ac:dyDescent="0.3">
      <c r="A270" s="1">
        <v>41395</v>
      </c>
      <c r="B270" s="3">
        <v>269</v>
      </c>
      <c r="C270" s="3">
        <v>0</v>
      </c>
      <c r="D270" s="3">
        <v>0</v>
      </c>
      <c r="E270" s="3">
        <v>0</v>
      </c>
      <c r="F270" s="3">
        <v>0</v>
      </c>
      <c r="G270" s="3">
        <v>1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2">
        <v>2803.527</v>
      </c>
      <c r="O270" s="2">
        <f t="shared" si="4"/>
        <v>2600.459538043478</v>
      </c>
    </row>
    <row r="271" spans="1:15" x14ac:dyDescent="0.3">
      <c r="A271" s="1">
        <v>41426</v>
      </c>
      <c r="B271" s="3">
        <v>270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1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2">
        <v>2804.7170000000001</v>
      </c>
      <c r="O271" s="2">
        <f t="shared" si="4"/>
        <v>2593.064494565217</v>
      </c>
    </row>
    <row r="272" spans="1:15" x14ac:dyDescent="0.3">
      <c r="A272" s="1">
        <v>41456</v>
      </c>
      <c r="B272" s="3">
        <v>271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1</v>
      </c>
      <c r="J272" s="3">
        <v>0</v>
      </c>
      <c r="K272" s="3">
        <v>0</v>
      </c>
      <c r="L272" s="3">
        <v>0</v>
      </c>
      <c r="M272" s="3">
        <v>0</v>
      </c>
      <c r="N272" s="2">
        <v>2908.19</v>
      </c>
      <c r="O272" s="2">
        <f t="shared" si="4"/>
        <v>2696.4405380434778</v>
      </c>
    </row>
    <row r="273" spans="1:15" x14ac:dyDescent="0.3">
      <c r="A273" s="1">
        <v>41487</v>
      </c>
      <c r="B273" s="3">
        <v>272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1</v>
      </c>
      <c r="K273" s="3">
        <v>0</v>
      </c>
      <c r="L273" s="3">
        <v>0</v>
      </c>
      <c r="M273" s="3">
        <v>0</v>
      </c>
      <c r="N273" s="2">
        <v>2851.9789999999998</v>
      </c>
      <c r="O273" s="2">
        <f t="shared" si="4"/>
        <v>2688.6010597826084</v>
      </c>
    </row>
    <row r="274" spans="1:15" x14ac:dyDescent="0.3">
      <c r="A274" s="1">
        <v>41518</v>
      </c>
      <c r="B274" s="3">
        <v>273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1</v>
      </c>
      <c r="L274" s="3">
        <v>0</v>
      </c>
      <c r="M274" s="3">
        <v>0</v>
      </c>
      <c r="N274" s="2">
        <v>2440.1529999999998</v>
      </c>
      <c r="O274" s="2">
        <f t="shared" ref="O274:O337" si="5">$R$19+$R$20*B274+$R$21*C274+$R$22*D274+$R$23*E274+$R$24*F274+$R$25*G274+$R$26*H274+$R$27*I274+$R$28*J274+$R$29*K274+$R$30*L274+$R$31*M274</f>
        <v>2381.5807119565216</v>
      </c>
    </row>
    <row r="275" spans="1:15" x14ac:dyDescent="0.3">
      <c r="A275" s="1">
        <v>41548</v>
      </c>
      <c r="B275" s="3">
        <v>274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1</v>
      </c>
      <c r="M275" s="3">
        <v>0</v>
      </c>
      <c r="N275" s="2">
        <v>2625.82</v>
      </c>
      <c r="O275" s="2">
        <f t="shared" si="5"/>
        <v>2525.115190217391</v>
      </c>
    </row>
    <row r="276" spans="1:15" x14ac:dyDescent="0.3">
      <c r="A276" s="1">
        <v>41579</v>
      </c>
      <c r="B276" s="3">
        <v>275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1</v>
      </c>
      <c r="N276" s="2">
        <v>2550.7040000000002</v>
      </c>
      <c r="O276" s="2">
        <f t="shared" si="5"/>
        <v>2523.3828858695647</v>
      </c>
    </row>
    <row r="277" spans="1:15" x14ac:dyDescent="0.3">
      <c r="A277" s="1">
        <v>41609</v>
      </c>
      <c r="B277" s="3">
        <v>276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2">
        <v>2711.8510000000001</v>
      </c>
      <c r="O277" s="2">
        <f t="shared" si="5"/>
        <v>2541.7621467391305</v>
      </c>
    </row>
    <row r="278" spans="1:15" x14ac:dyDescent="0.3">
      <c r="A278" s="1">
        <v>41640</v>
      </c>
      <c r="B278" s="3">
        <v>277</v>
      </c>
      <c r="C278" s="3">
        <v>1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2">
        <v>2206.788</v>
      </c>
      <c r="O278" s="2">
        <f t="shared" si="5"/>
        <v>2275.6139624505922</v>
      </c>
    </row>
    <row r="279" spans="1:15" x14ac:dyDescent="0.3">
      <c r="A279" s="1">
        <v>41671</v>
      </c>
      <c r="B279" s="3">
        <v>278</v>
      </c>
      <c r="C279" s="3">
        <v>0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2">
        <v>2092.819</v>
      </c>
      <c r="O279" s="2">
        <f t="shared" si="5"/>
        <v>2238.0530928853755</v>
      </c>
    </row>
    <row r="280" spans="1:15" x14ac:dyDescent="0.3">
      <c r="A280" s="1">
        <v>41699</v>
      </c>
      <c r="B280" s="3">
        <v>279</v>
      </c>
      <c r="C280" s="3">
        <v>0</v>
      </c>
      <c r="D280" s="3">
        <v>0</v>
      </c>
      <c r="E280" s="3">
        <v>1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2">
        <v>2575.951</v>
      </c>
      <c r="O280" s="2">
        <f t="shared" si="5"/>
        <v>2598.6970494071143</v>
      </c>
    </row>
    <row r="281" spans="1:15" x14ac:dyDescent="0.3">
      <c r="A281" s="1">
        <v>41730</v>
      </c>
      <c r="B281" s="3">
        <v>280</v>
      </c>
      <c r="C281" s="3">
        <v>0</v>
      </c>
      <c r="D281" s="3">
        <v>0</v>
      </c>
      <c r="E281" s="3">
        <v>0</v>
      </c>
      <c r="F281" s="3">
        <v>1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2">
        <v>2592.9940000000001</v>
      </c>
      <c r="O281" s="2">
        <f t="shared" si="5"/>
        <v>2593.2746146245054</v>
      </c>
    </row>
    <row r="282" spans="1:15" x14ac:dyDescent="0.3">
      <c r="A282" s="1">
        <v>41760</v>
      </c>
      <c r="B282" s="3">
        <v>281</v>
      </c>
      <c r="C282" s="3">
        <v>0</v>
      </c>
      <c r="D282" s="3">
        <v>0</v>
      </c>
      <c r="E282" s="3">
        <v>0</v>
      </c>
      <c r="F282" s="3">
        <v>0</v>
      </c>
      <c r="G282" s="3">
        <v>1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2">
        <v>2700.1790000000001</v>
      </c>
      <c r="O282" s="2">
        <f t="shared" si="5"/>
        <v>2642.6183537549405</v>
      </c>
    </row>
    <row r="283" spans="1:15" x14ac:dyDescent="0.3">
      <c r="A283" s="1">
        <v>41791</v>
      </c>
      <c r="B283" s="3">
        <v>282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1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2">
        <v>2695.9540000000002</v>
      </c>
      <c r="O283" s="2">
        <f t="shared" si="5"/>
        <v>2635.2233102766795</v>
      </c>
    </row>
    <row r="284" spans="1:15" x14ac:dyDescent="0.3">
      <c r="A284" s="1">
        <v>41821</v>
      </c>
      <c r="B284" s="3">
        <v>283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1</v>
      </c>
      <c r="J284" s="3">
        <v>0</v>
      </c>
      <c r="K284" s="3">
        <v>0</v>
      </c>
      <c r="L284" s="3">
        <v>0</v>
      </c>
      <c r="M284" s="3">
        <v>0</v>
      </c>
      <c r="N284" s="2">
        <v>2844.9490000000001</v>
      </c>
      <c r="O284" s="2">
        <f t="shared" si="5"/>
        <v>2738.5993537549407</v>
      </c>
    </row>
    <row r="285" spans="1:15" x14ac:dyDescent="0.3">
      <c r="A285" s="1">
        <v>41852</v>
      </c>
      <c r="B285" s="3">
        <v>284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1</v>
      </c>
      <c r="K285" s="3">
        <v>0</v>
      </c>
      <c r="L285" s="3">
        <v>0</v>
      </c>
      <c r="M285" s="3">
        <v>0</v>
      </c>
      <c r="N285" s="2">
        <v>2802.873</v>
      </c>
      <c r="O285" s="2">
        <f t="shared" si="5"/>
        <v>2730.7598754940709</v>
      </c>
    </row>
    <row r="286" spans="1:15" x14ac:dyDescent="0.3">
      <c r="A286" s="1">
        <v>41883</v>
      </c>
      <c r="B286" s="3">
        <v>285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1</v>
      </c>
      <c r="L286" s="3">
        <v>0</v>
      </c>
      <c r="M286" s="3">
        <v>0</v>
      </c>
      <c r="N286" s="2">
        <v>2519.5830000000001</v>
      </c>
      <c r="O286" s="2">
        <f t="shared" si="5"/>
        <v>2423.7395276679836</v>
      </c>
    </row>
    <row r="287" spans="1:15" x14ac:dyDescent="0.3">
      <c r="A287" s="1">
        <v>41913</v>
      </c>
      <c r="B287" s="3">
        <v>286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2">
        <v>2702.607</v>
      </c>
      <c r="O287" s="2">
        <f t="shared" si="5"/>
        <v>2567.2740059288535</v>
      </c>
    </row>
    <row r="288" spans="1:15" x14ac:dyDescent="0.3">
      <c r="A288" s="1">
        <v>41944</v>
      </c>
      <c r="B288" s="3">
        <v>287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</v>
      </c>
      <c r="N288" s="2">
        <v>2667.5749999999998</v>
      </c>
      <c r="O288" s="2">
        <f t="shared" si="5"/>
        <v>2565.5417015810272</v>
      </c>
    </row>
    <row r="289" spans="1:15" x14ac:dyDescent="0.3">
      <c r="A289" s="1">
        <v>41974</v>
      </c>
      <c r="B289" s="3">
        <v>288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2">
        <v>2656.1849999999999</v>
      </c>
      <c r="O289" s="2">
        <f t="shared" si="5"/>
        <v>2583.9209624505929</v>
      </c>
    </row>
    <row r="290" spans="1:15" x14ac:dyDescent="0.3">
      <c r="A290" s="1">
        <v>42005</v>
      </c>
      <c r="B290" s="3">
        <v>289</v>
      </c>
      <c r="C290" s="3">
        <v>1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2">
        <v>2193.8449999999998</v>
      </c>
      <c r="O290" s="2">
        <f t="shared" si="5"/>
        <v>2317.7727781620547</v>
      </c>
    </row>
    <row r="291" spans="1:15" x14ac:dyDescent="0.3">
      <c r="A291" s="1">
        <v>42036</v>
      </c>
      <c r="B291" s="3">
        <v>290</v>
      </c>
      <c r="C291" s="3">
        <v>0</v>
      </c>
      <c r="D291" s="3">
        <v>1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2">
        <v>2166.654</v>
      </c>
      <c r="O291" s="2">
        <f t="shared" si="5"/>
        <v>2280.2119085968375</v>
      </c>
    </row>
    <row r="292" spans="1:15" x14ac:dyDescent="0.3">
      <c r="A292" s="1">
        <v>42064</v>
      </c>
      <c r="B292" s="3">
        <v>291</v>
      </c>
      <c r="C292" s="3">
        <v>0</v>
      </c>
      <c r="D292" s="3">
        <v>0</v>
      </c>
      <c r="E292" s="3">
        <v>1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2">
        <v>2676.17</v>
      </c>
      <c r="O292" s="2">
        <f t="shared" si="5"/>
        <v>2640.8558651185767</v>
      </c>
    </row>
    <row r="293" spans="1:15" x14ac:dyDescent="0.3">
      <c r="A293" s="1">
        <v>42095</v>
      </c>
      <c r="B293" s="3">
        <v>292</v>
      </c>
      <c r="C293" s="3">
        <v>0</v>
      </c>
      <c r="D293" s="3">
        <v>0</v>
      </c>
      <c r="E293" s="3">
        <v>0</v>
      </c>
      <c r="F293" s="3">
        <v>1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2">
        <v>2621.0889999999999</v>
      </c>
      <c r="O293" s="2">
        <f t="shared" si="5"/>
        <v>2635.4334303359683</v>
      </c>
    </row>
    <row r="294" spans="1:15" x14ac:dyDescent="0.3">
      <c r="A294" s="1">
        <v>42125</v>
      </c>
      <c r="B294" s="3">
        <v>293</v>
      </c>
      <c r="C294" s="3">
        <v>0</v>
      </c>
      <c r="D294" s="3">
        <v>0</v>
      </c>
      <c r="E294" s="3">
        <v>0</v>
      </c>
      <c r="F294" s="3">
        <v>0</v>
      </c>
      <c r="G294" s="3">
        <v>1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2">
        <v>2487.5459999999998</v>
      </c>
      <c r="O294" s="2">
        <f t="shared" si="5"/>
        <v>2684.7771694664029</v>
      </c>
    </row>
    <row r="295" spans="1:15" x14ac:dyDescent="0.3">
      <c r="A295" s="1">
        <v>42156</v>
      </c>
      <c r="B295" s="3">
        <v>294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1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2">
        <v>2683.7620000000002</v>
      </c>
      <c r="O295" s="2">
        <f t="shared" si="5"/>
        <v>2677.382125988142</v>
      </c>
    </row>
    <row r="296" spans="1:15" x14ac:dyDescent="0.3">
      <c r="A296" s="1">
        <v>42186</v>
      </c>
      <c r="B296" s="3">
        <v>295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1</v>
      </c>
      <c r="J296" s="3">
        <v>0</v>
      </c>
      <c r="K296" s="3">
        <v>0</v>
      </c>
      <c r="L296" s="3">
        <v>0</v>
      </c>
      <c r="M296" s="3">
        <v>0</v>
      </c>
      <c r="N296" s="2">
        <v>2861.7469999999998</v>
      </c>
      <c r="O296" s="2">
        <f t="shared" si="5"/>
        <v>2780.7581694664027</v>
      </c>
    </row>
    <row r="297" spans="1:15" x14ac:dyDescent="0.3">
      <c r="A297" s="1">
        <v>42217</v>
      </c>
      <c r="B297" s="3">
        <v>296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1</v>
      </c>
      <c r="K297" s="3">
        <v>0</v>
      </c>
      <c r="L297" s="3">
        <v>0</v>
      </c>
      <c r="M297" s="3">
        <v>0</v>
      </c>
      <c r="N297" s="2">
        <v>2692.7829999999999</v>
      </c>
      <c r="O297" s="2">
        <f t="shared" si="5"/>
        <v>2772.9186912055334</v>
      </c>
    </row>
    <row r="298" spans="1:15" x14ac:dyDescent="0.3">
      <c r="A298" s="1">
        <v>42248</v>
      </c>
      <c r="B298" s="3">
        <v>297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1</v>
      </c>
      <c r="L298" s="3">
        <v>0</v>
      </c>
      <c r="M298" s="3">
        <v>0</v>
      </c>
      <c r="N298" s="2">
        <v>2472.0070000000001</v>
      </c>
      <c r="O298" s="2">
        <f t="shared" si="5"/>
        <v>2465.8983433794465</v>
      </c>
    </row>
    <row r="299" spans="1:15" x14ac:dyDescent="0.3">
      <c r="A299" s="1">
        <v>42278</v>
      </c>
      <c r="B299" s="3">
        <v>298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1</v>
      </c>
      <c r="M299" s="3">
        <v>0</v>
      </c>
      <c r="N299" s="2">
        <v>2636.6860000000001</v>
      </c>
      <c r="O299" s="2">
        <f t="shared" si="5"/>
        <v>2609.432821640316</v>
      </c>
    </row>
    <row r="300" spans="1:15" x14ac:dyDescent="0.3">
      <c r="A300" s="1">
        <v>42309</v>
      </c>
      <c r="B300" s="3">
        <v>299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</v>
      </c>
      <c r="N300" s="2">
        <v>2648.7429999999999</v>
      </c>
      <c r="O300" s="2">
        <f t="shared" si="5"/>
        <v>2607.7005172924896</v>
      </c>
    </row>
    <row r="301" spans="1:15" x14ac:dyDescent="0.3">
      <c r="A301" s="1">
        <v>42339</v>
      </c>
      <c r="B301" s="3">
        <v>300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2">
        <v>2582.7660000000001</v>
      </c>
      <c r="O301" s="2">
        <f t="shared" si="5"/>
        <v>2626.0797781620554</v>
      </c>
    </row>
    <row r="302" spans="1:15" x14ac:dyDescent="0.3">
      <c r="A302" s="1">
        <v>42370</v>
      </c>
      <c r="B302" s="3">
        <v>301</v>
      </c>
      <c r="C302" s="3">
        <v>1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2">
        <v>2181.7040000000002</v>
      </c>
      <c r="O302" s="2">
        <f t="shared" si="5"/>
        <v>2359.9315938735172</v>
      </c>
    </row>
    <row r="303" spans="1:15" x14ac:dyDescent="0.3">
      <c r="A303" s="1">
        <v>42401</v>
      </c>
      <c r="B303" s="3">
        <v>302</v>
      </c>
      <c r="C303" s="3">
        <v>0</v>
      </c>
      <c r="D303" s="3">
        <v>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2">
        <v>2215.8850000000002</v>
      </c>
      <c r="O303" s="2">
        <f t="shared" si="5"/>
        <v>2322.3707243083004</v>
      </c>
    </row>
    <row r="304" spans="1:15" x14ac:dyDescent="0.3">
      <c r="A304" s="1">
        <v>42430</v>
      </c>
      <c r="B304" s="3">
        <v>303</v>
      </c>
      <c r="C304" s="3">
        <v>0</v>
      </c>
      <c r="D304" s="3">
        <v>0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2">
        <v>2725.86</v>
      </c>
      <c r="O304" s="2">
        <f t="shared" si="5"/>
        <v>2683.0146808300392</v>
      </c>
    </row>
    <row r="305" spans="1:15" x14ac:dyDescent="0.3">
      <c r="A305" s="1">
        <v>42461</v>
      </c>
      <c r="B305" s="3">
        <v>304</v>
      </c>
      <c r="C305" s="3">
        <v>0</v>
      </c>
      <c r="D305" s="3">
        <v>0</v>
      </c>
      <c r="E305" s="3">
        <v>0</v>
      </c>
      <c r="F305" s="3">
        <v>1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2">
        <v>2539.7139999999999</v>
      </c>
      <c r="O305" s="2">
        <f t="shared" si="5"/>
        <v>2677.5922460474303</v>
      </c>
    </row>
    <row r="306" spans="1:15" x14ac:dyDescent="0.3">
      <c r="A306" s="1">
        <v>42491</v>
      </c>
      <c r="B306" s="3">
        <v>305</v>
      </c>
      <c r="C306" s="3">
        <v>0</v>
      </c>
      <c r="D306" s="3">
        <v>0</v>
      </c>
      <c r="E306" s="3">
        <v>0</v>
      </c>
      <c r="F306" s="3">
        <v>0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2">
        <v>2728.3310000000001</v>
      </c>
      <c r="O306" s="2">
        <f t="shared" si="5"/>
        <v>2726.9359851778654</v>
      </c>
    </row>
    <row r="307" spans="1:15" x14ac:dyDescent="0.3">
      <c r="A307" s="1">
        <v>42522</v>
      </c>
      <c r="B307" s="3">
        <v>306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1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2">
        <v>2757.1129999999998</v>
      </c>
      <c r="O307" s="2">
        <f t="shared" si="5"/>
        <v>2719.5409416996049</v>
      </c>
    </row>
    <row r="308" spans="1:15" x14ac:dyDescent="0.3">
      <c r="A308" s="1">
        <v>42552</v>
      </c>
      <c r="B308" s="3">
        <v>307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1</v>
      </c>
      <c r="J308" s="3">
        <v>0</v>
      </c>
      <c r="K308" s="3">
        <v>0</v>
      </c>
      <c r="L308" s="3">
        <v>0</v>
      </c>
      <c r="M308" s="3">
        <v>0</v>
      </c>
      <c r="N308" s="2">
        <v>2923.18</v>
      </c>
      <c r="O308" s="2">
        <f t="shared" si="5"/>
        <v>2822.9169851778656</v>
      </c>
    </row>
    <row r="309" spans="1:15" x14ac:dyDescent="0.3">
      <c r="A309" s="1">
        <v>42583</v>
      </c>
      <c r="B309" s="3">
        <v>308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1</v>
      </c>
      <c r="K309" s="3">
        <v>0</v>
      </c>
      <c r="L309" s="3">
        <v>0</v>
      </c>
      <c r="M309" s="3">
        <v>0</v>
      </c>
      <c r="N309" s="2">
        <v>2755.0790000000002</v>
      </c>
      <c r="O309" s="2">
        <f t="shared" si="5"/>
        <v>2815.0775069169958</v>
      </c>
    </row>
    <row r="310" spans="1:15" x14ac:dyDescent="0.3">
      <c r="A310" s="1">
        <v>42614</v>
      </c>
      <c r="B310" s="3">
        <v>309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1</v>
      </c>
      <c r="L310" s="3">
        <v>0</v>
      </c>
      <c r="M310" s="3">
        <v>0</v>
      </c>
      <c r="N310" s="2">
        <v>2579.6579999999999</v>
      </c>
      <c r="O310" s="2">
        <f t="shared" si="5"/>
        <v>2508.0571590909085</v>
      </c>
    </row>
    <row r="311" spans="1:15" x14ac:dyDescent="0.3">
      <c r="A311" s="1">
        <v>42644</v>
      </c>
      <c r="B311" s="3">
        <v>310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1</v>
      </c>
      <c r="M311" s="3">
        <v>0</v>
      </c>
      <c r="N311" s="2">
        <v>2616.1999999999998</v>
      </c>
      <c r="O311" s="2">
        <f t="shared" si="5"/>
        <v>2651.5916373517784</v>
      </c>
    </row>
    <row r="312" spans="1:15" x14ac:dyDescent="0.3">
      <c r="A312" s="1">
        <v>42675</v>
      </c>
      <c r="B312" s="3">
        <v>311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2">
        <v>2713.3449999999998</v>
      </c>
      <c r="O312" s="2">
        <f t="shared" si="5"/>
        <v>2649.8593330039525</v>
      </c>
    </row>
    <row r="313" spans="1:15" x14ac:dyDescent="0.3">
      <c r="A313" s="1">
        <v>42705</v>
      </c>
      <c r="B313" s="3">
        <v>312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2">
        <v>2672.5729999999999</v>
      </c>
      <c r="O313" s="2">
        <f t="shared" si="5"/>
        <v>2668.2385938735179</v>
      </c>
    </row>
    <row r="314" spans="1:15" x14ac:dyDescent="0.3">
      <c r="A314" s="1">
        <v>42736</v>
      </c>
      <c r="B314" s="3">
        <v>313</v>
      </c>
      <c r="C314" s="3">
        <v>1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2">
        <v>2329.527</v>
      </c>
      <c r="O314" s="2">
        <f t="shared" si="5"/>
        <v>2402.0904095849796</v>
      </c>
    </row>
    <row r="315" spans="1:15" x14ac:dyDescent="0.3">
      <c r="A315" s="1">
        <v>42767</v>
      </c>
      <c r="B315" s="3">
        <v>314</v>
      </c>
      <c r="C315" s="3">
        <v>0</v>
      </c>
      <c r="D315" s="3">
        <v>1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2">
        <v>2151.453</v>
      </c>
      <c r="O315" s="2">
        <f t="shared" si="5"/>
        <v>2364.5295400197624</v>
      </c>
    </row>
    <row r="316" spans="1:15" x14ac:dyDescent="0.3">
      <c r="A316" s="1">
        <v>42795</v>
      </c>
      <c r="B316" s="3">
        <v>315</v>
      </c>
      <c r="C316" s="3">
        <v>0</v>
      </c>
      <c r="D316" s="3">
        <v>0</v>
      </c>
      <c r="E316" s="3">
        <v>1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2">
        <v>2656.4389999999999</v>
      </c>
      <c r="O316" s="2">
        <f t="shared" si="5"/>
        <v>2725.1734965415017</v>
      </c>
    </row>
    <row r="317" spans="1:15" x14ac:dyDescent="0.3">
      <c r="A317" s="1">
        <v>42826</v>
      </c>
      <c r="B317" s="3">
        <v>316</v>
      </c>
      <c r="C317" s="3">
        <v>0</v>
      </c>
      <c r="D317" s="3">
        <v>0</v>
      </c>
      <c r="E317" s="3">
        <v>0</v>
      </c>
      <c r="F317" s="3">
        <v>1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2">
        <v>2762.3649999999998</v>
      </c>
      <c r="O317" s="2">
        <f t="shared" si="5"/>
        <v>2719.7510617588932</v>
      </c>
    </row>
    <row r="318" spans="1:15" x14ac:dyDescent="0.3">
      <c r="A318" s="1">
        <v>42856</v>
      </c>
      <c r="B318" s="3">
        <v>317</v>
      </c>
      <c r="C318" s="3">
        <v>0</v>
      </c>
      <c r="D318" s="3">
        <v>0</v>
      </c>
      <c r="E318" s="3">
        <v>0</v>
      </c>
      <c r="F318" s="3">
        <v>0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2">
        <v>2775.471</v>
      </c>
      <c r="O318" s="2">
        <f t="shared" si="5"/>
        <v>2769.0948008893279</v>
      </c>
    </row>
    <row r="319" spans="1:15" x14ac:dyDescent="0.3">
      <c r="A319" s="1">
        <v>42887</v>
      </c>
      <c r="B319" s="3">
        <v>318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1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2">
        <v>2823.569</v>
      </c>
      <c r="O319" s="2">
        <f t="shared" si="5"/>
        <v>2761.6997574110669</v>
      </c>
    </row>
    <row r="320" spans="1:15" x14ac:dyDescent="0.3">
      <c r="A320" s="1">
        <v>42917</v>
      </c>
      <c r="B320" s="3">
        <v>319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1</v>
      </c>
      <c r="J320" s="3">
        <v>0</v>
      </c>
      <c r="K320" s="3">
        <v>0</v>
      </c>
      <c r="L320" s="3">
        <v>0</v>
      </c>
      <c r="M320" s="3">
        <v>0</v>
      </c>
      <c r="N320" s="2">
        <v>2876.0659999999998</v>
      </c>
      <c r="O320" s="2">
        <f t="shared" si="5"/>
        <v>2865.0758008893281</v>
      </c>
    </row>
    <row r="321" spans="1:15" x14ac:dyDescent="0.3">
      <c r="A321" s="1">
        <v>42948</v>
      </c>
      <c r="B321" s="3">
        <v>320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1</v>
      </c>
      <c r="K321" s="3">
        <v>0</v>
      </c>
      <c r="L321" s="3">
        <v>0</v>
      </c>
      <c r="M321" s="3">
        <v>0</v>
      </c>
      <c r="N321" s="2">
        <v>2819.8380000000002</v>
      </c>
      <c r="O321" s="2">
        <f t="shared" si="5"/>
        <v>2857.2363226284583</v>
      </c>
    </row>
    <row r="322" spans="1:15" x14ac:dyDescent="0.3">
      <c r="A322" s="1">
        <v>42979</v>
      </c>
      <c r="B322" s="3">
        <v>321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1</v>
      </c>
      <c r="L322" s="3">
        <v>0</v>
      </c>
      <c r="M322" s="3">
        <v>0</v>
      </c>
      <c r="N322" s="2">
        <v>2541.6219999999998</v>
      </c>
      <c r="O322" s="2">
        <f t="shared" si="5"/>
        <v>2550.2159748023714</v>
      </c>
    </row>
    <row r="323" spans="1:15" x14ac:dyDescent="0.3">
      <c r="A323" s="1">
        <v>43009</v>
      </c>
      <c r="B323" s="3">
        <v>322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0</v>
      </c>
      <c r="N323" s="2">
        <v>2785.1489999999999</v>
      </c>
      <c r="O323" s="2">
        <f t="shared" si="5"/>
        <v>2693.7504530632409</v>
      </c>
    </row>
    <row r="324" spans="1:15" x14ac:dyDescent="0.3">
      <c r="A324" s="1">
        <v>43040</v>
      </c>
      <c r="B324" s="3">
        <v>323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1</v>
      </c>
      <c r="N324" s="2">
        <v>2804.107</v>
      </c>
      <c r="O324" s="2">
        <f t="shared" si="5"/>
        <v>2692.0181487154146</v>
      </c>
    </row>
    <row r="325" spans="1:15" x14ac:dyDescent="0.3">
      <c r="A325" s="1">
        <v>43070</v>
      </c>
      <c r="B325" s="3">
        <v>324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2">
        <v>2680.5410000000002</v>
      </c>
      <c r="O325" s="2">
        <f t="shared" si="5"/>
        <v>2710.3974095849803</v>
      </c>
    </row>
    <row r="326" spans="1:15" x14ac:dyDescent="0.3">
      <c r="A326" s="1">
        <v>43101</v>
      </c>
      <c r="B326" s="3">
        <v>325</v>
      </c>
      <c r="C326" s="3">
        <v>1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2">
        <v>2307.547</v>
      </c>
      <c r="O326" s="2">
        <f t="shared" si="5"/>
        <v>2444.2492252964425</v>
      </c>
    </row>
    <row r="327" spans="1:15" x14ac:dyDescent="0.3">
      <c r="A327" s="1">
        <v>43132</v>
      </c>
      <c r="B327" s="3">
        <v>326</v>
      </c>
      <c r="C327" s="3">
        <v>0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2">
        <v>2157.913</v>
      </c>
      <c r="O327" s="2">
        <f t="shared" si="5"/>
        <v>2406.6883557312253</v>
      </c>
    </row>
    <row r="328" spans="1:15" x14ac:dyDescent="0.3">
      <c r="A328" s="1">
        <v>43160</v>
      </c>
      <c r="B328" s="3">
        <v>327</v>
      </c>
      <c r="C328" s="3">
        <v>0</v>
      </c>
      <c r="D328" s="3">
        <v>0</v>
      </c>
      <c r="E328" s="3">
        <v>1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2">
        <v>2561.6930000000002</v>
      </c>
      <c r="O328" s="2">
        <f t="shared" si="5"/>
        <v>2767.3323122529641</v>
      </c>
    </row>
    <row r="329" spans="1:15" x14ac:dyDescent="0.3">
      <c r="A329" s="1">
        <v>43191</v>
      </c>
      <c r="B329" s="3">
        <v>328</v>
      </c>
      <c r="C329" s="3">
        <v>0</v>
      </c>
      <c r="D329" s="3">
        <v>0</v>
      </c>
      <c r="E329" s="3">
        <v>0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2">
        <v>2595.0610000000001</v>
      </c>
      <c r="O329" s="2">
        <f t="shared" si="5"/>
        <v>2761.9098774703552</v>
      </c>
    </row>
    <row r="330" spans="1:15" x14ac:dyDescent="0.3">
      <c r="A330" s="1">
        <v>43221</v>
      </c>
      <c r="B330" s="3">
        <v>329</v>
      </c>
      <c r="C330" s="3">
        <v>0</v>
      </c>
      <c r="D330" s="3">
        <v>0</v>
      </c>
      <c r="E330" s="3">
        <v>0</v>
      </c>
      <c r="F330" s="3">
        <v>0</v>
      </c>
      <c r="G330" s="3">
        <v>1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2">
        <v>2744.6260000000002</v>
      </c>
      <c r="O330" s="2">
        <f t="shared" si="5"/>
        <v>2811.2536166007903</v>
      </c>
    </row>
    <row r="331" spans="1:15" x14ac:dyDescent="0.3">
      <c r="A331" s="1">
        <v>43252</v>
      </c>
      <c r="B331" s="3">
        <v>330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1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2">
        <v>2787.3629999999998</v>
      </c>
      <c r="O331" s="2">
        <f t="shared" si="5"/>
        <v>2803.8585731225298</v>
      </c>
    </row>
    <row r="332" spans="1:15" x14ac:dyDescent="0.3">
      <c r="A332" s="1">
        <v>43282</v>
      </c>
      <c r="B332" s="3">
        <v>331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1</v>
      </c>
      <c r="J332" s="3">
        <v>0</v>
      </c>
      <c r="K332" s="3">
        <v>0</v>
      </c>
      <c r="L332" s="3">
        <v>0</v>
      </c>
      <c r="M332" s="3">
        <v>0</v>
      </c>
      <c r="N332" s="2">
        <v>2920.4119999999998</v>
      </c>
      <c r="O332" s="2">
        <f t="shared" si="5"/>
        <v>2907.2346166007906</v>
      </c>
    </row>
    <row r="333" spans="1:15" x14ac:dyDescent="0.3">
      <c r="A333" s="1">
        <v>43313</v>
      </c>
      <c r="B333" s="3">
        <v>332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1</v>
      </c>
      <c r="K333" s="3">
        <v>0</v>
      </c>
      <c r="L333" s="3">
        <v>0</v>
      </c>
      <c r="M333" s="3">
        <v>0</v>
      </c>
      <c r="N333" s="2">
        <v>2848.9349999999999</v>
      </c>
      <c r="O333" s="2">
        <f t="shared" si="5"/>
        <v>2899.3951383399208</v>
      </c>
    </row>
    <row r="334" spans="1:15" x14ac:dyDescent="0.3">
      <c r="A334" s="1">
        <v>43344</v>
      </c>
      <c r="B334" s="3">
        <v>333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1</v>
      </c>
      <c r="L334" s="3">
        <v>0</v>
      </c>
      <c r="M334" s="3">
        <v>0</v>
      </c>
      <c r="N334" s="2">
        <v>2522.3670000000002</v>
      </c>
      <c r="O334" s="2">
        <f t="shared" si="5"/>
        <v>2592.3747905138334</v>
      </c>
    </row>
    <row r="335" spans="1:15" x14ac:dyDescent="0.3">
      <c r="A335" s="1">
        <v>43374</v>
      </c>
      <c r="B335" s="3">
        <v>334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1</v>
      </c>
      <c r="M335" s="3">
        <v>0</v>
      </c>
      <c r="N335" s="2">
        <v>2807.2</v>
      </c>
      <c r="O335" s="2">
        <f t="shared" si="5"/>
        <v>2735.9092687747034</v>
      </c>
    </row>
    <row r="336" spans="1:15" x14ac:dyDescent="0.3">
      <c r="A336" s="1">
        <v>43405</v>
      </c>
      <c r="B336" s="3">
        <v>335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</v>
      </c>
      <c r="N336" s="2">
        <v>2873.9679999999998</v>
      </c>
      <c r="O336" s="2">
        <f t="shared" si="5"/>
        <v>2734.1769644268775</v>
      </c>
    </row>
    <row r="337" spans="1:15" x14ac:dyDescent="0.3">
      <c r="A337" s="1">
        <v>43435</v>
      </c>
      <c r="B337" s="3">
        <v>336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2">
        <v>2668.049</v>
      </c>
      <c r="O337" s="2">
        <f t="shared" si="5"/>
        <v>2752.5562252964428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trend</vt:lpstr>
      <vt:lpstr>seasonality</vt:lpstr>
      <vt:lpstr>linear_trend_seasonality</vt:lpstr>
      <vt:lpstr>linear_trend_seasonality_Jan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2019-02-16T21:11:10Z</dcterms:created>
  <dcterms:modified xsi:type="dcterms:W3CDTF">2023-01-12T23:51:30Z</dcterms:modified>
</cp:coreProperties>
</file>