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lbuz\Desktop\PFC_FP\pfc_2023\docs_and_media\"/>
    </mc:Choice>
  </mc:AlternateContent>
  <xr:revisionPtr revIDLastSave="0" documentId="13_ncr:1_{A5310206-7278-4CB7-AD24-6E2296DD90CB}" xr6:coauthVersionLast="47" xr6:coauthVersionMax="47" xr10:uidLastSave="{00000000-0000-0000-0000-000000000000}"/>
  <bookViews>
    <workbookView xWindow="-120" yWindow="-120" windowWidth="38640" windowHeight="21840" activeTab="2" xr2:uid="{00000000-000D-0000-FFFF-FFFF00000000}"/>
  </bookViews>
  <sheets>
    <sheet name="Teoria" sheetId="2" r:id="rId1"/>
    <sheet name="PERT" sheetId="3" r:id="rId2"/>
    <sheet name="GAN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T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1" i="2"/>
  <c r="R100" i="2"/>
  <c r="R98" i="2"/>
  <c r="R97" i="2"/>
  <c r="R96" i="2"/>
  <c r="R95" i="2"/>
  <c r="R93" i="2"/>
  <c r="R92" i="2"/>
  <c r="R91" i="2"/>
  <c r="R89" i="2"/>
  <c r="R88" i="2"/>
  <c r="R85" i="2"/>
  <c r="R84" i="2"/>
  <c r="R83" i="2"/>
  <c r="R82" i="2"/>
  <c r="R80" i="2"/>
  <c r="R79" i="2"/>
  <c r="R78" i="2"/>
  <c r="R77" i="2"/>
  <c r="R75" i="2"/>
  <c r="R74" i="2"/>
  <c r="R73" i="2"/>
  <c r="R72" i="2"/>
  <c r="R70" i="2"/>
  <c r="R69" i="2"/>
  <c r="R68" i="2"/>
  <c r="R67" i="2"/>
  <c r="R64" i="2"/>
  <c r="R63" i="2"/>
  <c r="R62" i="2"/>
  <c r="Z60" i="3"/>
  <c r="B67" i="2"/>
  <c r="C7" i="3"/>
  <c r="D7" i="3"/>
  <c r="H69" i="1"/>
  <c r="G69" i="1"/>
  <c r="N34" i="3"/>
  <c r="P34" i="3"/>
  <c r="N33" i="3"/>
  <c r="P33" i="3"/>
  <c r="G65" i="1"/>
  <c r="H68" i="1"/>
  <c r="H67" i="1"/>
  <c r="H66" i="1"/>
  <c r="H65" i="1"/>
  <c r="H64" i="1"/>
  <c r="H63" i="1"/>
  <c r="H62" i="1"/>
  <c r="H61" i="1"/>
  <c r="H60" i="1"/>
  <c r="H59" i="1"/>
  <c r="H58" i="1"/>
  <c r="H56" i="1"/>
  <c r="H55" i="1"/>
  <c r="H53" i="1"/>
  <c r="H52" i="1"/>
  <c r="H51" i="1"/>
  <c r="H50" i="1"/>
  <c r="H48" i="1"/>
  <c r="H47" i="1"/>
  <c r="H46" i="1"/>
  <c r="H44" i="1"/>
  <c r="H43" i="1"/>
  <c r="H41" i="1"/>
  <c r="H40" i="1"/>
  <c r="H39" i="1"/>
  <c r="H38" i="1"/>
  <c r="H37" i="1"/>
  <c r="H35" i="1"/>
  <c r="H34" i="1"/>
  <c r="H33" i="1"/>
  <c r="H32" i="1"/>
  <c r="H30" i="1"/>
  <c r="H29" i="1"/>
  <c r="H28" i="1"/>
  <c r="H27" i="1"/>
  <c r="H25" i="1"/>
  <c r="H24" i="1"/>
  <c r="H23" i="1"/>
  <c r="H22" i="1"/>
  <c r="H20" i="1"/>
  <c r="H19" i="1"/>
  <c r="H18" i="1"/>
  <c r="H17" i="1"/>
  <c r="G68" i="1"/>
  <c r="G67" i="1"/>
  <c r="G66" i="1"/>
  <c r="G64" i="1"/>
  <c r="G63" i="1"/>
  <c r="G62" i="1"/>
  <c r="G61" i="1"/>
  <c r="G60" i="1"/>
  <c r="G59" i="1"/>
  <c r="G58" i="1"/>
  <c r="G56" i="1"/>
  <c r="G55" i="1"/>
  <c r="G53" i="1"/>
  <c r="G52" i="1"/>
  <c r="G51" i="1"/>
  <c r="G50" i="1"/>
  <c r="G48" i="1"/>
  <c r="G47" i="1"/>
  <c r="G46" i="1"/>
  <c r="G44" i="1"/>
  <c r="G43" i="1"/>
  <c r="G41" i="1"/>
  <c r="G40" i="1"/>
  <c r="G39" i="1"/>
  <c r="G38" i="1"/>
  <c r="G37" i="1"/>
  <c r="G35" i="1"/>
  <c r="G34" i="1"/>
  <c r="G33" i="1"/>
  <c r="G32" i="1"/>
  <c r="G30" i="1"/>
  <c r="G29" i="1"/>
  <c r="G28" i="1"/>
  <c r="G27" i="1"/>
  <c r="G25" i="1"/>
  <c r="G24" i="1"/>
  <c r="G23" i="1"/>
  <c r="G22" i="1"/>
  <c r="G20" i="1"/>
  <c r="G19" i="1"/>
  <c r="G18" i="1"/>
  <c r="G17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B19" i="1"/>
  <c r="B18" i="1"/>
  <c r="B17" i="1"/>
  <c r="P59" i="3"/>
  <c r="N59" i="3"/>
  <c r="P58" i="3"/>
  <c r="N58" i="3"/>
  <c r="P57" i="3"/>
  <c r="N57" i="3"/>
  <c r="P56" i="3"/>
  <c r="N56" i="3"/>
  <c r="P55" i="3"/>
  <c r="N55" i="3"/>
  <c r="P54" i="3"/>
  <c r="N54" i="3"/>
  <c r="P53" i="3"/>
  <c r="N53" i="3"/>
  <c r="P52" i="3"/>
  <c r="N52" i="3"/>
  <c r="P51" i="3"/>
  <c r="N51" i="3"/>
  <c r="P50" i="3"/>
  <c r="N50" i="3"/>
  <c r="P49" i="3"/>
  <c r="N49" i="3"/>
  <c r="P48" i="3"/>
  <c r="N48" i="3"/>
  <c r="P46" i="3"/>
  <c r="N46" i="3"/>
  <c r="P45" i="3"/>
  <c r="N45" i="3"/>
  <c r="P43" i="3"/>
  <c r="N43" i="3"/>
  <c r="P42" i="3"/>
  <c r="N42" i="3"/>
  <c r="P41" i="3"/>
  <c r="N41" i="3"/>
  <c r="P40" i="3"/>
  <c r="N40" i="3"/>
  <c r="P38" i="3"/>
  <c r="N38" i="3"/>
  <c r="P37" i="3"/>
  <c r="N37" i="3"/>
  <c r="P36" i="3"/>
  <c r="N36" i="3"/>
  <c r="P31" i="3"/>
  <c r="N31" i="3"/>
  <c r="P30" i="3"/>
  <c r="N30" i="3"/>
  <c r="P29" i="3"/>
  <c r="N29" i="3"/>
  <c r="P28" i="3"/>
  <c r="N28" i="3"/>
  <c r="P27" i="3"/>
  <c r="N27" i="3"/>
  <c r="P25" i="3"/>
  <c r="N25" i="3"/>
  <c r="P24" i="3"/>
  <c r="N24" i="3"/>
  <c r="P23" i="3"/>
  <c r="N23" i="3"/>
  <c r="P22" i="3"/>
  <c r="N22" i="3"/>
  <c r="P20" i="3"/>
  <c r="N20" i="3"/>
  <c r="P19" i="3"/>
  <c r="N19" i="3"/>
  <c r="P18" i="3"/>
  <c r="N18" i="3"/>
  <c r="P17" i="3"/>
  <c r="N17" i="3"/>
  <c r="P15" i="3"/>
  <c r="N15" i="3"/>
  <c r="P14" i="3"/>
  <c r="N14" i="3"/>
  <c r="P13" i="3"/>
  <c r="N13" i="3"/>
  <c r="P12" i="3"/>
  <c r="N12" i="3"/>
  <c r="P10" i="3"/>
  <c r="N10" i="3"/>
  <c r="P9" i="3"/>
  <c r="N9" i="3"/>
  <c r="P8" i="3"/>
  <c r="N8" i="3"/>
  <c r="P7" i="3"/>
  <c r="N7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C9" i="3"/>
  <c r="C8" i="3"/>
  <c r="B63" i="2"/>
  <c r="B64" i="2" s="1"/>
  <c r="B68" i="2" s="1"/>
  <c r="B69" i="2" s="1"/>
  <c r="B70" i="2" s="1"/>
  <c r="B72" i="2" s="1"/>
  <c r="AS7" i="1"/>
  <c r="H13" i="1"/>
  <c r="J15" i="1" s="1"/>
  <c r="X29" i="3" l="1"/>
  <c r="R115" i="2"/>
  <c r="X37" i="3"/>
  <c r="X24" i="3"/>
  <c r="X51" i="3"/>
  <c r="X27" i="3"/>
  <c r="X28" i="3"/>
  <c r="X30" i="3"/>
  <c r="X14" i="3"/>
  <c r="X43" i="3"/>
  <c r="X48" i="3"/>
  <c r="X23" i="3"/>
  <c r="X49" i="3"/>
  <c r="X18" i="3"/>
  <c r="X25" i="3"/>
  <c r="X34" i="3"/>
  <c r="B73" i="2"/>
  <c r="B74" i="2" s="1"/>
  <c r="B75" i="2" s="1"/>
  <c r="C20" i="3" s="1"/>
  <c r="C19" i="3"/>
  <c r="B22" i="1"/>
  <c r="B23" i="1"/>
  <c r="C12" i="3"/>
  <c r="B24" i="1"/>
  <c r="C13" i="3"/>
  <c r="B25" i="1"/>
  <c r="C14" i="3"/>
  <c r="C15" i="3"/>
  <c r="B27" i="1"/>
  <c r="B28" i="1"/>
  <c r="B29" i="1"/>
  <c r="C17" i="3"/>
  <c r="C18" i="3"/>
  <c r="B30" i="1"/>
  <c r="X57" i="3"/>
  <c r="X22" i="3"/>
  <c r="X12" i="3"/>
  <c r="X56" i="3"/>
  <c r="X33" i="3"/>
  <c r="X59" i="3"/>
  <c r="X40" i="3"/>
  <c r="X41" i="3"/>
  <c r="X54" i="3"/>
  <c r="X42" i="3"/>
  <c r="X38" i="3"/>
  <c r="X53" i="3"/>
  <c r="X45" i="3"/>
  <c r="X20" i="3"/>
  <c r="X46" i="3"/>
  <c r="X13" i="3"/>
  <c r="X55" i="3"/>
  <c r="X17" i="3"/>
  <c r="X58" i="3"/>
  <c r="X15" i="3"/>
  <c r="X36" i="3"/>
  <c r="X7" i="3"/>
  <c r="X50" i="3"/>
  <c r="X8" i="3"/>
  <c r="X9" i="3"/>
  <c r="X52" i="3"/>
  <c r="X19" i="3"/>
  <c r="J16" i="1"/>
  <c r="J14" i="1"/>
  <c r="K15" i="1"/>
  <c r="X60" i="3" l="1"/>
  <c r="B77" i="2"/>
  <c r="L15" i="1"/>
  <c r="K16" i="1"/>
  <c r="C22" i="3" l="1"/>
  <c r="B32" i="1"/>
  <c r="B78" i="2"/>
  <c r="M15" i="1"/>
  <c r="L16" i="1"/>
  <c r="B79" i="2" l="1"/>
  <c r="C23" i="3"/>
  <c r="B33" i="1"/>
  <c r="N15" i="1"/>
  <c r="M16" i="1"/>
  <c r="B80" i="2" l="1"/>
  <c r="C24" i="3"/>
  <c r="B34" i="1"/>
  <c r="O15" i="1"/>
  <c r="N16" i="1"/>
  <c r="B82" i="2" l="1"/>
  <c r="C25" i="3"/>
  <c r="B35" i="1"/>
  <c r="P15" i="1"/>
  <c r="O16" i="1"/>
  <c r="C27" i="3" l="1"/>
  <c r="B37" i="1"/>
  <c r="B83" i="2"/>
  <c r="Q15" i="1"/>
  <c r="P16" i="1"/>
  <c r="B84" i="2" l="1"/>
  <c r="C28" i="3"/>
  <c r="B38" i="1"/>
  <c r="R15" i="1"/>
  <c r="Q14" i="1"/>
  <c r="Q16" i="1"/>
  <c r="B85" i="2" l="1"/>
  <c r="B88" i="2" s="1"/>
  <c r="C29" i="3"/>
  <c r="B39" i="1"/>
  <c r="S15" i="1"/>
  <c r="R16" i="1"/>
  <c r="C30" i="3" l="1"/>
  <c r="B40" i="1"/>
  <c r="T15" i="1"/>
  <c r="S16" i="1"/>
  <c r="U15" i="1" l="1"/>
  <c r="T16" i="1"/>
  <c r="B89" i="2" l="1"/>
  <c r="C33" i="3"/>
  <c r="B43" i="1"/>
  <c r="V15" i="1"/>
  <c r="U16" i="1"/>
  <c r="B91" i="2" l="1"/>
  <c r="B44" i="1"/>
  <c r="C34" i="3"/>
  <c r="W15" i="1"/>
  <c r="V16" i="1"/>
  <c r="C36" i="3" l="1"/>
  <c r="B92" i="2"/>
  <c r="B46" i="1"/>
  <c r="X15" i="1"/>
  <c r="W16" i="1"/>
  <c r="B47" i="1" l="1"/>
  <c r="C37" i="3"/>
  <c r="B93" i="2"/>
  <c r="Y15" i="1"/>
  <c r="X14" i="1"/>
  <c r="X16" i="1"/>
  <c r="B95" i="2" l="1"/>
  <c r="B48" i="1"/>
  <c r="C38" i="3"/>
  <c r="Z15" i="1"/>
  <c r="Y16" i="1"/>
  <c r="B96" i="2" l="1"/>
  <c r="C40" i="3"/>
  <c r="B50" i="1"/>
  <c r="AA15" i="1"/>
  <c r="Z16" i="1"/>
  <c r="C41" i="3" l="1"/>
  <c r="B97" i="2"/>
  <c r="B51" i="1"/>
  <c r="AB15" i="1"/>
  <c r="AA16" i="1"/>
  <c r="B52" i="1" l="1"/>
  <c r="C42" i="3"/>
  <c r="B98" i="2"/>
  <c r="AC15" i="1"/>
  <c r="AB16" i="1"/>
  <c r="B100" i="2" l="1"/>
  <c r="C43" i="3"/>
  <c r="B53" i="1"/>
  <c r="AD15" i="1"/>
  <c r="AC16" i="1"/>
  <c r="B55" i="1" l="1"/>
  <c r="C45" i="3"/>
  <c r="B101" i="2"/>
  <c r="AE15" i="1"/>
  <c r="AD16" i="1"/>
  <c r="B103" i="2" l="1"/>
  <c r="C46" i="3"/>
  <c r="B56" i="1"/>
  <c r="AF15" i="1"/>
  <c r="AE16" i="1"/>
  <c r="AE14" i="1"/>
  <c r="B104" i="2" l="1"/>
  <c r="B58" i="1"/>
  <c r="C48" i="3"/>
  <c r="AG15" i="1"/>
  <c r="AF16" i="1"/>
  <c r="C49" i="3" l="1"/>
  <c r="B105" i="2"/>
  <c r="B59" i="1"/>
  <c r="AH15" i="1"/>
  <c r="AG16" i="1"/>
  <c r="C50" i="3" l="1"/>
  <c r="B60" i="1"/>
  <c r="B106" i="2"/>
  <c r="AI15" i="1"/>
  <c r="AH16" i="1"/>
  <c r="B107" i="2" l="1"/>
  <c r="C51" i="3"/>
  <c r="B61" i="1"/>
  <c r="AJ15" i="1"/>
  <c r="AI16" i="1"/>
  <c r="C52" i="3" l="1"/>
  <c r="B62" i="1"/>
  <c r="B108" i="2"/>
  <c r="AK15" i="1"/>
  <c r="AJ16" i="1"/>
  <c r="B109" i="2" l="1"/>
  <c r="C53" i="3"/>
  <c r="B63" i="1"/>
  <c r="AL15" i="1"/>
  <c r="AK16" i="1"/>
  <c r="B110" i="2" l="1"/>
  <c r="C54" i="3"/>
  <c r="B64" i="1"/>
  <c r="AM15" i="1"/>
  <c r="AL16" i="1"/>
  <c r="AL14" i="1"/>
  <c r="B65" i="1" l="1"/>
  <c r="B111" i="2"/>
  <c r="C55" i="3"/>
  <c r="AN15" i="1"/>
  <c r="AM16" i="1"/>
  <c r="B112" i="2" l="1"/>
  <c r="B66" i="1"/>
  <c r="C56" i="3"/>
  <c r="AO15" i="1"/>
  <c r="AN16" i="1"/>
  <c r="B113" i="2" l="1"/>
  <c r="C57" i="3"/>
  <c r="B67" i="1"/>
  <c r="AP15" i="1"/>
  <c r="AO16" i="1"/>
  <c r="B114" i="2" l="1"/>
  <c r="B68" i="1"/>
  <c r="C58" i="3"/>
  <c r="AQ15" i="1"/>
  <c r="AP16" i="1"/>
  <c r="C59" i="3" l="1"/>
  <c r="B69" i="1"/>
  <c r="AR15" i="1"/>
  <c r="AQ16" i="1"/>
  <c r="AS15" i="1" l="1"/>
  <c r="AR16" i="1"/>
  <c r="AT15" i="1" l="1"/>
  <c r="AS14" i="1"/>
  <c r="AS16" i="1"/>
  <c r="AU15" i="1" l="1"/>
  <c r="AT16" i="1"/>
  <c r="AV15" i="1" l="1"/>
  <c r="AU16" i="1"/>
  <c r="AW15" i="1" l="1"/>
  <c r="AV16" i="1"/>
  <c r="AX15" i="1" l="1"/>
  <c r="AW16" i="1"/>
  <c r="AY15" i="1" l="1"/>
  <c r="AX16" i="1"/>
  <c r="AZ15" i="1" l="1"/>
  <c r="AY16" i="1"/>
  <c r="BA15" i="1" l="1"/>
  <c r="AZ14" i="1"/>
  <c r="AZ16" i="1"/>
  <c r="BB15" i="1" l="1"/>
  <c r="BA16" i="1"/>
  <c r="BC15" i="1" l="1"/>
  <c r="BB16" i="1"/>
  <c r="BD15" i="1" l="1"/>
  <c r="BC16" i="1"/>
  <c r="BE15" i="1" l="1"/>
  <c r="BD16" i="1"/>
  <c r="BF15" i="1" l="1"/>
  <c r="BF16" i="1" s="1"/>
  <c r="BE16" i="1"/>
</calcChain>
</file>

<file path=xl/sharedStrings.xml><?xml version="1.0" encoding="utf-8"?>
<sst xmlns="http://schemas.openxmlformats.org/spreadsheetml/2006/main" count="385" uniqueCount="215">
  <si>
    <t>TAREA</t>
  </si>
  <si>
    <t>RESPONSABLE</t>
  </si>
  <si>
    <t>PROGRESO</t>
  </si>
  <si>
    <t>INICIO</t>
  </si>
  <si>
    <t>FIN</t>
  </si>
  <si>
    <t>A</t>
  </si>
  <si>
    <t>B</t>
  </si>
  <si>
    <t>C</t>
  </si>
  <si>
    <t>D</t>
  </si>
  <si>
    <t>D.1</t>
  </si>
  <si>
    <t>D.2</t>
  </si>
  <si>
    <t>D.3</t>
  </si>
  <si>
    <t>D.4</t>
  </si>
  <si>
    <t>E</t>
  </si>
  <si>
    <t>E.1</t>
  </si>
  <si>
    <t>E.2</t>
  </si>
  <si>
    <t>E.3</t>
  </si>
  <si>
    <t>E.4</t>
  </si>
  <si>
    <t>ABREVIATURA</t>
  </si>
  <si>
    <t>Brainstorming</t>
  </si>
  <si>
    <t>Planificación</t>
  </si>
  <si>
    <t>Previa</t>
  </si>
  <si>
    <t>Fase de películas</t>
  </si>
  <si>
    <t>Página Base</t>
  </si>
  <si>
    <t>Creación de estilos CSS para web inicial: /Buscador</t>
  </si>
  <si>
    <t>Implementar API para llamarla cuando se realice una búsqueda.</t>
  </si>
  <si>
    <t>Implementar estilos CSS para la lista de resultados de la búsqueda.</t>
  </si>
  <si>
    <t>Página info-item:</t>
  </si>
  <si>
    <t>Creación de estilos CSS para Información-item</t>
  </si>
  <si>
    <t>Adaptar el API para Información-item</t>
  </si>
  <si>
    <t>Adaptar estilos CSS para la lista de resultados.</t>
  </si>
  <si>
    <t>Página Cartelera:</t>
  </si>
  <si>
    <t>Creación de estilos CSS para Cartelera.</t>
  </si>
  <si>
    <t>Adaptar API para llamarla cuando se muestre el listado.</t>
  </si>
  <si>
    <t>Página Próximamente:</t>
  </si>
  <si>
    <t>Creación de estilos CSS para la lista de resultados.</t>
  </si>
  <si>
    <t>Fase Series:</t>
  </si>
  <si>
    <t>Página base:</t>
  </si>
  <si>
    <t>Adaptar API para detectar series.</t>
  </si>
  <si>
    <t>Implementar filtros para separar series de películas.</t>
  </si>
  <si>
    <t>Página info:</t>
  </si>
  <si>
    <t>Adaptar /Crear subsección HTML: información-item para que soporte series.</t>
  </si>
  <si>
    <t>Adaptar el API para información-item.</t>
  </si>
  <si>
    <t>Adaptar los estilos CSS de Información-item</t>
  </si>
  <si>
    <t>Cambio de nombre a novedades</t>
  </si>
  <si>
    <t>Adaptación de estilos CSS</t>
  </si>
  <si>
    <t>Adaptar API para trackear también series.</t>
  </si>
  <si>
    <t>Página próximamente:</t>
  </si>
  <si>
    <t>F</t>
  </si>
  <si>
    <t>Fase final</t>
  </si>
  <si>
    <t>Martín García Ramos</t>
  </si>
  <si>
    <t>INICIO DE PROYECTO:</t>
  </si>
  <si>
    <t>Página Listas:</t>
  </si>
  <si>
    <t>Este diagrama de Gant solo muestra el proceso creativo del proyecto que finalmente se entregó. En realidad, se estuvo trabajando desde el 1 de</t>
  </si>
  <si>
    <t>agosto en el verdadero Proyecto de Fin de Ciclo que se iba a entregar, pero debido a las exigencias de conocimiento en la FCT, donde tuve que</t>
  </si>
  <si>
    <t>pagar de mi propio bolsillo cursos para nivelarme con lo demandado en la empresa, estuve el 100% del tiempo de las FCT haciendo esos cursos</t>
  </si>
  <si>
    <t>sin siquiera poder tener experiencia laboral en la empresa, mucho menos avanzar en el FCT. Motivo por el cual, y tal y como se puede ver en los</t>
  </si>
  <si>
    <t>logs del proyecto, el 16/Octubre/2023, cancelé el proyecto, pese a tener dos meses de trabajo ya acumulados, por que no era viable en el tiempo</t>
  </si>
  <si>
    <t>INICIO ORIGINAL* DE PROYECTO:</t>
  </si>
  <si>
    <t>E.5</t>
  </si>
  <si>
    <t>Creación de componente React con el HTML: Próximamente</t>
  </si>
  <si>
    <t>Creación de componente React con el HTML: Cartelera</t>
  </si>
  <si>
    <t>Creación de componente React con el HTML: Info-item</t>
  </si>
  <si>
    <t>Creación de componente React con el HTML: /Buscador</t>
  </si>
  <si>
    <t>Implementar filtrado por géneros de series</t>
  </si>
  <si>
    <t>F.1</t>
  </si>
  <si>
    <t>Test&amp;Debugging</t>
  </si>
  <si>
    <t>F.2</t>
  </si>
  <si>
    <t>Creación de Readme</t>
  </si>
  <si>
    <t>F.3</t>
  </si>
  <si>
    <t>F.4</t>
  </si>
  <si>
    <t xml:space="preserve">F.5 </t>
  </si>
  <si>
    <t>Creación de Trailer de proyecto</t>
  </si>
  <si>
    <t xml:space="preserve">F.6 </t>
  </si>
  <si>
    <t>Creación de memoria</t>
  </si>
  <si>
    <t>F.7</t>
  </si>
  <si>
    <t>Entrega</t>
  </si>
  <si>
    <t>PROGRESO:</t>
  </si>
  <si>
    <t>que me quedaba abarcar lo que restaba de proyecto. Por eso este Gant no va desde el 25/09/2023 al 03/12/2023. Si no desde el 21/10/2023.</t>
  </si>
  <si>
    <t xml:space="preserve"> =Y(I$10&gt;=$F12;I$10&lt;=$G12)</t>
  </si>
  <si>
    <t>PARCIAL</t>
  </si>
  <si>
    <t>FINAL</t>
  </si>
  <si>
    <t>Fórmulas usadas:</t>
  </si>
  <si>
    <t xml:space="preserve"> =((($G12-$F12+1)*$E12)+$F12-1)</t>
  </si>
  <si>
    <t xml:space="preserve"> =Y(I$10&gt;=$F12;I$10&lt;=?????)</t>
  </si>
  <si>
    <t xml:space="preserve"> =Y(I$10&gt;=$F12;I$10&lt;=((($G12-$F12+1)*$E12)+$F12-1))</t>
  </si>
  <si>
    <t>CONTROL DEL GANT:(Click y arrastra)</t>
  </si>
  <si>
    <t>Nota*</t>
  </si>
  <si>
    <t>del</t>
  </si>
  <si>
    <t xml:space="preserve"> autor:</t>
  </si>
  <si>
    <t>↓↓↓↓↓↓↓↓↓↓↓</t>
  </si>
  <si>
    <t>←</t>
  </si>
  <si>
    <t>Alumno de F.P.S. de Aplicaciones Multiplataforma</t>
  </si>
  <si>
    <t>CPR2023</t>
  </si>
  <si>
    <t xml:space="preserve"> =I$11=HOY()</t>
  </si>
  <si>
    <t>Nº</t>
  </si>
  <si>
    <t>t</t>
  </si>
  <si>
    <t>(Actual):</t>
  </si>
  <si>
    <t>días de desplazamiento</t>
  </si>
  <si>
    <t>En t= 00</t>
  </si>
  <si>
    <t>Día del sistema:</t>
  </si>
  <si>
    <t>Se muestra con:</t>
  </si>
  <si>
    <t>Simbología</t>
  </si>
  <si>
    <t>Evento</t>
  </si>
  <si>
    <t>Actividad</t>
  </si>
  <si>
    <t>Actividad ficticia</t>
  </si>
  <si>
    <t>Es aquel trabajo que debe realizarse en un proyecto</t>
  </si>
  <si>
    <t>Control de proyectos:</t>
  </si>
  <si>
    <t>Evento de Inicio</t>
  </si>
  <si>
    <t>Evento de Finalización</t>
  </si>
  <si>
    <t>Reglas de diagramas CPM PERT</t>
  </si>
  <si>
    <t>REGLA Nº2:</t>
  </si>
  <si>
    <t>Dos actividades diferentes no pueden identificarse por los mismos eventos terminales y de inicio</t>
  </si>
  <si>
    <t>REGLA Nº1:</t>
  </si>
  <si>
    <t xml:space="preserve"> Cada actividad es representada con una sola flecha en la red</t>
  </si>
  <si>
    <t>INCORRECTO</t>
  </si>
  <si>
    <t>CORRECTO</t>
  </si>
  <si>
    <t>Fi</t>
  </si>
  <si>
    <t>Preguntas a responder por el diagrama PERT:</t>
  </si>
  <si>
    <t>¿Qué actividades deben terminarse inmediatamente antes que esta actividad pueda comenzar?</t>
  </si>
  <si>
    <t>¿Qué actividades deben seguir a esta?</t>
  </si>
  <si>
    <t>¿Qué actividades deben efectuarse simultáneamente con esta actividad?</t>
  </si>
  <si>
    <t>Pasos para crear un CPM-PERT</t>
  </si>
  <si>
    <t>Diagrama de Flechas</t>
  </si>
  <si>
    <t>Relaciones de precedencia</t>
  </si>
  <si>
    <t>Relaciones de  dependencia</t>
  </si>
  <si>
    <t>Determina qué actividades deben terminarse para iniciar otras.</t>
  </si>
  <si>
    <t>Representa un punto en el tiempo donde se termina una actividad y se inicia otra</t>
  </si>
  <si>
    <t>Es una actividad que existe dentro del diagrama de red con el propósito de establecer</t>
  </si>
  <si>
    <t>relaciones de precedencia y no asigna ningún tiempo</t>
  </si>
  <si>
    <t>.- Crear tabla de actividades</t>
  </si>
  <si>
    <t>.- Creación diagrama de  red</t>
  </si>
  <si>
    <t>.- Cálculo ocurrencia más temprana €</t>
  </si>
  <si>
    <t>.- Cálculo ocurrencia más tardía (L)</t>
  </si>
  <si>
    <t>.- Cálculo de ruta crítica</t>
  </si>
  <si>
    <t>.- Cálculo de Holguras</t>
  </si>
  <si>
    <t>.- Diagrama de Gant basado en RED CPM-PERT</t>
  </si>
  <si>
    <t>PERT</t>
  </si>
  <si>
    <t>Teoría del diagrama de CPM-PERT</t>
  </si>
  <si>
    <t>GANTT</t>
  </si>
  <si>
    <t>PROYECTO FINAL DE CICLO</t>
  </si>
  <si>
    <t>DATOS A CARGAR ENEL EJERCICIO</t>
  </si>
  <si>
    <t>FECHA INICIO</t>
  </si>
  <si>
    <t>FECHA FIN</t>
  </si>
  <si>
    <t>DURACIÓN TOTAL (En días)</t>
  </si>
  <si>
    <t>—</t>
  </si>
  <si>
    <t>PREDECESOR PARA INICIARSE</t>
  </si>
  <si>
    <t>D.1.b</t>
  </si>
  <si>
    <t>D.1.a</t>
  </si>
  <si>
    <t>D.1.c</t>
  </si>
  <si>
    <t>D.2.a</t>
  </si>
  <si>
    <t>D.2.b</t>
  </si>
  <si>
    <t>D.2.c</t>
  </si>
  <si>
    <t>D.1.d</t>
  </si>
  <si>
    <t>D.2.d</t>
  </si>
  <si>
    <t>D.3.a</t>
  </si>
  <si>
    <t>D.3.b</t>
  </si>
  <si>
    <t>D.3.c</t>
  </si>
  <si>
    <t>D.3.d</t>
  </si>
  <si>
    <t>D.4.a</t>
  </si>
  <si>
    <t>D.4.b</t>
  </si>
  <si>
    <t>D.4.c</t>
  </si>
  <si>
    <t>D.4.d</t>
  </si>
  <si>
    <t>E.1.a</t>
  </si>
  <si>
    <t>E.1.b</t>
  </si>
  <si>
    <t>E.2.a</t>
  </si>
  <si>
    <t>E.2.b</t>
  </si>
  <si>
    <t>E.2.c</t>
  </si>
  <si>
    <t>E.3.a</t>
  </si>
  <si>
    <t>E.3.b</t>
  </si>
  <si>
    <t>E.3.c</t>
  </si>
  <si>
    <t>E.3.d</t>
  </si>
  <si>
    <t>E.4.a</t>
  </si>
  <si>
    <t>E.4.b</t>
  </si>
  <si>
    <t>E.5.a</t>
  </si>
  <si>
    <t>E.5.b</t>
  </si>
  <si>
    <t>E.5.c</t>
  </si>
  <si>
    <t>E.5.d</t>
  </si>
  <si>
    <t>'D.4.a'</t>
  </si>
  <si>
    <t>'D.1.c'</t>
  </si>
  <si>
    <t>'E.1.a'</t>
  </si>
  <si>
    <t>'D.3.a'</t>
  </si>
  <si>
    <t>'D.4.c'</t>
  </si>
  <si>
    <t>'D.2.a'</t>
  </si>
  <si>
    <t>'D.1.a'</t>
  </si>
  <si>
    <t>'D.1.b'</t>
  </si>
  <si>
    <r>
      <rPr>
        <b/>
        <sz val="12"/>
        <color theme="1"/>
        <rFont val="Calibri"/>
        <family val="2"/>
        <scheme val="minor"/>
      </rPr>
      <t>'D.1.d'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'D.2.b'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'D.2.c'</t>
    </r>
  </si>
  <si>
    <r>
      <rPr>
        <b/>
        <sz val="12"/>
        <color theme="1"/>
        <rFont val="Calibri"/>
        <family val="2"/>
        <scheme val="minor"/>
      </rPr>
      <t>'D.1.c'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0"/>
        <color theme="1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'D.2.a'</t>
    </r>
  </si>
  <si>
    <r>
      <t>'D.1.c'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'D.3.b'</t>
    </r>
  </si>
  <si>
    <r>
      <t>'D.1.c'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'D.4.b'</t>
    </r>
  </si>
  <si>
    <r>
      <t>'D.2.c'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'E.2.a'</t>
    </r>
  </si>
  <si>
    <r>
      <t>'D.3.d'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'E.3.a'</t>
    </r>
  </si>
  <si>
    <r>
      <t>'D.4.d'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'E.4.a'</t>
    </r>
  </si>
  <si>
    <t>Implementar listas de películas y series</t>
  </si>
  <si>
    <t>Adaptar estilos CSS para el menú y el filtrado por género.</t>
  </si>
  <si>
    <r>
      <t>'E.5.b'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'E.5.c'</t>
    </r>
  </si>
  <si>
    <t>Creación de Diagrama CPM-Pert</t>
  </si>
  <si>
    <t>Creación de Diagrama Gantt</t>
  </si>
  <si>
    <r>
      <t>'B'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'F.4'</t>
    </r>
  </si>
  <si>
    <t>F.6</t>
  </si>
  <si>
    <t>'F.6'</t>
  </si>
  <si>
    <t>'F'</t>
  </si>
  <si>
    <t>'F.1'</t>
  </si>
  <si>
    <t>'A'</t>
  </si>
  <si>
    <r>
      <t>E.1.a'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'E.2.b'</t>
    </r>
  </si>
  <si>
    <t>'E.5.a'</t>
  </si>
  <si>
    <r>
      <t>'D.4.b'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'D.3.c'</t>
    </r>
  </si>
  <si>
    <t>D.3.d' &amp; 'E.1.b' &amp; 'E.2.c' &amp; 'E.3.d' &amp; 'E.4.b' &amp; 'E.5.d'</t>
  </si>
  <si>
    <t>'D.3.c'</t>
  </si>
  <si>
    <t>'E.3.b'</t>
  </si>
  <si>
    <t>'E.3.c'</t>
  </si>
  <si>
    <r>
      <t>'F.2'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'F.3'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'F.5'</t>
    </r>
  </si>
  <si>
    <r>
      <t>'D.2.d'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'E.2.b'</t>
    </r>
  </si>
  <si>
    <t>/</t>
  </si>
  <si>
    <t>F.5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</si>
</sst>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ddd\,\ dd/mm/yyyy"/>
    <numFmt numFmtId="166" formatCode="d\-m\-yyyy;@"/>
    <numFmt numFmtId="167" formatCode="dd"/>
    <numFmt numFmtId="168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trike/>
      <sz val="11"/>
      <color theme="0"/>
      <name val="Calibri"/>
      <family val="2"/>
      <scheme val="minor"/>
    </font>
    <font>
      <b/>
      <strike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/>
      <top style="thin">
        <color auto="1"/>
      </top>
      <bottom style="thick">
        <color auto="1"/>
      </bottom>
      <diagonal style="thin">
        <color auto="1"/>
      </diagonal>
    </border>
    <border diagonalUp="1" diagonalDown="1">
      <left/>
      <right style="thick">
        <color auto="1"/>
      </right>
      <top style="thin">
        <color auto="1"/>
      </top>
      <bottom style="thick">
        <color auto="1"/>
      </bottom>
      <diagonal style="thin">
        <color auto="1"/>
      </diagonal>
    </border>
    <border diagonalUp="1" diagonalDown="1">
      <left/>
      <right style="thick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theme="7" tint="0.39994506668294322"/>
      </left>
      <right style="thin">
        <color theme="7" tint="0.39994506668294322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88">
    <xf numFmtId="0" fontId="0" fillId="0" borderId="0" xfId="0"/>
    <xf numFmtId="166" fontId="0" fillId="0" borderId="0" xfId="0" applyNumberFormat="1" applyAlignment="1">
      <alignment horizontal="center"/>
    </xf>
    <xf numFmtId="167" fontId="1" fillId="4" borderId="6" xfId="0" applyNumberFormat="1" applyFont="1" applyFill="1" applyBorder="1"/>
    <xf numFmtId="167" fontId="1" fillId="4" borderId="0" xfId="0" applyNumberFormat="1" applyFont="1" applyFill="1"/>
    <xf numFmtId="167" fontId="1" fillId="4" borderId="7" xfId="0" applyNumberFormat="1" applyFont="1" applyFill="1" applyBorder="1"/>
    <xf numFmtId="0" fontId="0" fillId="0" borderId="19" xfId="0" applyBorder="1"/>
    <xf numFmtId="0" fontId="0" fillId="0" borderId="16" xfId="0" applyBorder="1"/>
    <xf numFmtId="0" fontId="0" fillId="0" borderId="18" xfId="0" applyBorder="1"/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23" xfId="0" applyBorder="1"/>
    <xf numFmtId="0" fontId="1" fillId="3" borderId="2" xfId="0" applyFont="1" applyFill="1" applyBorder="1" applyAlignment="1">
      <alignment horizontal="center"/>
    </xf>
    <xf numFmtId="0" fontId="1" fillId="3" borderId="6" xfId="0" quotePrefix="1" applyFont="1" applyFill="1" applyBorder="1" applyAlignment="1">
      <alignment horizontal="center"/>
    </xf>
    <xf numFmtId="0" fontId="1" fillId="3" borderId="19" xfId="0" quotePrefix="1" applyFont="1" applyFill="1" applyBorder="1" applyAlignment="1">
      <alignment horizontal="center"/>
    </xf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1" fillId="3" borderId="19" xfId="0" applyFont="1" applyFill="1" applyBorder="1" applyAlignment="1">
      <alignment horizontal="center"/>
    </xf>
    <xf numFmtId="0" fontId="8" fillId="4" borderId="31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0" fillId="0" borderId="33" xfId="0" applyBorder="1"/>
    <xf numFmtId="0" fontId="3" fillId="3" borderId="1" xfId="0" applyFont="1" applyFill="1" applyBorder="1"/>
    <xf numFmtId="0" fontId="2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right"/>
    </xf>
    <xf numFmtId="0" fontId="11" fillId="2" borderId="12" xfId="0" applyFont="1" applyFill="1" applyBorder="1"/>
    <xf numFmtId="0" fontId="1" fillId="2" borderId="13" xfId="0" applyFont="1" applyFill="1" applyBorder="1"/>
    <xf numFmtId="0" fontId="0" fillId="0" borderId="34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167" fontId="1" fillId="3" borderId="11" xfId="0" applyNumberFormat="1" applyFont="1" applyFill="1" applyBorder="1"/>
    <xf numFmtId="0" fontId="2" fillId="0" borderId="41" xfId="0" applyFont="1" applyBorder="1" applyAlignment="1">
      <alignment horizontal="right"/>
    </xf>
    <xf numFmtId="0" fontId="0" fillId="15" borderId="3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7" xfId="0" applyFill="1" applyBorder="1"/>
    <xf numFmtId="0" fontId="0" fillId="15" borderId="10" xfId="0" applyFill="1" applyBorder="1"/>
    <xf numFmtId="0" fontId="0" fillId="15" borderId="0" xfId="0" applyFill="1"/>
    <xf numFmtId="0" fontId="0" fillId="15" borderId="9" xfId="0" applyFill="1" applyBorder="1"/>
    <xf numFmtId="0" fontId="0" fillId="15" borderId="8" xfId="0" applyFill="1" applyBorder="1"/>
    <xf numFmtId="0" fontId="0" fillId="15" borderId="6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2" fillId="10" borderId="0" xfId="0" applyFont="1" applyFill="1" applyAlignment="1">
      <alignment horizontal="center"/>
    </xf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right"/>
    </xf>
    <xf numFmtId="0" fontId="0" fillId="10" borderId="46" xfId="0" applyFill="1" applyBorder="1"/>
    <xf numFmtId="0" fontId="0" fillId="10" borderId="45" xfId="0" applyFill="1" applyBorder="1"/>
    <xf numFmtId="0" fontId="2" fillId="10" borderId="0" xfId="0" applyFont="1" applyFill="1"/>
    <xf numFmtId="0" fontId="2" fillId="10" borderId="4" xfId="0" applyFont="1" applyFill="1" applyBorder="1" applyAlignment="1">
      <alignment vertical="center"/>
    </xf>
    <xf numFmtId="0" fontId="2" fillId="10" borderId="0" xfId="0" applyFont="1" applyFill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8" fillId="16" borderId="59" xfId="0" applyFont="1" applyFill="1" applyBorder="1" applyAlignment="1">
      <alignment horizontal="center" vertical="center"/>
    </xf>
    <xf numFmtId="0" fontId="8" fillId="16" borderId="37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 wrapText="1"/>
    </xf>
    <xf numFmtId="9" fontId="8" fillId="0" borderId="31" xfId="0" applyNumberFormat="1" applyFont="1" applyBorder="1" applyAlignment="1">
      <alignment horizontal="center"/>
    </xf>
    <xf numFmtId="0" fontId="6" fillId="4" borderId="32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 wrapText="1"/>
    </xf>
    <xf numFmtId="9" fontId="8" fillId="0" borderId="32" xfId="0" applyNumberFormat="1" applyFont="1" applyBorder="1" applyAlignment="1">
      <alignment horizontal="center"/>
    </xf>
    <xf numFmtId="0" fontId="0" fillId="5" borderId="32" xfId="0" applyFill="1" applyBorder="1" applyAlignment="1">
      <alignment horizontal="center" vertical="center" wrapText="1"/>
    </xf>
    <xf numFmtId="9" fontId="8" fillId="5" borderId="32" xfId="0" applyNumberFormat="1" applyFont="1" applyFill="1" applyBorder="1" applyAlignment="1">
      <alignment horizontal="center"/>
    </xf>
    <xf numFmtId="0" fontId="0" fillId="10" borderId="32" xfId="0" applyFill="1" applyBorder="1" applyAlignment="1">
      <alignment horizontal="center" vertical="center" wrapText="1"/>
    </xf>
    <xf numFmtId="0" fontId="6" fillId="4" borderId="68" xfId="0" applyFont="1" applyFill="1" applyBorder="1" applyAlignment="1">
      <alignment horizontal="center" vertical="center"/>
    </xf>
    <xf numFmtId="9" fontId="8" fillId="10" borderId="32" xfId="0" applyNumberFormat="1" applyFont="1" applyFill="1" applyBorder="1" applyAlignment="1">
      <alignment horizontal="center"/>
    </xf>
    <xf numFmtId="0" fontId="8" fillId="4" borderId="68" xfId="0" applyFont="1" applyFill="1" applyBorder="1" applyAlignment="1">
      <alignment horizontal="center" vertical="center"/>
    </xf>
    <xf numFmtId="0" fontId="3" fillId="19" borderId="32" xfId="0" applyFont="1" applyFill="1" applyBorder="1" applyAlignment="1">
      <alignment horizontal="center" vertical="center" wrapText="1"/>
    </xf>
    <xf numFmtId="9" fontId="1" fillId="19" borderId="32" xfId="0" applyNumberFormat="1" applyFont="1" applyFill="1" applyBorder="1" applyAlignment="1">
      <alignment horizontal="center"/>
    </xf>
    <xf numFmtId="0" fontId="2" fillId="4" borderId="31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5" borderId="32" xfId="0" applyFont="1" applyFill="1" applyBorder="1" applyAlignment="1">
      <alignment vertical="center"/>
    </xf>
    <xf numFmtId="0" fontId="2" fillId="10" borderId="32" xfId="0" applyFont="1" applyFill="1" applyBorder="1" applyAlignment="1">
      <alignment vertical="center"/>
    </xf>
    <xf numFmtId="0" fontId="2" fillId="19" borderId="32" xfId="0" applyFont="1" applyFill="1" applyBorder="1" applyAlignment="1">
      <alignment vertical="center"/>
    </xf>
    <xf numFmtId="0" fontId="2" fillId="4" borderId="68" xfId="0" applyFont="1" applyFill="1" applyBorder="1" applyAlignment="1">
      <alignment vertical="center"/>
    </xf>
    <xf numFmtId="164" fontId="7" fillId="4" borderId="31" xfId="0" applyNumberFormat="1" applyFont="1" applyFill="1" applyBorder="1" applyAlignment="1">
      <alignment horizontal="center"/>
    </xf>
    <xf numFmtId="164" fontId="7" fillId="4" borderId="32" xfId="0" applyNumberFormat="1" applyFont="1" applyFill="1" applyBorder="1" applyAlignment="1">
      <alignment horizontal="center"/>
    </xf>
    <xf numFmtId="164" fontId="7" fillId="5" borderId="32" xfId="0" applyNumberFormat="1" applyFont="1" applyFill="1" applyBorder="1" applyAlignment="1">
      <alignment horizontal="center"/>
    </xf>
    <xf numFmtId="164" fontId="7" fillId="10" borderId="32" xfId="0" applyNumberFormat="1" applyFont="1" applyFill="1" applyBorder="1" applyAlignment="1">
      <alignment horizontal="center"/>
    </xf>
    <xf numFmtId="164" fontId="7" fillId="19" borderId="32" xfId="0" applyNumberFormat="1" applyFont="1" applyFill="1" applyBorder="1" applyAlignment="1">
      <alignment horizontal="center"/>
    </xf>
    <xf numFmtId="168" fontId="0" fillId="0" borderId="68" xfId="0" applyNumberFormat="1" applyBorder="1" applyAlignment="1">
      <alignment horizont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68" xfId="0" applyFill="1" applyBorder="1" applyAlignment="1">
      <alignment horizontal="center" vertical="center"/>
    </xf>
    <xf numFmtId="0" fontId="1" fillId="21" borderId="32" xfId="0" applyFont="1" applyFill="1" applyBorder="1" applyAlignment="1">
      <alignment horizontal="center" vertical="center"/>
    </xf>
    <xf numFmtId="0" fontId="0" fillId="22" borderId="0" xfId="0" applyFill="1" applyAlignment="1">
      <alignment horizontal="center"/>
    </xf>
    <xf numFmtId="0" fontId="0" fillId="22" borderId="0" xfId="0" applyFill="1"/>
    <xf numFmtId="0" fontId="0" fillId="15" borderId="12" xfId="0" applyFill="1" applyBorder="1"/>
    <xf numFmtId="0" fontId="5" fillId="15" borderId="9" xfId="0" applyFont="1" applyFill="1" applyBorder="1"/>
    <xf numFmtId="0" fontId="0" fillId="20" borderId="32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 wrapText="1"/>
    </xf>
    <xf numFmtId="9" fontId="8" fillId="20" borderId="32" xfId="0" applyNumberFormat="1" applyFont="1" applyFill="1" applyBorder="1" applyAlignment="1">
      <alignment horizontal="center"/>
    </xf>
    <xf numFmtId="164" fontId="7" fillId="20" borderId="32" xfId="0" applyNumberFormat="1" applyFont="1" applyFill="1" applyBorder="1" applyAlignment="1">
      <alignment horizontal="center"/>
    </xf>
    <xf numFmtId="0" fontId="8" fillId="20" borderId="32" xfId="0" applyFont="1" applyFill="1" applyBorder="1" applyAlignment="1">
      <alignment horizontal="center" vertical="center"/>
    </xf>
    <xf numFmtId="0" fontId="5" fillId="0" borderId="0" xfId="0" applyFont="1"/>
    <xf numFmtId="1" fontId="1" fillId="2" borderId="13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" fontId="1" fillId="2" borderId="39" xfId="0" applyNumberFormat="1" applyFont="1" applyFill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20" borderId="32" xfId="0" applyNumberFormat="1" applyFill="1" applyBorder="1" applyAlignment="1">
      <alignment horizontal="center"/>
    </xf>
    <xf numFmtId="164" fontId="0" fillId="18" borderId="63" xfId="0" applyNumberFormat="1" applyFill="1" applyBorder="1" applyAlignment="1">
      <alignment horizontal="center"/>
    </xf>
    <xf numFmtId="164" fontId="0" fillId="18" borderId="64" xfId="0" applyNumberFormat="1" applyFill="1" applyBorder="1" applyAlignment="1">
      <alignment horizontal="center"/>
    </xf>
    <xf numFmtId="0" fontId="0" fillId="18" borderId="62" xfId="0" applyFill="1" applyBorder="1" applyAlignment="1">
      <alignment horizontal="left"/>
    </xf>
    <xf numFmtId="0" fontId="0" fillId="18" borderId="63" xfId="0" applyFill="1" applyBorder="1" applyAlignment="1">
      <alignment horizontal="left"/>
    </xf>
    <xf numFmtId="14" fontId="0" fillId="16" borderId="66" xfId="0" applyNumberFormat="1" applyFill="1" applyBorder="1" applyAlignment="1">
      <alignment horizontal="center"/>
    </xf>
    <xf numFmtId="0" fontId="0" fillId="16" borderId="67" xfId="0" applyFill="1" applyBorder="1" applyAlignment="1">
      <alignment horizontal="center"/>
    </xf>
    <xf numFmtId="164" fontId="8" fillId="16" borderId="63" xfId="0" applyNumberFormat="1" applyFont="1" applyFill="1" applyBorder="1" applyAlignment="1">
      <alignment horizontal="center"/>
    </xf>
    <xf numFmtId="164" fontId="1" fillId="16" borderId="17" xfId="0" applyNumberFormat="1" applyFont="1" applyFill="1" applyBorder="1" applyAlignment="1">
      <alignment horizontal="center"/>
    </xf>
    <xf numFmtId="164" fontId="1" fillId="16" borderId="26" xfId="0" applyNumberFormat="1" applyFont="1" applyFill="1" applyBorder="1" applyAlignment="1">
      <alignment horizontal="center"/>
    </xf>
    <xf numFmtId="0" fontId="8" fillId="16" borderId="37" xfId="0" applyFont="1" applyFill="1" applyBorder="1" applyAlignment="1">
      <alignment horizontal="left" vertical="center"/>
    </xf>
    <xf numFmtId="0" fontId="8" fillId="16" borderId="18" xfId="0" applyFont="1" applyFill="1" applyBorder="1" applyAlignment="1">
      <alignment horizontal="left" vertical="center"/>
    </xf>
    <xf numFmtId="0" fontId="8" fillId="16" borderId="35" xfId="0" applyFont="1" applyFill="1" applyBorder="1" applyAlignment="1">
      <alignment horizontal="left" vertical="center"/>
    </xf>
    <xf numFmtId="0" fontId="1" fillId="16" borderId="37" xfId="0" applyFont="1" applyFill="1" applyBorder="1" applyAlignment="1">
      <alignment horizontal="left" vertical="center"/>
    </xf>
    <xf numFmtId="0" fontId="1" fillId="16" borderId="18" xfId="0" applyFont="1" applyFill="1" applyBorder="1" applyAlignment="1">
      <alignment horizontal="left" vertical="center"/>
    </xf>
    <xf numFmtId="0" fontId="1" fillId="16" borderId="35" xfId="0" applyFont="1" applyFill="1" applyBorder="1" applyAlignment="1">
      <alignment horizontal="left" vertical="center"/>
    </xf>
    <xf numFmtId="164" fontId="8" fillId="16" borderId="64" xfId="0" applyNumberFormat="1" applyFont="1" applyFill="1" applyBorder="1" applyAlignment="1">
      <alignment horizontal="center"/>
    </xf>
    <xf numFmtId="0" fontId="0" fillId="17" borderId="62" xfId="0" applyFill="1" applyBorder="1" applyAlignment="1">
      <alignment horizontal="left"/>
    </xf>
    <xf numFmtId="0" fontId="0" fillId="17" borderId="63" xfId="0" applyFill="1" applyBorder="1" applyAlignment="1">
      <alignment horizontal="left"/>
    </xf>
    <xf numFmtId="0" fontId="0" fillId="17" borderId="64" xfId="0" applyFill="1" applyBorder="1" applyAlignment="1">
      <alignment horizontal="left"/>
    </xf>
    <xf numFmtId="164" fontId="14" fillId="21" borderId="63" xfId="0" applyNumberFormat="1" applyFont="1" applyFill="1" applyBorder="1" applyAlignment="1">
      <alignment horizontal="center"/>
    </xf>
    <xf numFmtId="164" fontId="14" fillId="21" borderId="64" xfId="0" applyNumberFormat="1" applyFont="1" applyFill="1" applyBorder="1" applyAlignment="1">
      <alignment horizontal="center"/>
    </xf>
    <xf numFmtId="164" fontId="1" fillId="16" borderId="63" xfId="0" applyNumberFormat="1" applyFont="1" applyFill="1" applyBorder="1" applyAlignment="1">
      <alignment horizontal="center"/>
    </xf>
    <xf numFmtId="164" fontId="1" fillId="16" borderId="64" xfId="0" applyNumberFormat="1" applyFont="1" applyFill="1" applyBorder="1" applyAlignment="1">
      <alignment horizontal="center"/>
    </xf>
    <xf numFmtId="164" fontId="1" fillId="16" borderId="60" xfId="0" applyNumberFormat="1" applyFont="1" applyFill="1" applyBorder="1" applyAlignment="1">
      <alignment horizontal="center"/>
    </xf>
    <xf numFmtId="164" fontId="1" fillId="16" borderId="6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16" borderId="36" xfId="0" applyFont="1" applyFill="1" applyBorder="1" applyAlignment="1">
      <alignment horizontal="left" vertical="center"/>
    </xf>
    <xf numFmtId="0" fontId="1" fillId="16" borderId="16" xfId="0" applyFont="1" applyFill="1" applyBorder="1" applyAlignment="1">
      <alignment horizontal="left" vertical="center"/>
    </xf>
    <xf numFmtId="0" fontId="1" fillId="16" borderId="40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164" fontId="5" fillId="18" borderId="63" xfId="0" applyNumberFormat="1" applyFont="1" applyFill="1" applyBorder="1" applyAlignment="1">
      <alignment horizontal="center"/>
    </xf>
    <xf numFmtId="0" fontId="0" fillId="16" borderId="65" xfId="0" applyFill="1" applyBorder="1" applyAlignment="1">
      <alignment horizontal="left"/>
    </xf>
    <xf numFmtId="0" fontId="0" fillId="16" borderId="66" xfId="0" applyFill="1" applyBorder="1" applyAlignment="1">
      <alignment horizontal="left"/>
    </xf>
    <xf numFmtId="0" fontId="0" fillId="16" borderId="66" xfId="0" applyFill="1" applyBorder="1" applyAlignment="1">
      <alignment horizontal="center"/>
    </xf>
    <xf numFmtId="0" fontId="2" fillId="17" borderId="37" xfId="0" applyFont="1" applyFill="1" applyBorder="1" applyAlignment="1">
      <alignment horizontal="center"/>
    </xf>
    <xf numFmtId="0" fontId="2" fillId="17" borderId="26" xfId="0" applyFont="1" applyFill="1" applyBorder="1" applyAlignment="1">
      <alignment horizontal="center"/>
    </xf>
    <xf numFmtId="0" fontId="1" fillId="16" borderId="37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59" xfId="0" applyFont="1" applyFill="1" applyBorder="1" applyAlignment="1">
      <alignment horizontal="center" vertical="center"/>
    </xf>
    <xf numFmtId="0" fontId="1" fillId="16" borderId="47" xfId="0" applyFont="1" applyFill="1" applyBorder="1" applyAlignment="1">
      <alignment horizontal="center" vertical="center"/>
    </xf>
    <xf numFmtId="0" fontId="2" fillId="18" borderId="37" xfId="0" applyFont="1" applyFill="1" applyBorder="1" applyAlignment="1">
      <alignment horizontal="center"/>
    </xf>
    <xf numFmtId="0" fontId="2" fillId="18" borderId="26" xfId="0" applyFont="1" applyFill="1" applyBorder="1" applyAlignment="1">
      <alignment horizontal="center"/>
    </xf>
    <xf numFmtId="0" fontId="15" fillId="21" borderId="37" xfId="0" applyFont="1" applyFill="1" applyBorder="1" applyAlignment="1">
      <alignment horizontal="center"/>
    </xf>
    <xf numFmtId="0" fontId="15" fillId="21" borderId="26" xfId="0" applyFont="1" applyFill="1" applyBorder="1" applyAlignment="1">
      <alignment horizontal="center"/>
    </xf>
    <xf numFmtId="0" fontId="14" fillId="21" borderId="62" xfId="0" applyFont="1" applyFill="1" applyBorder="1" applyAlignment="1">
      <alignment horizontal="left"/>
    </xf>
    <xf numFmtId="0" fontId="14" fillId="21" borderId="63" xfId="0" applyFont="1" applyFill="1" applyBorder="1" applyAlignment="1">
      <alignment horizontal="left"/>
    </xf>
    <xf numFmtId="0" fontId="2" fillId="16" borderId="38" xfId="0" applyFont="1" applyFill="1" applyBorder="1" applyAlignment="1">
      <alignment horizontal="center"/>
    </xf>
    <xf numFmtId="0" fontId="2" fillId="16" borderId="39" xfId="0" applyFont="1" applyFill="1" applyBorder="1" applyAlignment="1">
      <alignment horizontal="center"/>
    </xf>
    <xf numFmtId="0" fontId="8" fillId="16" borderId="37" xfId="0" applyFont="1" applyFill="1" applyBorder="1" applyAlignment="1">
      <alignment horizontal="center" vertical="center"/>
    </xf>
    <xf numFmtId="0" fontId="8" fillId="16" borderId="26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0" fillId="10" borderId="5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10" borderId="57" xfId="0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0" fillId="10" borderId="52" xfId="0" applyFill="1" applyBorder="1" applyAlignment="1">
      <alignment horizontal="left"/>
    </xf>
    <xf numFmtId="0" fontId="0" fillId="10" borderId="9" xfId="0" applyFill="1" applyBorder="1" applyAlignment="1">
      <alignment horizontal="left"/>
    </xf>
    <xf numFmtId="0" fontId="0" fillId="10" borderId="10" xfId="0" applyFill="1" applyBorder="1" applyAlignment="1">
      <alignment horizontal="left"/>
    </xf>
    <xf numFmtId="0" fontId="0" fillId="10" borderId="50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10" borderId="49" xfId="0" applyFill="1" applyBorder="1" applyAlignment="1">
      <alignment horizontal="left" vertical="center"/>
    </xf>
    <xf numFmtId="0" fontId="0" fillId="10" borderId="12" xfId="0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/>
    </xf>
    <xf numFmtId="0" fontId="2" fillId="10" borderId="56" xfId="0" applyFont="1" applyFill="1" applyBorder="1" applyAlignment="1">
      <alignment horizontal="center"/>
    </xf>
    <xf numFmtId="0" fontId="2" fillId="10" borderId="57" xfId="0" applyFont="1" applyFill="1" applyBorder="1" applyAlignment="1">
      <alignment horizontal="center"/>
    </xf>
    <xf numFmtId="0" fontId="2" fillId="10" borderId="53" xfId="0" applyFont="1" applyFill="1" applyBorder="1" applyAlignment="1">
      <alignment horizontal="center"/>
    </xf>
    <xf numFmtId="0" fontId="2" fillId="10" borderId="54" xfId="0" applyFont="1" applyFill="1" applyBorder="1" applyAlignment="1">
      <alignment horizontal="center"/>
    </xf>
    <xf numFmtId="0" fontId="13" fillId="10" borderId="0" xfId="0" applyFont="1" applyFill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0" fillId="10" borderId="50" xfId="0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0" borderId="51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10" borderId="52" xfId="0" applyFill="1" applyBorder="1" applyAlignment="1">
      <alignment horizontal="left" vertical="center"/>
    </xf>
    <xf numFmtId="0" fontId="0" fillId="10" borderId="9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2" fillId="10" borderId="0" xfId="0" applyFont="1" applyFill="1"/>
    <xf numFmtId="0" fontId="0" fillId="5" borderId="42" xfId="0" applyFill="1" applyBorder="1" applyAlignment="1">
      <alignment horizontal="left"/>
    </xf>
    <xf numFmtId="0" fontId="0" fillId="5" borderId="44" xfId="0" applyFill="1" applyBorder="1" applyAlignment="1">
      <alignment horizontal="left"/>
    </xf>
    <xf numFmtId="0" fontId="0" fillId="5" borderId="43" xfId="0" applyFill="1" applyBorder="1" applyAlignment="1">
      <alignment horizontal="left"/>
    </xf>
    <xf numFmtId="0" fontId="0" fillId="10" borderId="42" xfId="0" applyFill="1" applyBorder="1" applyAlignment="1">
      <alignment horizontal="left"/>
    </xf>
    <xf numFmtId="0" fontId="0" fillId="10" borderId="44" xfId="0" applyFill="1" applyBorder="1" applyAlignment="1">
      <alignment horizontal="left"/>
    </xf>
    <xf numFmtId="0" fontId="0" fillId="10" borderId="43" xfId="0" applyFill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12" fillId="10" borderId="0" xfId="0" applyFont="1" applyFill="1" applyAlignment="1">
      <alignment horizontal="left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0" fillId="22" borderId="0" xfId="0" applyFill="1" applyAlignment="1">
      <alignment horizontal="center"/>
    </xf>
    <xf numFmtId="0" fontId="0" fillId="22" borderId="0" xfId="0" applyFill="1" applyAlignment="1">
      <alignment horizontal="left"/>
    </xf>
    <xf numFmtId="0" fontId="0" fillId="22" borderId="0" xfId="0" applyFill="1" applyAlignment="1">
      <alignment horizontal="right"/>
    </xf>
    <xf numFmtId="0" fontId="10" fillId="2" borderId="3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4" fillId="0" borderId="37" xfId="0" quotePrefix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8" xfId="0" quotePrefix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quotePrefix="1" applyFont="1" applyBorder="1" applyAlignment="1">
      <alignment horizontal="center"/>
    </xf>
    <xf numFmtId="0" fontId="2" fillId="20" borderId="37" xfId="0" applyFont="1" applyFill="1" applyBorder="1" applyAlignment="1">
      <alignment horizontal="center"/>
    </xf>
    <xf numFmtId="0" fontId="2" fillId="20" borderId="18" xfId="0" applyFont="1" applyFill="1" applyBorder="1" applyAlignment="1">
      <alignment horizontal="center"/>
    </xf>
    <xf numFmtId="0" fontId="2" fillId="20" borderId="26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4" fillId="20" borderId="37" xfId="0" quotePrefix="1" applyFont="1" applyFill="1" applyBorder="1" applyAlignment="1">
      <alignment horizontal="center"/>
    </xf>
    <xf numFmtId="0" fontId="4" fillId="20" borderId="18" xfId="0" applyFont="1" applyFill="1" applyBorder="1" applyAlignment="1">
      <alignment horizontal="center"/>
    </xf>
    <xf numFmtId="0" fontId="4" fillId="20" borderId="26" xfId="0" applyFont="1" applyFill="1" applyBorder="1" applyAlignment="1">
      <alignment horizontal="center"/>
    </xf>
    <xf numFmtId="168" fontId="0" fillId="0" borderId="68" xfId="0" applyNumberFormat="1" applyBorder="1" applyAlignment="1">
      <alignment horizontal="center"/>
    </xf>
    <xf numFmtId="168" fontId="0" fillId="0" borderId="31" xfId="0" applyNumberForma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4" fillId="20" borderId="37" xfId="0" applyFont="1" applyFill="1" applyBorder="1" applyAlignment="1">
      <alignment horizontal="center"/>
    </xf>
    <xf numFmtId="0" fontId="2" fillId="0" borderId="37" xfId="0" quotePrefix="1" applyFont="1" applyBorder="1" applyAlignment="1">
      <alignment horizontal="center"/>
    </xf>
    <xf numFmtId="0" fontId="2" fillId="0" borderId="18" xfId="0" quotePrefix="1" applyFont="1" applyBorder="1" applyAlignment="1">
      <alignment horizontal="center"/>
    </xf>
    <xf numFmtId="14" fontId="0" fillId="5" borderId="68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5" borderId="32" xfId="0" applyNumberFormat="1" applyFill="1" applyBorder="1" applyAlignment="1">
      <alignment horizontal="center"/>
    </xf>
    <xf numFmtId="14" fontId="0" fillId="10" borderId="32" xfId="0" applyNumberFormat="1" applyFill="1" applyBorder="1" applyAlignment="1">
      <alignment horizontal="center"/>
    </xf>
    <xf numFmtId="14" fontId="0" fillId="4" borderId="32" xfId="0" applyNumberFormat="1" applyFill="1" applyBorder="1" applyAlignment="1">
      <alignment horizontal="center"/>
    </xf>
    <xf numFmtId="14" fontId="0" fillId="20" borderId="32" xfId="0" applyNumberFormat="1" applyFill="1" applyBorder="1" applyAlignment="1">
      <alignment horizontal="center"/>
    </xf>
    <xf numFmtId="14" fontId="15" fillId="21" borderId="32" xfId="0" applyNumberFormat="1" applyFont="1" applyFill="1" applyBorder="1" applyAlignment="1">
      <alignment horizontal="center"/>
    </xf>
    <xf numFmtId="0" fontId="0" fillId="5" borderId="32" xfId="0" applyFill="1" applyBorder="1" applyAlignment="1">
      <alignment horizontal="left"/>
    </xf>
    <xf numFmtId="0" fontId="0" fillId="10" borderId="32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5" borderId="68" xfId="0" applyFill="1" applyBorder="1" applyAlignment="1">
      <alignment horizontal="left"/>
    </xf>
    <xf numFmtId="14" fontId="0" fillId="4" borderId="31" xfId="0" applyNumberFormat="1" applyFill="1" applyBorder="1" applyAlignment="1">
      <alignment horizontal="center"/>
    </xf>
    <xf numFmtId="0" fontId="15" fillId="21" borderId="32" xfId="0" applyFont="1" applyFill="1" applyBorder="1" applyAlignment="1">
      <alignment horizontal="left"/>
    </xf>
    <xf numFmtId="0" fontId="0" fillId="4" borderId="32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1" fillId="21" borderId="32" xfId="0" applyFont="1" applyFill="1" applyBorder="1" applyAlignment="1">
      <alignment horizontal="center" vertical="center"/>
    </xf>
    <xf numFmtId="0" fontId="0" fillId="4" borderId="68" xfId="0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9" fontId="10" fillId="0" borderId="9" xfId="0" applyNumberFormat="1" applyFont="1" applyBorder="1" applyAlignment="1">
      <alignment horizontal="center" vertical="center"/>
    </xf>
    <xf numFmtId="9" fontId="10" fillId="0" borderId="10" xfId="0" applyNumberFormat="1" applyFont="1" applyBorder="1" applyAlignment="1">
      <alignment horizontal="center" vertical="center"/>
    </xf>
    <xf numFmtId="0" fontId="3" fillId="12" borderId="9" xfId="0" applyFont="1" applyFill="1" applyBorder="1" applyAlignment="1">
      <alignment horizontal="left"/>
    </xf>
    <xf numFmtId="0" fontId="3" fillId="12" borderId="10" xfId="0" applyFont="1" applyFill="1" applyBorder="1" applyAlignment="1">
      <alignment horizontal="left"/>
    </xf>
    <xf numFmtId="0" fontId="1" fillId="6" borderId="1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left"/>
    </xf>
    <xf numFmtId="0" fontId="3" fillId="12" borderId="5" xfId="0" applyFont="1" applyFill="1" applyBorder="1" applyAlignment="1">
      <alignment horizontal="left"/>
    </xf>
    <xf numFmtId="0" fontId="3" fillId="12" borderId="0" xfId="0" applyFont="1" applyFill="1" applyAlignment="1">
      <alignment horizontal="left"/>
    </xf>
    <xf numFmtId="0" fontId="3" fillId="12" borderId="7" xfId="0" applyFont="1" applyFill="1" applyBorder="1" applyAlignment="1">
      <alignment horizontal="left"/>
    </xf>
    <xf numFmtId="0" fontId="9" fillId="11" borderId="3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textRotation="255"/>
    </xf>
    <xf numFmtId="0" fontId="1" fillId="6" borderId="19" xfId="0" applyFont="1" applyFill="1" applyBorder="1" applyAlignment="1">
      <alignment horizontal="center" vertical="center" textRotation="255"/>
    </xf>
    <xf numFmtId="0" fontId="1" fillId="6" borderId="14" xfId="0" applyFont="1" applyFill="1" applyBorder="1" applyAlignment="1">
      <alignment horizontal="center" vertical="center" textRotation="255"/>
    </xf>
    <xf numFmtId="0" fontId="3" fillId="3" borderId="27" xfId="0" applyFont="1" applyFill="1" applyBorder="1" applyAlignment="1">
      <alignment horizontal="left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65" fontId="2" fillId="5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textRotation="255"/>
    </xf>
    <xf numFmtId="0" fontId="1" fillId="9" borderId="19" xfId="0" applyFont="1" applyFill="1" applyBorder="1" applyAlignment="1">
      <alignment horizontal="center" vertical="center" textRotation="255"/>
    </xf>
    <xf numFmtId="0" fontId="1" fillId="9" borderId="14" xfId="0" applyFont="1" applyFill="1" applyBorder="1" applyAlignment="1">
      <alignment horizontal="center" vertical="center" textRotation="255"/>
    </xf>
    <xf numFmtId="0" fontId="1" fillId="14" borderId="9" xfId="0" applyFont="1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border>
        <left style="thin">
          <color theme="7"/>
        </left>
        <right style="thin">
          <color theme="7"/>
        </right>
      </border>
    </dxf>
  </dxfs>
  <tableStyles count="0" defaultTableStyle="TableStyleMedium2" defaultPivotStyle="PivotStyleLight16"/>
  <colors>
    <mruColors>
      <color rgb="FFBCBCBC"/>
      <color rgb="FFFFFFFF"/>
      <color rgb="FF385723"/>
      <color rgb="FFA82424"/>
      <color rgb="FFCC3300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2" fmlaLink="$G$13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578827</xdr:colOff>
      <xdr:row>12</xdr:row>
      <xdr:rowOff>119429</xdr:rowOff>
    </xdr:from>
    <xdr:to>
      <xdr:col>2</xdr:col>
      <xdr:colOff>578827</xdr:colOff>
      <xdr:row>15</xdr:row>
      <xdr:rowOff>87923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531327" y="3013564"/>
          <a:ext cx="593481" cy="55464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263769</xdr:colOff>
      <xdr:row>16</xdr:row>
      <xdr:rowOff>109904</xdr:rowOff>
    </xdr:from>
    <xdr:to>
      <xdr:col>3</xdr:col>
      <xdr:colOff>370741</xdr:colOff>
      <xdr:row>16</xdr:row>
      <xdr:rowOff>114300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216269" y="3802673"/>
          <a:ext cx="1293934" cy="439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25</xdr:row>
      <xdr:rowOff>180975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314700" y="2905125"/>
          <a:ext cx="59055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6</xdr:col>
      <xdr:colOff>0</xdr:colOff>
      <xdr:row>24</xdr:row>
      <xdr:rowOff>90488</xdr:rowOff>
    </xdr:from>
    <xdr:to>
      <xdr:col>10</xdr:col>
      <xdr:colOff>0</xdr:colOff>
      <xdr:row>24</xdr:row>
      <xdr:rowOff>90488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6" idx="6"/>
          <a:endCxn id="8" idx="2"/>
        </xdr:cNvCxnSpPr>
      </xdr:nvCxnSpPr>
      <xdr:spPr>
        <a:xfrm>
          <a:off x="3905250" y="3186113"/>
          <a:ext cx="23622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23</xdr:row>
      <xdr:rowOff>0</xdr:rowOff>
    </xdr:from>
    <xdr:to>
      <xdr:col>10</xdr:col>
      <xdr:colOff>619125</xdr:colOff>
      <xdr:row>25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953250" y="2905125"/>
          <a:ext cx="619125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4</xdr:col>
      <xdr:colOff>0</xdr:colOff>
      <xdr:row>29</xdr:row>
      <xdr:rowOff>1</xdr:rowOff>
    </xdr:from>
    <xdr:to>
      <xdr:col>5</xdr:col>
      <xdr:colOff>0</xdr:colOff>
      <xdr:row>32</xdr:row>
      <xdr:rowOff>1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724150" y="4057651"/>
          <a:ext cx="590550" cy="571500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37</xdr:row>
      <xdr:rowOff>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952750" y="5019675"/>
          <a:ext cx="666750" cy="5715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7</xdr:col>
      <xdr:colOff>295275</xdr:colOff>
      <xdr:row>31</xdr:row>
      <xdr:rowOff>0</xdr:rowOff>
    </xdr:from>
    <xdr:to>
      <xdr:col>8</xdr:col>
      <xdr:colOff>295275</xdr:colOff>
      <xdr:row>34</xdr:row>
      <xdr:rowOff>9525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791075" y="4429125"/>
          <a:ext cx="590550" cy="5810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3</a:t>
          </a:r>
        </a:p>
      </xdr:txBody>
    </xdr:sp>
    <xdr:clientData/>
  </xdr:twoCellAnchor>
  <xdr:twoCellAnchor>
    <xdr:from>
      <xdr:col>11</xdr:col>
      <xdr:colOff>0</xdr:colOff>
      <xdr:row>31</xdr:row>
      <xdr:rowOff>0</xdr:rowOff>
    </xdr:from>
    <xdr:to>
      <xdr:col>12</xdr:col>
      <xdr:colOff>0</xdr:colOff>
      <xdr:row>34</xdr:row>
      <xdr:rowOff>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858000" y="4429125"/>
          <a:ext cx="590550" cy="5715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4</a:t>
          </a:r>
        </a:p>
      </xdr:txBody>
    </xdr:sp>
    <xdr:clientData/>
  </xdr:twoCellAnchor>
  <xdr:twoCellAnchor>
    <xdr:from>
      <xdr:col>5</xdr:col>
      <xdr:colOff>0</xdr:colOff>
      <xdr:row>30</xdr:row>
      <xdr:rowOff>95251</xdr:rowOff>
    </xdr:from>
    <xdr:to>
      <xdr:col>7</xdr:col>
      <xdr:colOff>295275</xdr:colOff>
      <xdr:row>32</xdr:row>
      <xdr:rowOff>100013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stCxn id="14" idx="6"/>
          <a:endCxn id="16" idx="2"/>
        </xdr:cNvCxnSpPr>
      </xdr:nvCxnSpPr>
      <xdr:spPr>
        <a:xfrm>
          <a:off x="3314700" y="4333876"/>
          <a:ext cx="1476375" cy="38576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100013</xdr:rowOff>
    </xdr:from>
    <xdr:to>
      <xdr:col>7</xdr:col>
      <xdr:colOff>295275</xdr:colOff>
      <xdr:row>35</xdr:row>
      <xdr:rowOff>95250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15" idx="6"/>
          <a:endCxn id="16" idx="2"/>
        </xdr:cNvCxnSpPr>
      </xdr:nvCxnSpPr>
      <xdr:spPr>
        <a:xfrm flipV="1">
          <a:off x="3314700" y="4719638"/>
          <a:ext cx="1476375" cy="56673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32</xdr:row>
      <xdr:rowOff>95250</xdr:rowOff>
    </xdr:from>
    <xdr:to>
      <xdr:col>11</xdr:col>
      <xdr:colOff>0</xdr:colOff>
      <xdr:row>32</xdr:row>
      <xdr:rowOff>100013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>
          <a:stCxn id="16" idx="6"/>
          <a:endCxn id="17" idx="2"/>
        </xdr:cNvCxnSpPr>
      </xdr:nvCxnSpPr>
      <xdr:spPr>
        <a:xfrm flipV="1">
          <a:off x="5381625" y="4714875"/>
          <a:ext cx="1476375" cy="476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0</xdr:rowOff>
    </xdr:from>
    <xdr:to>
      <xdr:col>28</xdr:col>
      <xdr:colOff>0</xdr:colOff>
      <xdr:row>12</xdr:row>
      <xdr:rowOff>180975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314700" y="2905125"/>
          <a:ext cx="59055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28</xdr:col>
      <xdr:colOff>0</xdr:colOff>
      <xdr:row>11</xdr:row>
      <xdr:rowOff>90488</xdr:rowOff>
    </xdr:from>
    <xdr:to>
      <xdr:col>32</xdr:col>
      <xdr:colOff>0</xdr:colOff>
      <xdr:row>11</xdr:row>
      <xdr:rowOff>90488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>
          <a:stCxn id="42" idx="6"/>
          <a:endCxn id="44" idx="2"/>
        </xdr:cNvCxnSpPr>
      </xdr:nvCxnSpPr>
      <xdr:spPr>
        <a:xfrm>
          <a:off x="3905250" y="3186113"/>
          <a:ext cx="23622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10</xdr:row>
      <xdr:rowOff>0</xdr:rowOff>
    </xdr:from>
    <xdr:to>
      <xdr:col>32</xdr:col>
      <xdr:colOff>619125</xdr:colOff>
      <xdr:row>12</xdr:row>
      <xdr:rowOff>180975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6267450" y="2905125"/>
          <a:ext cx="59055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20</xdr:col>
      <xdr:colOff>0</xdr:colOff>
      <xdr:row>20</xdr:row>
      <xdr:rowOff>9525</xdr:rowOff>
    </xdr:from>
    <xdr:to>
      <xdr:col>21</xdr:col>
      <xdr:colOff>0</xdr:colOff>
      <xdr:row>23</xdr:row>
      <xdr:rowOff>0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2077700" y="3714750"/>
          <a:ext cx="571500" cy="571500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25</xdr:col>
      <xdr:colOff>0</xdr:colOff>
      <xdr:row>20</xdr:row>
      <xdr:rowOff>0</xdr:rowOff>
    </xdr:from>
    <xdr:to>
      <xdr:col>26</xdr:col>
      <xdr:colOff>0</xdr:colOff>
      <xdr:row>22</xdr:row>
      <xdr:rowOff>180975</xdr:rowOff>
    </xdr:to>
    <xdr:sp macro="" textlink="">
      <xdr:nvSpPr>
        <xdr:cNvPr id="47" name="Elips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4935200" y="3705225"/>
          <a:ext cx="571500" cy="5715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23</xdr:col>
      <xdr:colOff>0</xdr:colOff>
      <xdr:row>21</xdr:row>
      <xdr:rowOff>95250</xdr:rowOff>
    </xdr:to>
    <xdr:cxnSp macro="">
      <xdr:nvCxnSpPr>
        <xdr:cNvPr id="55" name="Conector: curvad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>
          <a:stCxn id="45" idx="6"/>
        </xdr:cNvCxnSpPr>
      </xdr:nvCxnSpPr>
      <xdr:spPr>
        <a:xfrm flipV="1">
          <a:off x="12649200" y="3705225"/>
          <a:ext cx="1143000" cy="295275"/>
        </a:xfrm>
        <a:prstGeom prst="curvedConnector3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20</xdr:row>
      <xdr:rowOff>0</xdr:rowOff>
    </xdr:from>
    <xdr:to>
      <xdr:col>25</xdr:col>
      <xdr:colOff>0</xdr:colOff>
      <xdr:row>21</xdr:row>
      <xdr:rowOff>85725</xdr:rowOff>
    </xdr:to>
    <xdr:cxnSp macro="">
      <xdr:nvCxnSpPr>
        <xdr:cNvPr id="57" name="Conector: curvad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endCxn id="47" idx="2"/>
        </xdr:cNvCxnSpPr>
      </xdr:nvCxnSpPr>
      <xdr:spPr>
        <a:xfrm>
          <a:off x="13792200" y="3705225"/>
          <a:ext cx="1143000" cy="285750"/>
        </a:xfrm>
        <a:prstGeom prst="curvedConnector3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95250</xdr:rowOff>
    </xdr:from>
    <xdr:to>
      <xdr:col>23</xdr:col>
      <xdr:colOff>0</xdr:colOff>
      <xdr:row>23</xdr:row>
      <xdr:rowOff>0</xdr:rowOff>
    </xdr:to>
    <xdr:cxnSp macro="">
      <xdr:nvCxnSpPr>
        <xdr:cNvPr id="60" name="Conector: curvad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>
          <a:stCxn id="45" idx="6"/>
        </xdr:cNvCxnSpPr>
      </xdr:nvCxnSpPr>
      <xdr:spPr>
        <a:xfrm>
          <a:off x="12649200" y="4000500"/>
          <a:ext cx="1143000" cy="285750"/>
        </a:xfrm>
        <a:prstGeom prst="curvedConnector3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21</xdr:row>
      <xdr:rowOff>85725</xdr:rowOff>
    </xdr:from>
    <xdr:to>
      <xdr:col>25</xdr:col>
      <xdr:colOff>0</xdr:colOff>
      <xdr:row>23</xdr:row>
      <xdr:rowOff>0</xdr:rowOff>
    </xdr:to>
    <xdr:cxnSp macro="">
      <xdr:nvCxnSpPr>
        <xdr:cNvPr id="63" name="Conector: curvad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endCxn id="47" idx="2"/>
        </xdr:cNvCxnSpPr>
      </xdr:nvCxnSpPr>
      <xdr:spPr>
        <a:xfrm flipV="1">
          <a:off x="13792200" y="3990975"/>
          <a:ext cx="1143000" cy="295275"/>
        </a:xfrm>
        <a:prstGeom prst="curvedConnector3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176536</xdr:colOff>
      <xdr:row>21</xdr:row>
      <xdr:rowOff>92786</xdr:rowOff>
    </xdr:from>
    <xdr:to>
      <xdr:col>25</xdr:col>
      <xdr:colOff>371865</xdr:colOff>
      <xdr:row>21</xdr:row>
      <xdr:rowOff>138505</xdr:rowOff>
    </xdr:to>
    <xdr:sp macro="" textlink="">
      <xdr:nvSpPr>
        <xdr:cNvPr id="66" name="Rectángul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 rot="12096711" flipV="1">
          <a:off x="12254236" y="3998036"/>
          <a:ext cx="3052829" cy="457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20</xdr:col>
      <xdr:colOff>195584</xdr:colOff>
      <xdr:row>21</xdr:row>
      <xdr:rowOff>102310</xdr:rowOff>
    </xdr:from>
    <xdr:to>
      <xdr:col>25</xdr:col>
      <xdr:colOff>390913</xdr:colOff>
      <xdr:row>21</xdr:row>
      <xdr:rowOff>148029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 rot="9562899" flipV="1">
          <a:off x="12273284" y="4007560"/>
          <a:ext cx="3052829" cy="457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21</xdr:col>
      <xdr:colOff>0</xdr:colOff>
      <xdr:row>28</xdr:row>
      <xdr:rowOff>100013</xdr:rowOff>
    </xdr:from>
    <xdr:to>
      <xdr:col>22</xdr:col>
      <xdr:colOff>285750</xdr:colOff>
      <xdr:row>32</xdr:row>
      <xdr:rowOff>90488</xdr:rowOff>
    </xdr:to>
    <xdr:cxnSp macro="">
      <xdr:nvCxnSpPr>
        <xdr:cNvPr id="70" name="Conector: curvad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cxnSpLocks/>
          <a:stCxn id="80" idx="6"/>
          <a:endCxn id="83" idx="2"/>
        </xdr:cNvCxnSpPr>
      </xdr:nvCxnSpPr>
      <xdr:spPr>
        <a:xfrm flipV="1">
          <a:off x="12649200" y="5548313"/>
          <a:ext cx="857250" cy="771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31</xdr:row>
      <xdr:rowOff>0</xdr:rowOff>
    </xdr:from>
    <xdr:to>
      <xdr:col>21</xdr:col>
      <xdr:colOff>0</xdr:colOff>
      <xdr:row>33</xdr:row>
      <xdr:rowOff>180975</xdr:rowOff>
    </xdr:to>
    <xdr:sp macro="" textlink="">
      <xdr:nvSpPr>
        <xdr:cNvPr id="80" name="Elips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12077700" y="1714500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21</xdr:col>
      <xdr:colOff>0</xdr:colOff>
      <xdr:row>32</xdr:row>
      <xdr:rowOff>90488</xdr:rowOff>
    </xdr:from>
    <xdr:to>
      <xdr:col>25</xdr:col>
      <xdr:colOff>0</xdr:colOff>
      <xdr:row>32</xdr:row>
      <xdr:rowOff>90488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>
          <a:cxnSpLocks/>
          <a:stCxn id="80" idx="6"/>
          <a:endCxn id="82" idx="2"/>
        </xdr:cNvCxnSpPr>
      </xdr:nvCxnSpPr>
      <xdr:spPr>
        <a:xfrm>
          <a:off x="12649200" y="1995488"/>
          <a:ext cx="22860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31</xdr:row>
      <xdr:rowOff>0</xdr:rowOff>
    </xdr:from>
    <xdr:to>
      <xdr:col>25</xdr:col>
      <xdr:colOff>619125</xdr:colOff>
      <xdr:row>33</xdr:row>
      <xdr:rowOff>180975</xdr:rowOff>
    </xdr:to>
    <xdr:sp macro="" textlink="">
      <xdr:nvSpPr>
        <xdr:cNvPr id="82" name="Elips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14935200" y="1714500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3</a:t>
          </a:r>
        </a:p>
      </xdr:txBody>
    </xdr:sp>
    <xdr:clientData/>
  </xdr:twoCellAnchor>
  <xdr:twoCellAnchor>
    <xdr:from>
      <xdr:col>22</xdr:col>
      <xdr:colOff>285750</xdr:colOff>
      <xdr:row>27</xdr:row>
      <xdr:rowOff>9525</xdr:rowOff>
    </xdr:from>
    <xdr:to>
      <xdr:col>23</xdr:col>
      <xdr:colOff>285750</xdr:colOff>
      <xdr:row>29</xdr:row>
      <xdr:rowOff>190500</xdr:rowOff>
    </xdr:to>
    <xdr:sp macro="" textlink="">
      <xdr:nvSpPr>
        <xdr:cNvPr id="83" name="Elips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13506450" y="5267325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23</xdr:col>
      <xdr:colOff>285750</xdr:colOff>
      <xdr:row>28</xdr:row>
      <xdr:rowOff>100013</xdr:rowOff>
    </xdr:from>
    <xdr:to>
      <xdr:col>25</xdr:col>
      <xdr:colOff>0</xdr:colOff>
      <xdr:row>32</xdr:row>
      <xdr:rowOff>90488</xdr:rowOff>
    </xdr:to>
    <xdr:cxnSp macro="">
      <xdr:nvCxnSpPr>
        <xdr:cNvPr id="87" name="Conector: curvad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>
          <a:cxnSpLocks/>
          <a:stCxn id="83" idx="6"/>
          <a:endCxn id="82" idx="2"/>
        </xdr:cNvCxnSpPr>
      </xdr:nvCxnSpPr>
      <xdr:spPr>
        <a:xfrm>
          <a:off x="14077950" y="5548313"/>
          <a:ext cx="857250" cy="771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38</xdr:row>
      <xdr:rowOff>100013</xdr:rowOff>
    </xdr:from>
    <xdr:to>
      <xdr:col>22</xdr:col>
      <xdr:colOff>285750</xdr:colOff>
      <xdr:row>42</xdr:row>
      <xdr:rowOff>90488</xdr:rowOff>
    </xdr:to>
    <xdr:cxnSp macro="">
      <xdr:nvCxnSpPr>
        <xdr:cNvPr id="96" name="Conector: curvado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>
          <a:cxnSpLocks/>
          <a:stCxn id="97" idx="6"/>
          <a:endCxn id="100" idx="2"/>
        </xdr:cNvCxnSpPr>
      </xdr:nvCxnSpPr>
      <xdr:spPr>
        <a:xfrm flipV="1">
          <a:off x="12649200" y="5357813"/>
          <a:ext cx="857250" cy="771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41</xdr:row>
      <xdr:rowOff>0</xdr:rowOff>
    </xdr:from>
    <xdr:to>
      <xdr:col>21</xdr:col>
      <xdr:colOff>0</xdr:colOff>
      <xdr:row>43</xdr:row>
      <xdr:rowOff>180975</xdr:rowOff>
    </xdr:to>
    <xdr:sp macro="" textlink="">
      <xdr:nvSpPr>
        <xdr:cNvPr id="97" name="Elips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12077700" y="5838825"/>
          <a:ext cx="571500" cy="571500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21</xdr:col>
      <xdr:colOff>0</xdr:colOff>
      <xdr:row>42</xdr:row>
      <xdr:rowOff>90488</xdr:rowOff>
    </xdr:from>
    <xdr:to>
      <xdr:col>25</xdr:col>
      <xdr:colOff>0</xdr:colOff>
      <xdr:row>42</xdr:row>
      <xdr:rowOff>90488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>
          <a:cxnSpLocks/>
          <a:stCxn id="97" idx="6"/>
          <a:endCxn id="99" idx="2"/>
        </xdr:cNvCxnSpPr>
      </xdr:nvCxnSpPr>
      <xdr:spPr>
        <a:xfrm>
          <a:off x="12649200" y="6129338"/>
          <a:ext cx="22860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41</xdr:row>
      <xdr:rowOff>0</xdr:rowOff>
    </xdr:from>
    <xdr:to>
      <xdr:col>25</xdr:col>
      <xdr:colOff>619125</xdr:colOff>
      <xdr:row>43</xdr:row>
      <xdr:rowOff>180975</xdr:rowOff>
    </xdr:to>
    <xdr:sp macro="" textlink="">
      <xdr:nvSpPr>
        <xdr:cNvPr id="99" name="Elips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14935200" y="5838825"/>
          <a:ext cx="571500" cy="5715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3</a:t>
          </a:r>
        </a:p>
      </xdr:txBody>
    </xdr:sp>
    <xdr:clientData/>
  </xdr:twoCellAnchor>
  <xdr:twoCellAnchor>
    <xdr:from>
      <xdr:col>22</xdr:col>
      <xdr:colOff>285750</xdr:colOff>
      <xdr:row>37</xdr:row>
      <xdr:rowOff>9525</xdr:rowOff>
    </xdr:from>
    <xdr:to>
      <xdr:col>23</xdr:col>
      <xdr:colOff>285750</xdr:colOff>
      <xdr:row>39</xdr:row>
      <xdr:rowOff>190500</xdr:rowOff>
    </xdr:to>
    <xdr:sp macro="" textlink="">
      <xdr:nvSpPr>
        <xdr:cNvPr id="100" name="Elips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13506450" y="5076825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23</xdr:col>
      <xdr:colOff>285750</xdr:colOff>
      <xdr:row>38</xdr:row>
      <xdr:rowOff>100013</xdr:rowOff>
    </xdr:from>
    <xdr:to>
      <xdr:col>25</xdr:col>
      <xdr:colOff>0</xdr:colOff>
      <xdr:row>42</xdr:row>
      <xdr:rowOff>90488</xdr:rowOff>
    </xdr:to>
    <xdr:cxnSp macro="">
      <xdr:nvCxnSpPr>
        <xdr:cNvPr id="101" name="Conector: curvado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>
          <a:cxnSpLocks/>
          <a:stCxn id="100" idx="6"/>
          <a:endCxn id="99" idx="2"/>
        </xdr:cNvCxnSpPr>
      </xdr:nvCxnSpPr>
      <xdr:spPr>
        <a:xfrm>
          <a:off x="14077950" y="5357813"/>
          <a:ext cx="857250" cy="771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48</xdr:row>
      <xdr:rowOff>100013</xdr:rowOff>
    </xdr:from>
    <xdr:to>
      <xdr:col>22</xdr:col>
      <xdr:colOff>285750</xdr:colOff>
      <xdr:row>52</xdr:row>
      <xdr:rowOff>90488</xdr:rowOff>
    </xdr:to>
    <xdr:cxnSp macro="">
      <xdr:nvCxnSpPr>
        <xdr:cNvPr id="102" name="Conector: curvado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>
          <a:cxnSpLocks/>
          <a:stCxn id="103" idx="6"/>
          <a:endCxn id="106" idx="2"/>
        </xdr:cNvCxnSpPr>
      </xdr:nvCxnSpPr>
      <xdr:spPr>
        <a:xfrm flipV="1">
          <a:off x="12649200" y="7300913"/>
          <a:ext cx="857250" cy="75247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51</xdr:row>
      <xdr:rowOff>0</xdr:rowOff>
    </xdr:from>
    <xdr:to>
      <xdr:col>21</xdr:col>
      <xdr:colOff>0</xdr:colOff>
      <xdr:row>53</xdr:row>
      <xdr:rowOff>180975</xdr:rowOff>
    </xdr:to>
    <xdr:sp macro="" textlink="">
      <xdr:nvSpPr>
        <xdr:cNvPr id="103" name="Elips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12077700" y="7772400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21</xdr:col>
      <xdr:colOff>0</xdr:colOff>
      <xdr:row>52</xdr:row>
      <xdr:rowOff>90488</xdr:rowOff>
    </xdr:from>
    <xdr:to>
      <xdr:col>25</xdr:col>
      <xdr:colOff>0</xdr:colOff>
      <xdr:row>52</xdr:row>
      <xdr:rowOff>90488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CxnSpPr>
          <a:cxnSpLocks/>
          <a:stCxn id="103" idx="6"/>
          <a:endCxn id="105" idx="2"/>
        </xdr:cNvCxnSpPr>
      </xdr:nvCxnSpPr>
      <xdr:spPr>
        <a:xfrm>
          <a:off x="12649200" y="8053388"/>
          <a:ext cx="22860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51</xdr:row>
      <xdr:rowOff>0</xdr:rowOff>
    </xdr:from>
    <xdr:to>
      <xdr:col>25</xdr:col>
      <xdr:colOff>619125</xdr:colOff>
      <xdr:row>53</xdr:row>
      <xdr:rowOff>180975</xdr:rowOff>
    </xdr:to>
    <xdr:sp macro="" textlink="">
      <xdr:nvSpPr>
        <xdr:cNvPr id="105" name="Elips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14935200" y="7772400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3</a:t>
          </a:r>
        </a:p>
      </xdr:txBody>
    </xdr:sp>
    <xdr:clientData/>
  </xdr:twoCellAnchor>
  <xdr:twoCellAnchor>
    <xdr:from>
      <xdr:col>22</xdr:col>
      <xdr:colOff>285750</xdr:colOff>
      <xdr:row>47</xdr:row>
      <xdr:rowOff>9525</xdr:rowOff>
    </xdr:from>
    <xdr:to>
      <xdr:col>23</xdr:col>
      <xdr:colOff>285750</xdr:colOff>
      <xdr:row>49</xdr:row>
      <xdr:rowOff>190500</xdr:rowOff>
    </xdr:to>
    <xdr:sp macro="" textlink="">
      <xdr:nvSpPr>
        <xdr:cNvPr id="106" name="Elips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13506450" y="7019925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23</xdr:col>
      <xdr:colOff>285750</xdr:colOff>
      <xdr:row>48</xdr:row>
      <xdr:rowOff>100013</xdr:rowOff>
    </xdr:from>
    <xdr:to>
      <xdr:col>25</xdr:col>
      <xdr:colOff>0</xdr:colOff>
      <xdr:row>52</xdr:row>
      <xdr:rowOff>90488</xdr:rowOff>
    </xdr:to>
    <xdr:cxnSp macro="">
      <xdr:nvCxnSpPr>
        <xdr:cNvPr id="107" name="Conector: curvad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>
          <a:cxnSpLocks/>
          <a:stCxn id="106" idx="6"/>
          <a:endCxn id="105" idx="2"/>
        </xdr:cNvCxnSpPr>
      </xdr:nvCxnSpPr>
      <xdr:spPr>
        <a:xfrm>
          <a:off x="14077950" y="7300913"/>
          <a:ext cx="857250" cy="75247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18</xdr:row>
      <xdr:rowOff>0</xdr:rowOff>
    </xdr:from>
    <xdr:to>
      <xdr:col>35</xdr:col>
      <xdr:colOff>0</xdr:colOff>
      <xdr:row>20</xdr:row>
      <xdr:rowOff>180975</xdr:rowOff>
    </xdr:to>
    <xdr:sp macro="" textlink="">
      <xdr:nvSpPr>
        <xdr:cNvPr id="108" name="Elips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12077700" y="11220450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34</xdr:col>
      <xdr:colOff>0</xdr:colOff>
      <xdr:row>24</xdr:row>
      <xdr:rowOff>0</xdr:rowOff>
    </xdr:from>
    <xdr:to>
      <xdr:col>35</xdr:col>
      <xdr:colOff>0</xdr:colOff>
      <xdr:row>26</xdr:row>
      <xdr:rowOff>180975</xdr:rowOff>
    </xdr:to>
    <xdr:sp macro="" textlink="">
      <xdr:nvSpPr>
        <xdr:cNvPr id="109" name="Elips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12077700" y="12363450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ES_tradnl" sz="2000" b="1"/>
        </a:p>
      </xdr:txBody>
    </xdr:sp>
    <xdr:clientData/>
  </xdr:twoCellAnchor>
  <xdr:twoCellAnchor>
    <xdr:from>
      <xdr:col>39</xdr:col>
      <xdr:colOff>0</xdr:colOff>
      <xdr:row>18</xdr:row>
      <xdr:rowOff>9525</xdr:rowOff>
    </xdr:from>
    <xdr:to>
      <xdr:col>40</xdr:col>
      <xdr:colOff>0</xdr:colOff>
      <xdr:row>21</xdr:row>
      <xdr:rowOff>0</xdr:rowOff>
    </xdr:to>
    <xdr:sp macro="" textlink="">
      <xdr:nvSpPr>
        <xdr:cNvPr id="116" name="Elips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14935200" y="11229975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39</xdr:col>
      <xdr:colOff>0</xdr:colOff>
      <xdr:row>24</xdr:row>
      <xdr:rowOff>0</xdr:rowOff>
    </xdr:from>
    <xdr:to>
      <xdr:col>40</xdr:col>
      <xdr:colOff>0</xdr:colOff>
      <xdr:row>26</xdr:row>
      <xdr:rowOff>180975</xdr:rowOff>
    </xdr:to>
    <xdr:sp macro="" textlink="">
      <xdr:nvSpPr>
        <xdr:cNvPr id="117" name="Elips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14935200" y="12363450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36</xdr:col>
      <xdr:colOff>276225</xdr:colOff>
      <xdr:row>21</xdr:row>
      <xdr:rowOff>0</xdr:rowOff>
    </xdr:from>
    <xdr:to>
      <xdr:col>37</xdr:col>
      <xdr:colOff>276225</xdr:colOff>
      <xdr:row>23</xdr:row>
      <xdr:rowOff>180975</xdr:rowOff>
    </xdr:to>
    <xdr:sp macro="" textlink="">
      <xdr:nvSpPr>
        <xdr:cNvPr id="118" name="Elips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13496925" y="11791950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35</xdr:col>
      <xdr:colOff>0</xdr:colOff>
      <xdr:row>19</xdr:row>
      <xdr:rowOff>90488</xdr:rowOff>
    </xdr:from>
    <xdr:to>
      <xdr:col>36</xdr:col>
      <xdr:colOff>276225</xdr:colOff>
      <xdr:row>22</xdr:row>
      <xdr:rowOff>90488</xdr:rowOff>
    </xdr:to>
    <xdr:cxnSp macro="">
      <xdr:nvCxnSpPr>
        <xdr:cNvPr id="119" name="Conector: curvad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CxnSpPr>
          <a:cxnSpLocks/>
          <a:stCxn id="108" idx="6"/>
          <a:endCxn id="118" idx="2"/>
        </xdr:cNvCxnSpPr>
      </xdr:nvCxnSpPr>
      <xdr:spPr>
        <a:xfrm>
          <a:off x="12649200" y="11501438"/>
          <a:ext cx="847725" cy="5715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22</xdr:row>
      <xdr:rowOff>90488</xdr:rowOff>
    </xdr:from>
    <xdr:to>
      <xdr:col>36</xdr:col>
      <xdr:colOff>276225</xdr:colOff>
      <xdr:row>25</xdr:row>
      <xdr:rowOff>90488</xdr:rowOff>
    </xdr:to>
    <xdr:cxnSp macro="">
      <xdr:nvCxnSpPr>
        <xdr:cNvPr id="122" name="Conector: curvad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>
          <a:cxnSpLocks/>
          <a:stCxn id="109" idx="6"/>
          <a:endCxn id="118" idx="2"/>
        </xdr:cNvCxnSpPr>
      </xdr:nvCxnSpPr>
      <xdr:spPr>
        <a:xfrm flipV="1">
          <a:off x="12649200" y="12072938"/>
          <a:ext cx="847725" cy="5715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276225</xdr:colOff>
      <xdr:row>22</xdr:row>
      <xdr:rowOff>90488</xdr:rowOff>
    </xdr:from>
    <xdr:to>
      <xdr:col>39</xdr:col>
      <xdr:colOff>0</xdr:colOff>
      <xdr:row>25</xdr:row>
      <xdr:rowOff>90488</xdr:rowOff>
    </xdr:to>
    <xdr:cxnSp macro="">
      <xdr:nvCxnSpPr>
        <xdr:cNvPr id="125" name="Conector: curvad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CxnSpPr>
          <a:cxnSpLocks/>
          <a:stCxn id="118" idx="6"/>
          <a:endCxn id="117" idx="2"/>
        </xdr:cNvCxnSpPr>
      </xdr:nvCxnSpPr>
      <xdr:spPr>
        <a:xfrm>
          <a:off x="14068425" y="12072938"/>
          <a:ext cx="866775" cy="5715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276225</xdr:colOff>
      <xdr:row>19</xdr:row>
      <xdr:rowOff>100013</xdr:rowOff>
    </xdr:from>
    <xdr:to>
      <xdr:col>39</xdr:col>
      <xdr:colOff>0</xdr:colOff>
      <xdr:row>22</xdr:row>
      <xdr:rowOff>90488</xdr:rowOff>
    </xdr:to>
    <xdr:cxnSp macro="">
      <xdr:nvCxnSpPr>
        <xdr:cNvPr id="128" name="Conector: curvad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CxnSpPr>
          <a:cxnSpLocks/>
          <a:stCxn id="118" idx="6"/>
          <a:endCxn id="116" idx="2"/>
        </xdr:cNvCxnSpPr>
      </xdr:nvCxnSpPr>
      <xdr:spPr>
        <a:xfrm flipV="1">
          <a:off x="14068425" y="11510963"/>
          <a:ext cx="866775" cy="56197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180975</xdr:colOff>
      <xdr:row>22</xdr:row>
      <xdr:rowOff>66675</xdr:rowOff>
    </xdr:from>
    <xdr:to>
      <xdr:col>39</xdr:col>
      <xdr:colOff>376304</xdr:colOff>
      <xdr:row>22</xdr:row>
      <xdr:rowOff>112394</xdr:rowOff>
    </xdr:to>
    <xdr:sp macro="" textlink="">
      <xdr:nvSpPr>
        <xdr:cNvPr id="131" name="Rectángul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 rot="12096711" flipV="1">
          <a:off x="12258675" y="12049125"/>
          <a:ext cx="3052829" cy="457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34</xdr:col>
      <xdr:colOff>200023</xdr:colOff>
      <xdr:row>22</xdr:row>
      <xdr:rowOff>76199</xdr:rowOff>
    </xdr:from>
    <xdr:to>
      <xdr:col>39</xdr:col>
      <xdr:colOff>395352</xdr:colOff>
      <xdr:row>22</xdr:row>
      <xdr:rowOff>121918</xdr:rowOff>
    </xdr:to>
    <xdr:sp macro="" textlink="">
      <xdr:nvSpPr>
        <xdr:cNvPr id="132" name="Rectángul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 rot="9562899" flipV="1">
          <a:off x="12277723" y="12058649"/>
          <a:ext cx="3052829" cy="457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34</xdr:col>
      <xdr:colOff>0</xdr:colOff>
      <xdr:row>29</xdr:row>
      <xdr:rowOff>9525</xdr:rowOff>
    </xdr:from>
    <xdr:to>
      <xdr:col>35</xdr:col>
      <xdr:colOff>0</xdr:colOff>
      <xdr:row>32</xdr:row>
      <xdr:rowOff>0</xdr:rowOff>
    </xdr:to>
    <xdr:sp macro="" textlink="">
      <xdr:nvSpPr>
        <xdr:cNvPr id="135" name="Elips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11680031" y="12993291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34</xdr:col>
      <xdr:colOff>0</xdr:colOff>
      <xdr:row>35</xdr:row>
      <xdr:rowOff>9525</xdr:rowOff>
    </xdr:from>
    <xdr:to>
      <xdr:col>35</xdr:col>
      <xdr:colOff>0</xdr:colOff>
      <xdr:row>38</xdr:row>
      <xdr:rowOff>0</xdr:rowOff>
    </xdr:to>
    <xdr:sp macro="" textlink="">
      <xdr:nvSpPr>
        <xdr:cNvPr id="136" name="Elips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11680031" y="14136291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ES_tradnl" sz="2000" b="1"/>
        </a:p>
      </xdr:txBody>
    </xdr:sp>
    <xdr:clientData/>
  </xdr:twoCellAnchor>
  <xdr:twoCellAnchor>
    <xdr:from>
      <xdr:col>39</xdr:col>
      <xdr:colOff>0</xdr:colOff>
      <xdr:row>29</xdr:row>
      <xdr:rowOff>9525</xdr:rowOff>
    </xdr:from>
    <xdr:to>
      <xdr:col>40</xdr:col>
      <xdr:colOff>0</xdr:colOff>
      <xdr:row>32</xdr:row>
      <xdr:rowOff>0</xdr:rowOff>
    </xdr:to>
    <xdr:sp macro="" textlink="">
      <xdr:nvSpPr>
        <xdr:cNvPr id="137" name="Elips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14554200" y="10848975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39</xdr:col>
      <xdr:colOff>0</xdr:colOff>
      <xdr:row>35</xdr:row>
      <xdr:rowOff>0</xdr:rowOff>
    </xdr:from>
    <xdr:to>
      <xdr:col>40</xdr:col>
      <xdr:colOff>0</xdr:colOff>
      <xdr:row>37</xdr:row>
      <xdr:rowOff>180975</xdr:rowOff>
    </xdr:to>
    <xdr:sp macro="" textlink="">
      <xdr:nvSpPr>
        <xdr:cNvPr id="138" name="Elips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14537531" y="14126766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36</xdr:col>
      <xdr:colOff>286941</xdr:colOff>
      <xdr:row>35</xdr:row>
      <xdr:rowOff>0</xdr:rowOff>
    </xdr:from>
    <xdr:to>
      <xdr:col>37</xdr:col>
      <xdr:colOff>286941</xdr:colOff>
      <xdr:row>37</xdr:row>
      <xdr:rowOff>180975</xdr:rowOff>
    </xdr:to>
    <xdr:sp macro="" textlink="">
      <xdr:nvSpPr>
        <xdr:cNvPr id="139" name="Elips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13109972" y="14126766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35</xdr:col>
      <xdr:colOff>0</xdr:colOff>
      <xdr:row>30</xdr:row>
      <xdr:rowOff>100013</xdr:rowOff>
    </xdr:from>
    <xdr:to>
      <xdr:col>36</xdr:col>
      <xdr:colOff>285750</xdr:colOff>
      <xdr:row>30</xdr:row>
      <xdr:rowOff>112713</xdr:rowOff>
    </xdr:to>
    <xdr:cxnSp macro="">
      <xdr:nvCxnSpPr>
        <xdr:cNvPr id="140" name="Conector: curvad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CxnSpPr>
          <a:cxnSpLocks/>
          <a:stCxn id="135" idx="6"/>
          <a:endCxn id="154" idx="2"/>
        </xdr:cNvCxnSpPr>
      </xdr:nvCxnSpPr>
      <xdr:spPr>
        <a:xfrm>
          <a:off x="12251531" y="13274279"/>
          <a:ext cx="857250" cy="127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36</xdr:row>
      <xdr:rowOff>90488</xdr:rowOff>
    </xdr:from>
    <xdr:to>
      <xdr:col>36</xdr:col>
      <xdr:colOff>286941</xdr:colOff>
      <xdr:row>36</xdr:row>
      <xdr:rowOff>100013</xdr:rowOff>
    </xdr:to>
    <xdr:cxnSp macro="">
      <xdr:nvCxnSpPr>
        <xdr:cNvPr id="141" name="Conector: curvad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>
          <a:cxnSpLocks/>
          <a:stCxn id="136" idx="6"/>
          <a:endCxn id="139" idx="2"/>
        </xdr:cNvCxnSpPr>
      </xdr:nvCxnSpPr>
      <xdr:spPr>
        <a:xfrm flipV="1">
          <a:off x="12251531" y="14407754"/>
          <a:ext cx="858441" cy="9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286941</xdr:colOff>
      <xdr:row>36</xdr:row>
      <xdr:rowOff>90488</xdr:rowOff>
    </xdr:from>
    <xdr:to>
      <xdr:col>39</xdr:col>
      <xdr:colOff>0</xdr:colOff>
      <xdr:row>36</xdr:row>
      <xdr:rowOff>103188</xdr:rowOff>
    </xdr:to>
    <xdr:cxnSp macro="">
      <xdr:nvCxnSpPr>
        <xdr:cNvPr id="142" name="Conector: curvad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>
          <a:cxnSpLocks/>
          <a:stCxn id="139" idx="6"/>
          <a:endCxn id="138" idx="2"/>
        </xdr:cNvCxnSpPr>
      </xdr:nvCxnSpPr>
      <xdr:spPr>
        <a:xfrm>
          <a:off x="13681472" y="14407754"/>
          <a:ext cx="856059" cy="127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285750</xdr:colOff>
      <xdr:row>30</xdr:row>
      <xdr:rowOff>100013</xdr:rowOff>
    </xdr:from>
    <xdr:to>
      <xdr:col>39</xdr:col>
      <xdr:colOff>0</xdr:colOff>
      <xdr:row>30</xdr:row>
      <xdr:rowOff>112713</xdr:rowOff>
    </xdr:to>
    <xdr:cxnSp macro="">
      <xdr:nvCxnSpPr>
        <xdr:cNvPr id="143" name="Conector: curvad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CxnSpPr>
          <a:cxnSpLocks/>
          <a:stCxn id="154" idx="6"/>
          <a:endCxn id="137" idx="2"/>
        </xdr:cNvCxnSpPr>
      </xdr:nvCxnSpPr>
      <xdr:spPr>
        <a:xfrm>
          <a:off x="13696950" y="13244513"/>
          <a:ext cx="857250" cy="127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29</xdr:row>
      <xdr:rowOff>9525</xdr:rowOff>
    </xdr:from>
    <xdr:to>
      <xdr:col>37</xdr:col>
      <xdr:colOff>285750</xdr:colOff>
      <xdr:row>32</xdr:row>
      <xdr:rowOff>0</xdr:rowOff>
    </xdr:to>
    <xdr:sp macro="" textlink="">
      <xdr:nvSpPr>
        <xdr:cNvPr id="154" name="Elips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13125450" y="12963525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37</xdr:col>
      <xdr:colOff>0</xdr:colOff>
      <xdr:row>32</xdr:row>
      <xdr:rowOff>0</xdr:rowOff>
    </xdr:from>
    <xdr:to>
      <xdr:col>37</xdr:col>
      <xdr:colOff>1191</xdr:colOff>
      <xdr:row>35</xdr:row>
      <xdr:rowOff>0</xdr:rowOff>
    </xdr:to>
    <xdr:cxnSp macro="">
      <xdr:nvCxnSpPr>
        <xdr:cNvPr id="157" name="Conector: curvad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>
          <a:cxnSpLocks/>
          <a:stCxn id="139" idx="0"/>
          <a:endCxn id="154" idx="4"/>
        </xdr:cNvCxnSpPr>
      </xdr:nvCxnSpPr>
      <xdr:spPr>
        <a:xfrm rot="16200000" flipV="1">
          <a:off x="13109377" y="13840420"/>
          <a:ext cx="571500" cy="1191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262304</xdr:colOff>
      <xdr:row>17</xdr:row>
      <xdr:rowOff>181708</xdr:rowOff>
    </xdr:from>
    <xdr:to>
      <xdr:col>3</xdr:col>
      <xdr:colOff>369276</xdr:colOff>
      <xdr:row>17</xdr:row>
      <xdr:rowOff>186104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214804" y="4086958"/>
          <a:ext cx="1293934" cy="439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28</xdr:row>
      <xdr:rowOff>198606</xdr:rowOff>
    </xdr:from>
    <xdr:to>
      <xdr:col>32</xdr:col>
      <xdr:colOff>0</xdr:colOff>
      <xdr:row>32</xdr:row>
      <xdr:rowOff>1682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5065713" y="5743372"/>
          <a:ext cx="595819" cy="58939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32</xdr:col>
      <xdr:colOff>0</xdr:colOff>
      <xdr:row>30</xdr:row>
      <xdr:rowOff>96091</xdr:rowOff>
    </xdr:from>
    <xdr:to>
      <xdr:col>34</xdr:col>
      <xdr:colOff>0</xdr:colOff>
      <xdr:row>30</xdr:row>
      <xdr:rowOff>96091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CxnSpPr>
          <a:cxnSpLocks/>
          <a:stCxn id="25" idx="6"/>
        </xdr:cNvCxnSpPr>
      </xdr:nvCxnSpPr>
      <xdr:spPr>
        <a:xfrm>
          <a:off x="15661532" y="6038070"/>
          <a:ext cx="397213" cy="0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30</xdr:row>
      <xdr:rowOff>93569</xdr:rowOff>
    </xdr:from>
    <xdr:to>
      <xdr:col>39</xdr:col>
      <xdr:colOff>0</xdr:colOff>
      <xdr:row>30</xdr:row>
      <xdr:rowOff>96091</xdr:rowOff>
    </xdr:to>
    <xdr:cxnSp macro="">
      <xdr:nvCxnSpPr>
        <xdr:cNvPr id="99" name="Conector recto de flecha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CxnSpPr>
          <a:cxnSpLocks/>
        </xdr:cNvCxnSpPr>
      </xdr:nvCxnSpPr>
      <xdr:spPr>
        <a:xfrm flipV="1">
          <a:off x="16668750" y="6065744"/>
          <a:ext cx="400050" cy="2522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21</xdr:row>
      <xdr:rowOff>106457</xdr:rowOff>
    </xdr:from>
    <xdr:to>
      <xdr:col>45</xdr:col>
      <xdr:colOff>0</xdr:colOff>
      <xdr:row>30</xdr:row>
      <xdr:rowOff>93569</xdr:rowOff>
    </xdr:to>
    <xdr:cxnSp macro="">
      <xdr:nvCxnSpPr>
        <xdr:cNvPr id="383" name="Conector recto de flecha 38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CxnSpPr>
          <a:cxnSpLocks/>
        </xdr:cNvCxnSpPr>
      </xdr:nvCxnSpPr>
      <xdr:spPr>
        <a:xfrm flipV="1">
          <a:off x="17668875" y="4287932"/>
          <a:ext cx="600075" cy="1777812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21</xdr:row>
      <xdr:rowOff>105616</xdr:rowOff>
    </xdr:from>
    <xdr:to>
      <xdr:col>50</xdr:col>
      <xdr:colOff>0</xdr:colOff>
      <xdr:row>21</xdr:row>
      <xdr:rowOff>106457</xdr:rowOff>
    </xdr:to>
    <xdr:cxnSp macro="">
      <xdr:nvCxnSpPr>
        <xdr:cNvPr id="386" name="Conector recto de flecha 38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CxnSpPr>
          <a:cxnSpLocks/>
        </xdr:cNvCxnSpPr>
      </xdr:nvCxnSpPr>
      <xdr:spPr>
        <a:xfrm flipV="1">
          <a:off x="18869025" y="4287091"/>
          <a:ext cx="400050" cy="841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21</xdr:row>
      <xdr:rowOff>103094</xdr:rowOff>
    </xdr:from>
    <xdr:to>
      <xdr:col>55</xdr:col>
      <xdr:colOff>0</xdr:colOff>
      <xdr:row>21</xdr:row>
      <xdr:rowOff>105616</xdr:rowOff>
    </xdr:to>
    <xdr:cxnSp macro="">
      <xdr:nvCxnSpPr>
        <xdr:cNvPr id="389" name="Conector recto de flecha 388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CxnSpPr>
          <a:cxnSpLocks/>
        </xdr:cNvCxnSpPr>
      </xdr:nvCxnSpPr>
      <xdr:spPr>
        <a:xfrm flipV="1">
          <a:off x="17268825" y="4284569"/>
          <a:ext cx="400050" cy="2522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70</xdr:col>
      <xdr:colOff>0</xdr:colOff>
      <xdr:row>24</xdr:row>
      <xdr:rowOff>94669</xdr:rowOff>
    </xdr:to>
    <xdr:cxnSp macro="">
      <xdr:nvCxnSpPr>
        <xdr:cNvPr id="392" name="Conector recto de flecha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CxnSpPr>
          <a:cxnSpLocks/>
        </xdr:cNvCxnSpPr>
      </xdr:nvCxnSpPr>
      <xdr:spPr>
        <a:xfrm>
          <a:off x="18268950" y="4284569"/>
          <a:ext cx="2400300" cy="59165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28</xdr:row>
      <xdr:rowOff>103572</xdr:rowOff>
    </xdr:from>
    <xdr:to>
      <xdr:col>45</xdr:col>
      <xdr:colOff>0</xdr:colOff>
      <xdr:row>30</xdr:row>
      <xdr:rowOff>93569</xdr:rowOff>
    </xdr:to>
    <xdr:cxnSp macro="">
      <xdr:nvCxnSpPr>
        <xdr:cNvPr id="395" name="Conector recto de flecha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CxnSpPr>
          <a:cxnSpLocks/>
        </xdr:cNvCxnSpPr>
      </xdr:nvCxnSpPr>
      <xdr:spPr>
        <a:xfrm flipV="1">
          <a:off x="17668875" y="5675697"/>
          <a:ext cx="600075" cy="39004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25</xdr:row>
      <xdr:rowOff>93570</xdr:rowOff>
    </xdr:from>
    <xdr:to>
      <xdr:col>50</xdr:col>
      <xdr:colOff>0</xdr:colOff>
      <xdr:row>28</xdr:row>
      <xdr:rowOff>103572</xdr:rowOff>
    </xdr:to>
    <xdr:cxnSp macro="">
      <xdr:nvCxnSpPr>
        <xdr:cNvPr id="398" name="Conector recto de flecha 397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CxnSpPr>
          <a:cxnSpLocks/>
        </xdr:cNvCxnSpPr>
      </xdr:nvCxnSpPr>
      <xdr:spPr>
        <a:xfrm flipV="1">
          <a:off x="18869025" y="5075145"/>
          <a:ext cx="400050" cy="60055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65</xdr:col>
      <xdr:colOff>0</xdr:colOff>
      <xdr:row>28</xdr:row>
      <xdr:rowOff>102731</xdr:rowOff>
    </xdr:to>
    <xdr:cxnSp macro="">
      <xdr:nvCxnSpPr>
        <xdr:cNvPr id="401" name="Conector recto de flecha 400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CxnSpPr>
          <a:cxnSpLocks/>
        </xdr:cNvCxnSpPr>
      </xdr:nvCxnSpPr>
      <xdr:spPr>
        <a:xfrm>
          <a:off x="18268950" y="4284569"/>
          <a:ext cx="1400175" cy="1390287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28</xdr:row>
      <xdr:rowOff>102731</xdr:rowOff>
    </xdr:from>
    <xdr:to>
      <xdr:col>65</xdr:col>
      <xdr:colOff>0</xdr:colOff>
      <xdr:row>28</xdr:row>
      <xdr:rowOff>103572</xdr:rowOff>
    </xdr:to>
    <xdr:cxnSp macro="">
      <xdr:nvCxnSpPr>
        <xdr:cNvPr id="405" name="Conector recto de flecha 404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CxnSpPr>
          <a:cxnSpLocks/>
        </xdr:cNvCxnSpPr>
      </xdr:nvCxnSpPr>
      <xdr:spPr>
        <a:xfrm flipV="1">
          <a:off x="18869025" y="5674856"/>
          <a:ext cx="3400425" cy="84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0</xdr:colOff>
      <xdr:row>24</xdr:row>
      <xdr:rowOff>94669</xdr:rowOff>
    </xdr:from>
    <xdr:to>
      <xdr:col>75</xdr:col>
      <xdr:colOff>9525</xdr:colOff>
      <xdr:row>27</xdr:row>
      <xdr:rowOff>102732</xdr:rowOff>
    </xdr:to>
    <xdr:cxnSp macro="">
      <xdr:nvCxnSpPr>
        <xdr:cNvPr id="410" name="Conector recto de flecha 409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CxnSpPr>
          <a:cxnSpLocks/>
        </xdr:cNvCxnSpPr>
      </xdr:nvCxnSpPr>
      <xdr:spPr>
        <a:xfrm>
          <a:off x="21269325" y="4876219"/>
          <a:ext cx="409575" cy="59861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25</xdr:row>
      <xdr:rowOff>93570</xdr:rowOff>
    </xdr:from>
    <xdr:to>
      <xdr:col>75</xdr:col>
      <xdr:colOff>9525</xdr:colOff>
      <xdr:row>27</xdr:row>
      <xdr:rowOff>102732</xdr:rowOff>
    </xdr:to>
    <xdr:cxnSp macro="">
      <xdr:nvCxnSpPr>
        <xdr:cNvPr id="413" name="Conector recto de flecha 412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CxnSpPr>
          <a:cxnSpLocks/>
        </xdr:cNvCxnSpPr>
      </xdr:nvCxnSpPr>
      <xdr:spPr>
        <a:xfrm>
          <a:off x="17268825" y="5075145"/>
          <a:ext cx="4410075" cy="39968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27</xdr:row>
      <xdr:rowOff>102732</xdr:rowOff>
    </xdr:from>
    <xdr:to>
      <xdr:col>75</xdr:col>
      <xdr:colOff>9525</xdr:colOff>
      <xdr:row>28</xdr:row>
      <xdr:rowOff>102731</xdr:rowOff>
    </xdr:to>
    <xdr:cxnSp macro="">
      <xdr:nvCxnSpPr>
        <xdr:cNvPr id="416" name="Conector recto de flecha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CxnSpPr>
          <a:cxnSpLocks/>
        </xdr:cNvCxnSpPr>
      </xdr:nvCxnSpPr>
      <xdr:spPr>
        <a:xfrm flipV="1">
          <a:off x="20269200" y="5474832"/>
          <a:ext cx="1409700" cy="20002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30</xdr:row>
      <xdr:rowOff>93569</xdr:rowOff>
    </xdr:from>
    <xdr:to>
      <xdr:col>50</xdr:col>
      <xdr:colOff>0</xdr:colOff>
      <xdr:row>38</xdr:row>
      <xdr:rowOff>93569</xdr:rowOff>
    </xdr:to>
    <xdr:cxnSp macro="">
      <xdr:nvCxnSpPr>
        <xdr:cNvPr id="419" name="Conector recto de flecha 418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CxnSpPr>
          <a:cxnSpLocks/>
        </xdr:cNvCxnSpPr>
      </xdr:nvCxnSpPr>
      <xdr:spPr>
        <a:xfrm>
          <a:off x="17668875" y="6065744"/>
          <a:ext cx="1600200" cy="158115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34</xdr:row>
      <xdr:rowOff>93569</xdr:rowOff>
    </xdr:from>
    <xdr:to>
      <xdr:col>55</xdr:col>
      <xdr:colOff>0</xdr:colOff>
      <xdr:row>38</xdr:row>
      <xdr:rowOff>93569</xdr:rowOff>
    </xdr:to>
    <xdr:cxnSp macro="">
      <xdr:nvCxnSpPr>
        <xdr:cNvPr id="422" name="Conector recto de flecha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CxnSpPr>
          <a:cxnSpLocks/>
        </xdr:cNvCxnSpPr>
      </xdr:nvCxnSpPr>
      <xdr:spPr>
        <a:xfrm flipV="1">
          <a:off x="17268825" y="6856319"/>
          <a:ext cx="400050" cy="79057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34</xdr:row>
      <xdr:rowOff>93568</xdr:rowOff>
    </xdr:from>
    <xdr:to>
      <xdr:col>60</xdr:col>
      <xdr:colOff>0</xdr:colOff>
      <xdr:row>34</xdr:row>
      <xdr:rowOff>93569</xdr:rowOff>
    </xdr:to>
    <xdr:cxnSp macro="">
      <xdr:nvCxnSpPr>
        <xdr:cNvPr id="426" name="Conector recto de flecha 42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CxnSpPr>
          <a:cxnSpLocks/>
        </xdr:cNvCxnSpPr>
      </xdr:nvCxnSpPr>
      <xdr:spPr>
        <a:xfrm flipV="1">
          <a:off x="18268950" y="6856318"/>
          <a:ext cx="400050" cy="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60</xdr:col>
      <xdr:colOff>0</xdr:colOff>
      <xdr:row>34</xdr:row>
      <xdr:rowOff>93568</xdr:rowOff>
    </xdr:to>
    <xdr:cxnSp macro="">
      <xdr:nvCxnSpPr>
        <xdr:cNvPr id="429" name="Conector recto de flecha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CxnSpPr>
          <a:cxnSpLocks/>
        </xdr:cNvCxnSpPr>
      </xdr:nvCxnSpPr>
      <xdr:spPr>
        <a:xfrm>
          <a:off x="18268950" y="4284569"/>
          <a:ext cx="400050" cy="2571749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34</xdr:row>
      <xdr:rowOff>93568</xdr:rowOff>
    </xdr:from>
    <xdr:to>
      <xdr:col>65</xdr:col>
      <xdr:colOff>0</xdr:colOff>
      <xdr:row>34</xdr:row>
      <xdr:rowOff>96932</xdr:rowOff>
    </xdr:to>
    <xdr:cxnSp macro="">
      <xdr:nvCxnSpPr>
        <xdr:cNvPr id="434" name="Conector recto de flecha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CxnSpPr>
          <a:cxnSpLocks/>
        </xdr:cNvCxnSpPr>
      </xdr:nvCxnSpPr>
      <xdr:spPr>
        <a:xfrm>
          <a:off x="19269075" y="6856318"/>
          <a:ext cx="400050" cy="336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181747</xdr:colOff>
      <xdr:row>30</xdr:row>
      <xdr:rowOff>93569</xdr:rowOff>
    </xdr:from>
    <xdr:to>
      <xdr:col>50</xdr:col>
      <xdr:colOff>0</xdr:colOff>
      <xdr:row>42</xdr:row>
      <xdr:rowOff>97553</xdr:rowOff>
    </xdr:to>
    <xdr:cxnSp macro="">
      <xdr:nvCxnSpPr>
        <xdr:cNvPr id="438" name="Conector recto de flecha 437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CxnSpPr>
          <a:cxnSpLocks/>
        </xdr:cNvCxnSpPr>
      </xdr:nvCxnSpPr>
      <xdr:spPr>
        <a:xfrm>
          <a:off x="17661409" y="6081447"/>
          <a:ext cx="1625429" cy="238266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42</xdr:row>
      <xdr:rowOff>92470</xdr:rowOff>
    </xdr:from>
    <xdr:to>
      <xdr:col>54</xdr:col>
      <xdr:colOff>181747</xdr:colOff>
      <xdr:row>42</xdr:row>
      <xdr:rowOff>97553</xdr:rowOff>
    </xdr:to>
    <xdr:cxnSp macro="">
      <xdr:nvCxnSpPr>
        <xdr:cNvPr id="441" name="Conector recto de flecha 440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CxnSpPr>
          <a:cxnSpLocks/>
        </xdr:cNvCxnSpPr>
      </xdr:nvCxnSpPr>
      <xdr:spPr>
        <a:xfrm flipV="1">
          <a:off x="19889230" y="8459024"/>
          <a:ext cx="382544" cy="508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60</xdr:col>
      <xdr:colOff>0</xdr:colOff>
      <xdr:row>42</xdr:row>
      <xdr:rowOff>93091</xdr:rowOff>
    </xdr:to>
    <xdr:cxnSp macro="">
      <xdr:nvCxnSpPr>
        <xdr:cNvPr id="445" name="Conector recto de flecha 444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CxnSpPr>
          <a:cxnSpLocks/>
        </xdr:cNvCxnSpPr>
      </xdr:nvCxnSpPr>
      <xdr:spPr>
        <a:xfrm>
          <a:off x="18268950" y="4284569"/>
          <a:ext cx="400050" cy="415242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42</xdr:row>
      <xdr:rowOff>92470</xdr:rowOff>
    </xdr:from>
    <xdr:to>
      <xdr:col>60</xdr:col>
      <xdr:colOff>0</xdr:colOff>
      <xdr:row>42</xdr:row>
      <xdr:rowOff>93091</xdr:rowOff>
    </xdr:to>
    <xdr:cxnSp macro="">
      <xdr:nvCxnSpPr>
        <xdr:cNvPr id="448" name="Conector recto de flecha 44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CxnSpPr>
          <a:cxnSpLocks/>
        </xdr:cNvCxnSpPr>
      </xdr:nvCxnSpPr>
      <xdr:spPr>
        <a:xfrm>
          <a:off x="18268950" y="8436370"/>
          <a:ext cx="400050" cy="62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200797</xdr:colOff>
      <xdr:row>42</xdr:row>
      <xdr:rowOff>92083</xdr:rowOff>
    </xdr:from>
    <xdr:to>
      <xdr:col>64</xdr:col>
      <xdr:colOff>200797</xdr:colOff>
      <xdr:row>48</xdr:row>
      <xdr:rowOff>98031</xdr:rowOff>
    </xdr:to>
    <xdr:cxnSp macro="">
      <xdr:nvCxnSpPr>
        <xdr:cNvPr id="454" name="Conector recto de flecha 453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CxnSpPr>
          <a:cxnSpLocks/>
        </xdr:cNvCxnSpPr>
      </xdr:nvCxnSpPr>
      <xdr:spPr>
        <a:xfrm>
          <a:off x="20893216" y="8458637"/>
          <a:ext cx="1405581" cy="119013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34</xdr:row>
      <xdr:rowOff>93183</xdr:rowOff>
    </xdr:from>
    <xdr:to>
      <xdr:col>64</xdr:col>
      <xdr:colOff>200797</xdr:colOff>
      <xdr:row>48</xdr:row>
      <xdr:rowOff>98031</xdr:rowOff>
    </xdr:to>
    <xdr:cxnSp macro="">
      <xdr:nvCxnSpPr>
        <xdr:cNvPr id="457" name="Conector recto de flecha 45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CxnSpPr>
          <a:cxnSpLocks/>
        </xdr:cNvCxnSpPr>
      </xdr:nvCxnSpPr>
      <xdr:spPr>
        <a:xfrm>
          <a:off x="21897203" y="6873953"/>
          <a:ext cx="401594" cy="277482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80</xdr:col>
      <xdr:colOff>0</xdr:colOff>
      <xdr:row>21</xdr:row>
      <xdr:rowOff>103456</xdr:rowOff>
    </xdr:to>
    <xdr:cxnSp macro="">
      <xdr:nvCxnSpPr>
        <xdr:cNvPr id="469" name="Conector recto de flecha 46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CxnSpPr>
          <a:cxnSpLocks/>
        </xdr:cNvCxnSpPr>
      </xdr:nvCxnSpPr>
      <xdr:spPr>
        <a:xfrm>
          <a:off x="18268950" y="4284569"/>
          <a:ext cx="4400550" cy="36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21</xdr:row>
      <xdr:rowOff>102615</xdr:rowOff>
    </xdr:from>
    <xdr:to>
      <xdr:col>95</xdr:col>
      <xdr:colOff>0</xdr:colOff>
      <xdr:row>21</xdr:row>
      <xdr:rowOff>103456</xdr:rowOff>
    </xdr:to>
    <xdr:cxnSp macro="">
      <xdr:nvCxnSpPr>
        <xdr:cNvPr id="472" name="Conector recto de flecha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CxnSpPr>
          <a:cxnSpLocks/>
        </xdr:cNvCxnSpPr>
      </xdr:nvCxnSpPr>
      <xdr:spPr>
        <a:xfrm flipV="1">
          <a:off x="23269575" y="4284090"/>
          <a:ext cx="2400300" cy="84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28</xdr:row>
      <xdr:rowOff>103572</xdr:rowOff>
    </xdr:from>
    <xdr:to>
      <xdr:col>55</xdr:col>
      <xdr:colOff>0</xdr:colOff>
      <xdr:row>30</xdr:row>
      <xdr:rowOff>96569</xdr:rowOff>
    </xdr:to>
    <xdr:cxnSp macro="">
      <xdr:nvCxnSpPr>
        <xdr:cNvPr id="475" name="Conector recto de flecha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CxnSpPr>
          <a:cxnSpLocks/>
        </xdr:cNvCxnSpPr>
      </xdr:nvCxnSpPr>
      <xdr:spPr>
        <a:xfrm>
          <a:off x="18869025" y="5675697"/>
          <a:ext cx="1400175" cy="39304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28</xdr:row>
      <xdr:rowOff>102731</xdr:rowOff>
    </xdr:from>
    <xdr:to>
      <xdr:col>75</xdr:col>
      <xdr:colOff>0</xdr:colOff>
      <xdr:row>31</xdr:row>
      <xdr:rowOff>97409</xdr:rowOff>
    </xdr:to>
    <xdr:cxnSp macro="">
      <xdr:nvCxnSpPr>
        <xdr:cNvPr id="480" name="Conector recto de flecha 479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CxnSpPr>
          <a:cxnSpLocks/>
        </xdr:cNvCxnSpPr>
      </xdr:nvCxnSpPr>
      <xdr:spPr>
        <a:xfrm>
          <a:off x="20269200" y="5674856"/>
          <a:ext cx="1400175" cy="594753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30</xdr:row>
      <xdr:rowOff>96569</xdr:rowOff>
    </xdr:from>
    <xdr:to>
      <xdr:col>75</xdr:col>
      <xdr:colOff>0</xdr:colOff>
      <xdr:row>31</xdr:row>
      <xdr:rowOff>97409</xdr:rowOff>
    </xdr:to>
    <xdr:cxnSp macro="">
      <xdr:nvCxnSpPr>
        <xdr:cNvPr id="483" name="Conector recto de flecha 482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CxnSpPr>
          <a:cxnSpLocks/>
        </xdr:cNvCxnSpPr>
      </xdr:nvCxnSpPr>
      <xdr:spPr>
        <a:xfrm>
          <a:off x="18268950" y="6068744"/>
          <a:ext cx="3400425" cy="20086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27</xdr:row>
      <xdr:rowOff>100144</xdr:rowOff>
    </xdr:from>
    <xdr:to>
      <xdr:col>80</xdr:col>
      <xdr:colOff>1</xdr:colOff>
      <xdr:row>31</xdr:row>
      <xdr:rowOff>96091</xdr:rowOff>
    </xdr:to>
    <xdr:cxnSp macro="">
      <xdr:nvCxnSpPr>
        <xdr:cNvPr id="486" name="Conector recto de flecha 48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CxnSpPr>
          <a:cxnSpLocks/>
          <a:stCxn id="2177" idx="6"/>
        </xdr:cNvCxnSpPr>
      </xdr:nvCxnSpPr>
      <xdr:spPr>
        <a:xfrm>
          <a:off x="24869775" y="5472244"/>
          <a:ext cx="400051" cy="79604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31</xdr:row>
      <xdr:rowOff>96091</xdr:rowOff>
    </xdr:from>
    <xdr:to>
      <xdr:col>80</xdr:col>
      <xdr:colOff>1</xdr:colOff>
      <xdr:row>31</xdr:row>
      <xdr:rowOff>97409</xdr:rowOff>
    </xdr:to>
    <xdr:cxnSp macro="">
      <xdr:nvCxnSpPr>
        <xdr:cNvPr id="492" name="Conector recto de flecha 491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CxnSpPr>
          <a:cxnSpLocks/>
        </xdr:cNvCxnSpPr>
      </xdr:nvCxnSpPr>
      <xdr:spPr>
        <a:xfrm flipV="1">
          <a:off x="22269450" y="6268291"/>
          <a:ext cx="400051" cy="1318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38</xdr:row>
      <xdr:rowOff>93569</xdr:rowOff>
    </xdr:from>
    <xdr:to>
      <xdr:col>65</xdr:col>
      <xdr:colOff>0</xdr:colOff>
      <xdr:row>38</xdr:row>
      <xdr:rowOff>95508</xdr:rowOff>
    </xdr:to>
    <xdr:cxnSp macro="">
      <xdr:nvCxnSpPr>
        <xdr:cNvPr id="495" name="Conector recto de flecha 494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CxnSpPr>
          <a:cxnSpLocks/>
        </xdr:cNvCxnSpPr>
      </xdr:nvCxnSpPr>
      <xdr:spPr>
        <a:xfrm>
          <a:off x="17268825" y="7646894"/>
          <a:ext cx="2400300" cy="1939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34</xdr:row>
      <xdr:rowOff>96932</xdr:rowOff>
    </xdr:from>
    <xdr:to>
      <xdr:col>70</xdr:col>
      <xdr:colOff>0</xdr:colOff>
      <xdr:row>38</xdr:row>
      <xdr:rowOff>94409</xdr:rowOff>
    </xdr:to>
    <xdr:cxnSp macro="">
      <xdr:nvCxnSpPr>
        <xdr:cNvPr id="499" name="Conector recto de flecha 498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CxnSpPr>
          <a:cxnSpLocks/>
        </xdr:cNvCxnSpPr>
      </xdr:nvCxnSpPr>
      <xdr:spPr>
        <a:xfrm>
          <a:off x="20269200" y="6859682"/>
          <a:ext cx="400050" cy="78805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38</xdr:row>
      <xdr:rowOff>94409</xdr:rowOff>
    </xdr:from>
    <xdr:to>
      <xdr:col>70</xdr:col>
      <xdr:colOff>0</xdr:colOff>
      <xdr:row>38</xdr:row>
      <xdr:rowOff>95508</xdr:rowOff>
    </xdr:to>
    <xdr:cxnSp macro="">
      <xdr:nvCxnSpPr>
        <xdr:cNvPr id="502" name="Conector recto de flecha 501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CxnSpPr>
          <a:cxnSpLocks/>
        </xdr:cNvCxnSpPr>
      </xdr:nvCxnSpPr>
      <xdr:spPr>
        <a:xfrm flipV="1">
          <a:off x="20269200" y="7647734"/>
          <a:ext cx="400050" cy="1099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0</xdr:colOff>
      <xdr:row>38</xdr:row>
      <xdr:rowOff>93569</xdr:rowOff>
    </xdr:from>
    <xdr:to>
      <xdr:col>75</xdr:col>
      <xdr:colOff>0</xdr:colOff>
      <xdr:row>38</xdr:row>
      <xdr:rowOff>94409</xdr:rowOff>
    </xdr:to>
    <xdr:cxnSp macro="">
      <xdr:nvCxnSpPr>
        <xdr:cNvPr id="509" name="Conector recto de flecha 508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CxnSpPr>
          <a:cxnSpLocks/>
        </xdr:cNvCxnSpPr>
      </xdr:nvCxnSpPr>
      <xdr:spPr>
        <a:xfrm flipV="1">
          <a:off x="21269325" y="7646894"/>
          <a:ext cx="400050" cy="84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38</xdr:row>
      <xdr:rowOff>93569</xdr:rowOff>
    </xdr:from>
    <xdr:to>
      <xdr:col>80</xdr:col>
      <xdr:colOff>9525</xdr:colOff>
      <xdr:row>38</xdr:row>
      <xdr:rowOff>95508</xdr:rowOff>
    </xdr:to>
    <xdr:cxnSp macro="">
      <xdr:nvCxnSpPr>
        <xdr:cNvPr id="519" name="Conector recto de flecha 518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CxnSpPr>
          <a:cxnSpLocks/>
        </xdr:cNvCxnSpPr>
      </xdr:nvCxnSpPr>
      <xdr:spPr>
        <a:xfrm>
          <a:off x="22269450" y="7646894"/>
          <a:ext cx="409575" cy="1939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42</xdr:row>
      <xdr:rowOff>93091</xdr:rowOff>
    </xdr:from>
    <xdr:to>
      <xdr:col>75</xdr:col>
      <xdr:colOff>0</xdr:colOff>
      <xdr:row>42</xdr:row>
      <xdr:rowOff>106094</xdr:rowOff>
    </xdr:to>
    <xdr:cxnSp macro="">
      <xdr:nvCxnSpPr>
        <xdr:cNvPr id="522" name="Conector recto de flecha 521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CxnSpPr>
          <a:cxnSpLocks/>
        </xdr:cNvCxnSpPr>
      </xdr:nvCxnSpPr>
      <xdr:spPr>
        <a:xfrm>
          <a:off x="19269075" y="8436991"/>
          <a:ext cx="2400300" cy="1300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200797</xdr:colOff>
      <xdr:row>48</xdr:row>
      <xdr:rowOff>98031</xdr:rowOff>
    </xdr:from>
    <xdr:to>
      <xdr:col>80</xdr:col>
      <xdr:colOff>153172</xdr:colOff>
      <xdr:row>48</xdr:row>
      <xdr:rowOff>98031</xdr:rowOff>
    </xdr:to>
    <xdr:cxnSp macro="">
      <xdr:nvCxnSpPr>
        <xdr:cNvPr id="525" name="Conector recto de flecha 524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CxnSpPr>
          <a:cxnSpLocks/>
        </xdr:cNvCxnSpPr>
      </xdr:nvCxnSpPr>
      <xdr:spPr>
        <a:xfrm>
          <a:off x="22901189" y="9648774"/>
          <a:ext cx="256274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42</xdr:row>
      <xdr:rowOff>106094</xdr:rowOff>
    </xdr:from>
    <xdr:to>
      <xdr:col>80</xdr:col>
      <xdr:colOff>0</xdr:colOff>
      <xdr:row>48</xdr:row>
      <xdr:rowOff>98031</xdr:rowOff>
    </xdr:to>
    <xdr:cxnSp macro="">
      <xdr:nvCxnSpPr>
        <xdr:cNvPr id="528" name="Conector recto de flecha 527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CxnSpPr>
          <a:cxnSpLocks/>
        </xdr:cNvCxnSpPr>
      </xdr:nvCxnSpPr>
      <xdr:spPr>
        <a:xfrm>
          <a:off x="22269450" y="8449994"/>
          <a:ext cx="400050" cy="117303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21</xdr:row>
      <xdr:rowOff>103456</xdr:rowOff>
    </xdr:from>
    <xdr:to>
      <xdr:col>85</xdr:col>
      <xdr:colOff>0</xdr:colOff>
      <xdr:row>27</xdr:row>
      <xdr:rowOff>102473</xdr:rowOff>
    </xdr:to>
    <xdr:cxnSp macro="">
      <xdr:nvCxnSpPr>
        <xdr:cNvPr id="533" name="Conector recto de flecha 53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CxnSpPr>
          <a:cxnSpLocks/>
        </xdr:cNvCxnSpPr>
      </xdr:nvCxnSpPr>
      <xdr:spPr>
        <a:xfrm>
          <a:off x="23269575" y="4284931"/>
          <a:ext cx="400050" cy="118964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27</xdr:row>
      <xdr:rowOff>102473</xdr:rowOff>
    </xdr:from>
    <xdr:to>
      <xdr:col>85</xdr:col>
      <xdr:colOff>0</xdr:colOff>
      <xdr:row>31</xdr:row>
      <xdr:rowOff>97409</xdr:rowOff>
    </xdr:to>
    <xdr:cxnSp macro="">
      <xdr:nvCxnSpPr>
        <xdr:cNvPr id="537" name="Conector recto de flecha 536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CxnSpPr>
          <a:cxnSpLocks/>
        </xdr:cNvCxnSpPr>
      </xdr:nvCxnSpPr>
      <xdr:spPr>
        <a:xfrm flipV="1">
          <a:off x="22269450" y="5474573"/>
          <a:ext cx="1400175" cy="795036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27</xdr:row>
      <xdr:rowOff>102473</xdr:rowOff>
    </xdr:from>
    <xdr:to>
      <xdr:col>90</xdr:col>
      <xdr:colOff>0</xdr:colOff>
      <xdr:row>29</xdr:row>
      <xdr:rowOff>105034</xdr:rowOff>
    </xdr:to>
    <xdr:cxnSp macro="">
      <xdr:nvCxnSpPr>
        <xdr:cNvPr id="540" name="Conector recto de flecha 5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CxnSpPr>
          <a:cxnSpLocks/>
        </xdr:cNvCxnSpPr>
      </xdr:nvCxnSpPr>
      <xdr:spPr>
        <a:xfrm>
          <a:off x="24269700" y="5474573"/>
          <a:ext cx="400050" cy="402611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24</xdr:row>
      <xdr:rowOff>95815</xdr:rowOff>
    </xdr:from>
    <xdr:to>
      <xdr:col>90</xdr:col>
      <xdr:colOff>0</xdr:colOff>
      <xdr:row>27</xdr:row>
      <xdr:rowOff>102473</xdr:rowOff>
    </xdr:to>
    <xdr:cxnSp macro="">
      <xdr:nvCxnSpPr>
        <xdr:cNvPr id="543" name="Conector recto de flecha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CxnSpPr>
          <a:cxnSpLocks/>
          <a:endCxn id="2213" idx="2"/>
        </xdr:cNvCxnSpPr>
      </xdr:nvCxnSpPr>
      <xdr:spPr>
        <a:xfrm flipV="1">
          <a:off x="26817205" y="4858315"/>
          <a:ext cx="398318" cy="59547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27</xdr:row>
      <xdr:rowOff>101995</xdr:rowOff>
    </xdr:from>
    <xdr:to>
      <xdr:col>95</xdr:col>
      <xdr:colOff>0</xdr:colOff>
      <xdr:row>29</xdr:row>
      <xdr:rowOff>105034</xdr:rowOff>
    </xdr:to>
    <xdr:cxnSp macro="">
      <xdr:nvCxnSpPr>
        <xdr:cNvPr id="547" name="Conector recto de flecha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CxnSpPr>
          <a:cxnSpLocks/>
        </xdr:cNvCxnSpPr>
      </xdr:nvCxnSpPr>
      <xdr:spPr>
        <a:xfrm flipV="1">
          <a:off x="25269825" y="5474095"/>
          <a:ext cx="400050" cy="403089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24</xdr:row>
      <xdr:rowOff>95301</xdr:rowOff>
    </xdr:from>
    <xdr:to>
      <xdr:col>95</xdr:col>
      <xdr:colOff>0</xdr:colOff>
      <xdr:row>27</xdr:row>
      <xdr:rowOff>101995</xdr:rowOff>
    </xdr:to>
    <xdr:cxnSp macro="">
      <xdr:nvCxnSpPr>
        <xdr:cNvPr id="550" name="Conector recto de flecha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CxnSpPr>
          <a:cxnSpLocks/>
          <a:stCxn id="2213" idx="6"/>
        </xdr:cNvCxnSpPr>
      </xdr:nvCxnSpPr>
      <xdr:spPr>
        <a:xfrm>
          <a:off x="27880805" y="4880403"/>
          <a:ext cx="400373" cy="59756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32</xdr:row>
      <xdr:rowOff>102615</xdr:rowOff>
    </xdr:from>
    <xdr:to>
      <xdr:col>100</xdr:col>
      <xdr:colOff>0</xdr:colOff>
      <xdr:row>34</xdr:row>
      <xdr:rowOff>96932</xdr:rowOff>
    </xdr:to>
    <xdr:cxnSp macro="">
      <xdr:nvCxnSpPr>
        <xdr:cNvPr id="553" name="Conector recto de flecha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CxnSpPr>
          <a:cxnSpLocks/>
        </xdr:cNvCxnSpPr>
      </xdr:nvCxnSpPr>
      <xdr:spPr>
        <a:xfrm flipV="1">
          <a:off x="20269200" y="6465315"/>
          <a:ext cx="6400800" cy="39436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0</xdr:colOff>
      <xdr:row>21</xdr:row>
      <xdr:rowOff>102615</xdr:rowOff>
    </xdr:from>
    <xdr:to>
      <xdr:col>100</xdr:col>
      <xdr:colOff>0</xdr:colOff>
      <xdr:row>32</xdr:row>
      <xdr:rowOff>102615</xdr:rowOff>
    </xdr:to>
    <xdr:cxnSp macro="">
      <xdr:nvCxnSpPr>
        <xdr:cNvPr id="556" name="Conector recto de flecha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CxnSpPr>
          <a:cxnSpLocks/>
        </xdr:cNvCxnSpPr>
      </xdr:nvCxnSpPr>
      <xdr:spPr>
        <a:xfrm>
          <a:off x="26269950" y="4284090"/>
          <a:ext cx="400050" cy="218122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31</xdr:row>
      <xdr:rowOff>96091</xdr:rowOff>
    </xdr:from>
    <xdr:to>
      <xdr:col>100</xdr:col>
      <xdr:colOff>0</xdr:colOff>
      <xdr:row>32</xdr:row>
      <xdr:rowOff>102615</xdr:rowOff>
    </xdr:to>
    <xdr:cxnSp macro="">
      <xdr:nvCxnSpPr>
        <xdr:cNvPr id="559" name="Conector recto de flecha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CxnSpPr>
          <a:cxnSpLocks/>
        </xdr:cNvCxnSpPr>
      </xdr:nvCxnSpPr>
      <xdr:spPr>
        <a:xfrm>
          <a:off x="23269575" y="6268291"/>
          <a:ext cx="3400425" cy="19702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9525</xdr:colOff>
      <xdr:row>32</xdr:row>
      <xdr:rowOff>102615</xdr:rowOff>
    </xdr:from>
    <xdr:to>
      <xdr:col>100</xdr:col>
      <xdr:colOff>0</xdr:colOff>
      <xdr:row>38</xdr:row>
      <xdr:rowOff>95508</xdr:rowOff>
    </xdr:to>
    <xdr:cxnSp macro="">
      <xdr:nvCxnSpPr>
        <xdr:cNvPr id="562" name="Conector recto de flecha 561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CxnSpPr>
          <a:cxnSpLocks/>
        </xdr:cNvCxnSpPr>
      </xdr:nvCxnSpPr>
      <xdr:spPr>
        <a:xfrm flipV="1">
          <a:off x="23279100" y="6465315"/>
          <a:ext cx="3390900" cy="1183518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32</xdr:row>
      <xdr:rowOff>102615</xdr:rowOff>
    </xdr:from>
    <xdr:to>
      <xdr:col>100</xdr:col>
      <xdr:colOff>0</xdr:colOff>
      <xdr:row>48</xdr:row>
      <xdr:rowOff>98031</xdr:rowOff>
    </xdr:to>
    <xdr:cxnSp macro="">
      <xdr:nvCxnSpPr>
        <xdr:cNvPr id="565" name="Conector recto de flecha 564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CxnSpPr>
          <a:cxnSpLocks/>
        </xdr:cNvCxnSpPr>
      </xdr:nvCxnSpPr>
      <xdr:spPr>
        <a:xfrm flipV="1">
          <a:off x="23269575" y="6465315"/>
          <a:ext cx="3400425" cy="315771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0</xdr:colOff>
      <xdr:row>27</xdr:row>
      <xdr:rowOff>101995</xdr:rowOff>
    </xdr:from>
    <xdr:to>
      <xdr:col>100</xdr:col>
      <xdr:colOff>0</xdr:colOff>
      <xdr:row>32</xdr:row>
      <xdr:rowOff>102615</xdr:rowOff>
    </xdr:to>
    <xdr:cxnSp macro="">
      <xdr:nvCxnSpPr>
        <xdr:cNvPr id="568" name="Conector recto de flecha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CxnSpPr>
          <a:cxnSpLocks/>
        </xdr:cNvCxnSpPr>
      </xdr:nvCxnSpPr>
      <xdr:spPr>
        <a:xfrm>
          <a:off x="26269950" y="5474095"/>
          <a:ext cx="400050" cy="991220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0</xdr:colOff>
      <xdr:row>32</xdr:row>
      <xdr:rowOff>102615</xdr:rowOff>
    </xdr:from>
    <xdr:to>
      <xdr:col>105</xdr:col>
      <xdr:colOff>0</xdr:colOff>
      <xdr:row>32</xdr:row>
      <xdr:rowOff>104775</xdr:rowOff>
    </xdr:to>
    <xdr:cxnSp macro="">
      <xdr:nvCxnSpPr>
        <xdr:cNvPr id="583" name="Conector recto de flecha 58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CxnSpPr>
          <a:cxnSpLocks/>
        </xdr:cNvCxnSpPr>
      </xdr:nvCxnSpPr>
      <xdr:spPr>
        <a:xfrm>
          <a:off x="27270075" y="6465315"/>
          <a:ext cx="400050" cy="2160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0</xdr:colOff>
      <xdr:row>32</xdr:row>
      <xdr:rowOff>104775</xdr:rowOff>
    </xdr:from>
    <xdr:to>
      <xdr:col>110</xdr:col>
      <xdr:colOff>0</xdr:colOff>
      <xdr:row>32</xdr:row>
      <xdr:rowOff>105836</xdr:rowOff>
    </xdr:to>
    <xdr:cxnSp macro="">
      <xdr:nvCxnSpPr>
        <xdr:cNvPr id="587" name="Conector recto de flecha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CxnSpPr>
          <a:cxnSpLocks/>
        </xdr:cNvCxnSpPr>
      </xdr:nvCxnSpPr>
      <xdr:spPr>
        <a:xfrm>
          <a:off x="28270200" y="6467475"/>
          <a:ext cx="400050" cy="1061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0</xdr:colOff>
      <xdr:row>32</xdr:row>
      <xdr:rowOff>104775</xdr:rowOff>
    </xdr:from>
    <xdr:to>
      <xdr:col>109</xdr:col>
      <xdr:colOff>190500</xdr:colOff>
      <xdr:row>42</xdr:row>
      <xdr:rowOff>94190</xdr:rowOff>
    </xdr:to>
    <xdr:cxnSp macro="">
      <xdr:nvCxnSpPr>
        <xdr:cNvPr id="591" name="Conector recto de flecha 59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CxnSpPr>
          <a:cxnSpLocks/>
        </xdr:cNvCxnSpPr>
      </xdr:nvCxnSpPr>
      <xdr:spPr>
        <a:xfrm>
          <a:off x="28270200" y="6467475"/>
          <a:ext cx="390525" cy="197061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30</xdr:row>
      <xdr:rowOff>96091</xdr:rowOff>
    </xdr:from>
    <xdr:to>
      <xdr:col>45</xdr:col>
      <xdr:colOff>0</xdr:colOff>
      <xdr:row>52</xdr:row>
      <xdr:rowOff>102384</xdr:rowOff>
    </xdr:to>
    <xdr:cxnSp macro="">
      <xdr:nvCxnSpPr>
        <xdr:cNvPr id="598" name="Conector recto de flecha 59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CxnSpPr>
          <a:cxnSpLocks/>
          <a:stCxn id="25" idx="6"/>
        </xdr:cNvCxnSpPr>
      </xdr:nvCxnSpPr>
      <xdr:spPr>
        <a:xfrm>
          <a:off x="15661532" y="6038070"/>
          <a:ext cx="2581883" cy="433510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30</xdr:row>
      <xdr:rowOff>96091</xdr:rowOff>
    </xdr:from>
    <xdr:to>
      <xdr:col>50</xdr:col>
      <xdr:colOff>0</xdr:colOff>
      <xdr:row>52</xdr:row>
      <xdr:rowOff>102253</xdr:rowOff>
    </xdr:to>
    <xdr:cxnSp macro="">
      <xdr:nvCxnSpPr>
        <xdr:cNvPr id="602" name="Conector recto de flecha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CxnSpPr>
          <a:cxnSpLocks/>
        </xdr:cNvCxnSpPr>
      </xdr:nvCxnSpPr>
      <xdr:spPr>
        <a:xfrm>
          <a:off x="16668750" y="6068266"/>
          <a:ext cx="2600325" cy="435908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52</xdr:row>
      <xdr:rowOff>96932</xdr:rowOff>
    </xdr:from>
    <xdr:to>
      <xdr:col>115</xdr:col>
      <xdr:colOff>0</xdr:colOff>
      <xdr:row>52</xdr:row>
      <xdr:rowOff>102253</xdr:rowOff>
    </xdr:to>
    <xdr:cxnSp macro="">
      <xdr:nvCxnSpPr>
        <xdr:cNvPr id="606" name="Conector recto de flecha 60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CxnSpPr>
          <a:cxnSpLocks/>
        </xdr:cNvCxnSpPr>
      </xdr:nvCxnSpPr>
      <xdr:spPr>
        <a:xfrm flipV="1">
          <a:off x="17268825" y="10422032"/>
          <a:ext cx="12401550" cy="532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0</xdr:colOff>
      <xdr:row>32</xdr:row>
      <xdr:rowOff>105836</xdr:rowOff>
    </xdr:from>
    <xdr:to>
      <xdr:col>115</xdr:col>
      <xdr:colOff>0</xdr:colOff>
      <xdr:row>52</xdr:row>
      <xdr:rowOff>96932</xdr:rowOff>
    </xdr:to>
    <xdr:cxnSp macro="">
      <xdr:nvCxnSpPr>
        <xdr:cNvPr id="611" name="Conector recto de flecha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CxnSpPr>
          <a:cxnSpLocks/>
        </xdr:cNvCxnSpPr>
      </xdr:nvCxnSpPr>
      <xdr:spPr>
        <a:xfrm>
          <a:off x="29270325" y="6468536"/>
          <a:ext cx="400050" cy="3953496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190500</xdr:colOff>
      <xdr:row>42</xdr:row>
      <xdr:rowOff>94190</xdr:rowOff>
    </xdr:from>
    <xdr:to>
      <xdr:col>115</xdr:col>
      <xdr:colOff>0</xdr:colOff>
      <xdr:row>52</xdr:row>
      <xdr:rowOff>96932</xdr:rowOff>
    </xdr:to>
    <xdr:cxnSp macro="">
      <xdr:nvCxnSpPr>
        <xdr:cNvPr id="615" name="Conector recto de flecha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CxnSpPr>
          <a:cxnSpLocks/>
        </xdr:cNvCxnSpPr>
      </xdr:nvCxnSpPr>
      <xdr:spPr>
        <a:xfrm>
          <a:off x="29260800" y="8438090"/>
          <a:ext cx="409575" cy="198394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52</xdr:row>
      <xdr:rowOff>102253</xdr:rowOff>
    </xdr:from>
    <xdr:to>
      <xdr:col>50</xdr:col>
      <xdr:colOff>0</xdr:colOff>
      <xdr:row>52</xdr:row>
      <xdr:rowOff>103093</xdr:rowOff>
    </xdr:to>
    <xdr:cxnSp macro="">
      <xdr:nvCxnSpPr>
        <xdr:cNvPr id="621" name="Conector recto de flecha 620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CxnSpPr>
          <a:cxnSpLocks/>
        </xdr:cNvCxnSpPr>
      </xdr:nvCxnSpPr>
      <xdr:spPr>
        <a:xfrm flipV="1">
          <a:off x="16268700" y="10427353"/>
          <a:ext cx="400050" cy="84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0</xdr:colOff>
      <xdr:row>52</xdr:row>
      <xdr:rowOff>96932</xdr:rowOff>
    </xdr:from>
    <xdr:to>
      <xdr:col>120</xdr:col>
      <xdr:colOff>0</xdr:colOff>
      <xdr:row>52</xdr:row>
      <xdr:rowOff>96932</xdr:rowOff>
    </xdr:to>
    <xdr:cxnSp macro="">
      <xdr:nvCxnSpPr>
        <xdr:cNvPr id="629" name="Conector recto de flecha 628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CxnSpPr>
          <a:cxnSpLocks/>
        </xdr:cNvCxnSpPr>
      </xdr:nvCxnSpPr>
      <xdr:spPr>
        <a:xfrm>
          <a:off x="30270450" y="10422032"/>
          <a:ext cx="400050" cy="0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15504</xdr:colOff>
      <xdr:row>30</xdr:row>
      <xdr:rowOff>79695</xdr:rowOff>
    </xdr:from>
    <xdr:to>
      <xdr:col>30</xdr:col>
      <xdr:colOff>170448</xdr:colOff>
      <xdr:row>31</xdr:row>
      <xdr:rowOff>124280</xdr:rowOff>
    </xdr:to>
    <xdr:sp macro="" textlink="">
      <xdr:nvSpPr>
        <xdr:cNvPr id="2085" name="CuadroTexto 2084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 txBox="1"/>
      </xdr:nvSpPr>
      <xdr:spPr>
        <a:xfrm>
          <a:off x="15085057" y="6065406"/>
          <a:ext cx="355470" cy="245111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0</a:t>
          </a:r>
        </a:p>
      </xdr:txBody>
    </xdr:sp>
    <xdr:clientData/>
  </xdr:twoCellAnchor>
  <xdr:twoCellAnchor>
    <xdr:from>
      <xdr:col>30</xdr:col>
      <xdr:colOff>73871</xdr:colOff>
      <xdr:row>30</xdr:row>
      <xdr:rowOff>78024</xdr:rowOff>
    </xdr:from>
    <xdr:to>
      <xdr:col>32</xdr:col>
      <xdr:colOff>154934</xdr:colOff>
      <xdr:row>31</xdr:row>
      <xdr:rowOff>110449</xdr:rowOff>
    </xdr:to>
    <xdr:sp macro="" textlink="">
      <xdr:nvSpPr>
        <xdr:cNvPr id="2088" name="CuadroTexto 2087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0</a:t>
          </a:r>
        </a:p>
      </xdr:txBody>
    </xdr:sp>
    <xdr:clientData/>
  </xdr:twoCellAnchor>
  <xdr:twoCellAnchor>
    <xdr:from>
      <xdr:col>30</xdr:col>
      <xdr:colOff>97631</xdr:colOff>
      <xdr:row>30</xdr:row>
      <xdr:rowOff>95250</xdr:rowOff>
    </xdr:from>
    <xdr:to>
      <xdr:col>30</xdr:col>
      <xdr:colOff>100013</xdr:colOff>
      <xdr:row>32</xdr:row>
      <xdr:rowOff>1682</xdr:rowOff>
    </xdr:to>
    <xdr:cxnSp macro="">
      <xdr:nvCxnSpPr>
        <xdr:cNvPr id="2092" name="Conector recto 2091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CxnSpPr>
          <a:stCxn id="25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30</xdr:row>
      <xdr:rowOff>95382</xdr:rowOff>
    </xdr:from>
    <xdr:to>
      <xdr:col>32</xdr:col>
      <xdr:colOff>0</xdr:colOff>
      <xdr:row>30</xdr:row>
      <xdr:rowOff>95382</xdr:rowOff>
    </xdr:to>
    <xdr:cxnSp macro="">
      <xdr:nvCxnSpPr>
        <xdr:cNvPr id="2101" name="Conector recto 2100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CxnSpPr>
          <a:stCxn id="25" idx="6"/>
          <a:endCxn id="25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169069</xdr:colOff>
      <xdr:row>29</xdr:row>
      <xdr:rowOff>19050</xdr:rowOff>
    </xdr:from>
    <xdr:to>
      <xdr:col>31</xdr:col>
      <xdr:colOff>2382</xdr:colOff>
      <xdr:row>29</xdr:row>
      <xdr:rowOff>195263</xdr:rowOff>
    </xdr:to>
    <xdr:sp macro="" textlink="">
      <xdr:nvSpPr>
        <xdr:cNvPr id="2105" name="CuadroTexto 2104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34</xdr:col>
      <xdr:colOff>0</xdr:colOff>
      <xdr:row>28</xdr:row>
      <xdr:rowOff>198606</xdr:rowOff>
    </xdr:from>
    <xdr:to>
      <xdr:col>37</xdr:col>
      <xdr:colOff>0</xdr:colOff>
      <xdr:row>32</xdr:row>
      <xdr:rowOff>1682</xdr:rowOff>
    </xdr:to>
    <xdr:sp macro="" textlink="">
      <xdr:nvSpPr>
        <xdr:cNvPr id="2109" name="Elipse 2108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34</xdr:col>
      <xdr:colOff>15504</xdr:colOff>
      <xdr:row>30</xdr:row>
      <xdr:rowOff>79695</xdr:rowOff>
    </xdr:from>
    <xdr:to>
      <xdr:col>35</xdr:col>
      <xdr:colOff>145208</xdr:colOff>
      <xdr:row>31</xdr:row>
      <xdr:rowOff>124280</xdr:rowOff>
    </xdr:to>
    <xdr:sp macro="" textlink="">
      <xdr:nvSpPr>
        <xdr:cNvPr id="2110" name="CuadroTexto 2109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35</xdr:col>
      <xdr:colOff>73871</xdr:colOff>
      <xdr:row>30</xdr:row>
      <xdr:rowOff>78024</xdr:rowOff>
    </xdr:from>
    <xdr:to>
      <xdr:col>37</xdr:col>
      <xdr:colOff>154934</xdr:colOff>
      <xdr:row>31</xdr:row>
      <xdr:rowOff>110449</xdr:rowOff>
    </xdr:to>
    <xdr:sp macro="" textlink="">
      <xdr:nvSpPr>
        <xdr:cNvPr id="2111" name="CuadroTexto 2110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35</xdr:col>
      <xdr:colOff>97631</xdr:colOff>
      <xdr:row>30</xdr:row>
      <xdr:rowOff>95250</xdr:rowOff>
    </xdr:from>
    <xdr:to>
      <xdr:col>35</xdr:col>
      <xdr:colOff>100013</xdr:colOff>
      <xdr:row>32</xdr:row>
      <xdr:rowOff>1682</xdr:rowOff>
    </xdr:to>
    <xdr:cxnSp macro="">
      <xdr:nvCxnSpPr>
        <xdr:cNvPr id="2112" name="Conector recto 2111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CxnSpPr>
          <a:stCxn id="2109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30</xdr:row>
      <xdr:rowOff>95382</xdr:rowOff>
    </xdr:from>
    <xdr:to>
      <xdr:col>37</xdr:col>
      <xdr:colOff>0</xdr:colOff>
      <xdr:row>30</xdr:row>
      <xdr:rowOff>95382</xdr:rowOff>
    </xdr:to>
    <xdr:cxnSp macro="">
      <xdr:nvCxnSpPr>
        <xdr:cNvPr id="2113" name="Conector recto 2112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CxnSpPr>
          <a:stCxn id="2109" idx="6"/>
          <a:endCxn id="2109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169069</xdr:colOff>
      <xdr:row>29</xdr:row>
      <xdr:rowOff>19050</xdr:rowOff>
    </xdr:from>
    <xdr:to>
      <xdr:col>36</xdr:col>
      <xdr:colOff>2382</xdr:colOff>
      <xdr:row>29</xdr:row>
      <xdr:rowOff>195263</xdr:rowOff>
    </xdr:to>
    <xdr:sp macro="" textlink="">
      <xdr:nvSpPr>
        <xdr:cNvPr id="2114" name="CuadroTexto 2113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39</xdr:col>
      <xdr:colOff>0</xdr:colOff>
      <xdr:row>28</xdr:row>
      <xdr:rowOff>198606</xdr:rowOff>
    </xdr:from>
    <xdr:to>
      <xdr:col>42</xdr:col>
      <xdr:colOff>0</xdr:colOff>
      <xdr:row>32</xdr:row>
      <xdr:rowOff>1682</xdr:rowOff>
    </xdr:to>
    <xdr:sp macro="" textlink="">
      <xdr:nvSpPr>
        <xdr:cNvPr id="2115" name="Elipse 2114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39</xdr:col>
      <xdr:colOff>15504</xdr:colOff>
      <xdr:row>30</xdr:row>
      <xdr:rowOff>79695</xdr:rowOff>
    </xdr:from>
    <xdr:to>
      <xdr:col>40</xdr:col>
      <xdr:colOff>145208</xdr:colOff>
      <xdr:row>31</xdr:row>
      <xdr:rowOff>124280</xdr:rowOff>
    </xdr:to>
    <xdr:sp macro="" textlink="">
      <xdr:nvSpPr>
        <xdr:cNvPr id="2116" name="CuadroTexto 2115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40</xdr:col>
      <xdr:colOff>73871</xdr:colOff>
      <xdr:row>30</xdr:row>
      <xdr:rowOff>78024</xdr:rowOff>
    </xdr:from>
    <xdr:to>
      <xdr:col>42</xdr:col>
      <xdr:colOff>154934</xdr:colOff>
      <xdr:row>31</xdr:row>
      <xdr:rowOff>110449</xdr:rowOff>
    </xdr:to>
    <xdr:sp macro="" textlink="">
      <xdr:nvSpPr>
        <xdr:cNvPr id="2117" name="CuadroTexto 2116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40</xdr:col>
      <xdr:colOff>97631</xdr:colOff>
      <xdr:row>30</xdr:row>
      <xdr:rowOff>95250</xdr:rowOff>
    </xdr:from>
    <xdr:to>
      <xdr:col>40</xdr:col>
      <xdr:colOff>100013</xdr:colOff>
      <xdr:row>32</xdr:row>
      <xdr:rowOff>1682</xdr:rowOff>
    </xdr:to>
    <xdr:cxnSp macro="">
      <xdr:nvCxnSpPr>
        <xdr:cNvPr id="2118" name="Conector recto 2117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CxnSpPr>
          <a:stCxn id="2115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30</xdr:row>
      <xdr:rowOff>95382</xdr:rowOff>
    </xdr:from>
    <xdr:to>
      <xdr:col>42</xdr:col>
      <xdr:colOff>0</xdr:colOff>
      <xdr:row>30</xdr:row>
      <xdr:rowOff>95382</xdr:rowOff>
    </xdr:to>
    <xdr:cxnSp macro="">
      <xdr:nvCxnSpPr>
        <xdr:cNvPr id="2119" name="Conector recto 2118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CxnSpPr>
          <a:stCxn id="2115" idx="6"/>
          <a:endCxn id="2115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169069</xdr:colOff>
      <xdr:row>29</xdr:row>
      <xdr:rowOff>19050</xdr:rowOff>
    </xdr:from>
    <xdr:to>
      <xdr:col>41</xdr:col>
      <xdr:colOff>2382</xdr:colOff>
      <xdr:row>29</xdr:row>
      <xdr:rowOff>195263</xdr:rowOff>
    </xdr:to>
    <xdr:sp macro="" textlink="">
      <xdr:nvSpPr>
        <xdr:cNvPr id="2120" name="CuadroTexto 2119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45</xdr:col>
      <xdr:colOff>0</xdr:colOff>
      <xdr:row>26</xdr:row>
      <xdr:rowOff>198606</xdr:rowOff>
    </xdr:from>
    <xdr:to>
      <xdr:col>48</xdr:col>
      <xdr:colOff>0</xdr:colOff>
      <xdr:row>30</xdr:row>
      <xdr:rowOff>1682</xdr:rowOff>
    </xdr:to>
    <xdr:sp macro="" textlink="">
      <xdr:nvSpPr>
        <xdr:cNvPr id="2123" name="Elipse 2122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45</xdr:col>
      <xdr:colOff>15504</xdr:colOff>
      <xdr:row>28</xdr:row>
      <xdr:rowOff>79695</xdr:rowOff>
    </xdr:from>
    <xdr:to>
      <xdr:col>46</xdr:col>
      <xdr:colOff>145208</xdr:colOff>
      <xdr:row>29</xdr:row>
      <xdr:rowOff>124280</xdr:rowOff>
    </xdr:to>
    <xdr:sp macro="" textlink="">
      <xdr:nvSpPr>
        <xdr:cNvPr id="2124" name="CuadroTexto 2123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46</xdr:col>
      <xdr:colOff>73871</xdr:colOff>
      <xdr:row>28</xdr:row>
      <xdr:rowOff>78024</xdr:rowOff>
    </xdr:from>
    <xdr:to>
      <xdr:col>48</xdr:col>
      <xdr:colOff>154934</xdr:colOff>
      <xdr:row>29</xdr:row>
      <xdr:rowOff>110449</xdr:rowOff>
    </xdr:to>
    <xdr:sp macro="" textlink="">
      <xdr:nvSpPr>
        <xdr:cNvPr id="2125" name="CuadroTexto 2124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15</a:t>
          </a:r>
        </a:p>
      </xdr:txBody>
    </xdr:sp>
    <xdr:clientData/>
  </xdr:twoCellAnchor>
  <xdr:twoCellAnchor>
    <xdr:from>
      <xdr:col>46</xdr:col>
      <xdr:colOff>97631</xdr:colOff>
      <xdr:row>28</xdr:row>
      <xdr:rowOff>95250</xdr:rowOff>
    </xdr:from>
    <xdr:to>
      <xdr:col>46</xdr:col>
      <xdr:colOff>100013</xdr:colOff>
      <xdr:row>30</xdr:row>
      <xdr:rowOff>1682</xdr:rowOff>
    </xdr:to>
    <xdr:cxnSp macro="">
      <xdr:nvCxnSpPr>
        <xdr:cNvPr id="2126" name="Conector recto 2125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CxnSpPr>
          <a:stCxn id="2123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28</xdr:row>
      <xdr:rowOff>95382</xdr:rowOff>
    </xdr:from>
    <xdr:to>
      <xdr:col>48</xdr:col>
      <xdr:colOff>0</xdr:colOff>
      <xdr:row>28</xdr:row>
      <xdr:rowOff>95382</xdr:rowOff>
    </xdr:to>
    <xdr:cxnSp macro="">
      <xdr:nvCxnSpPr>
        <xdr:cNvPr id="2127" name="Conector recto 2126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CxnSpPr>
          <a:stCxn id="2123" idx="6"/>
          <a:endCxn id="2123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169069</xdr:colOff>
      <xdr:row>27</xdr:row>
      <xdr:rowOff>19050</xdr:rowOff>
    </xdr:from>
    <xdr:to>
      <xdr:col>47</xdr:col>
      <xdr:colOff>2382</xdr:colOff>
      <xdr:row>27</xdr:row>
      <xdr:rowOff>195263</xdr:rowOff>
    </xdr:to>
    <xdr:sp macro="" textlink="">
      <xdr:nvSpPr>
        <xdr:cNvPr id="2128" name="CuadroTexto 2127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8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23</xdr:row>
      <xdr:rowOff>198606</xdr:rowOff>
    </xdr:from>
    <xdr:to>
      <xdr:col>53</xdr:col>
      <xdr:colOff>0</xdr:colOff>
      <xdr:row>27</xdr:row>
      <xdr:rowOff>1682</xdr:rowOff>
    </xdr:to>
    <xdr:sp macro="" textlink="">
      <xdr:nvSpPr>
        <xdr:cNvPr id="2129" name="Elipse 2128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25</xdr:row>
      <xdr:rowOff>79695</xdr:rowOff>
    </xdr:from>
    <xdr:to>
      <xdr:col>51</xdr:col>
      <xdr:colOff>145208</xdr:colOff>
      <xdr:row>26</xdr:row>
      <xdr:rowOff>124280</xdr:rowOff>
    </xdr:to>
    <xdr:sp macro="" textlink="">
      <xdr:nvSpPr>
        <xdr:cNvPr id="2130" name="CuadroTexto 2129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12</a:t>
          </a:r>
        </a:p>
      </xdr:txBody>
    </xdr:sp>
    <xdr:clientData/>
  </xdr:twoCellAnchor>
  <xdr:twoCellAnchor>
    <xdr:from>
      <xdr:col>51</xdr:col>
      <xdr:colOff>73871</xdr:colOff>
      <xdr:row>25</xdr:row>
      <xdr:rowOff>78024</xdr:rowOff>
    </xdr:from>
    <xdr:to>
      <xdr:col>53</xdr:col>
      <xdr:colOff>154934</xdr:colOff>
      <xdr:row>26</xdr:row>
      <xdr:rowOff>110449</xdr:rowOff>
    </xdr:to>
    <xdr:sp macro="" textlink="">
      <xdr:nvSpPr>
        <xdr:cNvPr id="2131" name="CuadroTexto 2130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46</a:t>
          </a:r>
        </a:p>
      </xdr:txBody>
    </xdr:sp>
    <xdr:clientData/>
  </xdr:twoCellAnchor>
  <xdr:twoCellAnchor>
    <xdr:from>
      <xdr:col>51</xdr:col>
      <xdr:colOff>97631</xdr:colOff>
      <xdr:row>25</xdr:row>
      <xdr:rowOff>95250</xdr:rowOff>
    </xdr:from>
    <xdr:to>
      <xdr:col>51</xdr:col>
      <xdr:colOff>100013</xdr:colOff>
      <xdr:row>27</xdr:row>
      <xdr:rowOff>1682</xdr:rowOff>
    </xdr:to>
    <xdr:cxnSp macro="">
      <xdr:nvCxnSpPr>
        <xdr:cNvPr id="2132" name="Conector recto 2131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CxnSpPr>
          <a:stCxn id="2129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25</xdr:row>
      <xdr:rowOff>95382</xdr:rowOff>
    </xdr:from>
    <xdr:to>
      <xdr:col>53</xdr:col>
      <xdr:colOff>0</xdr:colOff>
      <xdr:row>25</xdr:row>
      <xdr:rowOff>95382</xdr:rowOff>
    </xdr:to>
    <xdr:cxnSp macro="">
      <xdr:nvCxnSpPr>
        <xdr:cNvPr id="2133" name="Conector recto 2132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CxnSpPr>
          <a:stCxn id="2129" idx="6"/>
          <a:endCxn id="2129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169069</xdr:colOff>
      <xdr:row>24</xdr:row>
      <xdr:rowOff>19050</xdr:rowOff>
    </xdr:from>
    <xdr:to>
      <xdr:col>52</xdr:col>
      <xdr:colOff>2382</xdr:colOff>
      <xdr:row>24</xdr:row>
      <xdr:rowOff>195263</xdr:rowOff>
    </xdr:to>
    <xdr:sp macro="" textlink="">
      <xdr:nvSpPr>
        <xdr:cNvPr id="2134" name="CuadroTexto 2133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45</xdr:col>
      <xdr:colOff>0</xdr:colOff>
      <xdr:row>19</xdr:row>
      <xdr:rowOff>198606</xdr:rowOff>
    </xdr:from>
    <xdr:to>
      <xdr:col>48</xdr:col>
      <xdr:colOff>0</xdr:colOff>
      <xdr:row>23</xdr:row>
      <xdr:rowOff>1682</xdr:rowOff>
    </xdr:to>
    <xdr:sp macro="" textlink="">
      <xdr:nvSpPr>
        <xdr:cNvPr id="2135" name="Elipse 2134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45</xdr:col>
      <xdr:colOff>15504</xdr:colOff>
      <xdr:row>21</xdr:row>
      <xdr:rowOff>79695</xdr:rowOff>
    </xdr:from>
    <xdr:to>
      <xdr:col>46</xdr:col>
      <xdr:colOff>145208</xdr:colOff>
      <xdr:row>22</xdr:row>
      <xdr:rowOff>124280</xdr:rowOff>
    </xdr:to>
    <xdr:sp macro="" textlink="">
      <xdr:nvSpPr>
        <xdr:cNvPr id="2136" name="CuadroTexto 2135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46</xdr:col>
      <xdr:colOff>73871</xdr:colOff>
      <xdr:row>21</xdr:row>
      <xdr:rowOff>78024</xdr:rowOff>
    </xdr:from>
    <xdr:to>
      <xdr:col>48</xdr:col>
      <xdr:colOff>154934</xdr:colOff>
      <xdr:row>22</xdr:row>
      <xdr:rowOff>110449</xdr:rowOff>
    </xdr:to>
    <xdr:sp macro="" textlink="">
      <xdr:nvSpPr>
        <xdr:cNvPr id="2137" name="CuadroTexto 2136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chemeClr val="accent3">
            <a:lumMod val="75000"/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46</xdr:col>
      <xdr:colOff>97631</xdr:colOff>
      <xdr:row>21</xdr:row>
      <xdr:rowOff>95250</xdr:rowOff>
    </xdr:from>
    <xdr:to>
      <xdr:col>46</xdr:col>
      <xdr:colOff>100013</xdr:colOff>
      <xdr:row>23</xdr:row>
      <xdr:rowOff>1682</xdr:rowOff>
    </xdr:to>
    <xdr:cxnSp macro="">
      <xdr:nvCxnSpPr>
        <xdr:cNvPr id="2138" name="Conector recto 2137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CxnSpPr>
          <a:stCxn id="2135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21</xdr:row>
      <xdr:rowOff>95382</xdr:rowOff>
    </xdr:from>
    <xdr:to>
      <xdr:col>48</xdr:col>
      <xdr:colOff>0</xdr:colOff>
      <xdr:row>21</xdr:row>
      <xdr:rowOff>95382</xdr:rowOff>
    </xdr:to>
    <xdr:cxnSp macro="">
      <xdr:nvCxnSpPr>
        <xdr:cNvPr id="2139" name="Conector recto 2138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CxnSpPr>
          <a:stCxn id="2135" idx="6"/>
          <a:endCxn id="2135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169069</xdr:colOff>
      <xdr:row>20</xdr:row>
      <xdr:rowOff>19050</xdr:rowOff>
    </xdr:from>
    <xdr:to>
      <xdr:col>47</xdr:col>
      <xdr:colOff>2382</xdr:colOff>
      <xdr:row>20</xdr:row>
      <xdr:rowOff>195263</xdr:rowOff>
    </xdr:to>
    <xdr:sp macro="" textlink="">
      <xdr:nvSpPr>
        <xdr:cNvPr id="2140" name="CuadroTexto 2139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19</xdr:row>
      <xdr:rowOff>198606</xdr:rowOff>
    </xdr:from>
    <xdr:to>
      <xdr:col>53</xdr:col>
      <xdr:colOff>0</xdr:colOff>
      <xdr:row>23</xdr:row>
      <xdr:rowOff>1682</xdr:rowOff>
    </xdr:to>
    <xdr:sp macro="" textlink="">
      <xdr:nvSpPr>
        <xdr:cNvPr id="2141" name="Elipse 2140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21</xdr:row>
      <xdr:rowOff>79695</xdr:rowOff>
    </xdr:from>
    <xdr:to>
      <xdr:col>51</xdr:col>
      <xdr:colOff>145208</xdr:colOff>
      <xdr:row>22</xdr:row>
      <xdr:rowOff>124280</xdr:rowOff>
    </xdr:to>
    <xdr:sp macro="" textlink="">
      <xdr:nvSpPr>
        <xdr:cNvPr id="2142" name="CuadroTexto 2141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17</a:t>
          </a:r>
        </a:p>
      </xdr:txBody>
    </xdr:sp>
    <xdr:clientData/>
  </xdr:twoCellAnchor>
  <xdr:twoCellAnchor>
    <xdr:from>
      <xdr:col>51</xdr:col>
      <xdr:colOff>73871</xdr:colOff>
      <xdr:row>21</xdr:row>
      <xdr:rowOff>78024</xdr:rowOff>
    </xdr:from>
    <xdr:to>
      <xdr:col>53</xdr:col>
      <xdr:colOff>154934</xdr:colOff>
      <xdr:row>22</xdr:row>
      <xdr:rowOff>110449</xdr:rowOff>
    </xdr:to>
    <xdr:sp macro="" textlink="">
      <xdr:nvSpPr>
        <xdr:cNvPr id="2143" name="CuadroTexto 2142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chemeClr val="accent3">
            <a:lumMod val="75000"/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17</a:t>
          </a:r>
        </a:p>
      </xdr:txBody>
    </xdr:sp>
    <xdr:clientData/>
  </xdr:twoCellAnchor>
  <xdr:twoCellAnchor>
    <xdr:from>
      <xdr:col>51</xdr:col>
      <xdr:colOff>97631</xdr:colOff>
      <xdr:row>21</xdr:row>
      <xdr:rowOff>95250</xdr:rowOff>
    </xdr:from>
    <xdr:to>
      <xdr:col>51</xdr:col>
      <xdr:colOff>100013</xdr:colOff>
      <xdr:row>23</xdr:row>
      <xdr:rowOff>1682</xdr:rowOff>
    </xdr:to>
    <xdr:cxnSp macro="">
      <xdr:nvCxnSpPr>
        <xdr:cNvPr id="2144" name="Conector recto 2143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CxnSpPr>
          <a:stCxn id="2141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21</xdr:row>
      <xdr:rowOff>95382</xdr:rowOff>
    </xdr:from>
    <xdr:to>
      <xdr:col>53</xdr:col>
      <xdr:colOff>0</xdr:colOff>
      <xdr:row>21</xdr:row>
      <xdr:rowOff>95382</xdr:rowOff>
    </xdr:to>
    <xdr:cxnSp macro="">
      <xdr:nvCxnSpPr>
        <xdr:cNvPr id="2145" name="Conector recto 2144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CxnSpPr>
          <a:stCxn id="2141" idx="6"/>
          <a:endCxn id="2141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169069</xdr:colOff>
      <xdr:row>20</xdr:row>
      <xdr:rowOff>19049</xdr:rowOff>
    </xdr:from>
    <xdr:to>
      <xdr:col>52</xdr:col>
      <xdr:colOff>28575</xdr:colOff>
      <xdr:row>21</xdr:row>
      <xdr:rowOff>9524</xdr:rowOff>
    </xdr:to>
    <xdr:sp macro="" textlink="">
      <xdr:nvSpPr>
        <xdr:cNvPr id="2146" name="CuadroTexto 2145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SpPr txBox="1"/>
      </xdr:nvSpPr>
      <xdr:spPr>
        <a:xfrm>
          <a:off x="19438144" y="4010024"/>
          <a:ext cx="259556" cy="180975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55</xdr:col>
      <xdr:colOff>0</xdr:colOff>
      <xdr:row>19</xdr:row>
      <xdr:rowOff>198606</xdr:rowOff>
    </xdr:from>
    <xdr:to>
      <xdr:col>58</xdr:col>
      <xdr:colOff>0</xdr:colOff>
      <xdr:row>23</xdr:row>
      <xdr:rowOff>1682</xdr:rowOff>
    </xdr:to>
    <xdr:sp macro="" textlink="">
      <xdr:nvSpPr>
        <xdr:cNvPr id="2147" name="Elipse 2146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SpPr/>
      </xdr:nvSpPr>
      <xdr:spPr>
        <a:xfrm>
          <a:off x="19269075" y="3989556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55</xdr:col>
      <xdr:colOff>15504</xdr:colOff>
      <xdr:row>21</xdr:row>
      <xdr:rowOff>79695</xdr:rowOff>
    </xdr:from>
    <xdr:to>
      <xdr:col>56</xdr:col>
      <xdr:colOff>145208</xdr:colOff>
      <xdr:row>22</xdr:row>
      <xdr:rowOff>124280</xdr:rowOff>
    </xdr:to>
    <xdr:sp macro="" textlink="">
      <xdr:nvSpPr>
        <xdr:cNvPr id="2148" name="CuadroTexto 2147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SpPr txBox="1"/>
      </xdr:nvSpPr>
      <xdr:spPr>
        <a:xfrm>
          <a:off x="19284579" y="42611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22</a:t>
          </a:r>
        </a:p>
      </xdr:txBody>
    </xdr:sp>
    <xdr:clientData/>
  </xdr:twoCellAnchor>
  <xdr:twoCellAnchor>
    <xdr:from>
      <xdr:col>56</xdr:col>
      <xdr:colOff>73871</xdr:colOff>
      <xdr:row>21</xdr:row>
      <xdr:rowOff>78024</xdr:rowOff>
    </xdr:from>
    <xdr:to>
      <xdr:col>58</xdr:col>
      <xdr:colOff>154934</xdr:colOff>
      <xdr:row>22</xdr:row>
      <xdr:rowOff>110449</xdr:rowOff>
    </xdr:to>
    <xdr:sp macro="" textlink="">
      <xdr:nvSpPr>
        <xdr:cNvPr id="2149" name="CuadroTexto 2148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SpPr txBox="1"/>
      </xdr:nvSpPr>
      <xdr:spPr>
        <a:xfrm>
          <a:off x="19542971" y="4259499"/>
          <a:ext cx="481113" cy="232450"/>
        </a:xfrm>
        <a:prstGeom prst="rect">
          <a:avLst/>
        </a:prstGeom>
        <a:solidFill>
          <a:schemeClr val="accent3">
            <a:lumMod val="75000"/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22</a:t>
          </a:r>
        </a:p>
      </xdr:txBody>
    </xdr:sp>
    <xdr:clientData/>
  </xdr:twoCellAnchor>
  <xdr:twoCellAnchor>
    <xdr:from>
      <xdr:col>56</xdr:col>
      <xdr:colOff>97631</xdr:colOff>
      <xdr:row>21</xdr:row>
      <xdr:rowOff>95250</xdr:rowOff>
    </xdr:from>
    <xdr:to>
      <xdr:col>56</xdr:col>
      <xdr:colOff>100013</xdr:colOff>
      <xdr:row>23</xdr:row>
      <xdr:rowOff>1682</xdr:rowOff>
    </xdr:to>
    <xdr:cxnSp macro="">
      <xdr:nvCxnSpPr>
        <xdr:cNvPr id="2150" name="Conector recto 2149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CxnSpPr>
          <a:stCxn id="2147" idx="4"/>
        </xdr:cNvCxnSpPr>
      </xdr:nvCxnSpPr>
      <xdr:spPr>
        <a:xfrm flipH="1" flipV="1">
          <a:off x="19566731" y="4276725"/>
          <a:ext cx="2382" cy="306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21</xdr:row>
      <xdr:rowOff>95382</xdr:rowOff>
    </xdr:from>
    <xdr:to>
      <xdr:col>58</xdr:col>
      <xdr:colOff>0</xdr:colOff>
      <xdr:row>21</xdr:row>
      <xdr:rowOff>95382</xdr:rowOff>
    </xdr:to>
    <xdr:cxnSp macro="">
      <xdr:nvCxnSpPr>
        <xdr:cNvPr id="2151" name="Conector recto 2150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CxnSpPr>
          <a:stCxn id="2147" idx="6"/>
          <a:endCxn id="2147" idx="2"/>
        </xdr:cNvCxnSpPr>
      </xdr:nvCxnSpPr>
      <xdr:spPr>
        <a:xfrm flipH="1">
          <a:off x="19269075" y="42768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169069</xdr:colOff>
      <xdr:row>20</xdr:row>
      <xdr:rowOff>19049</xdr:rowOff>
    </xdr:from>
    <xdr:to>
      <xdr:col>57</xdr:col>
      <xdr:colOff>28575</xdr:colOff>
      <xdr:row>21</xdr:row>
      <xdr:rowOff>9524</xdr:rowOff>
    </xdr:to>
    <xdr:sp macro="" textlink="">
      <xdr:nvSpPr>
        <xdr:cNvPr id="2152" name="CuadroTexto 2151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SpPr txBox="1"/>
      </xdr:nvSpPr>
      <xdr:spPr>
        <a:xfrm>
          <a:off x="19438144" y="4010024"/>
          <a:ext cx="259556" cy="180975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55</xdr:col>
      <xdr:colOff>0</xdr:colOff>
      <xdr:row>28</xdr:row>
      <xdr:rowOff>198606</xdr:rowOff>
    </xdr:from>
    <xdr:to>
      <xdr:col>58</xdr:col>
      <xdr:colOff>0</xdr:colOff>
      <xdr:row>32</xdr:row>
      <xdr:rowOff>1682</xdr:rowOff>
    </xdr:to>
    <xdr:sp macro="" textlink="">
      <xdr:nvSpPr>
        <xdr:cNvPr id="2153" name="Elipse 2152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SpPr/>
      </xdr:nvSpPr>
      <xdr:spPr>
        <a:xfrm>
          <a:off x="19269075" y="3989556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55</xdr:col>
      <xdr:colOff>15504</xdr:colOff>
      <xdr:row>30</xdr:row>
      <xdr:rowOff>79695</xdr:rowOff>
    </xdr:from>
    <xdr:to>
      <xdr:col>56</xdr:col>
      <xdr:colOff>145208</xdr:colOff>
      <xdr:row>31</xdr:row>
      <xdr:rowOff>124280</xdr:rowOff>
    </xdr:to>
    <xdr:sp macro="" textlink="">
      <xdr:nvSpPr>
        <xdr:cNvPr id="2154" name="CuadroTexto 2153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SpPr txBox="1"/>
      </xdr:nvSpPr>
      <xdr:spPr>
        <a:xfrm>
          <a:off x="19284579" y="42611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12</a:t>
          </a:r>
        </a:p>
      </xdr:txBody>
    </xdr:sp>
    <xdr:clientData/>
  </xdr:twoCellAnchor>
  <xdr:twoCellAnchor>
    <xdr:from>
      <xdr:col>56</xdr:col>
      <xdr:colOff>73871</xdr:colOff>
      <xdr:row>30</xdr:row>
      <xdr:rowOff>78024</xdr:rowOff>
    </xdr:from>
    <xdr:to>
      <xdr:col>58</xdr:col>
      <xdr:colOff>154934</xdr:colOff>
      <xdr:row>31</xdr:row>
      <xdr:rowOff>110449</xdr:rowOff>
    </xdr:to>
    <xdr:sp macro="" textlink="">
      <xdr:nvSpPr>
        <xdr:cNvPr id="2155" name="CuadroTexto 2154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SpPr txBox="1"/>
      </xdr:nvSpPr>
      <xdr:spPr>
        <a:xfrm>
          <a:off x="19542971" y="42594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16</a:t>
          </a:r>
        </a:p>
      </xdr:txBody>
    </xdr:sp>
    <xdr:clientData/>
  </xdr:twoCellAnchor>
  <xdr:twoCellAnchor>
    <xdr:from>
      <xdr:col>56</xdr:col>
      <xdr:colOff>97631</xdr:colOff>
      <xdr:row>30</xdr:row>
      <xdr:rowOff>95250</xdr:rowOff>
    </xdr:from>
    <xdr:to>
      <xdr:col>56</xdr:col>
      <xdr:colOff>100013</xdr:colOff>
      <xdr:row>32</xdr:row>
      <xdr:rowOff>1682</xdr:rowOff>
    </xdr:to>
    <xdr:cxnSp macro="">
      <xdr:nvCxnSpPr>
        <xdr:cNvPr id="2156" name="Conector recto 2155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CxnSpPr>
          <a:stCxn id="2153" idx="4"/>
        </xdr:cNvCxnSpPr>
      </xdr:nvCxnSpPr>
      <xdr:spPr>
        <a:xfrm flipH="1" flipV="1">
          <a:off x="19566731" y="4276725"/>
          <a:ext cx="2382" cy="306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30</xdr:row>
      <xdr:rowOff>95382</xdr:rowOff>
    </xdr:from>
    <xdr:to>
      <xdr:col>58</xdr:col>
      <xdr:colOff>0</xdr:colOff>
      <xdr:row>30</xdr:row>
      <xdr:rowOff>95382</xdr:rowOff>
    </xdr:to>
    <xdr:cxnSp macro="">
      <xdr:nvCxnSpPr>
        <xdr:cNvPr id="2157" name="Conector recto 2156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CxnSpPr>
          <a:stCxn id="2153" idx="6"/>
          <a:endCxn id="2153" idx="2"/>
        </xdr:cNvCxnSpPr>
      </xdr:nvCxnSpPr>
      <xdr:spPr>
        <a:xfrm flipH="1">
          <a:off x="19269075" y="42768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104775</xdr:colOff>
      <xdr:row>29</xdr:row>
      <xdr:rowOff>19049</xdr:rowOff>
    </xdr:from>
    <xdr:to>
      <xdr:col>57</xdr:col>
      <xdr:colOff>80963</xdr:colOff>
      <xdr:row>30</xdr:row>
      <xdr:rowOff>9524</xdr:rowOff>
    </xdr:to>
    <xdr:sp macro="" textlink="">
      <xdr:nvSpPr>
        <xdr:cNvPr id="2158" name="CuadroTexto 2157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65</xdr:col>
      <xdr:colOff>0</xdr:colOff>
      <xdr:row>26</xdr:row>
      <xdr:rowOff>198606</xdr:rowOff>
    </xdr:from>
    <xdr:to>
      <xdr:col>68</xdr:col>
      <xdr:colOff>0</xdr:colOff>
      <xdr:row>30</xdr:row>
      <xdr:rowOff>1682</xdr:rowOff>
    </xdr:to>
    <xdr:sp macro="" textlink="">
      <xdr:nvSpPr>
        <xdr:cNvPr id="2159" name="Elipse 2158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65</xdr:col>
      <xdr:colOff>15504</xdr:colOff>
      <xdr:row>28</xdr:row>
      <xdr:rowOff>79695</xdr:rowOff>
    </xdr:from>
    <xdr:to>
      <xdr:col>66</xdr:col>
      <xdr:colOff>145208</xdr:colOff>
      <xdr:row>29</xdr:row>
      <xdr:rowOff>124280</xdr:rowOff>
    </xdr:to>
    <xdr:sp macro="" textlink="">
      <xdr:nvSpPr>
        <xdr:cNvPr id="2160" name="CuadroTexto 2159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66</xdr:col>
      <xdr:colOff>73871</xdr:colOff>
      <xdr:row>28</xdr:row>
      <xdr:rowOff>78024</xdr:rowOff>
    </xdr:from>
    <xdr:to>
      <xdr:col>68</xdr:col>
      <xdr:colOff>154934</xdr:colOff>
      <xdr:row>29</xdr:row>
      <xdr:rowOff>110449</xdr:rowOff>
    </xdr:to>
    <xdr:sp macro="" textlink="">
      <xdr:nvSpPr>
        <xdr:cNvPr id="2161" name="CuadroTexto 2160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66</xdr:col>
      <xdr:colOff>97631</xdr:colOff>
      <xdr:row>28</xdr:row>
      <xdr:rowOff>95250</xdr:rowOff>
    </xdr:from>
    <xdr:to>
      <xdr:col>66</xdr:col>
      <xdr:colOff>100013</xdr:colOff>
      <xdr:row>30</xdr:row>
      <xdr:rowOff>1682</xdr:rowOff>
    </xdr:to>
    <xdr:cxnSp macro="">
      <xdr:nvCxnSpPr>
        <xdr:cNvPr id="2162" name="Conector recto 2161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CxnSpPr>
          <a:stCxn id="2159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28</xdr:row>
      <xdr:rowOff>95382</xdr:rowOff>
    </xdr:from>
    <xdr:to>
      <xdr:col>68</xdr:col>
      <xdr:colOff>0</xdr:colOff>
      <xdr:row>28</xdr:row>
      <xdr:rowOff>95382</xdr:rowOff>
    </xdr:to>
    <xdr:cxnSp macro="">
      <xdr:nvCxnSpPr>
        <xdr:cNvPr id="2163" name="Conector recto 2162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CxnSpPr>
          <a:stCxn id="2159" idx="6"/>
          <a:endCxn id="2159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104775</xdr:colOff>
      <xdr:row>27</xdr:row>
      <xdr:rowOff>19049</xdr:rowOff>
    </xdr:from>
    <xdr:to>
      <xdr:col>67</xdr:col>
      <xdr:colOff>80963</xdr:colOff>
      <xdr:row>28</xdr:row>
      <xdr:rowOff>9524</xdr:rowOff>
    </xdr:to>
    <xdr:sp macro="" textlink="">
      <xdr:nvSpPr>
        <xdr:cNvPr id="2164" name="CuadroTexto 2163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70</xdr:col>
      <xdr:colOff>0</xdr:colOff>
      <xdr:row>22</xdr:row>
      <xdr:rowOff>198606</xdr:rowOff>
    </xdr:from>
    <xdr:to>
      <xdr:col>73</xdr:col>
      <xdr:colOff>0</xdr:colOff>
      <xdr:row>26</xdr:row>
      <xdr:rowOff>1682</xdr:rowOff>
    </xdr:to>
    <xdr:sp macro="" textlink="">
      <xdr:nvSpPr>
        <xdr:cNvPr id="2165" name="Elipse 2164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70</xdr:col>
      <xdr:colOff>15504</xdr:colOff>
      <xdr:row>24</xdr:row>
      <xdr:rowOff>79695</xdr:rowOff>
    </xdr:from>
    <xdr:to>
      <xdr:col>71</xdr:col>
      <xdr:colOff>145208</xdr:colOff>
      <xdr:row>25</xdr:row>
      <xdr:rowOff>124280</xdr:rowOff>
    </xdr:to>
    <xdr:sp macro="" textlink="">
      <xdr:nvSpPr>
        <xdr:cNvPr id="2166" name="CuadroTexto 2165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71</xdr:col>
      <xdr:colOff>73871</xdr:colOff>
      <xdr:row>24</xdr:row>
      <xdr:rowOff>78024</xdr:rowOff>
    </xdr:from>
    <xdr:to>
      <xdr:col>73</xdr:col>
      <xdr:colOff>154934</xdr:colOff>
      <xdr:row>25</xdr:row>
      <xdr:rowOff>110449</xdr:rowOff>
    </xdr:to>
    <xdr:sp macro="" textlink="">
      <xdr:nvSpPr>
        <xdr:cNvPr id="2167" name="CuadroTexto 2166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46</a:t>
          </a:r>
        </a:p>
      </xdr:txBody>
    </xdr:sp>
    <xdr:clientData/>
  </xdr:twoCellAnchor>
  <xdr:twoCellAnchor>
    <xdr:from>
      <xdr:col>71</xdr:col>
      <xdr:colOff>97631</xdr:colOff>
      <xdr:row>24</xdr:row>
      <xdr:rowOff>95250</xdr:rowOff>
    </xdr:from>
    <xdr:to>
      <xdr:col>71</xdr:col>
      <xdr:colOff>100013</xdr:colOff>
      <xdr:row>26</xdr:row>
      <xdr:rowOff>1682</xdr:rowOff>
    </xdr:to>
    <xdr:cxnSp macro="">
      <xdr:nvCxnSpPr>
        <xdr:cNvPr id="2168" name="Conector recto 2167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CxnSpPr>
          <a:stCxn id="2165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24</xdr:row>
      <xdr:rowOff>95382</xdr:rowOff>
    </xdr:from>
    <xdr:to>
      <xdr:col>73</xdr:col>
      <xdr:colOff>0</xdr:colOff>
      <xdr:row>24</xdr:row>
      <xdr:rowOff>95382</xdr:rowOff>
    </xdr:to>
    <xdr:cxnSp macro="">
      <xdr:nvCxnSpPr>
        <xdr:cNvPr id="2169" name="Conector recto 2168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CxnSpPr>
          <a:stCxn id="2165" idx="6"/>
          <a:endCxn id="2165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104775</xdr:colOff>
      <xdr:row>23</xdr:row>
      <xdr:rowOff>19049</xdr:rowOff>
    </xdr:from>
    <xdr:to>
      <xdr:col>72</xdr:col>
      <xdr:colOff>80963</xdr:colOff>
      <xdr:row>24</xdr:row>
      <xdr:rowOff>9524</xdr:rowOff>
    </xdr:to>
    <xdr:sp macro="" textlink="">
      <xdr:nvSpPr>
        <xdr:cNvPr id="2170" name="CuadroTexto 2169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7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80</xdr:col>
      <xdr:colOff>0</xdr:colOff>
      <xdr:row>19</xdr:row>
      <xdr:rowOff>198606</xdr:rowOff>
    </xdr:from>
    <xdr:to>
      <xdr:col>83</xdr:col>
      <xdr:colOff>0</xdr:colOff>
      <xdr:row>23</xdr:row>
      <xdr:rowOff>1682</xdr:rowOff>
    </xdr:to>
    <xdr:sp macro="" textlink="">
      <xdr:nvSpPr>
        <xdr:cNvPr id="2171" name="Elipse 2170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80</xdr:col>
      <xdr:colOff>15504</xdr:colOff>
      <xdr:row>21</xdr:row>
      <xdr:rowOff>79695</xdr:rowOff>
    </xdr:from>
    <xdr:to>
      <xdr:col>81</xdr:col>
      <xdr:colOff>145208</xdr:colOff>
      <xdr:row>22</xdr:row>
      <xdr:rowOff>124280</xdr:rowOff>
    </xdr:to>
    <xdr:sp macro="" textlink="">
      <xdr:nvSpPr>
        <xdr:cNvPr id="2172" name="CuadroTexto 2171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26</a:t>
          </a:r>
        </a:p>
      </xdr:txBody>
    </xdr:sp>
    <xdr:clientData/>
  </xdr:twoCellAnchor>
  <xdr:twoCellAnchor>
    <xdr:from>
      <xdr:col>81</xdr:col>
      <xdr:colOff>73871</xdr:colOff>
      <xdr:row>21</xdr:row>
      <xdr:rowOff>78024</xdr:rowOff>
    </xdr:from>
    <xdr:to>
      <xdr:col>83</xdr:col>
      <xdr:colOff>154934</xdr:colOff>
      <xdr:row>22</xdr:row>
      <xdr:rowOff>110449</xdr:rowOff>
    </xdr:to>
    <xdr:sp macro="" textlink="">
      <xdr:nvSpPr>
        <xdr:cNvPr id="2173" name="CuadroTexto 2172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81</xdr:col>
      <xdr:colOff>97631</xdr:colOff>
      <xdr:row>21</xdr:row>
      <xdr:rowOff>95250</xdr:rowOff>
    </xdr:from>
    <xdr:to>
      <xdr:col>81</xdr:col>
      <xdr:colOff>100013</xdr:colOff>
      <xdr:row>23</xdr:row>
      <xdr:rowOff>1682</xdr:rowOff>
    </xdr:to>
    <xdr:cxnSp macro="">
      <xdr:nvCxnSpPr>
        <xdr:cNvPr id="2174" name="Conector recto 2173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CxnSpPr>
          <a:stCxn id="2171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21</xdr:row>
      <xdr:rowOff>95382</xdr:rowOff>
    </xdr:from>
    <xdr:to>
      <xdr:col>83</xdr:col>
      <xdr:colOff>0</xdr:colOff>
      <xdr:row>21</xdr:row>
      <xdr:rowOff>95382</xdr:rowOff>
    </xdr:to>
    <xdr:cxnSp macro="">
      <xdr:nvCxnSpPr>
        <xdr:cNvPr id="2175" name="Conector recto 2174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CxnSpPr>
          <a:stCxn id="2171" idx="6"/>
          <a:endCxn id="2171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104775</xdr:colOff>
      <xdr:row>20</xdr:row>
      <xdr:rowOff>19049</xdr:rowOff>
    </xdr:from>
    <xdr:to>
      <xdr:col>82</xdr:col>
      <xdr:colOff>80963</xdr:colOff>
      <xdr:row>21</xdr:row>
      <xdr:rowOff>9524</xdr:rowOff>
    </xdr:to>
    <xdr:sp macro="" textlink="">
      <xdr:nvSpPr>
        <xdr:cNvPr id="2176" name="CuadroTexto 2175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20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75</xdr:col>
      <xdr:colOff>0</xdr:colOff>
      <xdr:row>25</xdr:row>
      <xdr:rowOff>198606</xdr:rowOff>
    </xdr:from>
    <xdr:to>
      <xdr:col>78</xdr:col>
      <xdr:colOff>0</xdr:colOff>
      <xdr:row>29</xdr:row>
      <xdr:rowOff>1682</xdr:rowOff>
    </xdr:to>
    <xdr:sp macro="" textlink="">
      <xdr:nvSpPr>
        <xdr:cNvPr id="2177" name="Elipse 2176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75</xdr:col>
      <xdr:colOff>15504</xdr:colOff>
      <xdr:row>27</xdr:row>
      <xdr:rowOff>79695</xdr:rowOff>
    </xdr:from>
    <xdr:to>
      <xdr:col>76</xdr:col>
      <xdr:colOff>145208</xdr:colOff>
      <xdr:row>28</xdr:row>
      <xdr:rowOff>124280</xdr:rowOff>
    </xdr:to>
    <xdr:sp macro="" textlink="">
      <xdr:nvSpPr>
        <xdr:cNvPr id="2178" name="CuadroTexto 2177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32</a:t>
          </a:r>
        </a:p>
      </xdr:txBody>
    </xdr:sp>
    <xdr:clientData/>
  </xdr:twoCellAnchor>
  <xdr:twoCellAnchor>
    <xdr:from>
      <xdr:col>76</xdr:col>
      <xdr:colOff>73871</xdr:colOff>
      <xdr:row>27</xdr:row>
      <xdr:rowOff>78024</xdr:rowOff>
    </xdr:from>
    <xdr:to>
      <xdr:col>78</xdr:col>
      <xdr:colOff>154934</xdr:colOff>
      <xdr:row>28</xdr:row>
      <xdr:rowOff>110449</xdr:rowOff>
    </xdr:to>
    <xdr:sp macro="" textlink="">
      <xdr:nvSpPr>
        <xdr:cNvPr id="2179" name="CuadroTexto 2178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76</xdr:col>
      <xdr:colOff>97631</xdr:colOff>
      <xdr:row>27</xdr:row>
      <xdr:rowOff>95250</xdr:rowOff>
    </xdr:from>
    <xdr:to>
      <xdr:col>76</xdr:col>
      <xdr:colOff>100013</xdr:colOff>
      <xdr:row>29</xdr:row>
      <xdr:rowOff>1682</xdr:rowOff>
    </xdr:to>
    <xdr:cxnSp macro="">
      <xdr:nvCxnSpPr>
        <xdr:cNvPr id="2180" name="Conector recto 2179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CxnSpPr>
          <a:stCxn id="2177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27</xdr:row>
      <xdr:rowOff>95382</xdr:rowOff>
    </xdr:from>
    <xdr:to>
      <xdr:col>78</xdr:col>
      <xdr:colOff>0</xdr:colOff>
      <xdr:row>27</xdr:row>
      <xdr:rowOff>95382</xdr:rowOff>
    </xdr:to>
    <xdr:cxnSp macro="">
      <xdr:nvCxnSpPr>
        <xdr:cNvPr id="2181" name="Conector recto 2180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CxnSpPr>
          <a:stCxn id="2177" idx="6"/>
          <a:endCxn id="2177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26</xdr:row>
      <xdr:rowOff>19049</xdr:rowOff>
    </xdr:from>
    <xdr:to>
      <xdr:col>77</xdr:col>
      <xdr:colOff>80963</xdr:colOff>
      <xdr:row>27</xdr:row>
      <xdr:rowOff>9524</xdr:rowOff>
    </xdr:to>
    <xdr:sp macro="" textlink="">
      <xdr:nvSpPr>
        <xdr:cNvPr id="2182" name="CuadroTexto 2181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75</xdr:col>
      <xdr:colOff>0</xdr:colOff>
      <xdr:row>29</xdr:row>
      <xdr:rowOff>198606</xdr:rowOff>
    </xdr:from>
    <xdr:to>
      <xdr:col>78</xdr:col>
      <xdr:colOff>0</xdr:colOff>
      <xdr:row>33</xdr:row>
      <xdr:rowOff>1682</xdr:rowOff>
    </xdr:to>
    <xdr:sp macro="" textlink="">
      <xdr:nvSpPr>
        <xdr:cNvPr id="2183" name="Elipse 2182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75</xdr:col>
      <xdr:colOff>15504</xdr:colOff>
      <xdr:row>31</xdr:row>
      <xdr:rowOff>79695</xdr:rowOff>
    </xdr:from>
    <xdr:to>
      <xdr:col>76</xdr:col>
      <xdr:colOff>145208</xdr:colOff>
      <xdr:row>32</xdr:row>
      <xdr:rowOff>124280</xdr:rowOff>
    </xdr:to>
    <xdr:sp macro="" textlink="">
      <xdr:nvSpPr>
        <xdr:cNvPr id="2184" name="CuadroTexto 2183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76</xdr:col>
      <xdr:colOff>73871</xdr:colOff>
      <xdr:row>31</xdr:row>
      <xdr:rowOff>78024</xdr:rowOff>
    </xdr:from>
    <xdr:to>
      <xdr:col>78</xdr:col>
      <xdr:colOff>154934</xdr:colOff>
      <xdr:row>32</xdr:row>
      <xdr:rowOff>110449</xdr:rowOff>
    </xdr:to>
    <xdr:sp macro="" textlink="">
      <xdr:nvSpPr>
        <xdr:cNvPr id="2185" name="CuadroTexto 2184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  <a:p>
          <a:endParaRPr lang="es-ES_tradnl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76</xdr:col>
      <xdr:colOff>97631</xdr:colOff>
      <xdr:row>31</xdr:row>
      <xdr:rowOff>95250</xdr:rowOff>
    </xdr:from>
    <xdr:to>
      <xdr:col>76</xdr:col>
      <xdr:colOff>100013</xdr:colOff>
      <xdr:row>33</xdr:row>
      <xdr:rowOff>1682</xdr:rowOff>
    </xdr:to>
    <xdr:cxnSp macro="">
      <xdr:nvCxnSpPr>
        <xdr:cNvPr id="2186" name="Conector recto 2185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CxnSpPr>
          <a:stCxn id="2183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31</xdr:row>
      <xdr:rowOff>95382</xdr:rowOff>
    </xdr:from>
    <xdr:to>
      <xdr:col>78</xdr:col>
      <xdr:colOff>0</xdr:colOff>
      <xdr:row>31</xdr:row>
      <xdr:rowOff>95382</xdr:rowOff>
    </xdr:to>
    <xdr:cxnSp macro="">
      <xdr:nvCxnSpPr>
        <xdr:cNvPr id="2187" name="Conector recto 2186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CxnSpPr>
          <a:stCxn id="2183" idx="6"/>
          <a:endCxn id="2183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30</xdr:row>
      <xdr:rowOff>19049</xdr:rowOff>
    </xdr:from>
    <xdr:to>
      <xdr:col>77</xdr:col>
      <xdr:colOff>80963</xdr:colOff>
      <xdr:row>31</xdr:row>
      <xdr:rowOff>9524</xdr:rowOff>
    </xdr:to>
    <xdr:sp macro="" textlink="">
      <xdr:nvSpPr>
        <xdr:cNvPr id="2188" name="CuadroTexto 2187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23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80</xdr:col>
      <xdr:colOff>0</xdr:colOff>
      <xdr:row>29</xdr:row>
      <xdr:rowOff>198606</xdr:rowOff>
    </xdr:from>
    <xdr:to>
      <xdr:col>83</xdr:col>
      <xdr:colOff>0</xdr:colOff>
      <xdr:row>33</xdr:row>
      <xdr:rowOff>1682</xdr:rowOff>
    </xdr:to>
    <xdr:sp macro="" textlink="">
      <xdr:nvSpPr>
        <xdr:cNvPr id="2189" name="Elipse 2188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80</xdr:col>
      <xdr:colOff>15504</xdr:colOff>
      <xdr:row>31</xdr:row>
      <xdr:rowOff>79695</xdr:rowOff>
    </xdr:from>
    <xdr:to>
      <xdr:col>81</xdr:col>
      <xdr:colOff>145208</xdr:colOff>
      <xdr:row>32</xdr:row>
      <xdr:rowOff>124280</xdr:rowOff>
    </xdr:to>
    <xdr:sp macro="" textlink="">
      <xdr:nvSpPr>
        <xdr:cNvPr id="2190" name="CuadroTexto 2189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35</a:t>
          </a:r>
        </a:p>
      </xdr:txBody>
    </xdr:sp>
    <xdr:clientData/>
  </xdr:twoCellAnchor>
  <xdr:twoCellAnchor>
    <xdr:from>
      <xdr:col>81</xdr:col>
      <xdr:colOff>73871</xdr:colOff>
      <xdr:row>31</xdr:row>
      <xdr:rowOff>78024</xdr:rowOff>
    </xdr:from>
    <xdr:to>
      <xdr:col>83</xdr:col>
      <xdr:colOff>154934</xdr:colOff>
      <xdr:row>32</xdr:row>
      <xdr:rowOff>110449</xdr:rowOff>
    </xdr:to>
    <xdr:sp macro="" textlink="">
      <xdr:nvSpPr>
        <xdr:cNvPr id="2191" name="CuadroTexto 2190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54</a:t>
          </a:r>
        </a:p>
      </xdr:txBody>
    </xdr:sp>
    <xdr:clientData/>
  </xdr:twoCellAnchor>
  <xdr:twoCellAnchor>
    <xdr:from>
      <xdr:col>81</xdr:col>
      <xdr:colOff>97631</xdr:colOff>
      <xdr:row>31</xdr:row>
      <xdr:rowOff>95250</xdr:rowOff>
    </xdr:from>
    <xdr:to>
      <xdr:col>81</xdr:col>
      <xdr:colOff>100013</xdr:colOff>
      <xdr:row>33</xdr:row>
      <xdr:rowOff>1682</xdr:rowOff>
    </xdr:to>
    <xdr:cxnSp macro="">
      <xdr:nvCxnSpPr>
        <xdr:cNvPr id="2192" name="Conector recto 2191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CxnSpPr>
          <a:stCxn id="2189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31</xdr:row>
      <xdr:rowOff>95382</xdr:rowOff>
    </xdr:from>
    <xdr:to>
      <xdr:col>83</xdr:col>
      <xdr:colOff>0</xdr:colOff>
      <xdr:row>31</xdr:row>
      <xdr:rowOff>95382</xdr:rowOff>
    </xdr:to>
    <xdr:cxnSp macro="">
      <xdr:nvCxnSpPr>
        <xdr:cNvPr id="2193" name="Conector recto 2192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CxnSpPr>
          <a:stCxn id="2189" idx="6"/>
          <a:endCxn id="2189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104775</xdr:colOff>
      <xdr:row>30</xdr:row>
      <xdr:rowOff>19049</xdr:rowOff>
    </xdr:from>
    <xdr:to>
      <xdr:col>82</xdr:col>
      <xdr:colOff>80963</xdr:colOff>
      <xdr:row>31</xdr:row>
      <xdr:rowOff>9524</xdr:rowOff>
    </xdr:to>
    <xdr:sp macro="" textlink="">
      <xdr:nvSpPr>
        <xdr:cNvPr id="2194" name="CuadroTexto 2193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24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85</xdr:col>
      <xdr:colOff>0</xdr:colOff>
      <xdr:row>25</xdr:row>
      <xdr:rowOff>198606</xdr:rowOff>
    </xdr:from>
    <xdr:to>
      <xdr:col>88</xdr:col>
      <xdr:colOff>0</xdr:colOff>
      <xdr:row>29</xdr:row>
      <xdr:rowOff>1682</xdr:rowOff>
    </xdr:to>
    <xdr:sp macro="" textlink="">
      <xdr:nvSpPr>
        <xdr:cNvPr id="2195" name="Elipse 2194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85</xdr:col>
      <xdr:colOff>15504</xdr:colOff>
      <xdr:row>27</xdr:row>
      <xdr:rowOff>79695</xdr:rowOff>
    </xdr:from>
    <xdr:to>
      <xdr:col>86</xdr:col>
      <xdr:colOff>145208</xdr:colOff>
      <xdr:row>28</xdr:row>
      <xdr:rowOff>124280</xdr:rowOff>
    </xdr:to>
    <xdr:sp macro="" textlink="">
      <xdr:nvSpPr>
        <xdr:cNvPr id="2196" name="CuadroTexto 2195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34</a:t>
          </a:r>
        </a:p>
      </xdr:txBody>
    </xdr:sp>
    <xdr:clientData/>
  </xdr:twoCellAnchor>
  <xdr:twoCellAnchor>
    <xdr:from>
      <xdr:col>86</xdr:col>
      <xdr:colOff>73871</xdr:colOff>
      <xdr:row>27</xdr:row>
      <xdr:rowOff>78024</xdr:rowOff>
    </xdr:from>
    <xdr:to>
      <xdr:col>88</xdr:col>
      <xdr:colOff>154934</xdr:colOff>
      <xdr:row>28</xdr:row>
      <xdr:rowOff>110449</xdr:rowOff>
    </xdr:to>
    <xdr:sp macro="" textlink="">
      <xdr:nvSpPr>
        <xdr:cNvPr id="2197" name="CuadroTexto 2196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34</a:t>
          </a:r>
        </a:p>
      </xdr:txBody>
    </xdr:sp>
    <xdr:clientData/>
  </xdr:twoCellAnchor>
  <xdr:twoCellAnchor>
    <xdr:from>
      <xdr:col>86</xdr:col>
      <xdr:colOff>97631</xdr:colOff>
      <xdr:row>27</xdr:row>
      <xdr:rowOff>95250</xdr:rowOff>
    </xdr:from>
    <xdr:to>
      <xdr:col>86</xdr:col>
      <xdr:colOff>100013</xdr:colOff>
      <xdr:row>29</xdr:row>
      <xdr:rowOff>1682</xdr:rowOff>
    </xdr:to>
    <xdr:cxnSp macro="">
      <xdr:nvCxnSpPr>
        <xdr:cNvPr id="2198" name="Conector recto 2197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CxnSpPr>
          <a:stCxn id="2195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27</xdr:row>
      <xdr:rowOff>95382</xdr:rowOff>
    </xdr:from>
    <xdr:to>
      <xdr:col>88</xdr:col>
      <xdr:colOff>0</xdr:colOff>
      <xdr:row>27</xdr:row>
      <xdr:rowOff>95382</xdr:rowOff>
    </xdr:to>
    <xdr:cxnSp macro="">
      <xdr:nvCxnSpPr>
        <xdr:cNvPr id="2199" name="Conector recto 2198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CxnSpPr>
          <a:stCxn id="2195" idx="6"/>
          <a:endCxn id="2195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104775</xdr:colOff>
      <xdr:row>26</xdr:row>
      <xdr:rowOff>19049</xdr:rowOff>
    </xdr:from>
    <xdr:to>
      <xdr:col>87</xdr:col>
      <xdr:colOff>80963</xdr:colOff>
      <xdr:row>27</xdr:row>
      <xdr:rowOff>9524</xdr:rowOff>
    </xdr:to>
    <xdr:sp macro="" textlink="">
      <xdr:nvSpPr>
        <xdr:cNvPr id="2200" name="CuadroTexto 2199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95</xdr:col>
      <xdr:colOff>0</xdr:colOff>
      <xdr:row>19</xdr:row>
      <xdr:rowOff>198606</xdr:rowOff>
    </xdr:from>
    <xdr:to>
      <xdr:col>98</xdr:col>
      <xdr:colOff>0</xdr:colOff>
      <xdr:row>23</xdr:row>
      <xdr:rowOff>1682</xdr:rowOff>
    </xdr:to>
    <xdr:sp macro="" textlink="">
      <xdr:nvSpPr>
        <xdr:cNvPr id="2201" name="Elipse 2200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95</xdr:col>
      <xdr:colOff>15504</xdr:colOff>
      <xdr:row>21</xdr:row>
      <xdr:rowOff>79695</xdr:rowOff>
    </xdr:from>
    <xdr:to>
      <xdr:col>96</xdr:col>
      <xdr:colOff>145208</xdr:colOff>
      <xdr:row>22</xdr:row>
      <xdr:rowOff>124280</xdr:rowOff>
    </xdr:to>
    <xdr:sp macro="" textlink="">
      <xdr:nvSpPr>
        <xdr:cNvPr id="2202" name="CuadroTexto 2201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/>
            <a:t>0</a:t>
          </a:r>
        </a:p>
      </xdr:txBody>
    </xdr:sp>
    <xdr:clientData/>
  </xdr:twoCellAnchor>
  <xdr:twoCellAnchor>
    <xdr:from>
      <xdr:col>96</xdr:col>
      <xdr:colOff>73871</xdr:colOff>
      <xdr:row>21</xdr:row>
      <xdr:rowOff>78024</xdr:rowOff>
    </xdr:from>
    <xdr:to>
      <xdr:col>98</xdr:col>
      <xdr:colOff>154934</xdr:colOff>
      <xdr:row>22</xdr:row>
      <xdr:rowOff>110449</xdr:rowOff>
    </xdr:to>
    <xdr:sp macro="" textlink="">
      <xdr:nvSpPr>
        <xdr:cNvPr id="2203" name="CuadroTexto 2202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/>
            <a:t>44</a:t>
          </a:r>
        </a:p>
      </xdr:txBody>
    </xdr:sp>
    <xdr:clientData/>
  </xdr:twoCellAnchor>
  <xdr:twoCellAnchor>
    <xdr:from>
      <xdr:col>96</xdr:col>
      <xdr:colOff>97631</xdr:colOff>
      <xdr:row>21</xdr:row>
      <xdr:rowOff>95250</xdr:rowOff>
    </xdr:from>
    <xdr:to>
      <xdr:col>96</xdr:col>
      <xdr:colOff>100013</xdr:colOff>
      <xdr:row>23</xdr:row>
      <xdr:rowOff>1682</xdr:rowOff>
    </xdr:to>
    <xdr:cxnSp macro="">
      <xdr:nvCxnSpPr>
        <xdr:cNvPr id="2204" name="Conector recto 2203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CxnSpPr>
          <a:stCxn id="2201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0</xdr:colOff>
      <xdr:row>21</xdr:row>
      <xdr:rowOff>95382</xdr:rowOff>
    </xdr:from>
    <xdr:to>
      <xdr:col>98</xdr:col>
      <xdr:colOff>0</xdr:colOff>
      <xdr:row>21</xdr:row>
      <xdr:rowOff>95382</xdr:rowOff>
    </xdr:to>
    <xdr:cxnSp macro="">
      <xdr:nvCxnSpPr>
        <xdr:cNvPr id="2205" name="Conector recto 2204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CxnSpPr>
          <a:stCxn id="2201" idx="6"/>
          <a:endCxn id="2201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104775</xdr:colOff>
      <xdr:row>20</xdr:row>
      <xdr:rowOff>19049</xdr:rowOff>
    </xdr:from>
    <xdr:to>
      <xdr:col>97</xdr:col>
      <xdr:colOff>80963</xdr:colOff>
      <xdr:row>21</xdr:row>
      <xdr:rowOff>9524</xdr:rowOff>
    </xdr:to>
    <xdr:sp macro="" textlink="">
      <xdr:nvSpPr>
        <xdr:cNvPr id="2206" name="CuadroTexto 2205">
          <a:extLst>
            <a:ext uri="{FF2B5EF4-FFF2-40B4-BE49-F238E27FC236}">
              <a16:creationId xmlns:a16="http://schemas.microsoft.com/office/drawing/2014/main" id="{00000000-0008-0000-0100-00009E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95</xdr:col>
      <xdr:colOff>0</xdr:colOff>
      <xdr:row>19</xdr:row>
      <xdr:rowOff>198606</xdr:rowOff>
    </xdr:from>
    <xdr:to>
      <xdr:col>98</xdr:col>
      <xdr:colOff>0</xdr:colOff>
      <xdr:row>23</xdr:row>
      <xdr:rowOff>1682</xdr:rowOff>
    </xdr:to>
    <xdr:sp macro="" textlink="">
      <xdr:nvSpPr>
        <xdr:cNvPr id="2207" name="Elipse 2206">
          <a:extLst>
            <a:ext uri="{FF2B5EF4-FFF2-40B4-BE49-F238E27FC236}">
              <a16:creationId xmlns:a16="http://schemas.microsoft.com/office/drawing/2014/main" id="{00000000-0008-0000-0100-00009F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95</xdr:col>
      <xdr:colOff>15504</xdr:colOff>
      <xdr:row>21</xdr:row>
      <xdr:rowOff>79695</xdr:rowOff>
    </xdr:from>
    <xdr:to>
      <xdr:col>96</xdr:col>
      <xdr:colOff>145208</xdr:colOff>
      <xdr:row>22</xdr:row>
      <xdr:rowOff>124280</xdr:rowOff>
    </xdr:to>
    <xdr:sp macro="" textlink="">
      <xdr:nvSpPr>
        <xdr:cNvPr id="2208" name="CuadroTexto 2207">
          <a:extLst>
            <a:ext uri="{FF2B5EF4-FFF2-40B4-BE49-F238E27FC236}">
              <a16:creationId xmlns:a16="http://schemas.microsoft.com/office/drawing/2014/main" id="{00000000-0008-0000-0100-0000A0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31</a:t>
          </a:r>
        </a:p>
      </xdr:txBody>
    </xdr:sp>
    <xdr:clientData/>
  </xdr:twoCellAnchor>
  <xdr:twoCellAnchor>
    <xdr:from>
      <xdr:col>96</xdr:col>
      <xdr:colOff>73871</xdr:colOff>
      <xdr:row>21</xdr:row>
      <xdr:rowOff>78024</xdr:rowOff>
    </xdr:from>
    <xdr:to>
      <xdr:col>98</xdr:col>
      <xdr:colOff>154934</xdr:colOff>
      <xdr:row>22</xdr:row>
      <xdr:rowOff>110449</xdr:rowOff>
    </xdr:to>
    <xdr:sp macro="" textlink="">
      <xdr:nvSpPr>
        <xdr:cNvPr id="2209" name="CuadroTexto 2208">
          <a:extLst>
            <a:ext uri="{FF2B5EF4-FFF2-40B4-BE49-F238E27FC236}">
              <a16:creationId xmlns:a16="http://schemas.microsoft.com/office/drawing/2014/main" id="{00000000-0008-0000-0100-0000A1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56</a:t>
          </a:r>
        </a:p>
      </xdr:txBody>
    </xdr:sp>
    <xdr:clientData/>
  </xdr:twoCellAnchor>
  <xdr:twoCellAnchor>
    <xdr:from>
      <xdr:col>96</xdr:col>
      <xdr:colOff>97631</xdr:colOff>
      <xdr:row>21</xdr:row>
      <xdr:rowOff>95250</xdr:rowOff>
    </xdr:from>
    <xdr:to>
      <xdr:col>96</xdr:col>
      <xdr:colOff>100013</xdr:colOff>
      <xdr:row>23</xdr:row>
      <xdr:rowOff>1682</xdr:rowOff>
    </xdr:to>
    <xdr:cxnSp macro="">
      <xdr:nvCxnSpPr>
        <xdr:cNvPr id="2210" name="Conector recto 2209">
          <a:extLst>
            <a:ext uri="{FF2B5EF4-FFF2-40B4-BE49-F238E27FC236}">
              <a16:creationId xmlns:a16="http://schemas.microsoft.com/office/drawing/2014/main" id="{00000000-0008-0000-0100-0000A2080000}"/>
            </a:ext>
          </a:extLst>
        </xdr:cNvPr>
        <xdr:cNvCxnSpPr>
          <a:stCxn id="2207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0</xdr:colOff>
      <xdr:row>21</xdr:row>
      <xdr:rowOff>95382</xdr:rowOff>
    </xdr:from>
    <xdr:to>
      <xdr:col>98</xdr:col>
      <xdr:colOff>0</xdr:colOff>
      <xdr:row>21</xdr:row>
      <xdr:rowOff>95382</xdr:rowOff>
    </xdr:to>
    <xdr:cxnSp macro="">
      <xdr:nvCxnSpPr>
        <xdr:cNvPr id="2211" name="Conector recto 2210">
          <a:extLst>
            <a:ext uri="{FF2B5EF4-FFF2-40B4-BE49-F238E27FC236}">
              <a16:creationId xmlns:a16="http://schemas.microsoft.com/office/drawing/2014/main" id="{00000000-0008-0000-0100-0000A3080000}"/>
            </a:ext>
          </a:extLst>
        </xdr:cNvPr>
        <xdr:cNvCxnSpPr>
          <a:stCxn id="2207" idx="6"/>
          <a:endCxn id="2207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104775</xdr:colOff>
      <xdr:row>20</xdr:row>
      <xdr:rowOff>19049</xdr:rowOff>
    </xdr:from>
    <xdr:to>
      <xdr:col>97</xdr:col>
      <xdr:colOff>80963</xdr:colOff>
      <xdr:row>21</xdr:row>
      <xdr:rowOff>9524</xdr:rowOff>
    </xdr:to>
    <xdr:sp macro="" textlink="">
      <xdr:nvSpPr>
        <xdr:cNvPr id="2212" name="CuadroTexto 2211">
          <a:extLst>
            <a:ext uri="{FF2B5EF4-FFF2-40B4-BE49-F238E27FC236}">
              <a16:creationId xmlns:a16="http://schemas.microsoft.com/office/drawing/2014/main" id="{00000000-0008-0000-0100-0000A4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90</xdr:col>
      <xdr:colOff>0</xdr:colOff>
      <xdr:row>22</xdr:row>
      <xdr:rowOff>198606</xdr:rowOff>
    </xdr:from>
    <xdr:to>
      <xdr:col>93</xdr:col>
      <xdr:colOff>0</xdr:colOff>
      <xdr:row>26</xdr:row>
      <xdr:rowOff>1682</xdr:rowOff>
    </xdr:to>
    <xdr:sp macro="" textlink="">
      <xdr:nvSpPr>
        <xdr:cNvPr id="2213" name="Elipse 2212">
          <a:extLst>
            <a:ext uri="{FF2B5EF4-FFF2-40B4-BE49-F238E27FC236}">
              <a16:creationId xmlns:a16="http://schemas.microsoft.com/office/drawing/2014/main" id="{00000000-0008-0000-0100-0000A5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90</xdr:col>
      <xdr:colOff>15504</xdr:colOff>
      <xdr:row>24</xdr:row>
      <xdr:rowOff>79695</xdr:rowOff>
    </xdr:from>
    <xdr:to>
      <xdr:col>91</xdr:col>
      <xdr:colOff>145208</xdr:colOff>
      <xdr:row>25</xdr:row>
      <xdr:rowOff>124280</xdr:rowOff>
    </xdr:to>
    <xdr:sp macro="" textlink="">
      <xdr:nvSpPr>
        <xdr:cNvPr id="2214" name="CuadroTexto 2213">
          <a:extLst>
            <a:ext uri="{FF2B5EF4-FFF2-40B4-BE49-F238E27FC236}">
              <a16:creationId xmlns:a16="http://schemas.microsoft.com/office/drawing/2014/main" id="{00000000-0008-0000-0100-0000A6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44</a:t>
          </a:r>
        </a:p>
      </xdr:txBody>
    </xdr:sp>
    <xdr:clientData/>
  </xdr:twoCellAnchor>
  <xdr:twoCellAnchor>
    <xdr:from>
      <xdr:col>91</xdr:col>
      <xdr:colOff>73871</xdr:colOff>
      <xdr:row>24</xdr:row>
      <xdr:rowOff>78024</xdr:rowOff>
    </xdr:from>
    <xdr:to>
      <xdr:col>93</xdr:col>
      <xdr:colOff>154934</xdr:colOff>
      <xdr:row>25</xdr:row>
      <xdr:rowOff>110449</xdr:rowOff>
    </xdr:to>
    <xdr:sp macro="" textlink="">
      <xdr:nvSpPr>
        <xdr:cNvPr id="2215" name="CuadroTexto 2214">
          <a:extLst>
            <a:ext uri="{FF2B5EF4-FFF2-40B4-BE49-F238E27FC236}">
              <a16:creationId xmlns:a16="http://schemas.microsoft.com/office/drawing/2014/main" id="{00000000-0008-0000-0100-0000A7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45</a:t>
          </a:r>
        </a:p>
      </xdr:txBody>
    </xdr:sp>
    <xdr:clientData/>
  </xdr:twoCellAnchor>
  <xdr:twoCellAnchor>
    <xdr:from>
      <xdr:col>91</xdr:col>
      <xdr:colOff>97631</xdr:colOff>
      <xdr:row>24</xdr:row>
      <xdr:rowOff>95250</xdr:rowOff>
    </xdr:from>
    <xdr:to>
      <xdr:col>91</xdr:col>
      <xdr:colOff>100013</xdr:colOff>
      <xdr:row>26</xdr:row>
      <xdr:rowOff>1682</xdr:rowOff>
    </xdr:to>
    <xdr:cxnSp macro="">
      <xdr:nvCxnSpPr>
        <xdr:cNvPr id="2216" name="Conector recto 2215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CxnSpPr>
          <a:stCxn id="2213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24</xdr:row>
      <xdr:rowOff>95382</xdr:rowOff>
    </xdr:from>
    <xdr:to>
      <xdr:col>93</xdr:col>
      <xdr:colOff>0</xdr:colOff>
      <xdr:row>24</xdr:row>
      <xdr:rowOff>95382</xdr:rowOff>
    </xdr:to>
    <xdr:cxnSp macro="">
      <xdr:nvCxnSpPr>
        <xdr:cNvPr id="2217" name="Conector recto 2216">
          <a:extLst>
            <a:ext uri="{FF2B5EF4-FFF2-40B4-BE49-F238E27FC236}">
              <a16:creationId xmlns:a16="http://schemas.microsoft.com/office/drawing/2014/main" id="{00000000-0008-0000-0100-0000A9080000}"/>
            </a:ext>
          </a:extLst>
        </xdr:cNvPr>
        <xdr:cNvCxnSpPr>
          <a:stCxn id="2213" idx="6"/>
          <a:endCxn id="2213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104775</xdr:colOff>
      <xdr:row>23</xdr:row>
      <xdr:rowOff>19049</xdr:rowOff>
    </xdr:from>
    <xdr:to>
      <xdr:col>92</xdr:col>
      <xdr:colOff>80963</xdr:colOff>
      <xdr:row>24</xdr:row>
      <xdr:rowOff>9524</xdr:rowOff>
    </xdr:to>
    <xdr:sp macro="" textlink="">
      <xdr:nvSpPr>
        <xdr:cNvPr id="2218" name="CuadroTexto 2217">
          <a:extLst>
            <a:ext uri="{FF2B5EF4-FFF2-40B4-BE49-F238E27FC236}">
              <a16:creationId xmlns:a16="http://schemas.microsoft.com/office/drawing/2014/main" id="{00000000-0008-0000-0100-0000AA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33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90</xdr:col>
      <xdr:colOff>0</xdr:colOff>
      <xdr:row>27</xdr:row>
      <xdr:rowOff>198606</xdr:rowOff>
    </xdr:from>
    <xdr:to>
      <xdr:col>93</xdr:col>
      <xdr:colOff>0</xdr:colOff>
      <xdr:row>31</xdr:row>
      <xdr:rowOff>1682</xdr:rowOff>
    </xdr:to>
    <xdr:sp macro="" textlink="">
      <xdr:nvSpPr>
        <xdr:cNvPr id="2219" name="Elipse 2218">
          <a:extLst>
            <a:ext uri="{FF2B5EF4-FFF2-40B4-BE49-F238E27FC236}">
              <a16:creationId xmlns:a16="http://schemas.microsoft.com/office/drawing/2014/main" id="{00000000-0008-0000-0100-0000AB080000}"/>
            </a:ext>
          </a:extLst>
        </xdr:cNvPr>
        <xdr:cNvSpPr/>
      </xdr:nvSpPr>
      <xdr:spPr>
        <a:xfrm>
          <a:off x="27215523" y="5549924"/>
          <a:ext cx="597477" cy="599713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90</xdr:col>
      <xdr:colOff>15504</xdr:colOff>
      <xdr:row>29</xdr:row>
      <xdr:rowOff>79695</xdr:rowOff>
    </xdr:from>
    <xdr:to>
      <xdr:col>91</xdr:col>
      <xdr:colOff>145208</xdr:colOff>
      <xdr:row>30</xdr:row>
      <xdr:rowOff>124280</xdr:rowOff>
    </xdr:to>
    <xdr:sp macro="" textlink="">
      <xdr:nvSpPr>
        <xdr:cNvPr id="2220" name="CuadroTexto 2219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43</a:t>
          </a:r>
        </a:p>
      </xdr:txBody>
    </xdr:sp>
    <xdr:clientData/>
  </xdr:twoCellAnchor>
  <xdr:twoCellAnchor>
    <xdr:from>
      <xdr:col>91</xdr:col>
      <xdr:colOff>73871</xdr:colOff>
      <xdr:row>29</xdr:row>
      <xdr:rowOff>78024</xdr:rowOff>
    </xdr:from>
    <xdr:to>
      <xdr:col>93</xdr:col>
      <xdr:colOff>154934</xdr:colOff>
      <xdr:row>30</xdr:row>
      <xdr:rowOff>110449</xdr:rowOff>
    </xdr:to>
    <xdr:sp macro="" textlink="">
      <xdr:nvSpPr>
        <xdr:cNvPr id="2221" name="CuadroTexto 2220">
          <a:extLst>
            <a:ext uri="{FF2B5EF4-FFF2-40B4-BE49-F238E27FC236}">
              <a16:creationId xmlns:a16="http://schemas.microsoft.com/office/drawing/2014/main" id="{00000000-0008-0000-0100-0000AD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43</a:t>
          </a:r>
        </a:p>
      </xdr:txBody>
    </xdr:sp>
    <xdr:clientData/>
  </xdr:twoCellAnchor>
  <xdr:twoCellAnchor>
    <xdr:from>
      <xdr:col>91</xdr:col>
      <xdr:colOff>97631</xdr:colOff>
      <xdr:row>29</xdr:row>
      <xdr:rowOff>95250</xdr:rowOff>
    </xdr:from>
    <xdr:to>
      <xdr:col>91</xdr:col>
      <xdr:colOff>100013</xdr:colOff>
      <xdr:row>31</xdr:row>
      <xdr:rowOff>1682</xdr:rowOff>
    </xdr:to>
    <xdr:cxnSp macro="">
      <xdr:nvCxnSpPr>
        <xdr:cNvPr id="2222" name="Conector recto 2221">
          <a:extLst>
            <a:ext uri="{FF2B5EF4-FFF2-40B4-BE49-F238E27FC236}">
              <a16:creationId xmlns:a16="http://schemas.microsoft.com/office/drawing/2014/main" id="{00000000-0008-0000-0100-0000AE080000}"/>
            </a:ext>
          </a:extLst>
        </xdr:cNvPr>
        <xdr:cNvCxnSpPr>
          <a:stCxn id="2219" idx="4"/>
        </xdr:cNvCxnSpPr>
      </xdr:nvCxnSpPr>
      <xdr:spPr>
        <a:xfrm flipH="1" flipV="1">
          <a:off x="27512313" y="5844886"/>
          <a:ext cx="2382" cy="3047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29</xdr:row>
      <xdr:rowOff>95382</xdr:rowOff>
    </xdr:from>
    <xdr:to>
      <xdr:col>93</xdr:col>
      <xdr:colOff>0</xdr:colOff>
      <xdr:row>29</xdr:row>
      <xdr:rowOff>95382</xdr:rowOff>
    </xdr:to>
    <xdr:cxnSp macro="">
      <xdr:nvCxnSpPr>
        <xdr:cNvPr id="2223" name="Conector recto 2222">
          <a:extLst>
            <a:ext uri="{FF2B5EF4-FFF2-40B4-BE49-F238E27FC236}">
              <a16:creationId xmlns:a16="http://schemas.microsoft.com/office/drawing/2014/main" id="{00000000-0008-0000-0100-0000AF080000}"/>
            </a:ext>
          </a:extLst>
        </xdr:cNvPr>
        <xdr:cNvCxnSpPr>
          <a:stCxn id="2219" idx="6"/>
          <a:endCxn id="2219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104775</xdr:colOff>
      <xdr:row>28</xdr:row>
      <xdr:rowOff>19049</xdr:rowOff>
    </xdr:from>
    <xdr:to>
      <xdr:col>92</xdr:col>
      <xdr:colOff>80963</xdr:colOff>
      <xdr:row>29</xdr:row>
      <xdr:rowOff>9524</xdr:rowOff>
    </xdr:to>
    <xdr:sp macro="" textlink="">
      <xdr:nvSpPr>
        <xdr:cNvPr id="2224" name="CuadroTexto 2223">
          <a:extLst>
            <a:ext uri="{FF2B5EF4-FFF2-40B4-BE49-F238E27FC236}">
              <a16:creationId xmlns:a16="http://schemas.microsoft.com/office/drawing/2014/main" id="{00000000-0008-0000-0100-0000B0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95</xdr:col>
      <xdr:colOff>0</xdr:colOff>
      <xdr:row>25</xdr:row>
      <xdr:rowOff>198606</xdr:rowOff>
    </xdr:from>
    <xdr:to>
      <xdr:col>98</xdr:col>
      <xdr:colOff>0</xdr:colOff>
      <xdr:row>29</xdr:row>
      <xdr:rowOff>1682</xdr:rowOff>
    </xdr:to>
    <xdr:sp macro="" textlink="">
      <xdr:nvSpPr>
        <xdr:cNvPr id="2225" name="Elipse 2224">
          <a:extLst>
            <a:ext uri="{FF2B5EF4-FFF2-40B4-BE49-F238E27FC236}">
              <a16:creationId xmlns:a16="http://schemas.microsoft.com/office/drawing/2014/main" id="{00000000-0008-0000-0100-0000B1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95</xdr:col>
      <xdr:colOff>15504</xdr:colOff>
      <xdr:row>27</xdr:row>
      <xdr:rowOff>79695</xdr:rowOff>
    </xdr:from>
    <xdr:to>
      <xdr:col>96</xdr:col>
      <xdr:colOff>145208</xdr:colOff>
      <xdr:row>28</xdr:row>
      <xdr:rowOff>124280</xdr:rowOff>
    </xdr:to>
    <xdr:sp macro="" textlink="">
      <xdr:nvSpPr>
        <xdr:cNvPr id="2226" name="CuadroTexto 2225">
          <a:extLst>
            <a:ext uri="{FF2B5EF4-FFF2-40B4-BE49-F238E27FC236}">
              <a16:creationId xmlns:a16="http://schemas.microsoft.com/office/drawing/2014/main" id="{00000000-0008-0000-0100-0000B2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53</a:t>
          </a:r>
        </a:p>
      </xdr:txBody>
    </xdr:sp>
    <xdr:clientData/>
  </xdr:twoCellAnchor>
  <xdr:twoCellAnchor>
    <xdr:from>
      <xdr:col>96</xdr:col>
      <xdr:colOff>73871</xdr:colOff>
      <xdr:row>27</xdr:row>
      <xdr:rowOff>78024</xdr:rowOff>
    </xdr:from>
    <xdr:to>
      <xdr:col>98</xdr:col>
      <xdr:colOff>154934</xdr:colOff>
      <xdr:row>28</xdr:row>
      <xdr:rowOff>110449</xdr:rowOff>
    </xdr:to>
    <xdr:sp macro="" textlink="">
      <xdr:nvSpPr>
        <xdr:cNvPr id="2227" name="CuadroTexto 2226">
          <a:extLst>
            <a:ext uri="{FF2B5EF4-FFF2-40B4-BE49-F238E27FC236}">
              <a16:creationId xmlns:a16="http://schemas.microsoft.com/office/drawing/2014/main" id="{00000000-0008-0000-0100-0000B3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53</a:t>
          </a:r>
        </a:p>
      </xdr:txBody>
    </xdr:sp>
    <xdr:clientData/>
  </xdr:twoCellAnchor>
  <xdr:twoCellAnchor>
    <xdr:from>
      <xdr:col>96</xdr:col>
      <xdr:colOff>97631</xdr:colOff>
      <xdr:row>27</xdr:row>
      <xdr:rowOff>95250</xdr:rowOff>
    </xdr:from>
    <xdr:to>
      <xdr:col>96</xdr:col>
      <xdr:colOff>100013</xdr:colOff>
      <xdr:row>29</xdr:row>
      <xdr:rowOff>1682</xdr:rowOff>
    </xdr:to>
    <xdr:cxnSp macro="">
      <xdr:nvCxnSpPr>
        <xdr:cNvPr id="2228" name="Conector recto 2227">
          <a:extLst>
            <a:ext uri="{FF2B5EF4-FFF2-40B4-BE49-F238E27FC236}">
              <a16:creationId xmlns:a16="http://schemas.microsoft.com/office/drawing/2014/main" id="{00000000-0008-0000-0100-0000B4080000}"/>
            </a:ext>
          </a:extLst>
        </xdr:cNvPr>
        <xdr:cNvCxnSpPr>
          <a:stCxn id="2225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0</xdr:colOff>
      <xdr:row>27</xdr:row>
      <xdr:rowOff>95382</xdr:rowOff>
    </xdr:from>
    <xdr:to>
      <xdr:col>98</xdr:col>
      <xdr:colOff>0</xdr:colOff>
      <xdr:row>27</xdr:row>
      <xdr:rowOff>95382</xdr:rowOff>
    </xdr:to>
    <xdr:cxnSp macro="">
      <xdr:nvCxnSpPr>
        <xdr:cNvPr id="2229" name="Conector recto 2228">
          <a:extLst>
            <a:ext uri="{FF2B5EF4-FFF2-40B4-BE49-F238E27FC236}">
              <a16:creationId xmlns:a16="http://schemas.microsoft.com/office/drawing/2014/main" id="{00000000-0008-0000-0100-0000B5080000}"/>
            </a:ext>
          </a:extLst>
        </xdr:cNvPr>
        <xdr:cNvCxnSpPr>
          <a:stCxn id="2225" idx="6"/>
          <a:endCxn id="2225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104775</xdr:colOff>
      <xdr:row>26</xdr:row>
      <xdr:rowOff>19049</xdr:rowOff>
    </xdr:from>
    <xdr:to>
      <xdr:col>97</xdr:col>
      <xdr:colOff>80963</xdr:colOff>
      <xdr:row>27</xdr:row>
      <xdr:rowOff>9524</xdr:rowOff>
    </xdr:to>
    <xdr:sp macro="" textlink="">
      <xdr:nvSpPr>
        <xdr:cNvPr id="2230" name="CuadroTexto 2229">
          <a:extLst>
            <a:ext uri="{FF2B5EF4-FFF2-40B4-BE49-F238E27FC236}">
              <a16:creationId xmlns:a16="http://schemas.microsoft.com/office/drawing/2014/main" id="{00000000-0008-0000-0100-0000B6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34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100</xdr:col>
      <xdr:colOff>0</xdr:colOff>
      <xdr:row>30</xdr:row>
      <xdr:rowOff>198606</xdr:rowOff>
    </xdr:from>
    <xdr:to>
      <xdr:col>103</xdr:col>
      <xdr:colOff>0</xdr:colOff>
      <xdr:row>34</xdr:row>
      <xdr:rowOff>1682</xdr:rowOff>
    </xdr:to>
    <xdr:sp macro="" textlink="">
      <xdr:nvSpPr>
        <xdr:cNvPr id="2231" name="Elipse 2230">
          <a:extLst>
            <a:ext uri="{FF2B5EF4-FFF2-40B4-BE49-F238E27FC236}">
              <a16:creationId xmlns:a16="http://schemas.microsoft.com/office/drawing/2014/main" id="{00000000-0008-0000-0100-0000B7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100</xdr:col>
      <xdr:colOff>15504</xdr:colOff>
      <xdr:row>32</xdr:row>
      <xdr:rowOff>79695</xdr:rowOff>
    </xdr:from>
    <xdr:to>
      <xdr:col>101</xdr:col>
      <xdr:colOff>145208</xdr:colOff>
      <xdr:row>33</xdr:row>
      <xdr:rowOff>124280</xdr:rowOff>
    </xdr:to>
    <xdr:sp macro="" textlink="">
      <xdr:nvSpPr>
        <xdr:cNvPr id="2232" name="CuadroTexto 2231">
          <a:extLst>
            <a:ext uri="{FF2B5EF4-FFF2-40B4-BE49-F238E27FC236}">
              <a16:creationId xmlns:a16="http://schemas.microsoft.com/office/drawing/2014/main" id="{00000000-0008-0000-0100-0000B8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59</a:t>
          </a:r>
        </a:p>
      </xdr:txBody>
    </xdr:sp>
    <xdr:clientData/>
  </xdr:twoCellAnchor>
  <xdr:twoCellAnchor>
    <xdr:from>
      <xdr:col>101</xdr:col>
      <xdr:colOff>73871</xdr:colOff>
      <xdr:row>32</xdr:row>
      <xdr:rowOff>78024</xdr:rowOff>
    </xdr:from>
    <xdr:to>
      <xdr:col>103</xdr:col>
      <xdr:colOff>154934</xdr:colOff>
      <xdr:row>33</xdr:row>
      <xdr:rowOff>110449</xdr:rowOff>
    </xdr:to>
    <xdr:sp macro="" textlink="">
      <xdr:nvSpPr>
        <xdr:cNvPr id="2233" name="CuadroTexto 2232">
          <a:extLst>
            <a:ext uri="{FF2B5EF4-FFF2-40B4-BE49-F238E27FC236}">
              <a16:creationId xmlns:a16="http://schemas.microsoft.com/office/drawing/2014/main" id="{00000000-0008-0000-0100-0000B9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59</a:t>
          </a:r>
        </a:p>
      </xdr:txBody>
    </xdr:sp>
    <xdr:clientData/>
  </xdr:twoCellAnchor>
  <xdr:twoCellAnchor>
    <xdr:from>
      <xdr:col>101</xdr:col>
      <xdr:colOff>97631</xdr:colOff>
      <xdr:row>32</xdr:row>
      <xdr:rowOff>95250</xdr:rowOff>
    </xdr:from>
    <xdr:to>
      <xdr:col>101</xdr:col>
      <xdr:colOff>100013</xdr:colOff>
      <xdr:row>34</xdr:row>
      <xdr:rowOff>1682</xdr:rowOff>
    </xdr:to>
    <xdr:cxnSp macro="">
      <xdr:nvCxnSpPr>
        <xdr:cNvPr id="2234" name="Conector recto 2233">
          <a:extLst>
            <a:ext uri="{FF2B5EF4-FFF2-40B4-BE49-F238E27FC236}">
              <a16:creationId xmlns:a16="http://schemas.microsoft.com/office/drawing/2014/main" id="{00000000-0008-0000-0100-0000BA080000}"/>
            </a:ext>
          </a:extLst>
        </xdr:cNvPr>
        <xdr:cNvCxnSpPr>
          <a:stCxn id="2231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0</xdr:colOff>
      <xdr:row>32</xdr:row>
      <xdr:rowOff>95382</xdr:rowOff>
    </xdr:from>
    <xdr:to>
      <xdr:col>103</xdr:col>
      <xdr:colOff>0</xdr:colOff>
      <xdr:row>32</xdr:row>
      <xdr:rowOff>95382</xdr:rowOff>
    </xdr:to>
    <xdr:cxnSp macro="">
      <xdr:nvCxnSpPr>
        <xdr:cNvPr id="2235" name="Conector recto 2234">
          <a:extLst>
            <a:ext uri="{FF2B5EF4-FFF2-40B4-BE49-F238E27FC236}">
              <a16:creationId xmlns:a16="http://schemas.microsoft.com/office/drawing/2014/main" id="{00000000-0008-0000-0100-0000BB080000}"/>
            </a:ext>
          </a:extLst>
        </xdr:cNvPr>
        <xdr:cNvCxnSpPr>
          <a:stCxn id="2231" idx="6"/>
          <a:endCxn id="2231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104775</xdr:colOff>
      <xdr:row>31</xdr:row>
      <xdr:rowOff>19049</xdr:rowOff>
    </xdr:from>
    <xdr:to>
      <xdr:col>102</xdr:col>
      <xdr:colOff>80963</xdr:colOff>
      <xdr:row>32</xdr:row>
      <xdr:rowOff>9524</xdr:rowOff>
    </xdr:to>
    <xdr:sp macro="" textlink="">
      <xdr:nvSpPr>
        <xdr:cNvPr id="2236" name="CuadroTexto 2235">
          <a:extLst>
            <a:ext uri="{FF2B5EF4-FFF2-40B4-BE49-F238E27FC236}">
              <a16:creationId xmlns:a16="http://schemas.microsoft.com/office/drawing/2014/main" id="{00000000-0008-0000-0100-0000BC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35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105</xdr:col>
      <xdr:colOff>0</xdr:colOff>
      <xdr:row>30</xdr:row>
      <xdr:rowOff>198606</xdr:rowOff>
    </xdr:from>
    <xdr:to>
      <xdr:col>108</xdr:col>
      <xdr:colOff>0</xdr:colOff>
      <xdr:row>34</xdr:row>
      <xdr:rowOff>1682</xdr:rowOff>
    </xdr:to>
    <xdr:sp macro="" textlink="">
      <xdr:nvSpPr>
        <xdr:cNvPr id="2237" name="Elipse 2236">
          <a:extLst>
            <a:ext uri="{FF2B5EF4-FFF2-40B4-BE49-F238E27FC236}">
              <a16:creationId xmlns:a16="http://schemas.microsoft.com/office/drawing/2014/main" id="{00000000-0008-0000-0100-0000BD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105</xdr:col>
      <xdr:colOff>15504</xdr:colOff>
      <xdr:row>32</xdr:row>
      <xdr:rowOff>79695</xdr:rowOff>
    </xdr:from>
    <xdr:to>
      <xdr:col>106</xdr:col>
      <xdr:colOff>145208</xdr:colOff>
      <xdr:row>33</xdr:row>
      <xdr:rowOff>124280</xdr:rowOff>
    </xdr:to>
    <xdr:sp macro="" textlink="">
      <xdr:nvSpPr>
        <xdr:cNvPr id="2238" name="CuadroTexto 2237">
          <a:extLst>
            <a:ext uri="{FF2B5EF4-FFF2-40B4-BE49-F238E27FC236}">
              <a16:creationId xmlns:a16="http://schemas.microsoft.com/office/drawing/2014/main" id="{00000000-0008-0000-0100-0000BE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64</a:t>
          </a:r>
        </a:p>
      </xdr:txBody>
    </xdr:sp>
    <xdr:clientData/>
  </xdr:twoCellAnchor>
  <xdr:twoCellAnchor>
    <xdr:from>
      <xdr:col>106</xdr:col>
      <xdr:colOff>73871</xdr:colOff>
      <xdr:row>32</xdr:row>
      <xdr:rowOff>78024</xdr:rowOff>
    </xdr:from>
    <xdr:to>
      <xdr:col>108</xdr:col>
      <xdr:colOff>154934</xdr:colOff>
      <xdr:row>33</xdr:row>
      <xdr:rowOff>110449</xdr:rowOff>
    </xdr:to>
    <xdr:sp macro="" textlink="">
      <xdr:nvSpPr>
        <xdr:cNvPr id="2239" name="CuadroTexto 2238">
          <a:extLst>
            <a:ext uri="{FF2B5EF4-FFF2-40B4-BE49-F238E27FC236}">
              <a16:creationId xmlns:a16="http://schemas.microsoft.com/office/drawing/2014/main" id="{00000000-0008-0000-0100-0000BF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64</a:t>
          </a:r>
        </a:p>
      </xdr:txBody>
    </xdr:sp>
    <xdr:clientData/>
  </xdr:twoCellAnchor>
  <xdr:twoCellAnchor>
    <xdr:from>
      <xdr:col>106</xdr:col>
      <xdr:colOff>97631</xdr:colOff>
      <xdr:row>32</xdr:row>
      <xdr:rowOff>95250</xdr:rowOff>
    </xdr:from>
    <xdr:to>
      <xdr:col>106</xdr:col>
      <xdr:colOff>100013</xdr:colOff>
      <xdr:row>34</xdr:row>
      <xdr:rowOff>1682</xdr:rowOff>
    </xdr:to>
    <xdr:cxnSp macro="">
      <xdr:nvCxnSpPr>
        <xdr:cNvPr id="2240" name="Conector recto 2239">
          <a:extLst>
            <a:ext uri="{FF2B5EF4-FFF2-40B4-BE49-F238E27FC236}">
              <a16:creationId xmlns:a16="http://schemas.microsoft.com/office/drawing/2014/main" id="{00000000-0008-0000-0100-0000C0080000}"/>
            </a:ext>
          </a:extLst>
        </xdr:cNvPr>
        <xdr:cNvCxnSpPr>
          <a:stCxn id="2237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0</xdr:colOff>
      <xdr:row>32</xdr:row>
      <xdr:rowOff>95382</xdr:rowOff>
    </xdr:from>
    <xdr:to>
      <xdr:col>108</xdr:col>
      <xdr:colOff>0</xdr:colOff>
      <xdr:row>32</xdr:row>
      <xdr:rowOff>95382</xdr:rowOff>
    </xdr:to>
    <xdr:cxnSp macro="">
      <xdr:nvCxnSpPr>
        <xdr:cNvPr id="2241" name="Conector recto 2240">
          <a:extLst>
            <a:ext uri="{FF2B5EF4-FFF2-40B4-BE49-F238E27FC236}">
              <a16:creationId xmlns:a16="http://schemas.microsoft.com/office/drawing/2014/main" id="{00000000-0008-0000-0100-0000C1080000}"/>
            </a:ext>
          </a:extLst>
        </xdr:cNvPr>
        <xdr:cNvCxnSpPr>
          <a:stCxn id="2237" idx="6"/>
          <a:endCxn id="2237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104775</xdr:colOff>
      <xdr:row>31</xdr:row>
      <xdr:rowOff>19049</xdr:rowOff>
    </xdr:from>
    <xdr:to>
      <xdr:col>107</xdr:col>
      <xdr:colOff>80963</xdr:colOff>
      <xdr:row>32</xdr:row>
      <xdr:rowOff>9524</xdr:rowOff>
    </xdr:to>
    <xdr:sp macro="" textlink="">
      <xdr:nvSpPr>
        <xdr:cNvPr id="2242" name="CuadroTexto 2241">
          <a:extLst>
            <a:ext uri="{FF2B5EF4-FFF2-40B4-BE49-F238E27FC236}">
              <a16:creationId xmlns:a16="http://schemas.microsoft.com/office/drawing/2014/main" id="{00000000-0008-0000-0100-0000C2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36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110</xdr:col>
      <xdr:colOff>0</xdr:colOff>
      <xdr:row>30</xdr:row>
      <xdr:rowOff>198606</xdr:rowOff>
    </xdr:from>
    <xdr:to>
      <xdr:col>113</xdr:col>
      <xdr:colOff>0</xdr:colOff>
      <xdr:row>34</xdr:row>
      <xdr:rowOff>1682</xdr:rowOff>
    </xdr:to>
    <xdr:sp macro="" textlink="">
      <xdr:nvSpPr>
        <xdr:cNvPr id="2243" name="Elipse 2242">
          <a:extLst>
            <a:ext uri="{FF2B5EF4-FFF2-40B4-BE49-F238E27FC236}">
              <a16:creationId xmlns:a16="http://schemas.microsoft.com/office/drawing/2014/main" id="{00000000-0008-0000-0100-0000C3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110</xdr:col>
      <xdr:colOff>15504</xdr:colOff>
      <xdr:row>32</xdr:row>
      <xdr:rowOff>79695</xdr:rowOff>
    </xdr:from>
    <xdr:to>
      <xdr:col>111</xdr:col>
      <xdr:colOff>145208</xdr:colOff>
      <xdr:row>33</xdr:row>
      <xdr:rowOff>124280</xdr:rowOff>
    </xdr:to>
    <xdr:sp macro="" textlink="">
      <xdr:nvSpPr>
        <xdr:cNvPr id="2244" name="CuadroTexto 2243">
          <a:extLst>
            <a:ext uri="{FF2B5EF4-FFF2-40B4-BE49-F238E27FC236}">
              <a16:creationId xmlns:a16="http://schemas.microsoft.com/office/drawing/2014/main" id="{00000000-0008-0000-0100-0000C4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69</a:t>
          </a:r>
        </a:p>
      </xdr:txBody>
    </xdr:sp>
    <xdr:clientData/>
  </xdr:twoCellAnchor>
  <xdr:twoCellAnchor>
    <xdr:from>
      <xdr:col>111</xdr:col>
      <xdr:colOff>73871</xdr:colOff>
      <xdr:row>32</xdr:row>
      <xdr:rowOff>78024</xdr:rowOff>
    </xdr:from>
    <xdr:to>
      <xdr:col>113</xdr:col>
      <xdr:colOff>154934</xdr:colOff>
      <xdr:row>33</xdr:row>
      <xdr:rowOff>110449</xdr:rowOff>
    </xdr:to>
    <xdr:sp macro="" textlink="">
      <xdr:nvSpPr>
        <xdr:cNvPr id="2245" name="CuadroTexto 2244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69</a:t>
          </a:r>
        </a:p>
      </xdr:txBody>
    </xdr:sp>
    <xdr:clientData/>
  </xdr:twoCellAnchor>
  <xdr:twoCellAnchor>
    <xdr:from>
      <xdr:col>111</xdr:col>
      <xdr:colOff>97631</xdr:colOff>
      <xdr:row>32</xdr:row>
      <xdr:rowOff>95250</xdr:rowOff>
    </xdr:from>
    <xdr:to>
      <xdr:col>111</xdr:col>
      <xdr:colOff>100013</xdr:colOff>
      <xdr:row>34</xdr:row>
      <xdr:rowOff>1682</xdr:rowOff>
    </xdr:to>
    <xdr:cxnSp macro="">
      <xdr:nvCxnSpPr>
        <xdr:cNvPr id="2246" name="Conector recto 2245">
          <a:extLst>
            <a:ext uri="{FF2B5EF4-FFF2-40B4-BE49-F238E27FC236}">
              <a16:creationId xmlns:a16="http://schemas.microsoft.com/office/drawing/2014/main" id="{00000000-0008-0000-0100-0000C6080000}"/>
            </a:ext>
          </a:extLst>
        </xdr:cNvPr>
        <xdr:cNvCxnSpPr>
          <a:stCxn id="2243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32</xdr:row>
      <xdr:rowOff>95382</xdr:rowOff>
    </xdr:from>
    <xdr:to>
      <xdr:col>113</xdr:col>
      <xdr:colOff>0</xdr:colOff>
      <xdr:row>32</xdr:row>
      <xdr:rowOff>95382</xdr:rowOff>
    </xdr:to>
    <xdr:cxnSp macro="">
      <xdr:nvCxnSpPr>
        <xdr:cNvPr id="2247" name="Conector recto 2246">
          <a:extLst>
            <a:ext uri="{FF2B5EF4-FFF2-40B4-BE49-F238E27FC236}">
              <a16:creationId xmlns:a16="http://schemas.microsoft.com/office/drawing/2014/main" id="{00000000-0008-0000-0100-0000C7080000}"/>
            </a:ext>
          </a:extLst>
        </xdr:cNvPr>
        <xdr:cNvCxnSpPr>
          <a:stCxn id="2243" idx="6"/>
          <a:endCxn id="2243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104775</xdr:colOff>
      <xdr:row>31</xdr:row>
      <xdr:rowOff>19049</xdr:rowOff>
    </xdr:from>
    <xdr:to>
      <xdr:col>112</xdr:col>
      <xdr:colOff>80963</xdr:colOff>
      <xdr:row>32</xdr:row>
      <xdr:rowOff>9524</xdr:rowOff>
    </xdr:to>
    <xdr:sp macro="" textlink="">
      <xdr:nvSpPr>
        <xdr:cNvPr id="2248" name="CuadroTexto 2247">
          <a:extLst>
            <a:ext uri="{FF2B5EF4-FFF2-40B4-BE49-F238E27FC236}">
              <a16:creationId xmlns:a16="http://schemas.microsoft.com/office/drawing/2014/main" id="{00000000-0008-0000-0100-0000C8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37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110</xdr:col>
      <xdr:colOff>0</xdr:colOff>
      <xdr:row>40</xdr:row>
      <xdr:rowOff>198606</xdr:rowOff>
    </xdr:from>
    <xdr:to>
      <xdr:col>113</xdr:col>
      <xdr:colOff>0</xdr:colOff>
      <xdr:row>44</xdr:row>
      <xdr:rowOff>1682</xdr:rowOff>
    </xdr:to>
    <xdr:sp macro="" textlink="">
      <xdr:nvSpPr>
        <xdr:cNvPr id="2249" name="Elipse 2248">
          <a:extLst>
            <a:ext uri="{FF2B5EF4-FFF2-40B4-BE49-F238E27FC236}">
              <a16:creationId xmlns:a16="http://schemas.microsoft.com/office/drawing/2014/main" id="{00000000-0008-0000-0100-0000C9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110</xdr:col>
      <xdr:colOff>15504</xdr:colOff>
      <xdr:row>42</xdr:row>
      <xdr:rowOff>79695</xdr:rowOff>
    </xdr:from>
    <xdr:to>
      <xdr:col>111</xdr:col>
      <xdr:colOff>145208</xdr:colOff>
      <xdr:row>43</xdr:row>
      <xdr:rowOff>124280</xdr:rowOff>
    </xdr:to>
    <xdr:sp macro="" textlink="">
      <xdr:nvSpPr>
        <xdr:cNvPr id="2250" name="CuadroTexto 2249">
          <a:extLst>
            <a:ext uri="{FF2B5EF4-FFF2-40B4-BE49-F238E27FC236}">
              <a16:creationId xmlns:a16="http://schemas.microsoft.com/office/drawing/2014/main" id="{00000000-0008-0000-0100-0000CA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66</a:t>
          </a:r>
        </a:p>
      </xdr:txBody>
    </xdr:sp>
    <xdr:clientData/>
  </xdr:twoCellAnchor>
  <xdr:twoCellAnchor>
    <xdr:from>
      <xdr:col>111</xdr:col>
      <xdr:colOff>73871</xdr:colOff>
      <xdr:row>42</xdr:row>
      <xdr:rowOff>78024</xdr:rowOff>
    </xdr:from>
    <xdr:to>
      <xdr:col>113</xdr:col>
      <xdr:colOff>154934</xdr:colOff>
      <xdr:row>43</xdr:row>
      <xdr:rowOff>110449</xdr:rowOff>
    </xdr:to>
    <xdr:sp macro="" textlink="">
      <xdr:nvSpPr>
        <xdr:cNvPr id="2251" name="CuadroTexto 2250">
          <a:extLst>
            <a:ext uri="{FF2B5EF4-FFF2-40B4-BE49-F238E27FC236}">
              <a16:creationId xmlns:a16="http://schemas.microsoft.com/office/drawing/2014/main" id="{00000000-0008-0000-0100-0000CB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71</a:t>
          </a:r>
        </a:p>
      </xdr:txBody>
    </xdr:sp>
    <xdr:clientData/>
  </xdr:twoCellAnchor>
  <xdr:twoCellAnchor>
    <xdr:from>
      <xdr:col>111</xdr:col>
      <xdr:colOff>97631</xdr:colOff>
      <xdr:row>42</xdr:row>
      <xdr:rowOff>95250</xdr:rowOff>
    </xdr:from>
    <xdr:to>
      <xdr:col>111</xdr:col>
      <xdr:colOff>100013</xdr:colOff>
      <xdr:row>44</xdr:row>
      <xdr:rowOff>1682</xdr:rowOff>
    </xdr:to>
    <xdr:cxnSp macro="">
      <xdr:nvCxnSpPr>
        <xdr:cNvPr id="2252" name="Conector recto 2251">
          <a:extLst>
            <a:ext uri="{FF2B5EF4-FFF2-40B4-BE49-F238E27FC236}">
              <a16:creationId xmlns:a16="http://schemas.microsoft.com/office/drawing/2014/main" id="{00000000-0008-0000-0100-0000CC080000}"/>
            </a:ext>
          </a:extLst>
        </xdr:cNvPr>
        <xdr:cNvCxnSpPr>
          <a:stCxn id="2249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42</xdr:row>
      <xdr:rowOff>95382</xdr:rowOff>
    </xdr:from>
    <xdr:to>
      <xdr:col>113</xdr:col>
      <xdr:colOff>0</xdr:colOff>
      <xdr:row>42</xdr:row>
      <xdr:rowOff>95382</xdr:rowOff>
    </xdr:to>
    <xdr:cxnSp macro="">
      <xdr:nvCxnSpPr>
        <xdr:cNvPr id="2253" name="Conector recto 2252">
          <a:extLst>
            <a:ext uri="{FF2B5EF4-FFF2-40B4-BE49-F238E27FC236}">
              <a16:creationId xmlns:a16="http://schemas.microsoft.com/office/drawing/2014/main" id="{00000000-0008-0000-0100-0000CD080000}"/>
            </a:ext>
          </a:extLst>
        </xdr:cNvPr>
        <xdr:cNvCxnSpPr>
          <a:stCxn id="2249" idx="6"/>
          <a:endCxn id="2249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104775</xdr:colOff>
      <xdr:row>41</xdr:row>
      <xdr:rowOff>19049</xdr:rowOff>
    </xdr:from>
    <xdr:to>
      <xdr:col>112</xdr:col>
      <xdr:colOff>80963</xdr:colOff>
      <xdr:row>42</xdr:row>
      <xdr:rowOff>9524</xdr:rowOff>
    </xdr:to>
    <xdr:sp macro="" textlink="">
      <xdr:nvSpPr>
        <xdr:cNvPr id="2254" name="CuadroTexto 2253">
          <a:extLst>
            <a:ext uri="{FF2B5EF4-FFF2-40B4-BE49-F238E27FC236}">
              <a16:creationId xmlns:a16="http://schemas.microsoft.com/office/drawing/2014/main" id="{00000000-0008-0000-0100-0000CE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38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115</xdr:col>
      <xdr:colOff>0</xdr:colOff>
      <xdr:row>50</xdr:row>
      <xdr:rowOff>198606</xdr:rowOff>
    </xdr:from>
    <xdr:to>
      <xdr:col>118</xdr:col>
      <xdr:colOff>0</xdr:colOff>
      <xdr:row>54</xdr:row>
      <xdr:rowOff>1682</xdr:rowOff>
    </xdr:to>
    <xdr:sp macro="" textlink="">
      <xdr:nvSpPr>
        <xdr:cNvPr id="2255" name="Elipse 2254">
          <a:extLst>
            <a:ext uri="{FF2B5EF4-FFF2-40B4-BE49-F238E27FC236}">
              <a16:creationId xmlns:a16="http://schemas.microsoft.com/office/drawing/2014/main" id="{00000000-0008-0000-0100-0000CF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115</xdr:col>
      <xdr:colOff>15504</xdr:colOff>
      <xdr:row>52</xdr:row>
      <xdr:rowOff>79695</xdr:rowOff>
    </xdr:from>
    <xdr:to>
      <xdr:col>116</xdr:col>
      <xdr:colOff>145208</xdr:colOff>
      <xdr:row>53</xdr:row>
      <xdr:rowOff>124280</xdr:rowOff>
    </xdr:to>
    <xdr:sp macro="" textlink="">
      <xdr:nvSpPr>
        <xdr:cNvPr id="2256" name="CuadroTexto 2255">
          <a:extLst>
            <a:ext uri="{FF2B5EF4-FFF2-40B4-BE49-F238E27FC236}">
              <a16:creationId xmlns:a16="http://schemas.microsoft.com/office/drawing/2014/main" id="{00000000-0008-0000-0100-0000D0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73</a:t>
          </a:r>
        </a:p>
      </xdr:txBody>
    </xdr:sp>
    <xdr:clientData/>
  </xdr:twoCellAnchor>
  <xdr:twoCellAnchor>
    <xdr:from>
      <xdr:col>116</xdr:col>
      <xdr:colOff>73871</xdr:colOff>
      <xdr:row>52</xdr:row>
      <xdr:rowOff>78024</xdr:rowOff>
    </xdr:from>
    <xdr:to>
      <xdr:col>118</xdr:col>
      <xdr:colOff>154934</xdr:colOff>
      <xdr:row>53</xdr:row>
      <xdr:rowOff>110449</xdr:rowOff>
    </xdr:to>
    <xdr:sp macro="" textlink="">
      <xdr:nvSpPr>
        <xdr:cNvPr id="2257" name="CuadroTexto 2256">
          <a:extLst>
            <a:ext uri="{FF2B5EF4-FFF2-40B4-BE49-F238E27FC236}">
              <a16:creationId xmlns:a16="http://schemas.microsoft.com/office/drawing/2014/main" id="{00000000-0008-0000-0100-0000D1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73</a:t>
          </a:r>
        </a:p>
      </xdr:txBody>
    </xdr:sp>
    <xdr:clientData/>
  </xdr:twoCellAnchor>
  <xdr:twoCellAnchor>
    <xdr:from>
      <xdr:col>116</xdr:col>
      <xdr:colOff>97631</xdr:colOff>
      <xdr:row>52</xdr:row>
      <xdr:rowOff>95250</xdr:rowOff>
    </xdr:from>
    <xdr:to>
      <xdr:col>116</xdr:col>
      <xdr:colOff>100013</xdr:colOff>
      <xdr:row>54</xdr:row>
      <xdr:rowOff>1682</xdr:rowOff>
    </xdr:to>
    <xdr:cxnSp macro="">
      <xdr:nvCxnSpPr>
        <xdr:cNvPr id="2258" name="Conector recto 2257">
          <a:extLst>
            <a:ext uri="{FF2B5EF4-FFF2-40B4-BE49-F238E27FC236}">
              <a16:creationId xmlns:a16="http://schemas.microsoft.com/office/drawing/2014/main" id="{00000000-0008-0000-0100-0000D2080000}"/>
            </a:ext>
          </a:extLst>
        </xdr:cNvPr>
        <xdr:cNvCxnSpPr>
          <a:stCxn id="2255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0</xdr:colOff>
      <xdr:row>52</xdr:row>
      <xdr:rowOff>95382</xdr:rowOff>
    </xdr:from>
    <xdr:to>
      <xdr:col>118</xdr:col>
      <xdr:colOff>0</xdr:colOff>
      <xdr:row>52</xdr:row>
      <xdr:rowOff>95382</xdr:rowOff>
    </xdr:to>
    <xdr:cxnSp macro="">
      <xdr:nvCxnSpPr>
        <xdr:cNvPr id="2259" name="Conector recto 2258">
          <a:extLst>
            <a:ext uri="{FF2B5EF4-FFF2-40B4-BE49-F238E27FC236}">
              <a16:creationId xmlns:a16="http://schemas.microsoft.com/office/drawing/2014/main" id="{00000000-0008-0000-0100-0000D3080000}"/>
            </a:ext>
          </a:extLst>
        </xdr:cNvPr>
        <xdr:cNvCxnSpPr>
          <a:stCxn id="2255" idx="6"/>
          <a:endCxn id="2255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104775</xdr:colOff>
      <xdr:row>51</xdr:row>
      <xdr:rowOff>19049</xdr:rowOff>
    </xdr:from>
    <xdr:to>
      <xdr:col>117</xdr:col>
      <xdr:colOff>80963</xdr:colOff>
      <xdr:row>52</xdr:row>
      <xdr:rowOff>9524</xdr:rowOff>
    </xdr:to>
    <xdr:sp macro="" textlink="">
      <xdr:nvSpPr>
        <xdr:cNvPr id="2260" name="CuadroTexto 2259">
          <a:extLst>
            <a:ext uri="{FF2B5EF4-FFF2-40B4-BE49-F238E27FC236}">
              <a16:creationId xmlns:a16="http://schemas.microsoft.com/office/drawing/2014/main" id="{00000000-0008-0000-0100-0000D4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120</xdr:col>
      <xdr:colOff>0</xdr:colOff>
      <xdr:row>50</xdr:row>
      <xdr:rowOff>198606</xdr:rowOff>
    </xdr:from>
    <xdr:to>
      <xdr:col>123</xdr:col>
      <xdr:colOff>0</xdr:colOff>
      <xdr:row>54</xdr:row>
      <xdr:rowOff>1682</xdr:rowOff>
    </xdr:to>
    <xdr:sp macro="" textlink="">
      <xdr:nvSpPr>
        <xdr:cNvPr id="2261" name="Elipse 2260">
          <a:extLst>
            <a:ext uri="{FF2B5EF4-FFF2-40B4-BE49-F238E27FC236}">
              <a16:creationId xmlns:a16="http://schemas.microsoft.com/office/drawing/2014/main" id="{00000000-0008-0000-0100-0000D5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120</xdr:col>
      <xdr:colOff>15504</xdr:colOff>
      <xdr:row>52</xdr:row>
      <xdr:rowOff>79695</xdr:rowOff>
    </xdr:from>
    <xdr:to>
      <xdr:col>121</xdr:col>
      <xdr:colOff>145208</xdr:colOff>
      <xdr:row>53</xdr:row>
      <xdr:rowOff>124280</xdr:rowOff>
    </xdr:to>
    <xdr:sp macro="" textlink="">
      <xdr:nvSpPr>
        <xdr:cNvPr id="2262" name="CuadroTexto 2261">
          <a:extLst>
            <a:ext uri="{FF2B5EF4-FFF2-40B4-BE49-F238E27FC236}">
              <a16:creationId xmlns:a16="http://schemas.microsoft.com/office/drawing/2014/main" id="{00000000-0008-0000-0100-0000D6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75</a:t>
          </a:r>
        </a:p>
      </xdr:txBody>
    </xdr:sp>
    <xdr:clientData/>
  </xdr:twoCellAnchor>
  <xdr:twoCellAnchor>
    <xdr:from>
      <xdr:col>121</xdr:col>
      <xdr:colOff>73871</xdr:colOff>
      <xdr:row>52</xdr:row>
      <xdr:rowOff>78024</xdr:rowOff>
    </xdr:from>
    <xdr:to>
      <xdr:col>123</xdr:col>
      <xdr:colOff>154934</xdr:colOff>
      <xdr:row>53</xdr:row>
      <xdr:rowOff>110449</xdr:rowOff>
    </xdr:to>
    <xdr:sp macro="" textlink="">
      <xdr:nvSpPr>
        <xdr:cNvPr id="2263" name="CuadroTexto 2262">
          <a:extLst>
            <a:ext uri="{FF2B5EF4-FFF2-40B4-BE49-F238E27FC236}">
              <a16:creationId xmlns:a16="http://schemas.microsoft.com/office/drawing/2014/main" id="{00000000-0008-0000-0100-0000D7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75</a:t>
          </a:r>
        </a:p>
      </xdr:txBody>
    </xdr:sp>
    <xdr:clientData/>
  </xdr:twoCellAnchor>
  <xdr:twoCellAnchor>
    <xdr:from>
      <xdr:col>121</xdr:col>
      <xdr:colOff>97631</xdr:colOff>
      <xdr:row>52</xdr:row>
      <xdr:rowOff>95250</xdr:rowOff>
    </xdr:from>
    <xdr:to>
      <xdr:col>121</xdr:col>
      <xdr:colOff>100013</xdr:colOff>
      <xdr:row>54</xdr:row>
      <xdr:rowOff>1682</xdr:rowOff>
    </xdr:to>
    <xdr:cxnSp macro="">
      <xdr:nvCxnSpPr>
        <xdr:cNvPr id="2264" name="Conector recto 2263">
          <a:extLst>
            <a:ext uri="{FF2B5EF4-FFF2-40B4-BE49-F238E27FC236}">
              <a16:creationId xmlns:a16="http://schemas.microsoft.com/office/drawing/2014/main" id="{00000000-0008-0000-0100-0000D8080000}"/>
            </a:ext>
          </a:extLst>
        </xdr:cNvPr>
        <xdr:cNvCxnSpPr>
          <a:stCxn id="2261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0</xdr:colOff>
      <xdr:row>52</xdr:row>
      <xdr:rowOff>95382</xdr:rowOff>
    </xdr:from>
    <xdr:to>
      <xdr:col>123</xdr:col>
      <xdr:colOff>0</xdr:colOff>
      <xdr:row>52</xdr:row>
      <xdr:rowOff>95382</xdr:rowOff>
    </xdr:to>
    <xdr:cxnSp macro="">
      <xdr:nvCxnSpPr>
        <xdr:cNvPr id="2265" name="Conector recto 2264">
          <a:extLst>
            <a:ext uri="{FF2B5EF4-FFF2-40B4-BE49-F238E27FC236}">
              <a16:creationId xmlns:a16="http://schemas.microsoft.com/office/drawing/2014/main" id="{00000000-0008-0000-0100-0000D9080000}"/>
            </a:ext>
          </a:extLst>
        </xdr:cNvPr>
        <xdr:cNvCxnSpPr>
          <a:stCxn id="2261" idx="6"/>
          <a:endCxn id="2261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104775</xdr:colOff>
      <xdr:row>51</xdr:row>
      <xdr:rowOff>19049</xdr:rowOff>
    </xdr:from>
    <xdr:to>
      <xdr:col>122</xdr:col>
      <xdr:colOff>80963</xdr:colOff>
      <xdr:row>52</xdr:row>
      <xdr:rowOff>9524</xdr:rowOff>
    </xdr:to>
    <xdr:sp macro="" textlink="">
      <xdr:nvSpPr>
        <xdr:cNvPr id="2266" name="CuadroTexto 2265">
          <a:extLst>
            <a:ext uri="{FF2B5EF4-FFF2-40B4-BE49-F238E27FC236}">
              <a16:creationId xmlns:a16="http://schemas.microsoft.com/office/drawing/2014/main" id="{00000000-0008-0000-0100-0000DA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80</xdr:col>
      <xdr:colOff>0</xdr:colOff>
      <xdr:row>46</xdr:row>
      <xdr:rowOff>198606</xdr:rowOff>
    </xdr:from>
    <xdr:to>
      <xdr:col>83</xdr:col>
      <xdr:colOff>0</xdr:colOff>
      <xdr:row>50</xdr:row>
      <xdr:rowOff>1682</xdr:rowOff>
    </xdr:to>
    <xdr:sp macro="" textlink="">
      <xdr:nvSpPr>
        <xdr:cNvPr id="2267" name="Elipse 2266">
          <a:extLst>
            <a:ext uri="{FF2B5EF4-FFF2-40B4-BE49-F238E27FC236}">
              <a16:creationId xmlns:a16="http://schemas.microsoft.com/office/drawing/2014/main" id="{00000000-0008-0000-0100-0000DB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80</xdr:col>
      <xdr:colOff>15504</xdr:colOff>
      <xdr:row>48</xdr:row>
      <xdr:rowOff>79695</xdr:rowOff>
    </xdr:from>
    <xdr:to>
      <xdr:col>81</xdr:col>
      <xdr:colOff>145208</xdr:colOff>
      <xdr:row>49</xdr:row>
      <xdr:rowOff>124280</xdr:rowOff>
    </xdr:to>
    <xdr:sp macro="" textlink="">
      <xdr:nvSpPr>
        <xdr:cNvPr id="2268" name="CuadroTexto 2267">
          <a:extLst>
            <a:ext uri="{FF2B5EF4-FFF2-40B4-BE49-F238E27FC236}">
              <a16:creationId xmlns:a16="http://schemas.microsoft.com/office/drawing/2014/main" id="{00000000-0008-0000-0100-0000DC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32</a:t>
          </a:r>
        </a:p>
      </xdr:txBody>
    </xdr:sp>
    <xdr:clientData/>
  </xdr:twoCellAnchor>
  <xdr:twoCellAnchor>
    <xdr:from>
      <xdr:col>81</xdr:col>
      <xdr:colOff>73871</xdr:colOff>
      <xdr:row>48</xdr:row>
      <xdr:rowOff>78024</xdr:rowOff>
    </xdr:from>
    <xdr:to>
      <xdr:col>83</xdr:col>
      <xdr:colOff>154934</xdr:colOff>
      <xdr:row>49</xdr:row>
      <xdr:rowOff>110449</xdr:rowOff>
    </xdr:to>
    <xdr:sp macro="" textlink="">
      <xdr:nvSpPr>
        <xdr:cNvPr id="2269" name="CuadroTexto 2268">
          <a:extLst>
            <a:ext uri="{FF2B5EF4-FFF2-40B4-BE49-F238E27FC236}">
              <a16:creationId xmlns:a16="http://schemas.microsoft.com/office/drawing/2014/main" id="{00000000-0008-0000-0100-0000DD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54</a:t>
          </a:r>
        </a:p>
      </xdr:txBody>
    </xdr:sp>
    <xdr:clientData/>
  </xdr:twoCellAnchor>
  <xdr:twoCellAnchor>
    <xdr:from>
      <xdr:col>81</xdr:col>
      <xdr:colOff>97631</xdr:colOff>
      <xdr:row>48</xdr:row>
      <xdr:rowOff>95250</xdr:rowOff>
    </xdr:from>
    <xdr:to>
      <xdr:col>81</xdr:col>
      <xdr:colOff>100013</xdr:colOff>
      <xdr:row>50</xdr:row>
      <xdr:rowOff>1682</xdr:rowOff>
    </xdr:to>
    <xdr:cxnSp macro="">
      <xdr:nvCxnSpPr>
        <xdr:cNvPr id="2270" name="Conector recto 2269">
          <a:extLst>
            <a:ext uri="{FF2B5EF4-FFF2-40B4-BE49-F238E27FC236}">
              <a16:creationId xmlns:a16="http://schemas.microsoft.com/office/drawing/2014/main" id="{00000000-0008-0000-0100-0000DE080000}"/>
            </a:ext>
          </a:extLst>
        </xdr:cNvPr>
        <xdr:cNvCxnSpPr>
          <a:stCxn id="2267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48</xdr:row>
      <xdr:rowOff>95382</xdr:rowOff>
    </xdr:from>
    <xdr:to>
      <xdr:col>83</xdr:col>
      <xdr:colOff>0</xdr:colOff>
      <xdr:row>48</xdr:row>
      <xdr:rowOff>95382</xdr:rowOff>
    </xdr:to>
    <xdr:cxnSp macro="">
      <xdr:nvCxnSpPr>
        <xdr:cNvPr id="2271" name="Conector recto 2270">
          <a:extLst>
            <a:ext uri="{FF2B5EF4-FFF2-40B4-BE49-F238E27FC236}">
              <a16:creationId xmlns:a16="http://schemas.microsoft.com/office/drawing/2014/main" id="{00000000-0008-0000-0100-0000DF080000}"/>
            </a:ext>
          </a:extLst>
        </xdr:cNvPr>
        <xdr:cNvCxnSpPr>
          <a:stCxn id="2267" idx="6"/>
          <a:endCxn id="2267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104775</xdr:colOff>
      <xdr:row>47</xdr:row>
      <xdr:rowOff>19049</xdr:rowOff>
    </xdr:from>
    <xdr:to>
      <xdr:col>82</xdr:col>
      <xdr:colOff>80963</xdr:colOff>
      <xdr:row>48</xdr:row>
      <xdr:rowOff>9524</xdr:rowOff>
    </xdr:to>
    <xdr:sp macro="" textlink="">
      <xdr:nvSpPr>
        <xdr:cNvPr id="2272" name="CuadroTexto 2271">
          <a:extLst>
            <a:ext uri="{FF2B5EF4-FFF2-40B4-BE49-F238E27FC236}">
              <a16:creationId xmlns:a16="http://schemas.microsoft.com/office/drawing/2014/main" id="{00000000-0008-0000-0100-0000E0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30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75</xdr:col>
      <xdr:colOff>0</xdr:colOff>
      <xdr:row>40</xdr:row>
      <xdr:rowOff>198606</xdr:rowOff>
    </xdr:from>
    <xdr:to>
      <xdr:col>78</xdr:col>
      <xdr:colOff>0</xdr:colOff>
      <xdr:row>44</xdr:row>
      <xdr:rowOff>1682</xdr:rowOff>
    </xdr:to>
    <xdr:sp macro="" textlink="">
      <xdr:nvSpPr>
        <xdr:cNvPr id="2273" name="Elipse 2272">
          <a:extLst>
            <a:ext uri="{FF2B5EF4-FFF2-40B4-BE49-F238E27FC236}">
              <a16:creationId xmlns:a16="http://schemas.microsoft.com/office/drawing/2014/main" id="{00000000-0008-0000-0100-0000E1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75</xdr:col>
      <xdr:colOff>15504</xdr:colOff>
      <xdr:row>42</xdr:row>
      <xdr:rowOff>79695</xdr:rowOff>
    </xdr:from>
    <xdr:to>
      <xdr:col>76</xdr:col>
      <xdr:colOff>145208</xdr:colOff>
      <xdr:row>43</xdr:row>
      <xdr:rowOff>124280</xdr:rowOff>
    </xdr:to>
    <xdr:sp macro="" textlink="">
      <xdr:nvSpPr>
        <xdr:cNvPr id="2274" name="CuadroTexto 2273">
          <a:extLst>
            <a:ext uri="{FF2B5EF4-FFF2-40B4-BE49-F238E27FC236}">
              <a16:creationId xmlns:a16="http://schemas.microsoft.com/office/drawing/2014/main" id="{00000000-0008-0000-0100-0000E2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28</a:t>
          </a:r>
        </a:p>
      </xdr:txBody>
    </xdr:sp>
    <xdr:clientData/>
  </xdr:twoCellAnchor>
  <xdr:twoCellAnchor>
    <xdr:from>
      <xdr:col>76</xdr:col>
      <xdr:colOff>73871</xdr:colOff>
      <xdr:row>42</xdr:row>
      <xdr:rowOff>78024</xdr:rowOff>
    </xdr:from>
    <xdr:to>
      <xdr:col>78</xdr:col>
      <xdr:colOff>154934</xdr:colOff>
      <xdr:row>43</xdr:row>
      <xdr:rowOff>110449</xdr:rowOff>
    </xdr:to>
    <xdr:sp macro="" textlink="">
      <xdr:nvSpPr>
        <xdr:cNvPr id="2275" name="CuadroTexto 2274">
          <a:extLst>
            <a:ext uri="{FF2B5EF4-FFF2-40B4-BE49-F238E27FC236}">
              <a16:creationId xmlns:a16="http://schemas.microsoft.com/office/drawing/2014/main" id="{00000000-0008-0000-0100-0000E3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76</xdr:col>
      <xdr:colOff>97631</xdr:colOff>
      <xdr:row>42</xdr:row>
      <xdr:rowOff>95250</xdr:rowOff>
    </xdr:from>
    <xdr:to>
      <xdr:col>76</xdr:col>
      <xdr:colOff>100013</xdr:colOff>
      <xdr:row>44</xdr:row>
      <xdr:rowOff>1682</xdr:rowOff>
    </xdr:to>
    <xdr:cxnSp macro="">
      <xdr:nvCxnSpPr>
        <xdr:cNvPr id="2276" name="Conector recto 2275">
          <a:extLst>
            <a:ext uri="{FF2B5EF4-FFF2-40B4-BE49-F238E27FC236}">
              <a16:creationId xmlns:a16="http://schemas.microsoft.com/office/drawing/2014/main" id="{00000000-0008-0000-0100-0000E4080000}"/>
            </a:ext>
          </a:extLst>
        </xdr:cNvPr>
        <xdr:cNvCxnSpPr>
          <a:stCxn id="2273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42</xdr:row>
      <xdr:rowOff>95382</xdr:rowOff>
    </xdr:from>
    <xdr:to>
      <xdr:col>78</xdr:col>
      <xdr:colOff>0</xdr:colOff>
      <xdr:row>42</xdr:row>
      <xdr:rowOff>95382</xdr:rowOff>
    </xdr:to>
    <xdr:cxnSp macro="">
      <xdr:nvCxnSpPr>
        <xdr:cNvPr id="2277" name="Conector recto 2276">
          <a:extLst>
            <a:ext uri="{FF2B5EF4-FFF2-40B4-BE49-F238E27FC236}">
              <a16:creationId xmlns:a16="http://schemas.microsoft.com/office/drawing/2014/main" id="{00000000-0008-0000-0100-0000E5080000}"/>
            </a:ext>
          </a:extLst>
        </xdr:cNvPr>
        <xdr:cNvCxnSpPr>
          <a:stCxn id="2273" idx="6"/>
          <a:endCxn id="2273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41</xdr:row>
      <xdr:rowOff>19049</xdr:rowOff>
    </xdr:from>
    <xdr:to>
      <xdr:col>77</xdr:col>
      <xdr:colOff>80963</xdr:colOff>
      <xdr:row>42</xdr:row>
      <xdr:rowOff>9524</xdr:rowOff>
    </xdr:to>
    <xdr:sp macro="" textlink="">
      <xdr:nvSpPr>
        <xdr:cNvPr id="2278" name="CuadroTexto 2277">
          <a:extLst>
            <a:ext uri="{FF2B5EF4-FFF2-40B4-BE49-F238E27FC236}">
              <a16:creationId xmlns:a16="http://schemas.microsoft.com/office/drawing/2014/main" id="{00000000-0008-0000-0100-0000E6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29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65</xdr:col>
      <xdr:colOff>0</xdr:colOff>
      <xdr:row>46</xdr:row>
      <xdr:rowOff>198606</xdr:rowOff>
    </xdr:from>
    <xdr:to>
      <xdr:col>68</xdr:col>
      <xdr:colOff>0</xdr:colOff>
      <xdr:row>50</xdr:row>
      <xdr:rowOff>1682</xdr:rowOff>
    </xdr:to>
    <xdr:sp macro="" textlink="">
      <xdr:nvSpPr>
        <xdr:cNvPr id="2292" name="Elipse 2291">
          <a:extLst>
            <a:ext uri="{FF2B5EF4-FFF2-40B4-BE49-F238E27FC236}">
              <a16:creationId xmlns:a16="http://schemas.microsoft.com/office/drawing/2014/main" id="{00000000-0008-0000-0100-0000F4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65</xdr:col>
      <xdr:colOff>15504</xdr:colOff>
      <xdr:row>48</xdr:row>
      <xdr:rowOff>79695</xdr:rowOff>
    </xdr:from>
    <xdr:to>
      <xdr:col>66</xdr:col>
      <xdr:colOff>145208</xdr:colOff>
      <xdr:row>49</xdr:row>
      <xdr:rowOff>124280</xdr:rowOff>
    </xdr:to>
    <xdr:sp macro="" textlink="">
      <xdr:nvSpPr>
        <xdr:cNvPr id="2293" name="CuadroTexto 229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66</xdr:col>
      <xdr:colOff>73871</xdr:colOff>
      <xdr:row>48</xdr:row>
      <xdr:rowOff>78024</xdr:rowOff>
    </xdr:from>
    <xdr:to>
      <xdr:col>68</xdr:col>
      <xdr:colOff>154934</xdr:colOff>
      <xdr:row>49</xdr:row>
      <xdr:rowOff>110449</xdr:rowOff>
    </xdr:to>
    <xdr:sp macro="" textlink="">
      <xdr:nvSpPr>
        <xdr:cNvPr id="2294" name="CuadroTexto 2293">
          <a:extLst>
            <a:ext uri="{FF2B5EF4-FFF2-40B4-BE49-F238E27FC236}">
              <a16:creationId xmlns:a16="http://schemas.microsoft.com/office/drawing/2014/main" id="{00000000-0008-0000-0100-0000F6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66</xdr:col>
      <xdr:colOff>97631</xdr:colOff>
      <xdr:row>48</xdr:row>
      <xdr:rowOff>95250</xdr:rowOff>
    </xdr:from>
    <xdr:to>
      <xdr:col>66</xdr:col>
      <xdr:colOff>100013</xdr:colOff>
      <xdr:row>50</xdr:row>
      <xdr:rowOff>1682</xdr:rowOff>
    </xdr:to>
    <xdr:cxnSp macro="">
      <xdr:nvCxnSpPr>
        <xdr:cNvPr id="2295" name="Conector recto 2294">
          <a:extLst>
            <a:ext uri="{FF2B5EF4-FFF2-40B4-BE49-F238E27FC236}">
              <a16:creationId xmlns:a16="http://schemas.microsoft.com/office/drawing/2014/main" id="{00000000-0008-0000-0100-0000F7080000}"/>
            </a:ext>
          </a:extLst>
        </xdr:cNvPr>
        <xdr:cNvCxnSpPr>
          <a:stCxn id="2292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48</xdr:row>
      <xdr:rowOff>95382</xdr:rowOff>
    </xdr:from>
    <xdr:to>
      <xdr:col>68</xdr:col>
      <xdr:colOff>0</xdr:colOff>
      <xdr:row>48</xdr:row>
      <xdr:rowOff>95382</xdr:rowOff>
    </xdr:to>
    <xdr:cxnSp macro="">
      <xdr:nvCxnSpPr>
        <xdr:cNvPr id="2296" name="Conector recto 2295">
          <a:extLst>
            <a:ext uri="{FF2B5EF4-FFF2-40B4-BE49-F238E27FC236}">
              <a16:creationId xmlns:a16="http://schemas.microsoft.com/office/drawing/2014/main" id="{00000000-0008-0000-0100-0000F8080000}"/>
            </a:ext>
          </a:extLst>
        </xdr:cNvPr>
        <xdr:cNvCxnSpPr>
          <a:stCxn id="2292" idx="6"/>
          <a:endCxn id="2292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104775</xdr:colOff>
      <xdr:row>47</xdr:row>
      <xdr:rowOff>19049</xdr:rowOff>
    </xdr:from>
    <xdr:to>
      <xdr:col>67</xdr:col>
      <xdr:colOff>80963</xdr:colOff>
      <xdr:row>48</xdr:row>
      <xdr:rowOff>9524</xdr:rowOff>
    </xdr:to>
    <xdr:sp macro="" textlink="">
      <xdr:nvSpPr>
        <xdr:cNvPr id="2297" name="CuadroTexto 2296">
          <a:extLst>
            <a:ext uri="{FF2B5EF4-FFF2-40B4-BE49-F238E27FC236}">
              <a16:creationId xmlns:a16="http://schemas.microsoft.com/office/drawing/2014/main" id="{00000000-0008-0000-0100-0000F9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19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60</xdr:col>
      <xdr:colOff>0</xdr:colOff>
      <xdr:row>40</xdr:row>
      <xdr:rowOff>198606</xdr:rowOff>
    </xdr:from>
    <xdr:to>
      <xdr:col>63</xdr:col>
      <xdr:colOff>0</xdr:colOff>
      <xdr:row>44</xdr:row>
      <xdr:rowOff>1682</xdr:rowOff>
    </xdr:to>
    <xdr:sp macro="" textlink="">
      <xdr:nvSpPr>
        <xdr:cNvPr id="2298" name="Elipse 2297">
          <a:extLst>
            <a:ext uri="{FF2B5EF4-FFF2-40B4-BE49-F238E27FC236}">
              <a16:creationId xmlns:a16="http://schemas.microsoft.com/office/drawing/2014/main" id="{00000000-0008-0000-0100-0000FA08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60</xdr:col>
      <xdr:colOff>15504</xdr:colOff>
      <xdr:row>42</xdr:row>
      <xdr:rowOff>79695</xdr:rowOff>
    </xdr:from>
    <xdr:to>
      <xdr:col>61</xdr:col>
      <xdr:colOff>145208</xdr:colOff>
      <xdr:row>43</xdr:row>
      <xdr:rowOff>124280</xdr:rowOff>
    </xdr:to>
    <xdr:sp macro="" textlink="">
      <xdr:nvSpPr>
        <xdr:cNvPr id="2299" name="CuadroTexto 2298">
          <a:extLst>
            <a:ext uri="{FF2B5EF4-FFF2-40B4-BE49-F238E27FC236}">
              <a16:creationId xmlns:a16="http://schemas.microsoft.com/office/drawing/2014/main" id="{00000000-0008-0000-0100-0000FB08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61</xdr:col>
      <xdr:colOff>73871</xdr:colOff>
      <xdr:row>42</xdr:row>
      <xdr:rowOff>78024</xdr:rowOff>
    </xdr:from>
    <xdr:to>
      <xdr:col>63</xdr:col>
      <xdr:colOff>154934</xdr:colOff>
      <xdr:row>43</xdr:row>
      <xdr:rowOff>110449</xdr:rowOff>
    </xdr:to>
    <xdr:sp macro="" textlink="">
      <xdr:nvSpPr>
        <xdr:cNvPr id="2300" name="CuadroTexto 2299">
          <a:extLst>
            <a:ext uri="{FF2B5EF4-FFF2-40B4-BE49-F238E27FC236}">
              <a16:creationId xmlns:a16="http://schemas.microsoft.com/office/drawing/2014/main" id="{00000000-0008-0000-0100-0000FC08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50</a:t>
          </a:r>
        </a:p>
      </xdr:txBody>
    </xdr:sp>
    <xdr:clientData/>
  </xdr:twoCellAnchor>
  <xdr:twoCellAnchor>
    <xdr:from>
      <xdr:col>61</xdr:col>
      <xdr:colOff>97631</xdr:colOff>
      <xdr:row>42</xdr:row>
      <xdr:rowOff>95250</xdr:rowOff>
    </xdr:from>
    <xdr:to>
      <xdr:col>61</xdr:col>
      <xdr:colOff>100013</xdr:colOff>
      <xdr:row>44</xdr:row>
      <xdr:rowOff>1682</xdr:rowOff>
    </xdr:to>
    <xdr:cxnSp macro="">
      <xdr:nvCxnSpPr>
        <xdr:cNvPr id="2301" name="Conector recto 2300">
          <a:extLst>
            <a:ext uri="{FF2B5EF4-FFF2-40B4-BE49-F238E27FC236}">
              <a16:creationId xmlns:a16="http://schemas.microsoft.com/office/drawing/2014/main" id="{00000000-0008-0000-0100-0000FD080000}"/>
            </a:ext>
          </a:extLst>
        </xdr:cNvPr>
        <xdr:cNvCxnSpPr>
          <a:stCxn id="2298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42</xdr:row>
      <xdr:rowOff>95382</xdr:rowOff>
    </xdr:from>
    <xdr:to>
      <xdr:col>63</xdr:col>
      <xdr:colOff>0</xdr:colOff>
      <xdr:row>42</xdr:row>
      <xdr:rowOff>95382</xdr:rowOff>
    </xdr:to>
    <xdr:cxnSp macro="">
      <xdr:nvCxnSpPr>
        <xdr:cNvPr id="2302" name="Conector recto 2301">
          <a:extLst>
            <a:ext uri="{FF2B5EF4-FFF2-40B4-BE49-F238E27FC236}">
              <a16:creationId xmlns:a16="http://schemas.microsoft.com/office/drawing/2014/main" id="{00000000-0008-0000-0100-0000FE080000}"/>
            </a:ext>
          </a:extLst>
        </xdr:cNvPr>
        <xdr:cNvCxnSpPr>
          <a:stCxn id="2298" idx="6"/>
          <a:endCxn id="2298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104775</xdr:colOff>
      <xdr:row>41</xdr:row>
      <xdr:rowOff>19049</xdr:rowOff>
    </xdr:from>
    <xdr:to>
      <xdr:col>62</xdr:col>
      <xdr:colOff>80963</xdr:colOff>
      <xdr:row>42</xdr:row>
      <xdr:rowOff>9524</xdr:rowOff>
    </xdr:to>
    <xdr:sp macro="" textlink="">
      <xdr:nvSpPr>
        <xdr:cNvPr id="2303" name="CuadroTexto 2302">
          <a:extLst>
            <a:ext uri="{FF2B5EF4-FFF2-40B4-BE49-F238E27FC236}">
              <a16:creationId xmlns:a16="http://schemas.microsoft.com/office/drawing/2014/main" id="{00000000-0008-0000-0100-0000FF08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55</xdr:col>
      <xdr:colOff>0</xdr:colOff>
      <xdr:row>40</xdr:row>
      <xdr:rowOff>198606</xdr:rowOff>
    </xdr:from>
    <xdr:to>
      <xdr:col>58</xdr:col>
      <xdr:colOff>0</xdr:colOff>
      <xdr:row>44</xdr:row>
      <xdr:rowOff>1682</xdr:rowOff>
    </xdr:to>
    <xdr:sp macro="" textlink="">
      <xdr:nvSpPr>
        <xdr:cNvPr id="2304" name="Elipse 2303">
          <a:extLst>
            <a:ext uri="{FF2B5EF4-FFF2-40B4-BE49-F238E27FC236}">
              <a16:creationId xmlns:a16="http://schemas.microsoft.com/office/drawing/2014/main" id="{00000000-0008-0000-0100-00000009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55</xdr:col>
      <xdr:colOff>15504</xdr:colOff>
      <xdr:row>42</xdr:row>
      <xdr:rowOff>79695</xdr:rowOff>
    </xdr:from>
    <xdr:to>
      <xdr:col>56</xdr:col>
      <xdr:colOff>145208</xdr:colOff>
      <xdr:row>43</xdr:row>
      <xdr:rowOff>124280</xdr:rowOff>
    </xdr:to>
    <xdr:sp macro="" textlink="">
      <xdr:nvSpPr>
        <xdr:cNvPr id="2305" name="CuadroTexto 2304">
          <a:extLst>
            <a:ext uri="{FF2B5EF4-FFF2-40B4-BE49-F238E27FC236}">
              <a16:creationId xmlns:a16="http://schemas.microsoft.com/office/drawing/2014/main" id="{00000000-0008-0000-0100-00000109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15</a:t>
          </a:r>
        </a:p>
      </xdr:txBody>
    </xdr:sp>
    <xdr:clientData/>
  </xdr:twoCellAnchor>
  <xdr:twoCellAnchor>
    <xdr:from>
      <xdr:col>56</xdr:col>
      <xdr:colOff>73871</xdr:colOff>
      <xdr:row>42</xdr:row>
      <xdr:rowOff>78024</xdr:rowOff>
    </xdr:from>
    <xdr:to>
      <xdr:col>58</xdr:col>
      <xdr:colOff>154934</xdr:colOff>
      <xdr:row>43</xdr:row>
      <xdr:rowOff>110449</xdr:rowOff>
    </xdr:to>
    <xdr:sp macro="" textlink="">
      <xdr:nvSpPr>
        <xdr:cNvPr id="2306" name="CuadroTexto 2305">
          <a:extLst>
            <a:ext uri="{FF2B5EF4-FFF2-40B4-BE49-F238E27FC236}">
              <a16:creationId xmlns:a16="http://schemas.microsoft.com/office/drawing/2014/main" id="{00000000-0008-0000-0100-00000209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38</a:t>
          </a:r>
        </a:p>
      </xdr:txBody>
    </xdr:sp>
    <xdr:clientData/>
  </xdr:twoCellAnchor>
  <xdr:twoCellAnchor>
    <xdr:from>
      <xdr:col>56</xdr:col>
      <xdr:colOff>97631</xdr:colOff>
      <xdr:row>42</xdr:row>
      <xdr:rowOff>95250</xdr:rowOff>
    </xdr:from>
    <xdr:to>
      <xdr:col>56</xdr:col>
      <xdr:colOff>100013</xdr:colOff>
      <xdr:row>44</xdr:row>
      <xdr:rowOff>1682</xdr:rowOff>
    </xdr:to>
    <xdr:cxnSp macro="">
      <xdr:nvCxnSpPr>
        <xdr:cNvPr id="2307" name="Conector recto 2306">
          <a:extLst>
            <a:ext uri="{FF2B5EF4-FFF2-40B4-BE49-F238E27FC236}">
              <a16:creationId xmlns:a16="http://schemas.microsoft.com/office/drawing/2014/main" id="{00000000-0008-0000-0100-000003090000}"/>
            </a:ext>
          </a:extLst>
        </xdr:cNvPr>
        <xdr:cNvCxnSpPr>
          <a:stCxn id="2304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42</xdr:row>
      <xdr:rowOff>95382</xdr:rowOff>
    </xdr:from>
    <xdr:to>
      <xdr:col>58</xdr:col>
      <xdr:colOff>0</xdr:colOff>
      <xdr:row>42</xdr:row>
      <xdr:rowOff>95382</xdr:rowOff>
    </xdr:to>
    <xdr:cxnSp macro="">
      <xdr:nvCxnSpPr>
        <xdr:cNvPr id="2308" name="Conector recto 2307">
          <a:extLst>
            <a:ext uri="{FF2B5EF4-FFF2-40B4-BE49-F238E27FC236}">
              <a16:creationId xmlns:a16="http://schemas.microsoft.com/office/drawing/2014/main" id="{00000000-0008-0000-0100-000004090000}"/>
            </a:ext>
          </a:extLst>
        </xdr:cNvPr>
        <xdr:cNvCxnSpPr>
          <a:stCxn id="2304" idx="6"/>
          <a:endCxn id="2304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104775</xdr:colOff>
      <xdr:row>41</xdr:row>
      <xdr:rowOff>19049</xdr:rowOff>
    </xdr:from>
    <xdr:to>
      <xdr:col>57</xdr:col>
      <xdr:colOff>80963</xdr:colOff>
      <xdr:row>42</xdr:row>
      <xdr:rowOff>9524</xdr:rowOff>
    </xdr:to>
    <xdr:sp macro="" textlink="">
      <xdr:nvSpPr>
        <xdr:cNvPr id="2309" name="CuadroTexto 2308">
          <a:extLst>
            <a:ext uri="{FF2B5EF4-FFF2-40B4-BE49-F238E27FC236}">
              <a16:creationId xmlns:a16="http://schemas.microsoft.com/office/drawing/2014/main" id="{00000000-0008-0000-0100-00000509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b="0">
              <a:solidFill>
                <a:schemeClr val="bg1"/>
              </a:solidFill>
              <a:effectLst/>
            </a:rPr>
            <a:t>17</a:t>
          </a: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40</xdr:row>
      <xdr:rowOff>198606</xdr:rowOff>
    </xdr:from>
    <xdr:to>
      <xdr:col>53</xdr:col>
      <xdr:colOff>0</xdr:colOff>
      <xdr:row>44</xdr:row>
      <xdr:rowOff>1682</xdr:rowOff>
    </xdr:to>
    <xdr:sp macro="" textlink="">
      <xdr:nvSpPr>
        <xdr:cNvPr id="2310" name="Elipse 2309">
          <a:extLst>
            <a:ext uri="{FF2B5EF4-FFF2-40B4-BE49-F238E27FC236}">
              <a16:creationId xmlns:a16="http://schemas.microsoft.com/office/drawing/2014/main" id="{00000000-0008-0000-0100-00000609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42</xdr:row>
      <xdr:rowOff>79695</xdr:rowOff>
    </xdr:from>
    <xdr:to>
      <xdr:col>51</xdr:col>
      <xdr:colOff>145208</xdr:colOff>
      <xdr:row>43</xdr:row>
      <xdr:rowOff>124280</xdr:rowOff>
    </xdr:to>
    <xdr:sp macro="" textlink="">
      <xdr:nvSpPr>
        <xdr:cNvPr id="2311" name="CuadroTexto 2310">
          <a:extLst>
            <a:ext uri="{FF2B5EF4-FFF2-40B4-BE49-F238E27FC236}">
              <a16:creationId xmlns:a16="http://schemas.microsoft.com/office/drawing/2014/main" id="{00000000-0008-0000-0100-00000709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51</xdr:col>
      <xdr:colOff>73871</xdr:colOff>
      <xdr:row>42</xdr:row>
      <xdr:rowOff>78024</xdr:rowOff>
    </xdr:from>
    <xdr:to>
      <xdr:col>53</xdr:col>
      <xdr:colOff>154934</xdr:colOff>
      <xdr:row>43</xdr:row>
      <xdr:rowOff>110449</xdr:rowOff>
    </xdr:to>
    <xdr:sp macro="" textlink="">
      <xdr:nvSpPr>
        <xdr:cNvPr id="2312" name="CuadroTexto 2311">
          <a:extLst>
            <a:ext uri="{FF2B5EF4-FFF2-40B4-BE49-F238E27FC236}">
              <a16:creationId xmlns:a16="http://schemas.microsoft.com/office/drawing/2014/main" id="{00000000-0008-0000-0100-00000809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34</a:t>
          </a:r>
        </a:p>
      </xdr:txBody>
    </xdr:sp>
    <xdr:clientData/>
  </xdr:twoCellAnchor>
  <xdr:twoCellAnchor>
    <xdr:from>
      <xdr:col>51</xdr:col>
      <xdr:colOff>97631</xdr:colOff>
      <xdr:row>42</xdr:row>
      <xdr:rowOff>95250</xdr:rowOff>
    </xdr:from>
    <xdr:to>
      <xdr:col>51</xdr:col>
      <xdr:colOff>100013</xdr:colOff>
      <xdr:row>44</xdr:row>
      <xdr:rowOff>1682</xdr:rowOff>
    </xdr:to>
    <xdr:cxnSp macro="">
      <xdr:nvCxnSpPr>
        <xdr:cNvPr id="2313" name="Conector recto 2312">
          <a:extLst>
            <a:ext uri="{FF2B5EF4-FFF2-40B4-BE49-F238E27FC236}">
              <a16:creationId xmlns:a16="http://schemas.microsoft.com/office/drawing/2014/main" id="{00000000-0008-0000-0100-000009090000}"/>
            </a:ext>
          </a:extLst>
        </xdr:cNvPr>
        <xdr:cNvCxnSpPr>
          <a:stCxn id="2310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42</xdr:row>
      <xdr:rowOff>95382</xdr:rowOff>
    </xdr:from>
    <xdr:to>
      <xdr:col>53</xdr:col>
      <xdr:colOff>0</xdr:colOff>
      <xdr:row>42</xdr:row>
      <xdr:rowOff>95382</xdr:rowOff>
    </xdr:to>
    <xdr:cxnSp macro="">
      <xdr:nvCxnSpPr>
        <xdr:cNvPr id="2314" name="Conector recto 2313">
          <a:extLst>
            <a:ext uri="{FF2B5EF4-FFF2-40B4-BE49-F238E27FC236}">
              <a16:creationId xmlns:a16="http://schemas.microsoft.com/office/drawing/2014/main" id="{00000000-0008-0000-0100-00000A090000}"/>
            </a:ext>
          </a:extLst>
        </xdr:cNvPr>
        <xdr:cNvCxnSpPr>
          <a:stCxn id="2310" idx="6"/>
          <a:endCxn id="2310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104775</xdr:colOff>
      <xdr:row>41</xdr:row>
      <xdr:rowOff>19049</xdr:rowOff>
    </xdr:from>
    <xdr:to>
      <xdr:col>52</xdr:col>
      <xdr:colOff>80963</xdr:colOff>
      <xdr:row>42</xdr:row>
      <xdr:rowOff>9524</xdr:rowOff>
    </xdr:to>
    <xdr:sp macro="" textlink="">
      <xdr:nvSpPr>
        <xdr:cNvPr id="2315" name="CuadroTexto 2314">
          <a:extLst>
            <a:ext uri="{FF2B5EF4-FFF2-40B4-BE49-F238E27FC236}">
              <a16:creationId xmlns:a16="http://schemas.microsoft.com/office/drawing/2014/main" id="{00000000-0008-0000-0100-00000B09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16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50</xdr:row>
      <xdr:rowOff>198606</xdr:rowOff>
    </xdr:from>
    <xdr:to>
      <xdr:col>53</xdr:col>
      <xdr:colOff>0</xdr:colOff>
      <xdr:row>54</xdr:row>
      <xdr:rowOff>1682</xdr:rowOff>
    </xdr:to>
    <xdr:sp macro="" textlink="">
      <xdr:nvSpPr>
        <xdr:cNvPr id="2316" name="Elipse 2315">
          <a:extLst>
            <a:ext uri="{FF2B5EF4-FFF2-40B4-BE49-F238E27FC236}">
              <a16:creationId xmlns:a16="http://schemas.microsoft.com/office/drawing/2014/main" id="{00000000-0008-0000-0100-00000C09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52</xdr:row>
      <xdr:rowOff>79695</xdr:rowOff>
    </xdr:from>
    <xdr:to>
      <xdr:col>51</xdr:col>
      <xdr:colOff>145208</xdr:colOff>
      <xdr:row>53</xdr:row>
      <xdr:rowOff>124280</xdr:rowOff>
    </xdr:to>
    <xdr:sp macro="" textlink="">
      <xdr:nvSpPr>
        <xdr:cNvPr id="2317" name="CuadroTexto 2316">
          <a:extLst>
            <a:ext uri="{FF2B5EF4-FFF2-40B4-BE49-F238E27FC236}">
              <a16:creationId xmlns:a16="http://schemas.microsoft.com/office/drawing/2014/main" id="{00000000-0008-0000-0100-00000D09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51</xdr:col>
      <xdr:colOff>73871</xdr:colOff>
      <xdr:row>52</xdr:row>
      <xdr:rowOff>78024</xdr:rowOff>
    </xdr:from>
    <xdr:to>
      <xdr:col>53</xdr:col>
      <xdr:colOff>154934</xdr:colOff>
      <xdr:row>53</xdr:row>
      <xdr:rowOff>110449</xdr:rowOff>
    </xdr:to>
    <xdr:sp macro="" textlink="">
      <xdr:nvSpPr>
        <xdr:cNvPr id="2318" name="CuadroTexto 2317">
          <a:extLst>
            <a:ext uri="{FF2B5EF4-FFF2-40B4-BE49-F238E27FC236}">
              <a16:creationId xmlns:a16="http://schemas.microsoft.com/office/drawing/2014/main" id="{00000000-0008-0000-0100-00000E09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71</a:t>
          </a:r>
        </a:p>
        <a:p>
          <a:endParaRPr lang="es-ES_tradnl" sz="1000"/>
        </a:p>
      </xdr:txBody>
    </xdr:sp>
    <xdr:clientData/>
  </xdr:twoCellAnchor>
  <xdr:twoCellAnchor>
    <xdr:from>
      <xdr:col>51</xdr:col>
      <xdr:colOff>97631</xdr:colOff>
      <xdr:row>52</xdr:row>
      <xdr:rowOff>95250</xdr:rowOff>
    </xdr:from>
    <xdr:to>
      <xdr:col>51</xdr:col>
      <xdr:colOff>100013</xdr:colOff>
      <xdr:row>54</xdr:row>
      <xdr:rowOff>1682</xdr:rowOff>
    </xdr:to>
    <xdr:cxnSp macro="">
      <xdr:nvCxnSpPr>
        <xdr:cNvPr id="2319" name="Conector recto 2318">
          <a:extLst>
            <a:ext uri="{FF2B5EF4-FFF2-40B4-BE49-F238E27FC236}">
              <a16:creationId xmlns:a16="http://schemas.microsoft.com/office/drawing/2014/main" id="{00000000-0008-0000-0100-00000F090000}"/>
            </a:ext>
          </a:extLst>
        </xdr:cNvPr>
        <xdr:cNvCxnSpPr>
          <a:stCxn id="2316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52</xdr:row>
      <xdr:rowOff>95382</xdr:rowOff>
    </xdr:from>
    <xdr:to>
      <xdr:col>53</xdr:col>
      <xdr:colOff>0</xdr:colOff>
      <xdr:row>52</xdr:row>
      <xdr:rowOff>95382</xdr:rowOff>
    </xdr:to>
    <xdr:cxnSp macro="">
      <xdr:nvCxnSpPr>
        <xdr:cNvPr id="2320" name="Conector recto 2319">
          <a:extLst>
            <a:ext uri="{FF2B5EF4-FFF2-40B4-BE49-F238E27FC236}">
              <a16:creationId xmlns:a16="http://schemas.microsoft.com/office/drawing/2014/main" id="{00000000-0008-0000-0100-000010090000}"/>
            </a:ext>
          </a:extLst>
        </xdr:cNvPr>
        <xdr:cNvCxnSpPr>
          <a:stCxn id="2316" idx="6"/>
          <a:endCxn id="2316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104775</xdr:colOff>
      <xdr:row>51</xdr:row>
      <xdr:rowOff>19049</xdr:rowOff>
    </xdr:from>
    <xdr:to>
      <xdr:col>52</xdr:col>
      <xdr:colOff>80963</xdr:colOff>
      <xdr:row>52</xdr:row>
      <xdr:rowOff>9524</xdr:rowOff>
    </xdr:to>
    <xdr:sp macro="" textlink="">
      <xdr:nvSpPr>
        <xdr:cNvPr id="2321" name="CuadroTexto 2320">
          <a:extLst>
            <a:ext uri="{FF2B5EF4-FFF2-40B4-BE49-F238E27FC236}">
              <a16:creationId xmlns:a16="http://schemas.microsoft.com/office/drawing/2014/main" id="{00000000-0008-0000-0100-00001109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40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45</xdr:col>
      <xdr:colOff>0</xdr:colOff>
      <xdr:row>50</xdr:row>
      <xdr:rowOff>198606</xdr:rowOff>
    </xdr:from>
    <xdr:to>
      <xdr:col>48</xdr:col>
      <xdr:colOff>0</xdr:colOff>
      <xdr:row>54</xdr:row>
      <xdr:rowOff>1682</xdr:rowOff>
    </xdr:to>
    <xdr:sp macro="" textlink="">
      <xdr:nvSpPr>
        <xdr:cNvPr id="2322" name="Elipse 2321">
          <a:extLst>
            <a:ext uri="{FF2B5EF4-FFF2-40B4-BE49-F238E27FC236}">
              <a16:creationId xmlns:a16="http://schemas.microsoft.com/office/drawing/2014/main" id="{00000000-0008-0000-0100-000012090000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45</xdr:col>
      <xdr:colOff>15504</xdr:colOff>
      <xdr:row>52</xdr:row>
      <xdr:rowOff>79695</xdr:rowOff>
    </xdr:from>
    <xdr:to>
      <xdr:col>46</xdr:col>
      <xdr:colOff>145208</xdr:colOff>
      <xdr:row>53</xdr:row>
      <xdr:rowOff>124280</xdr:rowOff>
    </xdr:to>
    <xdr:sp macro="" textlink="">
      <xdr:nvSpPr>
        <xdr:cNvPr id="2323" name="CuadroTexto 2322">
          <a:extLst>
            <a:ext uri="{FF2B5EF4-FFF2-40B4-BE49-F238E27FC236}">
              <a16:creationId xmlns:a16="http://schemas.microsoft.com/office/drawing/2014/main" id="{00000000-0008-0000-0100-00001309000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46</xdr:col>
      <xdr:colOff>73871</xdr:colOff>
      <xdr:row>52</xdr:row>
      <xdr:rowOff>78024</xdr:rowOff>
    </xdr:from>
    <xdr:to>
      <xdr:col>48</xdr:col>
      <xdr:colOff>154934</xdr:colOff>
      <xdr:row>53</xdr:row>
      <xdr:rowOff>110449</xdr:rowOff>
    </xdr:to>
    <xdr:sp macro="" textlink="">
      <xdr:nvSpPr>
        <xdr:cNvPr id="2324" name="CuadroTexto 2323">
          <a:extLst>
            <a:ext uri="{FF2B5EF4-FFF2-40B4-BE49-F238E27FC236}">
              <a16:creationId xmlns:a16="http://schemas.microsoft.com/office/drawing/2014/main" id="{00000000-0008-0000-0100-000014090000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70</a:t>
          </a:r>
        </a:p>
      </xdr:txBody>
    </xdr:sp>
    <xdr:clientData/>
  </xdr:twoCellAnchor>
  <xdr:twoCellAnchor>
    <xdr:from>
      <xdr:col>46</xdr:col>
      <xdr:colOff>97631</xdr:colOff>
      <xdr:row>52</xdr:row>
      <xdr:rowOff>95250</xdr:rowOff>
    </xdr:from>
    <xdr:to>
      <xdr:col>46</xdr:col>
      <xdr:colOff>100013</xdr:colOff>
      <xdr:row>54</xdr:row>
      <xdr:rowOff>1682</xdr:rowOff>
    </xdr:to>
    <xdr:cxnSp macro="">
      <xdr:nvCxnSpPr>
        <xdr:cNvPr id="2325" name="Conector recto 2324">
          <a:extLst>
            <a:ext uri="{FF2B5EF4-FFF2-40B4-BE49-F238E27FC236}">
              <a16:creationId xmlns:a16="http://schemas.microsoft.com/office/drawing/2014/main" id="{00000000-0008-0000-0100-000015090000}"/>
            </a:ext>
          </a:extLst>
        </xdr:cNvPr>
        <xdr:cNvCxnSpPr>
          <a:stCxn id="2322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52</xdr:row>
      <xdr:rowOff>95382</xdr:rowOff>
    </xdr:from>
    <xdr:to>
      <xdr:col>48</xdr:col>
      <xdr:colOff>0</xdr:colOff>
      <xdr:row>52</xdr:row>
      <xdr:rowOff>95382</xdr:rowOff>
    </xdr:to>
    <xdr:cxnSp macro="">
      <xdr:nvCxnSpPr>
        <xdr:cNvPr id="2326" name="Conector recto 2325">
          <a:extLst>
            <a:ext uri="{FF2B5EF4-FFF2-40B4-BE49-F238E27FC236}">
              <a16:creationId xmlns:a16="http://schemas.microsoft.com/office/drawing/2014/main" id="{00000000-0008-0000-0100-000016090000}"/>
            </a:ext>
          </a:extLst>
        </xdr:cNvPr>
        <xdr:cNvCxnSpPr>
          <a:stCxn id="2322" idx="6"/>
          <a:endCxn id="2322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104775</xdr:colOff>
      <xdr:row>51</xdr:row>
      <xdr:rowOff>19049</xdr:rowOff>
    </xdr:from>
    <xdr:to>
      <xdr:col>47</xdr:col>
      <xdr:colOff>80963</xdr:colOff>
      <xdr:row>52</xdr:row>
      <xdr:rowOff>9524</xdr:rowOff>
    </xdr:to>
    <xdr:sp macro="" textlink="">
      <xdr:nvSpPr>
        <xdr:cNvPr id="2327" name="CuadroTexto 2326">
          <a:extLst>
            <a:ext uri="{FF2B5EF4-FFF2-40B4-BE49-F238E27FC236}">
              <a16:creationId xmlns:a16="http://schemas.microsoft.com/office/drawing/2014/main" id="{00000000-0008-0000-0100-00001709000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39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36</xdr:row>
      <xdr:rowOff>198606</xdr:rowOff>
    </xdr:from>
    <xdr:to>
      <xdr:col>53</xdr:col>
      <xdr:colOff>0</xdr:colOff>
      <xdr:row>40</xdr:row>
      <xdr:rowOff>1682</xdr:rowOff>
    </xdr:to>
    <xdr:sp macro="" textlink="">
      <xdr:nvSpPr>
        <xdr:cNvPr id="2328" name="Elipse 2327">
          <a:extLst>
            <a:ext uri="{FF2B5EF4-FFF2-40B4-BE49-F238E27FC236}">
              <a16:creationId xmlns:a16="http://schemas.microsoft.com/office/drawing/2014/main" id="{00000000-0008-0000-0100-00001809000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38</xdr:row>
      <xdr:rowOff>79695</xdr:rowOff>
    </xdr:from>
    <xdr:to>
      <xdr:col>51</xdr:col>
      <xdr:colOff>145208</xdr:colOff>
      <xdr:row>39</xdr:row>
      <xdr:rowOff>124280</xdr:rowOff>
    </xdr:to>
    <xdr:sp macro="" textlink="">
      <xdr:nvSpPr>
        <xdr:cNvPr id="2329" name="CuadroTexto 2328">
          <a:extLst>
            <a:ext uri="{FF2B5EF4-FFF2-40B4-BE49-F238E27FC236}">
              <a16:creationId xmlns:a16="http://schemas.microsoft.com/office/drawing/2014/main" id="{00000000-0008-0000-0100-00001909000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51</xdr:col>
      <xdr:colOff>73871</xdr:colOff>
      <xdr:row>38</xdr:row>
      <xdr:rowOff>78024</xdr:rowOff>
    </xdr:from>
    <xdr:to>
      <xdr:col>53</xdr:col>
      <xdr:colOff>154934</xdr:colOff>
      <xdr:row>39</xdr:row>
      <xdr:rowOff>110449</xdr:rowOff>
    </xdr:to>
    <xdr:sp macro="" textlink="">
      <xdr:nvSpPr>
        <xdr:cNvPr id="2330" name="CuadroTexto 2329">
          <a:extLst>
            <a:ext uri="{FF2B5EF4-FFF2-40B4-BE49-F238E27FC236}">
              <a16:creationId xmlns:a16="http://schemas.microsoft.com/office/drawing/2014/main" id="{00000000-0008-0000-0100-00001A090000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12</a:t>
          </a:r>
        </a:p>
      </xdr:txBody>
    </xdr:sp>
    <xdr:clientData/>
  </xdr:twoCellAnchor>
  <xdr:twoCellAnchor>
    <xdr:from>
      <xdr:col>51</xdr:col>
      <xdr:colOff>97631</xdr:colOff>
      <xdr:row>38</xdr:row>
      <xdr:rowOff>95250</xdr:rowOff>
    </xdr:from>
    <xdr:to>
      <xdr:col>51</xdr:col>
      <xdr:colOff>100013</xdr:colOff>
      <xdr:row>40</xdr:row>
      <xdr:rowOff>1682</xdr:rowOff>
    </xdr:to>
    <xdr:cxnSp macro="">
      <xdr:nvCxnSpPr>
        <xdr:cNvPr id="2331" name="Conector recto 2330">
          <a:extLst>
            <a:ext uri="{FF2B5EF4-FFF2-40B4-BE49-F238E27FC236}">
              <a16:creationId xmlns:a16="http://schemas.microsoft.com/office/drawing/2014/main" id="{00000000-0008-0000-0100-00001B090000}"/>
            </a:ext>
          </a:extLst>
        </xdr:cNvPr>
        <xdr:cNvCxnSpPr>
          <a:stCxn id="2328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38</xdr:row>
      <xdr:rowOff>95382</xdr:rowOff>
    </xdr:from>
    <xdr:to>
      <xdr:col>53</xdr:col>
      <xdr:colOff>0</xdr:colOff>
      <xdr:row>38</xdr:row>
      <xdr:rowOff>95382</xdr:rowOff>
    </xdr:to>
    <xdr:cxnSp macro="">
      <xdr:nvCxnSpPr>
        <xdr:cNvPr id="2332" name="Conector recto 2331">
          <a:extLst>
            <a:ext uri="{FF2B5EF4-FFF2-40B4-BE49-F238E27FC236}">
              <a16:creationId xmlns:a16="http://schemas.microsoft.com/office/drawing/2014/main" id="{00000000-0008-0000-0100-00001C090000}"/>
            </a:ext>
          </a:extLst>
        </xdr:cNvPr>
        <xdr:cNvCxnSpPr>
          <a:stCxn id="2328" idx="6"/>
          <a:endCxn id="2328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104775</xdr:colOff>
      <xdr:row>37</xdr:row>
      <xdr:rowOff>19049</xdr:rowOff>
    </xdr:from>
    <xdr:to>
      <xdr:col>52</xdr:col>
      <xdr:colOff>80963</xdr:colOff>
      <xdr:row>38</xdr:row>
      <xdr:rowOff>9524</xdr:rowOff>
    </xdr:to>
    <xdr:sp macro="" textlink="">
      <xdr:nvSpPr>
        <xdr:cNvPr id="2333" name="CuadroTexto 2332">
          <a:extLst>
            <a:ext uri="{FF2B5EF4-FFF2-40B4-BE49-F238E27FC236}">
              <a16:creationId xmlns:a16="http://schemas.microsoft.com/office/drawing/2014/main" id="{00000000-0008-0000-0100-00001D090000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55</xdr:col>
      <xdr:colOff>0</xdr:colOff>
      <xdr:row>32</xdr:row>
      <xdr:rowOff>198606</xdr:rowOff>
    </xdr:from>
    <xdr:to>
      <xdr:col>58</xdr:col>
      <xdr:colOff>0</xdr:colOff>
      <xdr:row>36</xdr:row>
      <xdr:rowOff>1682</xdr:rowOff>
    </xdr:to>
    <xdr:sp macro="" textlink="">
      <xdr:nvSpPr>
        <xdr:cNvPr id="2334" name="Elipse 2333">
          <a:extLst>
            <a:ext uri="{FF2B5EF4-FFF2-40B4-BE49-F238E27FC236}">
              <a16:creationId xmlns:a16="http://schemas.microsoft.com/office/drawing/2014/main" id="{00000000-0008-0000-0100-00001E09000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55</xdr:col>
      <xdr:colOff>15504</xdr:colOff>
      <xdr:row>34</xdr:row>
      <xdr:rowOff>79695</xdr:rowOff>
    </xdr:from>
    <xdr:to>
      <xdr:col>56</xdr:col>
      <xdr:colOff>145208</xdr:colOff>
      <xdr:row>35</xdr:row>
      <xdr:rowOff>124280</xdr:rowOff>
    </xdr:to>
    <xdr:sp macro="" textlink="">
      <xdr:nvSpPr>
        <xdr:cNvPr id="2335" name="CuadroTexto 2334">
          <a:extLst>
            <a:ext uri="{FF2B5EF4-FFF2-40B4-BE49-F238E27FC236}">
              <a16:creationId xmlns:a16="http://schemas.microsoft.com/office/drawing/2014/main" id="{00000000-0008-0000-0100-00001F09000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20</a:t>
          </a:r>
        </a:p>
      </xdr:txBody>
    </xdr:sp>
    <xdr:clientData/>
  </xdr:twoCellAnchor>
  <xdr:twoCellAnchor>
    <xdr:from>
      <xdr:col>56</xdr:col>
      <xdr:colOff>73871</xdr:colOff>
      <xdr:row>34</xdr:row>
      <xdr:rowOff>78024</xdr:rowOff>
    </xdr:from>
    <xdr:to>
      <xdr:col>58</xdr:col>
      <xdr:colOff>154934</xdr:colOff>
      <xdr:row>35</xdr:row>
      <xdr:rowOff>110449</xdr:rowOff>
    </xdr:to>
    <xdr:sp macro="" textlink="">
      <xdr:nvSpPr>
        <xdr:cNvPr id="2336" name="CuadroTexto 2335">
          <a:extLst>
            <a:ext uri="{FF2B5EF4-FFF2-40B4-BE49-F238E27FC236}">
              <a16:creationId xmlns:a16="http://schemas.microsoft.com/office/drawing/2014/main" id="{00000000-0008-0000-0100-000020090000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21</a:t>
          </a:r>
        </a:p>
      </xdr:txBody>
    </xdr:sp>
    <xdr:clientData/>
  </xdr:twoCellAnchor>
  <xdr:twoCellAnchor>
    <xdr:from>
      <xdr:col>56</xdr:col>
      <xdr:colOff>97631</xdr:colOff>
      <xdr:row>34</xdr:row>
      <xdr:rowOff>95250</xdr:rowOff>
    </xdr:from>
    <xdr:to>
      <xdr:col>56</xdr:col>
      <xdr:colOff>100013</xdr:colOff>
      <xdr:row>36</xdr:row>
      <xdr:rowOff>1682</xdr:rowOff>
    </xdr:to>
    <xdr:cxnSp macro="">
      <xdr:nvCxnSpPr>
        <xdr:cNvPr id="2337" name="Conector recto 2336">
          <a:extLst>
            <a:ext uri="{FF2B5EF4-FFF2-40B4-BE49-F238E27FC236}">
              <a16:creationId xmlns:a16="http://schemas.microsoft.com/office/drawing/2014/main" id="{00000000-0008-0000-0100-000021090000}"/>
            </a:ext>
          </a:extLst>
        </xdr:cNvPr>
        <xdr:cNvCxnSpPr>
          <a:stCxn id="2334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34</xdr:row>
      <xdr:rowOff>95382</xdr:rowOff>
    </xdr:from>
    <xdr:to>
      <xdr:col>58</xdr:col>
      <xdr:colOff>0</xdr:colOff>
      <xdr:row>34</xdr:row>
      <xdr:rowOff>95382</xdr:rowOff>
    </xdr:to>
    <xdr:cxnSp macro="">
      <xdr:nvCxnSpPr>
        <xdr:cNvPr id="2338" name="Conector recto 2337">
          <a:extLst>
            <a:ext uri="{FF2B5EF4-FFF2-40B4-BE49-F238E27FC236}">
              <a16:creationId xmlns:a16="http://schemas.microsoft.com/office/drawing/2014/main" id="{00000000-0008-0000-0100-000022090000}"/>
            </a:ext>
          </a:extLst>
        </xdr:cNvPr>
        <xdr:cNvCxnSpPr>
          <a:stCxn id="2334" idx="6"/>
          <a:endCxn id="2334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104775</xdr:colOff>
      <xdr:row>33</xdr:row>
      <xdr:rowOff>19049</xdr:rowOff>
    </xdr:from>
    <xdr:to>
      <xdr:col>57</xdr:col>
      <xdr:colOff>80963</xdr:colOff>
      <xdr:row>34</xdr:row>
      <xdr:rowOff>9524</xdr:rowOff>
    </xdr:to>
    <xdr:sp macro="" textlink="">
      <xdr:nvSpPr>
        <xdr:cNvPr id="2339" name="CuadroTexto 2338">
          <a:extLst>
            <a:ext uri="{FF2B5EF4-FFF2-40B4-BE49-F238E27FC236}">
              <a16:creationId xmlns:a16="http://schemas.microsoft.com/office/drawing/2014/main" id="{00000000-0008-0000-0100-000023090000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13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60</xdr:col>
      <xdr:colOff>0</xdr:colOff>
      <xdr:row>32</xdr:row>
      <xdr:rowOff>198606</xdr:rowOff>
    </xdr:from>
    <xdr:to>
      <xdr:col>63</xdr:col>
      <xdr:colOff>0</xdr:colOff>
      <xdr:row>36</xdr:row>
      <xdr:rowOff>1682</xdr:rowOff>
    </xdr:to>
    <xdr:sp macro="" textlink="">
      <xdr:nvSpPr>
        <xdr:cNvPr id="2340" name="Elipse 2339">
          <a:extLst>
            <a:ext uri="{FF2B5EF4-FFF2-40B4-BE49-F238E27FC236}">
              <a16:creationId xmlns:a16="http://schemas.microsoft.com/office/drawing/2014/main" id="{00000000-0008-0000-0100-00002409000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60</xdr:col>
      <xdr:colOff>15504</xdr:colOff>
      <xdr:row>34</xdr:row>
      <xdr:rowOff>79695</xdr:rowOff>
    </xdr:from>
    <xdr:to>
      <xdr:col>61</xdr:col>
      <xdr:colOff>145208</xdr:colOff>
      <xdr:row>35</xdr:row>
      <xdr:rowOff>124280</xdr:rowOff>
    </xdr:to>
    <xdr:sp macro="" textlink="">
      <xdr:nvSpPr>
        <xdr:cNvPr id="2341" name="CuadroTexto 2340">
          <a:extLst>
            <a:ext uri="{FF2B5EF4-FFF2-40B4-BE49-F238E27FC236}">
              <a16:creationId xmlns:a16="http://schemas.microsoft.com/office/drawing/2014/main" id="{00000000-0008-0000-0100-00002509000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23</a:t>
          </a:r>
        </a:p>
      </xdr:txBody>
    </xdr:sp>
    <xdr:clientData/>
  </xdr:twoCellAnchor>
  <xdr:twoCellAnchor>
    <xdr:from>
      <xdr:col>61</xdr:col>
      <xdr:colOff>73871</xdr:colOff>
      <xdr:row>34</xdr:row>
      <xdr:rowOff>78024</xdr:rowOff>
    </xdr:from>
    <xdr:to>
      <xdr:col>63</xdr:col>
      <xdr:colOff>154934</xdr:colOff>
      <xdr:row>35</xdr:row>
      <xdr:rowOff>110449</xdr:rowOff>
    </xdr:to>
    <xdr:sp macro="" textlink="">
      <xdr:nvSpPr>
        <xdr:cNvPr id="2342" name="CuadroTexto 2341">
          <a:extLst>
            <a:ext uri="{FF2B5EF4-FFF2-40B4-BE49-F238E27FC236}">
              <a16:creationId xmlns:a16="http://schemas.microsoft.com/office/drawing/2014/main" id="{00000000-0008-0000-0100-000026090000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24</a:t>
          </a:r>
        </a:p>
      </xdr:txBody>
    </xdr:sp>
    <xdr:clientData/>
  </xdr:twoCellAnchor>
  <xdr:twoCellAnchor>
    <xdr:from>
      <xdr:col>61</xdr:col>
      <xdr:colOff>97631</xdr:colOff>
      <xdr:row>34</xdr:row>
      <xdr:rowOff>95250</xdr:rowOff>
    </xdr:from>
    <xdr:to>
      <xdr:col>61</xdr:col>
      <xdr:colOff>100013</xdr:colOff>
      <xdr:row>36</xdr:row>
      <xdr:rowOff>1682</xdr:rowOff>
    </xdr:to>
    <xdr:cxnSp macro="">
      <xdr:nvCxnSpPr>
        <xdr:cNvPr id="2343" name="Conector recto 2342">
          <a:extLst>
            <a:ext uri="{FF2B5EF4-FFF2-40B4-BE49-F238E27FC236}">
              <a16:creationId xmlns:a16="http://schemas.microsoft.com/office/drawing/2014/main" id="{00000000-0008-0000-0100-000027090000}"/>
            </a:ext>
          </a:extLst>
        </xdr:cNvPr>
        <xdr:cNvCxnSpPr>
          <a:stCxn id="2340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34</xdr:row>
      <xdr:rowOff>95382</xdr:rowOff>
    </xdr:from>
    <xdr:to>
      <xdr:col>63</xdr:col>
      <xdr:colOff>0</xdr:colOff>
      <xdr:row>34</xdr:row>
      <xdr:rowOff>95382</xdr:rowOff>
    </xdr:to>
    <xdr:cxnSp macro="">
      <xdr:nvCxnSpPr>
        <xdr:cNvPr id="2344" name="Conector recto 2343">
          <a:extLst>
            <a:ext uri="{FF2B5EF4-FFF2-40B4-BE49-F238E27FC236}">
              <a16:creationId xmlns:a16="http://schemas.microsoft.com/office/drawing/2014/main" id="{00000000-0008-0000-0100-000028090000}"/>
            </a:ext>
          </a:extLst>
        </xdr:cNvPr>
        <xdr:cNvCxnSpPr>
          <a:stCxn id="2340" idx="6"/>
          <a:endCxn id="2340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104775</xdr:colOff>
      <xdr:row>33</xdr:row>
      <xdr:rowOff>19049</xdr:rowOff>
    </xdr:from>
    <xdr:to>
      <xdr:col>62</xdr:col>
      <xdr:colOff>80963</xdr:colOff>
      <xdr:row>34</xdr:row>
      <xdr:rowOff>9524</xdr:rowOff>
    </xdr:to>
    <xdr:sp macro="" textlink="">
      <xdr:nvSpPr>
        <xdr:cNvPr id="2345" name="CuadroTexto 2344">
          <a:extLst>
            <a:ext uri="{FF2B5EF4-FFF2-40B4-BE49-F238E27FC236}">
              <a16:creationId xmlns:a16="http://schemas.microsoft.com/office/drawing/2014/main" id="{00000000-0008-0000-0100-000029090000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65</xdr:col>
      <xdr:colOff>0</xdr:colOff>
      <xdr:row>32</xdr:row>
      <xdr:rowOff>198606</xdr:rowOff>
    </xdr:from>
    <xdr:to>
      <xdr:col>68</xdr:col>
      <xdr:colOff>0</xdr:colOff>
      <xdr:row>36</xdr:row>
      <xdr:rowOff>1682</xdr:rowOff>
    </xdr:to>
    <xdr:sp macro="" textlink="">
      <xdr:nvSpPr>
        <xdr:cNvPr id="2346" name="Elipse 2345">
          <a:extLst>
            <a:ext uri="{FF2B5EF4-FFF2-40B4-BE49-F238E27FC236}">
              <a16:creationId xmlns:a16="http://schemas.microsoft.com/office/drawing/2014/main" id="{00000000-0008-0000-0100-00002A09000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65</xdr:col>
      <xdr:colOff>15504</xdr:colOff>
      <xdr:row>34</xdr:row>
      <xdr:rowOff>79695</xdr:rowOff>
    </xdr:from>
    <xdr:to>
      <xdr:col>66</xdr:col>
      <xdr:colOff>145208</xdr:colOff>
      <xdr:row>35</xdr:row>
      <xdr:rowOff>124280</xdr:rowOff>
    </xdr:to>
    <xdr:sp macro="" textlink="">
      <xdr:nvSpPr>
        <xdr:cNvPr id="2347" name="CuadroTexto 2346">
          <a:extLst>
            <a:ext uri="{FF2B5EF4-FFF2-40B4-BE49-F238E27FC236}">
              <a16:creationId xmlns:a16="http://schemas.microsoft.com/office/drawing/2014/main" id="{00000000-0008-0000-0100-00002B09000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66</xdr:col>
      <xdr:colOff>73871</xdr:colOff>
      <xdr:row>34</xdr:row>
      <xdr:rowOff>78024</xdr:rowOff>
    </xdr:from>
    <xdr:to>
      <xdr:col>68</xdr:col>
      <xdr:colOff>154934</xdr:colOff>
      <xdr:row>35</xdr:row>
      <xdr:rowOff>110449</xdr:rowOff>
    </xdr:to>
    <xdr:sp macro="" textlink="">
      <xdr:nvSpPr>
        <xdr:cNvPr id="2348" name="CuadroTexto 2347">
          <a:extLst>
            <a:ext uri="{FF2B5EF4-FFF2-40B4-BE49-F238E27FC236}">
              <a16:creationId xmlns:a16="http://schemas.microsoft.com/office/drawing/2014/main" id="{00000000-0008-0000-0100-00002C090000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30</a:t>
          </a:r>
        </a:p>
      </xdr:txBody>
    </xdr:sp>
    <xdr:clientData/>
  </xdr:twoCellAnchor>
  <xdr:twoCellAnchor>
    <xdr:from>
      <xdr:col>66</xdr:col>
      <xdr:colOff>97631</xdr:colOff>
      <xdr:row>34</xdr:row>
      <xdr:rowOff>95250</xdr:rowOff>
    </xdr:from>
    <xdr:to>
      <xdr:col>66</xdr:col>
      <xdr:colOff>100013</xdr:colOff>
      <xdr:row>36</xdr:row>
      <xdr:rowOff>1682</xdr:rowOff>
    </xdr:to>
    <xdr:cxnSp macro="">
      <xdr:nvCxnSpPr>
        <xdr:cNvPr id="2349" name="Conector recto 2348">
          <a:extLst>
            <a:ext uri="{FF2B5EF4-FFF2-40B4-BE49-F238E27FC236}">
              <a16:creationId xmlns:a16="http://schemas.microsoft.com/office/drawing/2014/main" id="{00000000-0008-0000-0100-00002D090000}"/>
            </a:ext>
          </a:extLst>
        </xdr:cNvPr>
        <xdr:cNvCxnSpPr>
          <a:stCxn id="2346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34</xdr:row>
      <xdr:rowOff>95382</xdr:rowOff>
    </xdr:from>
    <xdr:to>
      <xdr:col>68</xdr:col>
      <xdr:colOff>0</xdr:colOff>
      <xdr:row>34</xdr:row>
      <xdr:rowOff>95382</xdr:rowOff>
    </xdr:to>
    <xdr:cxnSp macro="">
      <xdr:nvCxnSpPr>
        <xdr:cNvPr id="2350" name="Conector recto 2349">
          <a:extLst>
            <a:ext uri="{FF2B5EF4-FFF2-40B4-BE49-F238E27FC236}">
              <a16:creationId xmlns:a16="http://schemas.microsoft.com/office/drawing/2014/main" id="{00000000-0008-0000-0100-00002E090000}"/>
            </a:ext>
          </a:extLst>
        </xdr:cNvPr>
        <xdr:cNvCxnSpPr>
          <a:stCxn id="2346" idx="6"/>
          <a:endCxn id="2346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104775</xdr:colOff>
      <xdr:row>33</xdr:row>
      <xdr:rowOff>19049</xdr:rowOff>
    </xdr:from>
    <xdr:to>
      <xdr:col>67</xdr:col>
      <xdr:colOff>80963</xdr:colOff>
      <xdr:row>34</xdr:row>
      <xdr:rowOff>9524</xdr:rowOff>
    </xdr:to>
    <xdr:sp macro="" textlink="">
      <xdr:nvSpPr>
        <xdr:cNvPr id="2351" name="CuadroTexto 2350">
          <a:extLst>
            <a:ext uri="{FF2B5EF4-FFF2-40B4-BE49-F238E27FC236}">
              <a16:creationId xmlns:a16="http://schemas.microsoft.com/office/drawing/2014/main" id="{00000000-0008-0000-0100-00002F090000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15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65</xdr:col>
      <xdr:colOff>0</xdr:colOff>
      <xdr:row>36</xdr:row>
      <xdr:rowOff>198606</xdr:rowOff>
    </xdr:from>
    <xdr:to>
      <xdr:col>68</xdr:col>
      <xdr:colOff>0</xdr:colOff>
      <xdr:row>40</xdr:row>
      <xdr:rowOff>1682</xdr:rowOff>
    </xdr:to>
    <xdr:sp macro="" textlink="">
      <xdr:nvSpPr>
        <xdr:cNvPr id="2352" name="Elipse 2351">
          <a:extLst>
            <a:ext uri="{FF2B5EF4-FFF2-40B4-BE49-F238E27FC236}">
              <a16:creationId xmlns:a16="http://schemas.microsoft.com/office/drawing/2014/main" id="{00000000-0008-0000-0100-00003009000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65</xdr:col>
      <xdr:colOff>15504</xdr:colOff>
      <xdr:row>38</xdr:row>
      <xdr:rowOff>79695</xdr:rowOff>
    </xdr:from>
    <xdr:to>
      <xdr:col>66</xdr:col>
      <xdr:colOff>145208</xdr:colOff>
      <xdr:row>39</xdr:row>
      <xdr:rowOff>124280</xdr:rowOff>
    </xdr:to>
    <xdr:sp macro="" textlink="">
      <xdr:nvSpPr>
        <xdr:cNvPr id="2353" name="CuadroTexto 2352">
          <a:extLst>
            <a:ext uri="{FF2B5EF4-FFF2-40B4-BE49-F238E27FC236}">
              <a16:creationId xmlns:a16="http://schemas.microsoft.com/office/drawing/2014/main" id="{00000000-0008-0000-0100-00003109000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20</a:t>
          </a:r>
        </a:p>
      </xdr:txBody>
    </xdr:sp>
    <xdr:clientData/>
  </xdr:twoCellAnchor>
  <xdr:twoCellAnchor>
    <xdr:from>
      <xdr:col>66</xdr:col>
      <xdr:colOff>73871</xdr:colOff>
      <xdr:row>38</xdr:row>
      <xdr:rowOff>78024</xdr:rowOff>
    </xdr:from>
    <xdr:to>
      <xdr:col>68</xdr:col>
      <xdr:colOff>154934</xdr:colOff>
      <xdr:row>39</xdr:row>
      <xdr:rowOff>110449</xdr:rowOff>
    </xdr:to>
    <xdr:sp macro="" textlink="">
      <xdr:nvSpPr>
        <xdr:cNvPr id="2354" name="CuadroTexto 2353">
          <a:extLst>
            <a:ext uri="{FF2B5EF4-FFF2-40B4-BE49-F238E27FC236}">
              <a16:creationId xmlns:a16="http://schemas.microsoft.com/office/drawing/2014/main" id="{00000000-0008-0000-0100-000032090000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38</a:t>
          </a:r>
        </a:p>
      </xdr:txBody>
    </xdr:sp>
    <xdr:clientData/>
  </xdr:twoCellAnchor>
  <xdr:twoCellAnchor>
    <xdr:from>
      <xdr:col>66</xdr:col>
      <xdr:colOff>97631</xdr:colOff>
      <xdr:row>38</xdr:row>
      <xdr:rowOff>95250</xdr:rowOff>
    </xdr:from>
    <xdr:to>
      <xdr:col>66</xdr:col>
      <xdr:colOff>100013</xdr:colOff>
      <xdr:row>40</xdr:row>
      <xdr:rowOff>1682</xdr:rowOff>
    </xdr:to>
    <xdr:cxnSp macro="">
      <xdr:nvCxnSpPr>
        <xdr:cNvPr id="2355" name="Conector recto 2354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CxnSpPr>
          <a:stCxn id="2352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38</xdr:row>
      <xdr:rowOff>95382</xdr:rowOff>
    </xdr:from>
    <xdr:to>
      <xdr:col>68</xdr:col>
      <xdr:colOff>0</xdr:colOff>
      <xdr:row>38</xdr:row>
      <xdr:rowOff>95382</xdr:rowOff>
    </xdr:to>
    <xdr:cxnSp macro="">
      <xdr:nvCxnSpPr>
        <xdr:cNvPr id="2356" name="Conector recto 2355">
          <a:extLst>
            <a:ext uri="{FF2B5EF4-FFF2-40B4-BE49-F238E27FC236}">
              <a16:creationId xmlns:a16="http://schemas.microsoft.com/office/drawing/2014/main" id="{00000000-0008-0000-0100-000034090000}"/>
            </a:ext>
          </a:extLst>
        </xdr:cNvPr>
        <xdr:cNvCxnSpPr>
          <a:stCxn id="2352" idx="6"/>
          <a:endCxn id="2352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104775</xdr:colOff>
      <xdr:row>37</xdr:row>
      <xdr:rowOff>19049</xdr:rowOff>
    </xdr:from>
    <xdr:to>
      <xdr:col>67</xdr:col>
      <xdr:colOff>80963</xdr:colOff>
      <xdr:row>38</xdr:row>
      <xdr:rowOff>9524</xdr:rowOff>
    </xdr:to>
    <xdr:sp macro="" textlink="">
      <xdr:nvSpPr>
        <xdr:cNvPr id="2357" name="CuadroTexto 2356">
          <a:extLst>
            <a:ext uri="{FF2B5EF4-FFF2-40B4-BE49-F238E27FC236}">
              <a16:creationId xmlns:a16="http://schemas.microsoft.com/office/drawing/2014/main" id="{00000000-0008-0000-0100-000035090000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25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70</xdr:col>
      <xdr:colOff>0</xdr:colOff>
      <xdr:row>36</xdr:row>
      <xdr:rowOff>198606</xdr:rowOff>
    </xdr:from>
    <xdr:to>
      <xdr:col>73</xdr:col>
      <xdr:colOff>0</xdr:colOff>
      <xdr:row>40</xdr:row>
      <xdr:rowOff>1682</xdr:rowOff>
    </xdr:to>
    <xdr:sp macro="" textlink="">
      <xdr:nvSpPr>
        <xdr:cNvPr id="2358" name="Elipse 2357">
          <a:extLst>
            <a:ext uri="{FF2B5EF4-FFF2-40B4-BE49-F238E27FC236}">
              <a16:creationId xmlns:a16="http://schemas.microsoft.com/office/drawing/2014/main" id="{00000000-0008-0000-0100-00003609000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70</xdr:col>
      <xdr:colOff>15504</xdr:colOff>
      <xdr:row>38</xdr:row>
      <xdr:rowOff>79695</xdr:rowOff>
    </xdr:from>
    <xdr:to>
      <xdr:col>71</xdr:col>
      <xdr:colOff>145208</xdr:colOff>
      <xdr:row>39</xdr:row>
      <xdr:rowOff>124280</xdr:rowOff>
    </xdr:to>
    <xdr:sp macro="" textlink="">
      <xdr:nvSpPr>
        <xdr:cNvPr id="2359" name="CuadroTexto 2358">
          <a:extLst>
            <a:ext uri="{FF2B5EF4-FFF2-40B4-BE49-F238E27FC236}">
              <a16:creationId xmlns:a16="http://schemas.microsoft.com/office/drawing/2014/main" id="{00000000-0008-0000-0100-00003709000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40</a:t>
          </a:r>
        </a:p>
      </xdr:txBody>
    </xdr:sp>
    <xdr:clientData/>
  </xdr:twoCellAnchor>
  <xdr:twoCellAnchor>
    <xdr:from>
      <xdr:col>71</xdr:col>
      <xdr:colOff>73871</xdr:colOff>
      <xdr:row>38</xdr:row>
      <xdr:rowOff>78024</xdr:rowOff>
    </xdr:from>
    <xdr:to>
      <xdr:col>73</xdr:col>
      <xdr:colOff>154934</xdr:colOff>
      <xdr:row>39</xdr:row>
      <xdr:rowOff>110449</xdr:rowOff>
    </xdr:to>
    <xdr:sp macro="" textlink="">
      <xdr:nvSpPr>
        <xdr:cNvPr id="2360" name="CuadroTexto 2359">
          <a:extLst>
            <a:ext uri="{FF2B5EF4-FFF2-40B4-BE49-F238E27FC236}">
              <a16:creationId xmlns:a16="http://schemas.microsoft.com/office/drawing/2014/main" id="{00000000-0008-0000-0100-000038090000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41</a:t>
          </a:r>
        </a:p>
      </xdr:txBody>
    </xdr:sp>
    <xdr:clientData/>
  </xdr:twoCellAnchor>
  <xdr:twoCellAnchor>
    <xdr:from>
      <xdr:col>71</xdr:col>
      <xdr:colOff>97631</xdr:colOff>
      <xdr:row>38</xdr:row>
      <xdr:rowOff>95250</xdr:rowOff>
    </xdr:from>
    <xdr:to>
      <xdr:col>71</xdr:col>
      <xdr:colOff>100013</xdr:colOff>
      <xdr:row>40</xdr:row>
      <xdr:rowOff>1682</xdr:rowOff>
    </xdr:to>
    <xdr:cxnSp macro="">
      <xdr:nvCxnSpPr>
        <xdr:cNvPr id="2361" name="Conector recto 2360">
          <a:extLst>
            <a:ext uri="{FF2B5EF4-FFF2-40B4-BE49-F238E27FC236}">
              <a16:creationId xmlns:a16="http://schemas.microsoft.com/office/drawing/2014/main" id="{00000000-0008-0000-0100-000039090000}"/>
            </a:ext>
          </a:extLst>
        </xdr:cNvPr>
        <xdr:cNvCxnSpPr>
          <a:stCxn id="2358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38</xdr:row>
      <xdr:rowOff>95382</xdr:rowOff>
    </xdr:from>
    <xdr:to>
      <xdr:col>73</xdr:col>
      <xdr:colOff>0</xdr:colOff>
      <xdr:row>38</xdr:row>
      <xdr:rowOff>95382</xdr:rowOff>
    </xdr:to>
    <xdr:cxnSp macro="">
      <xdr:nvCxnSpPr>
        <xdr:cNvPr id="2362" name="Conector recto 2361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CxnSpPr>
          <a:stCxn id="2358" idx="6"/>
          <a:endCxn id="2358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104775</xdr:colOff>
      <xdr:row>37</xdr:row>
      <xdr:rowOff>19049</xdr:rowOff>
    </xdr:from>
    <xdr:to>
      <xdr:col>72</xdr:col>
      <xdr:colOff>80963</xdr:colOff>
      <xdr:row>38</xdr:row>
      <xdr:rowOff>9524</xdr:rowOff>
    </xdr:to>
    <xdr:sp macro="" textlink="">
      <xdr:nvSpPr>
        <xdr:cNvPr id="2363" name="CuadroTexto 2362">
          <a:extLst>
            <a:ext uri="{FF2B5EF4-FFF2-40B4-BE49-F238E27FC236}">
              <a16:creationId xmlns:a16="http://schemas.microsoft.com/office/drawing/2014/main" id="{00000000-0008-0000-0100-00003B090000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26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75</xdr:col>
      <xdr:colOff>0</xdr:colOff>
      <xdr:row>36</xdr:row>
      <xdr:rowOff>198606</xdr:rowOff>
    </xdr:from>
    <xdr:to>
      <xdr:col>78</xdr:col>
      <xdr:colOff>0</xdr:colOff>
      <xdr:row>40</xdr:row>
      <xdr:rowOff>1682</xdr:rowOff>
    </xdr:to>
    <xdr:sp macro="" textlink="">
      <xdr:nvSpPr>
        <xdr:cNvPr id="2364" name="Elipse 2363">
          <a:extLst>
            <a:ext uri="{FF2B5EF4-FFF2-40B4-BE49-F238E27FC236}">
              <a16:creationId xmlns:a16="http://schemas.microsoft.com/office/drawing/2014/main" id="{00000000-0008-0000-0100-00003C09000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75</xdr:col>
      <xdr:colOff>15504</xdr:colOff>
      <xdr:row>38</xdr:row>
      <xdr:rowOff>79695</xdr:rowOff>
    </xdr:from>
    <xdr:to>
      <xdr:col>76</xdr:col>
      <xdr:colOff>145208</xdr:colOff>
      <xdr:row>39</xdr:row>
      <xdr:rowOff>124280</xdr:rowOff>
    </xdr:to>
    <xdr:sp macro="" textlink="">
      <xdr:nvSpPr>
        <xdr:cNvPr id="2365" name="CuadroTexto 2364">
          <a:extLst>
            <a:ext uri="{FF2B5EF4-FFF2-40B4-BE49-F238E27FC236}">
              <a16:creationId xmlns:a16="http://schemas.microsoft.com/office/drawing/2014/main" id="{00000000-0008-0000-0100-00003D09000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50</a:t>
          </a:r>
        </a:p>
      </xdr:txBody>
    </xdr:sp>
    <xdr:clientData/>
  </xdr:twoCellAnchor>
  <xdr:twoCellAnchor>
    <xdr:from>
      <xdr:col>76</xdr:col>
      <xdr:colOff>73871</xdr:colOff>
      <xdr:row>38</xdr:row>
      <xdr:rowOff>78024</xdr:rowOff>
    </xdr:from>
    <xdr:to>
      <xdr:col>78</xdr:col>
      <xdr:colOff>154934</xdr:colOff>
      <xdr:row>39</xdr:row>
      <xdr:rowOff>110449</xdr:rowOff>
    </xdr:to>
    <xdr:sp macro="" textlink="">
      <xdr:nvSpPr>
        <xdr:cNvPr id="2366" name="CuadroTexto 2365">
          <a:extLst>
            <a:ext uri="{FF2B5EF4-FFF2-40B4-BE49-F238E27FC236}">
              <a16:creationId xmlns:a16="http://schemas.microsoft.com/office/drawing/2014/main" id="{00000000-0008-0000-0100-00003E090000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76</xdr:col>
      <xdr:colOff>97631</xdr:colOff>
      <xdr:row>38</xdr:row>
      <xdr:rowOff>95250</xdr:rowOff>
    </xdr:from>
    <xdr:to>
      <xdr:col>76</xdr:col>
      <xdr:colOff>100013</xdr:colOff>
      <xdr:row>40</xdr:row>
      <xdr:rowOff>1682</xdr:rowOff>
    </xdr:to>
    <xdr:cxnSp macro="">
      <xdr:nvCxnSpPr>
        <xdr:cNvPr id="2367" name="Conector recto 2366">
          <a:extLst>
            <a:ext uri="{FF2B5EF4-FFF2-40B4-BE49-F238E27FC236}">
              <a16:creationId xmlns:a16="http://schemas.microsoft.com/office/drawing/2014/main" id="{00000000-0008-0000-0100-00003F090000}"/>
            </a:ext>
          </a:extLst>
        </xdr:cNvPr>
        <xdr:cNvCxnSpPr>
          <a:stCxn id="2364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38</xdr:row>
      <xdr:rowOff>95382</xdr:rowOff>
    </xdr:from>
    <xdr:to>
      <xdr:col>78</xdr:col>
      <xdr:colOff>0</xdr:colOff>
      <xdr:row>38</xdr:row>
      <xdr:rowOff>95382</xdr:rowOff>
    </xdr:to>
    <xdr:cxnSp macro="">
      <xdr:nvCxnSpPr>
        <xdr:cNvPr id="2368" name="Conector recto 2367">
          <a:extLst>
            <a:ext uri="{FF2B5EF4-FFF2-40B4-BE49-F238E27FC236}">
              <a16:creationId xmlns:a16="http://schemas.microsoft.com/office/drawing/2014/main" id="{00000000-0008-0000-0100-000040090000}"/>
            </a:ext>
          </a:extLst>
        </xdr:cNvPr>
        <xdr:cNvCxnSpPr>
          <a:stCxn id="2364" idx="6"/>
          <a:endCxn id="2364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37</xdr:row>
      <xdr:rowOff>19049</xdr:rowOff>
    </xdr:from>
    <xdr:to>
      <xdr:col>77</xdr:col>
      <xdr:colOff>80963</xdr:colOff>
      <xdr:row>38</xdr:row>
      <xdr:rowOff>9524</xdr:rowOff>
    </xdr:to>
    <xdr:sp macro="" textlink="">
      <xdr:nvSpPr>
        <xdr:cNvPr id="2369" name="CuadroTexto 2368">
          <a:extLst>
            <a:ext uri="{FF2B5EF4-FFF2-40B4-BE49-F238E27FC236}">
              <a16:creationId xmlns:a16="http://schemas.microsoft.com/office/drawing/2014/main" id="{00000000-0008-0000-0100-000041090000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27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80</xdr:col>
      <xdr:colOff>0</xdr:colOff>
      <xdr:row>36</xdr:row>
      <xdr:rowOff>198606</xdr:rowOff>
    </xdr:from>
    <xdr:to>
      <xdr:col>83</xdr:col>
      <xdr:colOff>0</xdr:colOff>
      <xdr:row>40</xdr:row>
      <xdr:rowOff>1682</xdr:rowOff>
    </xdr:to>
    <xdr:sp macro="" textlink="">
      <xdr:nvSpPr>
        <xdr:cNvPr id="2370" name="Elipse 2369">
          <a:extLst>
            <a:ext uri="{FF2B5EF4-FFF2-40B4-BE49-F238E27FC236}">
              <a16:creationId xmlns:a16="http://schemas.microsoft.com/office/drawing/2014/main" id="{00000000-0008-0000-0100-00004209000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80</xdr:col>
      <xdr:colOff>15504</xdr:colOff>
      <xdr:row>38</xdr:row>
      <xdr:rowOff>79695</xdr:rowOff>
    </xdr:from>
    <xdr:to>
      <xdr:col>81</xdr:col>
      <xdr:colOff>145208</xdr:colOff>
      <xdr:row>39</xdr:row>
      <xdr:rowOff>124280</xdr:rowOff>
    </xdr:to>
    <xdr:sp macro="" textlink="">
      <xdr:nvSpPr>
        <xdr:cNvPr id="2371" name="CuadroTexto 2370">
          <a:extLst>
            <a:ext uri="{FF2B5EF4-FFF2-40B4-BE49-F238E27FC236}">
              <a16:creationId xmlns:a16="http://schemas.microsoft.com/office/drawing/2014/main" id="{00000000-0008-0000-0100-00004309000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55</a:t>
          </a:r>
        </a:p>
      </xdr:txBody>
    </xdr:sp>
    <xdr:clientData/>
  </xdr:twoCellAnchor>
  <xdr:twoCellAnchor>
    <xdr:from>
      <xdr:col>81</xdr:col>
      <xdr:colOff>73871</xdr:colOff>
      <xdr:row>38</xdr:row>
      <xdr:rowOff>78024</xdr:rowOff>
    </xdr:from>
    <xdr:to>
      <xdr:col>83</xdr:col>
      <xdr:colOff>154934</xdr:colOff>
      <xdr:row>39</xdr:row>
      <xdr:rowOff>110449</xdr:rowOff>
    </xdr:to>
    <xdr:sp macro="" textlink="">
      <xdr:nvSpPr>
        <xdr:cNvPr id="2372" name="CuadroTexto 2371">
          <a:extLst>
            <a:ext uri="{FF2B5EF4-FFF2-40B4-BE49-F238E27FC236}">
              <a16:creationId xmlns:a16="http://schemas.microsoft.com/office/drawing/2014/main" id="{00000000-0008-0000-0100-000044090000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56</a:t>
          </a:r>
        </a:p>
      </xdr:txBody>
    </xdr:sp>
    <xdr:clientData/>
  </xdr:twoCellAnchor>
  <xdr:twoCellAnchor>
    <xdr:from>
      <xdr:col>81</xdr:col>
      <xdr:colOff>97631</xdr:colOff>
      <xdr:row>38</xdr:row>
      <xdr:rowOff>95250</xdr:rowOff>
    </xdr:from>
    <xdr:to>
      <xdr:col>81</xdr:col>
      <xdr:colOff>100013</xdr:colOff>
      <xdr:row>40</xdr:row>
      <xdr:rowOff>1682</xdr:rowOff>
    </xdr:to>
    <xdr:cxnSp macro="">
      <xdr:nvCxnSpPr>
        <xdr:cNvPr id="2373" name="Conector recto 2372">
          <a:extLst>
            <a:ext uri="{FF2B5EF4-FFF2-40B4-BE49-F238E27FC236}">
              <a16:creationId xmlns:a16="http://schemas.microsoft.com/office/drawing/2014/main" id="{00000000-0008-0000-0100-000045090000}"/>
            </a:ext>
          </a:extLst>
        </xdr:cNvPr>
        <xdr:cNvCxnSpPr>
          <a:stCxn id="2370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38</xdr:row>
      <xdr:rowOff>95382</xdr:rowOff>
    </xdr:from>
    <xdr:to>
      <xdr:col>83</xdr:col>
      <xdr:colOff>0</xdr:colOff>
      <xdr:row>38</xdr:row>
      <xdr:rowOff>95382</xdr:rowOff>
    </xdr:to>
    <xdr:cxnSp macro="">
      <xdr:nvCxnSpPr>
        <xdr:cNvPr id="2374" name="Conector recto 2373">
          <a:extLst>
            <a:ext uri="{FF2B5EF4-FFF2-40B4-BE49-F238E27FC236}">
              <a16:creationId xmlns:a16="http://schemas.microsoft.com/office/drawing/2014/main" id="{00000000-0008-0000-0100-000046090000}"/>
            </a:ext>
          </a:extLst>
        </xdr:cNvPr>
        <xdr:cNvCxnSpPr>
          <a:stCxn id="2370" idx="6"/>
          <a:endCxn id="2370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104775</xdr:colOff>
      <xdr:row>37</xdr:row>
      <xdr:rowOff>19049</xdr:rowOff>
    </xdr:from>
    <xdr:to>
      <xdr:col>82</xdr:col>
      <xdr:colOff>80963</xdr:colOff>
      <xdr:row>38</xdr:row>
      <xdr:rowOff>9524</xdr:rowOff>
    </xdr:to>
    <xdr:sp macro="" textlink="">
      <xdr:nvSpPr>
        <xdr:cNvPr id="2375" name="CuadroTexto 2374">
          <a:extLst>
            <a:ext uri="{FF2B5EF4-FFF2-40B4-BE49-F238E27FC236}">
              <a16:creationId xmlns:a16="http://schemas.microsoft.com/office/drawing/2014/main" id="{00000000-0008-0000-0100-000047090000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28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781050</xdr:colOff>
          <xdr:row>11</xdr:row>
          <xdr:rowOff>200025</xdr:rowOff>
        </xdr:from>
        <xdr:to>
          <xdr:col>8</xdr:col>
          <xdr:colOff>0</xdr:colOff>
          <xdr:row>12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86EB-16DC-4DFC-9E2B-394C78951BCD}">
  <dimension ref="A1:AS116"/>
  <sheetViews>
    <sheetView zoomScale="85" zoomScaleNormal="85" workbookViewId="0">
      <selection activeCell="AI46" sqref="AI46"/>
    </sheetView>
  </sheetViews>
  <sheetFormatPr baseColWidth="10" defaultRowHeight="15" x14ac:dyDescent="0.25"/>
  <cols>
    <col min="1" max="1" width="2.85546875" customWidth="1"/>
    <col min="2" max="15" width="8.85546875" customWidth="1"/>
    <col min="16" max="16" width="2.85546875" customWidth="1"/>
    <col min="17" max="44" width="8.5703125" customWidth="1"/>
    <col min="45" max="46" width="2.85546875" customWidth="1"/>
    <col min="47" max="52" width="8.5703125" customWidth="1"/>
  </cols>
  <sheetData>
    <row r="1" spans="1:45" ht="16.5" thickTop="1" thickBot="1" x14ac:dyDescent="0.3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40"/>
    </row>
    <row r="2" spans="1:45" ht="15.75" thickTop="1" x14ac:dyDescent="0.25">
      <c r="A2" s="46"/>
      <c r="B2" s="202" t="s">
        <v>138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4"/>
      <c r="AS2" s="41"/>
    </row>
    <row r="3" spans="1:45" ht="15" customHeight="1" x14ac:dyDescent="0.25">
      <c r="A3" s="46"/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7"/>
      <c r="AS3" s="41"/>
    </row>
    <row r="4" spans="1:45" ht="15" customHeight="1" thickBot="1" x14ac:dyDescent="0.3">
      <c r="A4" s="46"/>
      <c r="B4" s="208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10"/>
      <c r="AS4" s="41"/>
    </row>
    <row r="5" spans="1:45" ht="15" customHeight="1" thickTop="1" thickBot="1" x14ac:dyDescent="0.3">
      <c r="A5" s="46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41"/>
    </row>
    <row r="6" spans="1:45" ht="15" customHeight="1" thickTop="1" thickBot="1" x14ac:dyDescent="0.3">
      <c r="A6" s="46"/>
      <c r="B6" s="180" t="s">
        <v>123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2"/>
      <c r="P6" s="43"/>
      <c r="Q6" s="233" t="s">
        <v>110</v>
      </c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5"/>
      <c r="AS6" s="41"/>
    </row>
    <row r="7" spans="1:45" ht="15" customHeight="1" thickTop="1" thickBot="1" x14ac:dyDescent="0.3">
      <c r="A7" s="46"/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43"/>
      <c r="Q7" s="236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7"/>
      <c r="AK7" s="237"/>
      <c r="AL7" s="237"/>
      <c r="AM7" s="237"/>
      <c r="AN7" s="237"/>
      <c r="AO7" s="237"/>
      <c r="AP7" s="237"/>
      <c r="AQ7" s="237"/>
      <c r="AR7" s="238"/>
      <c r="AS7" s="41"/>
    </row>
    <row r="8" spans="1:45" ht="15" customHeight="1" thickTop="1" thickBot="1" x14ac:dyDescent="0.3">
      <c r="A8" s="46"/>
      <c r="B8" s="50"/>
      <c r="C8" s="199" t="s">
        <v>124</v>
      </c>
      <c r="D8" s="200"/>
      <c r="E8" s="200"/>
      <c r="F8" s="200"/>
      <c r="G8" s="176" t="s">
        <v>126</v>
      </c>
      <c r="H8" s="176"/>
      <c r="I8" s="176"/>
      <c r="J8" s="176"/>
      <c r="K8" s="176"/>
      <c r="L8" s="176"/>
      <c r="M8" s="176"/>
      <c r="N8" s="177"/>
      <c r="O8" s="52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1"/>
    </row>
    <row r="9" spans="1:45" ht="15" customHeight="1" thickTop="1" thickBot="1" x14ac:dyDescent="0.3">
      <c r="A9" s="46"/>
      <c r="B9" s="50"/>
      <c r="C9" s="197" t="s">
        <v>125</v>
      </c>
      <c r="D9" s="198"/>
      <c r="E9" s="198"/>
      <c r="F9" s="198"/>
      <c r="G9" s="178"/>
      <c r="H9" s="178"/>
      <c r="I9" s="178"/>
      <c r="J9" s="178"/>
      <c r="K9" s="178"/>
      <c r="L9" s="178"/>
      <c r="M9" s="178"/>
      <c r="N9" s="179"/>
      <c r="O9" s="52"/>
      <c r="P9" s="43"/>
      <c r="Q9" s="250" t="s">
        <v>113</v>
      </c>
      <c r="R9" s="251"/>
      <c r="S9" s="230" t="s">
        <v>114</v>
      </c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2"/>
      <c r="AS9" s="41"/>
    </row>
    <row r="10" spans="1:45" ht="15" customHeight="1" thickTop="1" thickBot="1" x14ac:dyDescent="0.3">
      <c r="A10" s="46"/>
      <c r="B10" s="53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5"/>
      <c r="P10" s="43"/>
      <c r="Q10" s="47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9"/>
      <c r="AS10" s="41"/>
    </row>
    <row r="11" spans="1:45" ht="15" customHeight="1" thickTop="1" thickBot="1" x14ac:dyDescent="0.3">
      <c r="A11" s="46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50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 t="s">
        <v>5</v>
      </c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2"/>
      <c r="AS11" s="41"/>
    </row>
    <row r="12" spans="1:45" ht="15" customHeight="1" thickTop="1" thickBot="1" x14ac:dyDescent="0.3">
      <c r="A12" s="46"/>
      <c r="B12" s="180" t="s">
        <v>102</v>
      </c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2"/>
      <c r="P12" s="43"/>
      <c r="Q12" s="50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2"/>
      <c r="AS12" s="41"/>
    </row>
    <row r="13" spans="1:45" ht="16.5" thickTop="1" thickBot="1" x14ac:dyDescent="0.3">
      <c r="A13" s="46"/>
      <c r="B13" s="183"/>
      <c r="C13" s="184"/>
      <c r="D13" s="185"/>
      <c r="E13" s="186" t="s">
        <v>103</v>
      </c>
      <c r="F13" s="187"/>
      <c r="G13" s="211" t="s">
        <v>127</v>
      </c>
      <c r="H13" s="212"/>
      <c r="I13" s="212"/>
      <c r="J13" s="212"/>
      <c r="K13" s="212"/>
      <c r="L13" s="212"/>
      <c r="M13" s="212"/>
      <c r="N13" s="212"/>
      <c r="O13" s="213"/>
      <c r="P13" s="43"/>
      <c r="Q13" s="50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2"/>
      <c r="AS13" s="41"/>
    </row>
    <row r="14" spans="1:45" ht="16.5" thickTop="1" thickBot="1" x14ac:dyDescent="0.3">
      <c r="A14" s="46"/>
      <c r="B14" s="183"/>
      <c r="C14" s="184"/>
      <c r="D14" s="185"/>
      <c r="E14" s="186"/>
      <c r="F14" s="187"/>
      <c r="G14" s="214"/>
      <c r="H14" s="215"/>
      <c r="I14" s="215"/>
      <c r="J14" s="215"/>
      <c r="K14" s="215"/>
      <c r="L14" s="215"/>
      <c r="M14" s="215"/>
      <c r="N14" s="215"/>
      <c r="O14" s="216"/>
      <c r="P14" s="43"/>
      <c r="Q14" s="50"/>
      <c r="R14" s="56"/>
      <c r="S14" s="56"/>
      <c r="T14" s="56"/>
      <c r="U14" s="56"/>
      <c r="V14" s="56"/>
      <c r="W14" s="56"/>
      <c r="X14" s="56"/>
      <c r="Y14" s="56"/>
      <c r="Z14" s="56"/>
      <c r="AA14" s="175" t="s">
        <v>108</v>
      </c>
      <c r="AB14" s="175"/>
      <c r="AC14" s="175"/>
      <c r="AD14" s="56"/>
      <c r="AE14" s="56"/>
      <c r="AF14" s="175" t="s">
        <v>109</v>
      </c>
      <c r="AG14" s="175"/>
      <c r="AH14" s="175"/>
      <c r="AI14" s="56"/>
      <c r="AJ14" s="56"/>
      <c r="AK14" s="56"/>
      <c r="AL14" s="56"/>
      <c r="AM14" s="56"/>
      <c r="AN14" s="56"/>
      <c r="AO14" s="56"/>
      <c r="AP14" s="56"/>
      <c r="AQ14" s="56"/>
      <c r="AR14" s="52"/>
      <c r="AS14" s="41"/>
    </row>
    <row r="15" spans="1:45" ht="16.5" thickTop="1" thickBot="1" x14ac:dyDescent="0.3">
      <c r="A15" s="46"/>
      <c r="B15" s="183"/>
      <c r="C15" s="184"/>
      <c r="D15" s="185"/>
      <c r="E15" s="186"/>
      <c r="F15" s="187"/>
      <c r="G15" s="214"/>
      <c r="H15" s="215"/>
      <c r="I15" s="215"/>
      <c r="J15" s="215"/>
      <c r="K15" s="215"/>
      <c r="L15" s="215"/>
      <c r="M15" s="215"/>
      <c r="N15" s="215"/>
      <c r="O15" s="216"/>
      <c r="P15" s="43"/>
      <c r="Q15" s="53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5"/>
      <c r="AS15" s="41"/>
    </row>
    <row r="16" spans="1:45" ht="16.5" thickTop="1" thickBot="1" x14ac:dyDescent="0.3">
      <c r="A16" s="46"/>
      <c r="B16" s="183"/>
      <c r="C16" s="184"/>
      <c r="D16" s="185"/>
      <c r="E16" s="186"/>
      <c r="F16" s="187"/>
      <c r="G16" s="217"/>
      <c r="H16" s="218"/>
      <c r="I16" s="218"/>
      <c r="J16" s="218"/>
      <c r="K16" s="218"/>
      <c r="L16" s="218"/>
      <c r="M16" s="218"/>
      <c r="N16" s="218"/>
      <c r="O16" s="219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1"/>
    </row>
    <row r="17" spans="1:45" ht="16.5" thickTop="1" thickBot="1" x14ac:dyDescent="0.3">
      <c r="A17" s="46"/>
      <c r="B17" s="183"/>
      <c r="C17" s="184"/>
      <c r="D17" s="185"/>
      <c r="E17" s="173" t="s">
        <v>104</v>
      </c>
      <c r="F17" s="174"/>
      <c r="G17" s="194" t="s">
        <v>106</v>
      </c>
      <c r="H17" s="195"/>
      <c r="I17" s="195"/>
      <c r="J17" s="195"/>
      <c r="K17" s="195"/>
      <c r="L17" s="195"/>
      <c r="M17" s="195"/>
      <c r="N17" s="195"/>
      <c r="O17" s="196"/>
      <c r="P17" s="43"/>
      <c r="Q17" s="250" t="s">
        <v>111</v>
      </c>
      <c r="R17" s="251"/>
      <c r="S17" s="230" t="s">
        <v>112</v>
      </c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231"/>
      <c r="AQ17" s="231"/>
      <c r="AR17" s="232"/>
      <c r="AS17" s="41"/>
    </row>
    <row r="18" spans="1:45" ht="16.5" thickTop="1" thickBot="1" x14ac:dyDescent="0.3">
      <c r="A18" s="46"/>
      <c r="B18" s="183"/>
      <c r="C18" s="184"/>
      <c r="D18" s="185"/>
      <c r="E18" s="186" t="s">
        <v>105</v>
      </c>
      <c r="F18" s="187"/>
      <c r="G18" s="191" t="s">
        <v>128</v>
      </c>
      <c r="H18" s="192"/>
      <c r="I18" s="192"/>
      <c r="J18" s="192"/>
      <c r="K18" s="192"/>
      <c r="L18" s="192"/>
      <c r="M18" s="192"/>
      <c r="N18" s="192"/>
      <c r="O18" s="193"/>
      <c r="P18" s="43"/>
      <c r="Q18" s="47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9"/>
      <c r="AE18" s="47"/>
      <c r="AF18" s="48"/>
      <c r="AG18" s="48"/>
      <c r="AH18" s="48"/>
      <c r="AI18" s="48"/>
      <c r="AJ18" s="48"/>
      <c r="AK18" s="62"/>
      <c r="AL18" s="62"/>
      <c r="AM18" s="48"/>
      <c r="AN18" s="48"/>
      <c r="AO18" s="48"/>
      <c r="AP18" s="48"/>
      <c r="AQ18" s="48"/>
      <c r="AR18" s="49"/>
      <c r="AS18" s="41"/>
    </row>
    <row r="19" spans="1:45" ht="16.5" thickTop="1" thickBot="1" x14ac:dyDescent="0.3">
      <c r="A19" s="46"/>
      <c r="B19" s="183"/>
      <c r="C19" s="184"/>
      <c r="D19" s="185"/>
      <c r="E19" s="186"/>
      <c r="F19" s="187"/>
      <c r="G19" s="188" t="s">
        <v>129</v>
      </c>
      <c r="H19" s="189"/>
      <c r="I19" s="189"/>
      <c r="J19" s="189"/>
      <c r="K19" s="189"/>
      <c r="L19" s="189"/>
      <c r="M19" s="189"/>
      <c r="N19" s="189"/>
      <c r="O19" s="190"/>
      <c r="P19" s="43"/>
      <c r="Q19" s="50"/>
      <c r="R19" s="246" t="s">
        <v>115</v>
      </c>
      <c r="S19" s="246"/>
      <c r="T19" s="56"/>
      <c r="U19" s="56"/>
      <c r="V19" s="56"/>
      <c r="W19" s="252" t="s">
        <v>5</v>
      </c>
      <c r="X19" s="252"/>
      <c r="Y19" s="56"/>
      <c r="Z19" s="56"/>
      <c r="AA19" s="56"/>
      <c r="AB19" s="56"/>
      <c r="AC19" s="56"/>
      <c r="AD19" s="52"/>
      <c r="AE19" s="50"/>
      <c r="AF19" s="246" t="s">
        <v>115</v>
      </c>
      <c r="AG19" s="24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2"/>
      <c r="AS19" s="41"/>
    </row>
    <row r="20" spans="1:45" ht="16.5" thickTop="1" thickBot="1" x14ac:dyDescent="0.3">
      <c r="A20" s="46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50"/>
      <c r="R20" s="56"/>
      <c r="S20" s="56"/>
      <c r="T20" s="56"/>
      <c r="U20" s="56"/>
      <c r="V20" s="56"/>
      <c r="W20" s="252"/>
      <c r="X20" s="252"/>
      <c r="Y20" s="56"/>
      <c r="Z20" s="56"/>
      <c r="AA20" s="56"/>
      <c r="AB20" s="56"/>
      <c r="AC20" s="56"/>
      <c r="AD20" s="52"/>
      <c r="AE20" s="50"/>
      <c r="AF20" s="56"/>
      <c r="AG20" s="56"/>
      <c r="AH20" s="56"/>
      <c r="AI20" s="56"/>
      <c r="AJ20" s="56"/>
      <c r="AK20" s="61" t="s">
        <v>5</v>
      </c>
      <c r="AL20" s="63" t="s">
        <v>7</v>
      </c>
      <c r="AM20" s="56"/>
      <c r="AN20" s="56"/>
      <c r="AO20" s="56"/>
      <c r="AP20" s="56"/>
      <c r="AQ20" s="56"/>
      <c r="AR20" s="52"/>
      <c r="AS20" s="41"/>
    </row>
    <row r="21" spans="1:45" ht="15.75" thickTop="1" x14ac:dyDescent="0.25">
      <c r="A21" s="46"/>
      <c r="B21" s="239" t="s">
        <v>107</v>
      </c>
      <c r="C21" s="240"/>
      <c r="D21" s="24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1"/>
      <c r="P21" s="43"/>
      <c r="Q21" s="50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2"/>
      <c r="AE21" s="50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2"/>
      <c r="AS21" s="41"/>
    </row>
    <row r="22" spans="1:45" ht="15.75" thickBot="1" x14ac:dyDescent="0.3">
      <c r="A22" s="46"/>
      <c r="B22" s="242"/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244"/>
      <c r="P22" s="43"/>
      <c r="Q22" s="50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2"/>
      <c r="AE22" s="50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2"/>
      <c r="AS22" s="41"/>
    </row>
    <row r="23" spans="1:45" ht="15.75" thickTop="1" x14ac:dyDescent="0.25">
      <c r="A23" s="46"/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3"/>
      <c r="Q23" s="50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2"/>
      <c r="AE23" s="50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2"/>
      <c r="AS23" s="41"/>
    </row>
    <row r="24" spans="1:45" x14ac:dyDescent="0.25">
      <c r="A24" s="46"/>
      <c r="B24" s="50"/>
      <c r="C24" s="56"/>
      <c r="D24" s="56"/>
      <c r="E24" s="56"/>
      <c r="F24" s="56"/>
      <c r="G24" s="245" t="s">
        <v>5</v>
      </c>
      <c r="H24" s="245"/>
      <c r="I24" s="245"/>
      <c r="J24" s="245"/>
      <c r="K24" s="56"/>
      <c r="L24" s="56"/>
      <c r="M24" s="56"/>
      <c r="N24" s="56"/>
      <c r="O24" s="52"/>
      <c r="P24" s="43"/>
      <c r="Q24" s="50"/>
      <c r="R24" s="56"/>
      <c r="S24" s="56"/>
      <c r="T24" s="175" t="s">
        <v>108</v>
      </c>
      <c r="U24" s="175"/>
      <c r="V24" s="175"/>
      <c r="W24" s="252" t="s">
        <v>6</v>
      </c>
      <c r="X24" s="252"/>
      <c r="Y24" s="175" t="s">
        <v>109</v>
      </c>
      <c r="Z24" s="175"/>
      <c r="AA24" s="175"/>
      <c r="AB24" s="56"/>
      <c r="AC24" s="56"/>
      <c r="AD24" s="52"/>
      <c r="AE24" s="50"/>
      <c r="AF24" s="56"/>
      <c r="AG24" s="56"/>
      <c r="AH24" s="56"/>
      <c r="AI24" s="56"/>
      <c r="AJ24" s="51" t="s">
        <v>6</v>
      </c>
      <c r="AK24" s="56"/>
      <c r="AL24" s="56"/>
      <c r="AM24" s="51" t="s">
        <v>8</v>
      </c>
      <c r="AN24" s="56"/>
      <c r="AO24" s="56"/>
      <c r="AP24" s="56"/>
      <c r="AQ24" s="56"/>
      <c r="AR24" s="52"/>
      <c r="AS24" s="41"/>
    </row>
    <row r="25" spans="1:45" x14ac:dyDescent="0.25">
      <c r="A25" s="46"/>
      <c r="B25" s="50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2"/>
      <c r="P25" s="43"/>
      <c r="Q25" s="50"/>
      <c r="R25" s="56"/>
      <c r="S25" s="56"/>
      <c r="T25" s="56"/>
      <c r="U25" s="56"/>
      <c r="V25" s="56"/>
      <c r="W25" s="252"/>
      <c r="X25" s="252"/>
      <c r="Y25" s="56"/>
      <c r="Z25" s="56"/>
      <c r="AA25" s="56"/>
      <c r="AB25" s="56"/>
      <c r="AC25" s="56"/>
      <c r="AD25" s="52"/>
      <c r="AE25" s="50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2"/>
      <c r="AS25" s="41"/>
    </row>
    <row r="26" spans="1:45" ht="15.75" thickBot="1" x14ac:dyDescent="0.3">
      <c r="A26" s="46"/>
      <c r="B26" s="50"/>
      <c r="C26" s="56"/>
      <c r="D26" s="56"/>
      <c r="E26" s="56"/>
      <c r="F26" s="56"/>
      <c r="G26" s="245"/>
      <c r="H26" s="245"/>
      <c r="I26" s="245"/>
      <c r="J26" s="245"/>
      <c r="K26" s="56"/>
      <c r="L26" s="56"/>
      <c r="M26" s="56"/>
      <c r="N26" s="56"/>
      <c r="O26" s="52"/>
      <c r="P26" s="43"/>
      <c r="Q26" s="53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5"/>
      <c r="AE26" s="50"/>
      <c r="AF26" s="56"/>
      <c r="AG26" s="56"/>
      <c r="AH26" s="56"/>
      <c r="AI26" s="56"/>
      <c r="AJ26" s="58"/>
      <c r="AK26" s="56"/>
      <c r="AL26" s="56"/>
      <c r="AM26" s="56"/>
      <c r="AN26" s="56"/>
      <c r="AO26" s="56"/>
      <c r="AP26" s="56"/>
      <c r="AQ26" s="56"/>
      <c r="AR26" s="52"/>
      <c r="AS26" s="41"/>
    </row>
    <row r="27" spans="1:45" ht="15.75" thickTop="1" x14ac:dyDescent="0.25">
      <c r="A27" s="46"/>
      <c r="B27" s="50"/>
      <c r="C27" s="56"/>
      <c r="D27" s="56"/>
      <c r="E27" s="245" t="s">
        <v>108</v>
      </c>
      <c r="F27" s="245"/>
      <c r="G27" s="245"/>
      <c r="H27" s="56"/>
      <c r="I27" s="56"/>
      <c r="J27" s="245" t="s">
        <v>109</v>
      </c>
      <c r="K27" s="245"/>
      <c r="L27" s="245"/>
      <c r="M27" s="56"/>
      <c r="N27" s="56"/>
      <c r="O27" s="52"/>
      <c r="P27" s="43"/>
      <c r="Q27" s="47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50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2"/>
      <c r="AS27" s="41"/>
    </row>
    <row r="28" spans="1:45" ht="15.75" thickBot="1" x14ac:dyDescent="0.3">
      <c r="A28" s="46"/>
      <c r="B28" s="50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2"/>
      <c r="P28" s="43"/>
      <c r="Q28" s="50"/>
      <c r="R28" s="201" t="s">
        <v>116</v>
      </c>
      <c r="S28" s="201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2"/>
      <c r="AE28" s="53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5"/>
      <c r="AS28" s="41"/>
    </row>
    <row r="29" spans="1:45" ht="15.75" thickTop="1" x14ac:dyDescent="0.25">
      <c r="A29" s="46"/>
      <c r="B29" s="50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2"/>
      <c r="P29" s="43"/>
      <c r="Q29" s="50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2"/>
      <c r="AE29" s="47"/>
      <c r="AF29" s="48"/>
      <c r="AG29" s="48"/>
      <c r="AH29" s="48"/>
      <c r="AI29" s="48"/>
      <c r="AJ29" s="48"/>
      <c r="AK29" s="62"/>
      <c r="AL29" s="62"/>
      <c r="AM29" s="48"/>
      <c r="AN29" s="48"/>
      <c r="AO29" s="48"/>
      <c r="AP29" s="48"/>
      <c r="AQ29" s="48"/>
      <c r="AR29" s="49"/>
      <c r="AS29" s="41"/>
    </row>
    <row r="30" spans="1:45" x14ac:dyDescent="0.25">
      <c r="A30" s="46"/>
      <c r="B30" s="50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2"/>
      <c r="P30" s="43"/>
      <c r="Q30" s="50"/>
      <c r="R30" s="56"/>
      <c r="S30" s="56"/>
      <c r="T30" s="56"/>
      <c r="U30" s="56"/>
      <c r="V30" s="51" t="s">
        <v>5</v>
      </c>
      <c r="W30" s="56"/>
      <c r="X30" s="56"/>
      <c r="Y30" s="51" t="s">
        <v>117</v>
      </c>
      <c r="Z30" s="56"/>
      <c r="AA30" s="56"/>
      <c r="AB30" s="56"/>
      <c r="AC30" s="56"/>
      <c r="AD30" s="52"/>
      <c r="AE30" s="50"/>
      <c r="AF30" s="201" t="s">
        <v>116</v>
      </c>
      <c r="AG30" s="201"/>
      <c r="AH30" s="56"/>
      <c r="AI30" s="56"/>
      <c r="AJ30" s="51" t="s">
        <v>5</v>
      </c>
      <c r="AK30" s="56"/>
      <c r="AL30" s="56"/>
      <c r="AM30" s="51" t="s">
        <v>7</v>
      </c>
      <c r="AN30" s="56"/>
      <c r="AO30" s="56"/>
      <c r="AP30" s="56"/>
      <c r="AQ30" s="56"/>
      <c r="AR30" s="52"/>
      <c r="AS30" s="41"/>
    </row>
    <row r="31" spans="1:45" x14ac:dyDescent="0.25">
      <c r="A31" s="46"/>
      <c r="B31" s="50"/>
      <c r="C31" s="56"/>
      <c r="D31" s="56"/>
      <c r="E31" s="56"/>
      <c r="F31" s="56"/>
      <c r="G31" s="56" t="s">
        <v>5</v>
      </c>
      <c r="H31" s="56"/>
      <c r="I31" s="56"/>
      <c r="J31" s="56"/>
      <c r="K31" s="56"/>
      <c r="L31" s="56"/>
      <c r="M31" s="56"/>
      <c r="N31" s="56"/>
      <c r="O31" s="52"/>
      <c r="P31" s="43"/>
      <c r="Q31" s="50"/>
      <c r="R31" s="56"/>
      <c r="S31" s="56"/>
      <c r="T31" s="56"/>
      <c r="U31" s="56"/>
      <c r="V31" s="56"/>
      <c r="W31" s="245"/>
      <c r="X31" s="245"/>
      <c r="Y31" s="56"/>
      <c r="Z31" s="56"/>
      <c r="AA31" s="56"/>
      <c r="AB31" s="56"/>
      <c r="AC31" s="56"/>
      <c r="AD31" s="52"/>
      <c r="AE31" s="50"/>
      <c r="AF31" s="56"/>
      <c r="AG31" s="56"/>
      <c r="AH31" s="56"/>
      <c r="AI31" s="56"/>
      <c r="AJ31" s="56"/>
      <c r="AK31" s="56"/>
      <c r="AL31" s="58"/>
      <c r="AM31" s="56"/>
      <c r="AN31" s="56"/>
      <c r="AO31" s="56"/>
      <c r="AP31" s="56"/>
      <c r="AQ31" s="56"/>
      <c r="AR31" s="52"/>
      <c r="AS31" s="41"/>
    </row>
    <row r="32" spans="1:45" x14ac:dyDescent="0.25">
      <c r="A32" s="46"/>
      <c r="B32" s="50"/>
      <c r="C32" s="56"/>
      <c r="D32" s="56"/>
      <c r="E32" s="56"/>
      <c r="F32" s="56"/>
      <c r="G32" s="56"/>
      <c r="H32" s="56"/>
      <c r="I32" s="56"/>
      <c r="J32" s="57" t="s">
        <v>7</v>
      </c>
      <c r="K32" s="56"/>
      <c r="L32" s="56"/>
      <c r="M32" s="56"/>
      <c r="N32" s="56"/>
      <c r="O32" s="52"/>
      <c r="P32" s="43"/>
      <c r="Q32" s="50"/>
      <c r="R32" s="56"/>
      <c r="S32" s="56"/>
      <c r="T32" s="56"/>
      <c r="U32" s="56"/>
      <c r="V32" s="56"/>
      <c r="W32" s="175" t="s">
        <v>6</v>
      </c>
      <c r="X32" s="175"/>
      <c r="Y32" s="56"/>
      <c r="Z32" s="56"/>
      <c r="AA32" s="56"/>
      <c r="AB32" s="56"/>
      <c r="AC32" s="56"/>
      <c r="AD32" s="52"/>
      <c r="AE32" s="50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2"/>
      <c r="AS32" s="41"/>
    </row>
    <row r="33" spans="1:45" x14ac:dyDescent="0.25">
      <c r="A33" s="46"/>
      <c r="B33" s="50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2"/>
      <c r="P33" s="43"/>
      <c r="Q33" s="50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2"/>
      <c r="AE33" s="50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2"/>
      <c r="AS33" s="41"/>
    </row>
    <row r="34" spans="1:45" x14ac:dyDescent="0.25">
      <c r="A34" s="46"/>
      <c r="B34" s="50"/>
      <c r="C34" s="56"/>
      <c r="D34" s="56"/>
      <c r="E34" s="56"/>
      <c r="F34" s="58" t="s">
        <v>6</v>
      </c>
      <c r="G34" s="56"/>
      <c r="H34" s="56"/>
      <c r="I34" s="56"/>
      <c r="J34" s="56"/>
      <c r="K34" s="56"/>
      <c r="L34" s="56"/>
      <c r="M34" s="56"/>
      <c r="N34" s="56"/>
      <c r="O34" s="52"/>
      <c r="P34" s="43"/>
      <c r="Q34" s="50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2"/>
      <c r="AE34" s="50"/>
      <c r="AF34" s="56"/>
      <c r="AG34" s="56"/>
      <c r="AH34" s="56"/>
      <c r="AI34" s="56"/>
      <c r="AJ34" s="56"/>
      <c r="AK34" s="51" t="s">
        <v>117</v>
      </c>
      <c r="AL34" s="56"/>
      <c r="AM34" s="56"/>
      <c r="AN34" s="56"/>
      <c r="AO34" s="56"/>
      <c r="AP34" s="56"/>
      <c r="AQ34" s="56"/>
      <c r="AR34" s="52"/>
      <c r="AS34" s="41"/>
    </row>
    <row r="35" spans="1:45" x14ac:dyDescent="0.25">
      <c r="A35" s="46"/>
      <c r="B35" s="50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2"/>
      <c r="P35" s="43"/>
      <c r="Q35" s="50"/>
      <c r="R35" s="56"/>
      <c r="S35" s="56"/>
      <c r="T35" s="175" t="s">
        <v>108</v>
      </c>
      <c r="U35" s="175"/>
      <c r="V35" s="175"/>
      <c r="W35" s="56"/>
      <c r="X35" s="56"/>
      <c r="Y35" s="175" t="s">
        <v>109</v>
      </c>
      <c r="Z35" s="175"/>
      <c r="AA35" s="175"/>
      <c r="AB35" s="56"/>
      <c r="AC35" s="56"/>
      <c r="AD35" s="52"/>
      <c r="AE35" s="50"/>
      <c r="AF35" s="56"/>
      <c r="AG35" s="56"/>
      <c r="AH35" s="56"/>
      <c r="AI35" s="56"/>
      <c r="AJ35" s="57"/>
      <c r="AK35" s="56"/>
      <c r="AL35" s="56"/>
      <c r="AM35" s="57"/>
      <c r="AN35" s="56"/>
      <c r="AO35" s="56"/>
      <c r="AP35" s="56"/>
      <c r="AQ35" s="56"/>
      <c r="AR35" s="52"/>
      <c r="AS35" s="41"/>
    </row>
    <row r="36" spans="1:45" ht="15.75" thickBot="1" x14ac:dyDescent="0.3">
      <c r="A36" s="46"/>
      <c r="B36" s="50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2"/>
      <c r="P36" s="43"/>
      <c r="Q36" s="53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5"/>
      <c r="AE36" s="50"/>
      <c r="AF36" s="56"/>
      <c r="AG36" s="56"/>
      <c r="AH36" s="56"/>
      <c r="AI36" s="56"/>
      <c r="AJ36" s="51" t="s">
        <v>6</v>
      </c>
      <c r="AK36" s="56"/>
      <c r="AL36" s="56"/>
      <c r="AM36" s="51" t="s">
        <v>8</v>
      </c>
      <c r="AN36" s="56"/>
      <c r="AO36" s="56"/>
      <c r="AP36" s="56"/>
      <c r="AQ36" s="56"/>
      <c r="AR36" s="52"/>
      <c r="AS36" s="41"/>
    </row>
    <row r="37" spans="1:45" ht="15.75" thickTop="1" x14ac:dyDescent="0.25">
      <c r="A37" s="46"/>
      <c r="B37" s="50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2"/>
      <c r="P37" s="43"/>
      <c r="Q37" s="47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9"/>
      <c r="AE37" s="50"/>
      <c r="AF37" s="56"/>
      <c r="AG37" s="56"/>
      <c r="AH37" s="56"/>
      <c r="AI37" s="56"/>
      <c r="AJ37" s="58"/>
      <c r="AK37" s="56"/>
      <c r="AL37" s="56"/>
      <c r="AM37" s="56"/>
      <c r="AN37" s="56"/>
      <c r="AO37" s="56"/>
      <c r="AP37" s="56"/>
      <c r="AQ37" s="56"/>
      <c r="AR37" s="52"/>
      <c r="AS37" s="41"/>
    </row>
    <row r="38" spans="1:45" ht="15.75" thickBot="1" x14ac:dyDescent="0.3">
      <c r="A38" s="46"/>
      <c r="B38" s="53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5"/>
      <c r="P38" s="43"/>
      <c r="Q38" s="50"/>
      <c r="R38" s="201" t="s">
        <v>116</v>
      </c>
      <c r="S38" s="201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2"/>
      <c r="AE38" s="50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2"/>
      <c r="AS38" s="41"/>
    </row>
    <row r="39" spans="1:45" ht="16.5" thickTop="1" thickBot="1" x14ac:dyDescent="0.3">
      <c r="A39" s="46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50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2"/>
      <c r="AE39" s="53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5"/>
      <c r="AS39" s="41"/>
    </row>
    <row r="40" spans="1:45" ht="16.5" thickTop="1" thickBot="1" x14ac:dyDescent="0.3">
      <c r="A40" s="46"/>
      <c r="B40" s="227" t="s">
        <v>118</v>
      </c>
      <c r="C40" s="228"/>
      <c r="D40" s="228"/>
      <c r="E40" s="228"/>
      <c r="F40" s="228"/>
      <c r="G40" s="228"/>
      <c r="H40" s="228"/>
      <c r="I40" s="228"/>
      <c r="J40" s="228"/>
      <c r="K40" s="228"/>
      <c r="L40" s="228"/>
      <c r="M40" s="228"/>
      <c r="N40" s="228"/>
      <c r="O40" s="229"/>
      <c r="P40" s="43"/>
      <c r="Q40" s="50"/>
      <c r="R40" s="56"/>
      <c r="S40" s="56"/>
      <c r="T40" s="56"/>
      <c r="U40" s="56"/>
      <c r="V40" s="51" t="s">
        <v>117</v>
      </c>
      <c r="W40" s="56"/>
      <c r="X40" s="56"/>
      <c r="Y40" s="51" t="s">
        <v>5</v>
      </c>
      <c r="Z40" s="56"/>
      <c r="AA40" s="56"/>
      <c r="AB40" s="56"/>
      <c r="AC40" s="56"/>
      <c r="AD40" s="52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1"/>
    </row>
    <row r="41" spans="1:45" ht="15" customHeight="1" thickTop="1" x14ac:dyDescent="0.25">
      <c r="A41" s="46"/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43"/>
      <c r="Q41" s="50"/>
      <c r="R41" s="56"/>
      <c r="S41" s="56"/>
      <c r="T41" s="56"/>
      <c r="U41" s="56"/>
      <c r="V41" s="56"/>
      <c r="W41" s="245"/>
      <c r="X41" s="245"/>
      <c r="Y41" s="56"/>
      <c r="Z41" s="56"/>
      <c r="AA41" s="56"/>
      <c r="AB41" s="56"/>
      <c r="AC41" s="56"/>
      <c r="AD41" s="52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1"/>
    </row>
    <row r="42" spans="1:45" ht="15" customHeight="1" x14ac:dyDescent="0.25">
      <c r="A42" s="46"/>
      <c r="B42" s="50"/>
      <c r="C42" s="56"/>
      <c r="D42" s="220" t="s">
        <v>119</v>
      </c>
      <c r="E42" s="220"/>
      <c r="F42" s="220"/>
      <c r="G42" s="220"/>
      <c r="H42" s="220"/>
      <c r="I42" s="220"/>
      <c r="J42" s="220"/>
      <c r="K42" s="220"/>
      <c r="L42" s="220"/>
      <c r="M42" s="220"/>
      <c r="N42" s="56"/>
      <c r="O42" s="52"/>
      <c r="P42" s="43"/>
      <c r="Q42" s="50"/>
      <c r="R42" s="56"/>
      <c r="S42" s="56"/>
      <c r="T42" s="56"/>
      <c r="U42" s="56"/>
      <c r="V42" s="56"/>
      <c r="W42" s="175" t="s">
        <v>6</v>
      </c>
      <c r="X42" s="175"/>
      <c r="Y42" s="56"/>
      <c r="Z42" s="56"/>
      <c r="AA42" s="56"/>
      <c r="AB42" s="56"/>
      <c r="AC42" s="56"/>
      <c r="AD42" s="52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1"/>
    </row>
    <row r="43" spans="1:45" x14ac:dyDescent="0.25">
      <c r="A43" s="46"/>
      <c r="B43" s="50"/>
      <c r="C43" s="56"/>
      <c r="D43" s="220" t="s">
        <v>120</v>
      </c>
      <c r="E43" s="220"/>
      <c r="F43" s="220"/>
      <c r="G43" s="220"/>
      <c r="H43" s="220"/>
      <c r="I43" s="220"/>
      <c r="J43" s="220"/>
      <c r="K43" s="220"/>
      <c r="L43" s="220"/>
      <c r="M43" s="220"/>
      <c r="N43" s="56"/>
      <c r="O43" s="52"/>
      <c r="P43" s="43"/>
      <c r="Q43" s="50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2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1"/>
    </row>
    <row r="44" spans="1:45" x14ac:dyDescent="0.25">
      <c r="A44" s="46"/>
      <c r="B44" s="50"/>
      <c r="C44" s="56"/>
      <c r="D44" s="220" t="s">
        <v>121</v>
      </c>
      <c r="E44" s="220"/>
      <c r="F44" s="220"/>
      <c r="G44" s="220"/>
      <c r="H44" s="220"/>
      <c r="I44" s="220"/>
      <c r="J44" s="220"/>
      <c r="K44" s="220"/>
      <c r="L44" s="220"/>
      <c r="M44" s="220"/>
      <c r="N44" s="56"/>
      <c r="O44" s="52"/>
      <c r="P44" s="43"/>
      <c r="Q44" s="50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2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1"/>
    </row>
    <row r="45" spans="1:45" ht="15.75" thickBot="1" x14ac:dyDescent="0.3">
      <c r="A45" s="46"/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43"/>
      <c r="Q45" s="50"/>
      <c r="R45" s="56"/>
      <c r="S45" s="56"/>
      <c r="T45" s="175" t="s">
        <v>108</v>
      </c>
      <c r="U45" s="175"/>
      <c r="V45" s="175"/>
      <c r="W45" s="56"/>
      <c r="X45" s="56"/>
      <c r="Y45" s="175" t="s">
        <v>109</v>
      </c>
      <c r="Z45" s="175"/>
      <c r="AA45" s="175"/>
      <c r="AB45" s="56"/>
      <c r="AC45" s="56"/>
      <c r="AD45" s="52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1"/>
    </row>
    <row r="46" spans="1:45" ht="15" customHeight="1" thickTop="1" thickBot="1" x14ac:dyDescent="0.3">
      <c r="A46" s="46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53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5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1"/>
    </row>
    <row r="47" spans="1:45" ht="15" customHeight="1" thickTop="1" thickBot="1" x14ac:dyDescent="0.3">
      <c r="A47" s="46"/>
      <c r="B47" s="227" t="s">
        <v>122</v>
      </c>
      <c r="C47" s="228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9"/>
      <c r="P47" s="43"/>
      <c r="Q47" s="47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9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1"/>
    </row>
    <row r="48" spans="1:45" ht="15.75" thickTop="1" x14ac:dyDescent="0.25">
      <c r="A48" s="46"/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9"/>
      <c r="P48" s="43"/>
      <c r="Q48" s="50"/>
      <c r="R48" s="201" t="s">
        <v>116</v>
      </c>
      <c r="S48" s="201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2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1"/>
    </row>
    <row r="49" spans="1:45" x14ac:dyDescent="0.25">
      <c r="A49" s="46"/>
      <c r="B49" s="50"/>
      <c r="C49" s="56"/>
      <c r="D49" s="56"/>
      <c r="E49" s="59"/>
      <c r="F49" s="37">
        <v>1</v>
      </c>
      <c r="G49" s="221" t="s">
        <v>130</v>
      </c>
      <c r="H49" s="222"/>
      <c r="I49" s="222"/>
      <c r="J49" s="222"/>
      <c r="K49" s="223"/>
      <c r="L49" s="60"/>
      <c r="M49" s="56"/>
      <c r="N49" s="56"/>
      <c r="O49" s="52"/>
      <c r="P49" s="43"/>
      <c r="Q49" s="50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2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1"/>
    </row>
    <row r="50" spans="1:45" x14ac:dyDescent="0.25">
      <c r="A50" s="46"/>
      <c r="B50" s="50"/>
      <c r="C50" s="56"/>
      <c r="D50" s="56"/>
      <c r="E50" s="59"/>
      <c r="F50" s="37">
        <v>2</v>
      </c>
      <c r="G50" s="224" t="s">
        <v>131</v>
      </c>
      <c r="H50" s="225"/>
      <c r="I50" s="225"/>
      <c r="J50" s="225"/>
      <c r="K50" s="226"/>
      <c r="L50" s="60"/>
      <c r="M50" s="56"/>
      <c r="N50" s="56"/>
      <c r="O50" s="52"/>
      <c r="P50" s="43"/>
      <c r="Q50" s="50"/>
      <c r="R50" s="56"/>
      <c r="S50" s="56"/>
      <c r="T50" s="56"/>
      <c r="U50" s="56"/>
      <c r="V50" s="51" t="s">
        <v>117</v>
      </c>
      <c r="W50" s="56"/>
      <c r="X50" s="56"/>
      <c r="Y50" s="51" t="s">
        <v>6</v>
      </c>
      <c r="Z50" s="56"/>
      <c r="AA50" s="56"/>
      <c r="AB50" s="56"/>
      <c r="AC50" s="56"/>
      <c r="AD50" s="52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1"/>
    </row>
    <row r="51" spans="1:45" x14ac:dyDescent="0.25">
      <c r="A51" s="46"/>
      <c r="B51" s="50"/>
      <c r="C51" s="56"/>
      <c r="D51" s="56"/>
      <c r="E51" s="59"/>
      <c r="F51" s="37">
        <v>3</v>
      </c>
      <c r="G51" s="221" t="s">
        <v>132</v>
      </c>
      <c r="H51" s="222"/>
      <c r="I51" s="222"/>
      <c r="J51" s="222"/>
      <c r="K51" s="223"/>
      <c r="L51" s="60"/>
      <c r="M51" s="56"/>
      <c r="N51" s="56"/>
      <c r="O51" s="52"/>
      <c r="P51" s="43"/>
      <c r="Q51" s="50"/>
      <c r="R51" s="56"/>
      <c r="S51" s="56"/>
      <c r="T51" s="56"/>
      <c r="U51" s="56"/>
      <c r="V51" s="56"/>
      <c r="W51" s="245"/>
      <c r="X51" s="245"/>
      <c r="Y51" s="56"/>
      <c r="Z51" s="56"/>
      <c r="AA51" s="56"/>
      <c r="AB51" s="56"/>
      <c r="AC51" s="56"/>
      <c r="AD51" s="52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1"/>
    </row>
    <row r="52" spans="1:45" x14ac:dyDescent="0.25">
      <c r="A52" s="46"/>
      <c r="B52" s="50"/>
      <c r="C52" s="56"/>
      <c r="D52" s="56"/>
      <c r="E52" s="59"/>
      <c r="F52" s="37">
        <v>4</v>
      </c>
      <c r="G52" s="224" t="s">
        <v>133</v>
      </c>
      <c r="H52" s="225"/>
      <c r="I52" s="225"/>
      <c r="J52" s="225"/>
      <c r="K52" s="226"/>
      <c r="L52" s="60"/>
      <c r="M52" s="56"/>
      <c r="N52" s="56"/>
      <c r="O52" s="52"/>
      <c r="P52" s="43"/>
      <c r="Q52" s="50"/>
      <c r="R52" s="56"/>
      <c r="S52" s="56"/>
      <c r="T52" s="56"/>
      <c r="U52" s="56"/>
      <c r="V52" s="56"/>
      <c r="W52" s="175" t="s">
        <v>5</v>
      </c>
      <c r="X52" s="175"/>
      <c r="Y52" s="56"/>
      <c r="Z52" s="56"/>
      <c r="AA52" s="56"/>
      <c r="AB52" s="56"/>
      <c r="AC52" s="56"/>
      <c r="AD52" s="52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1"/>
    </row>
    <row r="53" spans="1:45" x14ac:dyDescent="0.25">
      <c r="A53" s="46"/>
      <c r="B53" s="50"/>
      <c r="C53" s="56"/>
      <c r="D53" s="56"/>
      <c r="E53" s="59"/>
      <c r="F53" s="37">
        <v>5</v>
      </c>
      <c r="G53" s="221" t="s">
        <v>134</v>
      </c>
      <c r="H53" s="222"/>
      <c r="I53" s="222"/>
      <c r="J53" s="222"/>
      <c r="K53" s="223"/>
      <c r="L53" s="60"/>
      <c r="M53" s="56"/>
      <c r="N53" s="56"/>
      <c r="O53" s="52"/>
      <c r="P53" s="43"/>
      <c r="Q53" s="50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2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1"/>
    </row>
    <row r="54" spans="1:45" x14ac:dyDescent="0.25">
      <c r="A54" s="46"/>
      <c r="B54" s="50"/>
      <c r="C54" s="56"/>
      <c r="D54" s="56"/>
      <c r="E54" s="59"/>
      <c r="F54" s="37">
        <v>6</v>
      </c>
      <c r="G54" s="224" t="s">
        <v>135</v>
      </c>
      <c r="H54" s="225"/>
      <c r="I54" s="225"/>
      <c r="J54" s="225"/>
      <c r="K54" s="226"/>
      <c r="L54" s="60"/>
      <c r="M54" s="56"/>
      <c r="N54" s="56"/>
      <c r="O54" s="52"/>
      <c r="P54" s="43"/>
      <c r="Q54" s="50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2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1"/>
    </row>
    <row r="55" spans="1:45" x14ac:dyDescent="0.25">
      <c r="A55" s="46"/>
      <c r="B55" s="50"/>
      <c r="C55" s="56"/>
      <c r="D55" s="56"/>
      <c r="E55" s="59"/>
      <c r="F55" s="37">
        <v>7</v>
      </c>
      <c r="G55" s="221" t="s">
        <v>136</v>
      </c>
      <c r="H55" s="222"/>
      <c r="I55" s="222"/>
      <c r="J55" s="222"/>
      <c r="K55" s="223"/>
      <c r="L55" s="60"/>
      <c r="M55" s="56"/>
      <c r="N55" s="56"/>
      <c r="O55" s="52"/>
      <c r="P55" s="43"/>
      <c r="Q55" s="50"/>
      <c r="R55" s="56"/>
      <c r="S55" s="56"/>
      <c r="T55" s="175" t="s">
        <v>108</v>
      </c>
      <c r="U55" s="175"/>
      <c r="V55" s="175"/>
      <c r="W55" s="56"/>
      <c r="X55" s="56"/>
      <c r="Y55" s="175" t="s">
        <v>109</v>
      </c>
      <c r="Z55" s="175"/>
      <c r="AA55" s="175"/>
      <c r="AB55" s="56"/>
      <c r="AC55" s="56"/>
      <c r="AD55" s="52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1"/>
    </row>
    <row r="56" spans="1:45" ht="15.75" thickBot="1" x14ac:dyDescent="0.3">
      <c r="A56" s="46"/>
      <c r="B56" s="53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43"/>
      <c r="Q56" s="53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5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1"/>
    </row>
    <row r="57" spans="1:45" ht="16.5" thickTop="1" thickBot="1" x14ac:dyDescent="0.3">
      <c r="A57" s="45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2"/>
    </row>
    <row r="58" spans="1:45" ht="15.75" thickTop="1" x14ac:dyDescent="0.25">
      <c r="A58" s="147" t="s">
        <v>141</v>
      </c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9"/>
    </row>
    <row r="59" spans="1:45" ht="15.75" thickBot="1" x14ac:dyDescent="0.3">
      <c r="A59" s="150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2"/>
    </row>
    <row r="60" spans="1:45" ht="16.5" thickTop="1" thickBot="1" x14ac:dyDescent="0.3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40"/>
    </row>
    <row r="61" spans="1:45" ht="16.5" thickTop="1" thickBot="1" x14ac:dyDescent="0.3">
      <c r="A61" s="46"/>
      <c r="B61" s="65" t="s">
        <v>95</v>
      </c>
      <c r="C61" s="139" t="s">
        <v>18</v>
      </c>
      <c r="D61" s="139"/>
      <c r="E61" s="140" t="s">
        <v>0</v>
      </c>
      <c r="F61" s="141"/>
      <c r="G61" s="141"/>
      <c r="H61" s="141"/>
      <c r="I61" s="141"/>
      <c r="J61" s="141"/>
      <c r="K61" s="141"/>
      <c r="L61" s="142"/>
      <c r="M61" s="146" t="s">
        <v>3</v>
      </c>
      <c r="N61" s="146"/>
      <c r="O61" s="139" t="s">
        <v>4</v>
      </c>
      <c r="P61" s="139"/>
      <c r="Q61" s="43"/>
      <c r="R61" s="247" t="s">
        <v>144</v>
      </c>
      <c r="S61" s="248"/>
      <c r="T61" s="249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1"/>
    </row>
    <row r="62" spans="1:45" ht="15.75" thickTop="1" x14ac:dyDescent="0.25">
      <c r="A62" s="46"/>
      <c r="B62" s="66">
        <v>1</v>
      </c>
      <c r="C62" s="161" t="s">
        <v>5</v>
      </c>
      <c r="D62" s="162"/>
      <c r="E62" s="143" t="s">
        <v>19</v>
      </c>
      <c r="F62" s="144"/>
      <c r="G62" s="144"/>
      <c r="H62" s="144"/>
      <c r="I62" s="144"/>
      <c r="J62" s="144"/>
      <c r="K62" s="144"/>
      <c r="L62" s="145"/>
      <c r="M62" s="137">
        <v>45220</v>
      </c>
      <c r="N62" s="137"/>
      <c r="O62" s="137">
        <v>45221</v>
      </c>
      <c r="P62" s="138"/>
      <c r="Q62" s="43"/>
      <c r="R62" s="112">
        <f>O62-M62+1</f>
        <v>2</v>
      </c>
      <c r="S62" s="112"/>
      <c r="T62" s="112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1"/>
    </row>
    <row r="63" spans="1:45" x14ac:dyDescent="0.25">
      <c r="A63" s="46"/>
      <c r="B63" s="67">
        <f>B62+1</f>
        <v>2</v>
      </c>
      <c r="C63" s="159" t="s">
        <v>6</v>
      </c>
      <c r="D63" s="160"/>
      <c r="E63" s="126" t="s">
        <v>20</v>
      </c>
      <c r="F63" s="127"/>
      <c r="G63" s="127"/>
      <c r="H63" s="127"/>
      <c r="I63" s="127"/>
      <c r="J63" s="127"/>
      <c r="K63" s="127"/>
      <c r="L63" s="128"/>
      <c r="M63" s="135">
        <v>45222</v>
      </c>
      <c r="N63" s="135"/>
      <c r="O63" s="135">
        <v>45223</v>
      </c>
      <c r="P63" s="136"/>
      <c r="Q63" s="43"/>
      <c r="R63" s="112">
        <f t="shared" ref="R63:R64" si="0">O63-M63+1</f>
        <v>2</v>
      </c>
      <c r="S63" s="112"/>
      <c r="T63" s="112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1"/>
    </row>
    <row r="64" spans="1:45" x14ac:dyDescent="0.25">
      <c r="A64" s="46"/>
      <c r="B64" s="67">
        <f t="shared" ref="B64:B114" si="1">B63+1</f>
        <v>3</v>
      </c>
      <c r="C64" s="159" t="s">
        <v>7</v>
      </c>
      <c r="D64" s="160"/>
      <c r="E64" s="126" t="s">
        <v>21</v>
      </c>
      <c r="F64" s="127"/>
      <c r="G64" s="127"/>
      <c r="H64" s="127"/>
      <c r="I64" s="127"/>
      <c r="J64" s="127"/>
      <c r="K64" s="127"/>
      <c r="L64" s="128"/>
      <c r="M64" s="135">
        <v>45223</v>
      </c>
      <c r="N64" s="135"/>
      <c r="O64" s="135">
        <v>45229</v>
      </c>
      <c r="P64" s="136"/>
      <c r="Q64" s="43"/>
      <c r="R64" s="112">
        <f t="shared" si="0"/>
        <v>7</v>
      </c>
      <c r="S64" s="112"/>
      <c r="T64" s="112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1"/>
    </row>
    <row r="65" spans="1:45" x14ac:dyDescent="0.25">
      <c r="A65" s="46"/>
      <c r="B65" s="67"/>
      <c r="C65" s="159" t="s">
        <v>8</v>
      </c>
      <c r="D65" s="160"/>
      <c r="E65" s="126" t="s">
        <v>22</v>
      </c>
      <c r="F65" s="127"/>
      <c r="G65" s="127"/>
      <c r="H65" s="127"/>
      <c r="I65" s="127"/>
      <c r="J65" s="127"/>
      <c r="K65" s="127"/>
      <c r="L65" s="128"/>
      <c r="M65" s="135">
        <v>45225</v>
      </c>
      <c r="N65" s="135"/>
      <c r="O65" s="135">
        <v>45263</v>
      </c>
      <c r="P65" s="136"/>
      <c r="Q65" s="43"/>
      <c r="R65" s="113"/>
      <c r="S65" s="113"/>
      <c r="T65" s="11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1"/>
    </row>
    <row r="66" spans="1:45" x14ac:dyDescent="0.25">
      <c r="A66" s="46"/>
      <c r="B66" s="67"/>
      <c r="C66" s="157" t="s">
        <v>9</v>
      </c>
      <c r="D66" s="158"/>
      <c r="E66" s="130" t="s">
        <v>23</v>
      </c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2"/>
      <c r="Q66" s="43"/>
      <c r="R66" s="113"/>
      <c r="S66" s="113"/>
      <c r="T66" s="11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1"/>
    </row>
    <row r="67" spans="1:45" x14ac:dyDescent="0.25">
      <c r="A67" s="46"/>
      <c r="B67" s="67">
        <f>B64+1</f>
        <v>4</v>
      </c>
      <c r="C67" s="163" t="s">
        <v>148</v>
      </c>
      <c r="D67" s="164"/>
      <c r="E67" s="116" t="s">
        <v>63</v>
      </c>
      <c r="F67" s="117"/>
      <c r="G67" s="117"/>
      <c r="H67" s="117"/>
      <c r="I67" s="117"/>
      <c r="J67" s="117"/>
      <c r="K67" s="117"/>
      <c r="L67" s="117"/>
      <c r="M67" s="114">
        <v>45220</v>
      </c>
      <c r="N67" s="114"/>
      <c r="O67" s="114">
        <v>45225</v>
      </c>
      <c r="P67" s="115"/>
      <c r="Q67" s="43"/>
      <c r="R67" s="112">
        <f t="shared" ref="R67:R70" si="2">O67-M67+1</f>
        <v>6</v>
      </c>
      <c r="S67" s="112"/>
      <c r="T67" s="112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1"/>
    </row>
    <row r="68" spans="1:45" x14ac:dyDescent="0.25">
      <c r="A68" s="46"/>
      <c r="B68" s="67">
        <f t="shared" si="1"/>
        <v>5</v>
      </c>
      <c r="C68" s="163" t="s">
        <v>147</v>
      </c>
      <c r="D68" s="164"/>
      <c r="E68" s="116" t="s">
        <v>24</v>
      </c>
      <c r="F68" s="117"/>
      <c r="G68" s="117"/>
      <c r="H68" s="117"/>
      <c r="I68" s="117"/>
      <c r="J68" s="117"/>
      <c r="K68" s="117"/>
      <c r="L68" s="117"/>
      <c r="M68" s="114">
        <v>45222</v>
      </c>
      <c r="N68" s="114"/>
      <c r="O68" s="114">
        <v>45226</v>
      </c>
      <c r="P68" s="115"/>
      <c r="Q68" s="43"/>
      <c r="R68" s="112">
        <f t="shared" si="2"/>
        <v>5</v>
      </c>
      <c r="S68" s="112"/>
      <c r="T68" s="112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1"/>
    </row>
    <row r="69" spans="1:45" x14ac:dyDescent="0.25">
      <c r="A69" s="46"/>
      <c r="B69" s="67">
        <f t="shared" si="1"/>
        <v>6</v>
      </c>
      <c r="C69" s="163" t="s">
        <v>149</v>
      </c>
      <c r="D69" s="164"/>
      <c r="E69" s="116" t="s">
        <v>25</v>
      </c>
      <c r="F69" s="117"/>
      <c r="G69" s="117"/>
      <c r="H69" s="117"/>
      <c r="I69" s="117"/>
      <c r="J69" s="117"/>
      <c r="K69" s="117"/>
      <c r="L69" s="117"/>
      <c r="M69" s="153">
        <v>45228</v>
      </c>
      <c r="N69" s="153"/>
      <c r="O69" s="114">
        <v>45231</v>
      </c>
      <c r="P69" s="115"/>
      <c r="Q69" s="43"/>
      <c r="R69" s="112">
        <f t="shared" si="2"/>
        <v>4</v>
      </c>
      <c r="S69" s="112"/>
      <c r="T69" s="112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1"/>
    </row>
    <row r="70" spans="1:45" x14ac:dyDescent="0.25">
      <c r="A70" s="46"/>
      <c r="B70" s="67">
        <f>B69+1</f>
        <v>7</v>
      </c>
      <c r="C70" s="163" t="s">
        <v>153</v>
      </c>
      <c r="D70" s="164"/>
      <c r="E70" s="116" t="s">
        <v>26</v>
      </c>
      <c r="F70" s="117"/>
      <c r="G70" s="117"/>
      <c r="H70" s="117"/>
      <c r="I70" s="117"/>
      <c r="J70" s="117"/>
      <c r="K70" s="117"/>
      <c r="L70" s="117"/>
      <c r="M70" s="114">
        <v>45232</v>
      </c>
      <c r="N70" s="114"/>
      <c r="O70" s="114">
        <v>45236</v>
      </c>
      <c r="P70" s="115"/>
      <c r="Q70" s="43"/>
      <c r="R70" s="112">
        <f t="shared" si="2"/>
        <v>5</v>
      </c>
      <c r="S70" s="112"/>
      <c r="T70" s="112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1"/>
    </row>
    <row r="71" spans="1:45" x14ac:dyDescent="0.25">
      <c r="A71" s="46"/>
      <c r="B71" s="67"/>
      <c r="C71" s="157" t="s">
        <v>10</v>
      </c>
      <c r="D71" s="158"/>
      <c r="E71" s="130" t="s">
        <v>27</v>
      </c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  <c r="Q71" s="43"/>
      <c r="R71" s="113"/>
      <c r="S71" s="113"/>
      <c r="T71" s="11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1"/>
    </row>
    <row r="72" spans="1:45" x14ac:dyDescent="0.25">
      <c r="A72" s="46"/>
      <c r="B72" s="67">
        <f>B70+1</f>
        <v>8</v>
      </c>
      <c r="C72" s="163" t="s">
        <v>150</v>
      </c>
      <c r="D72" s="164"/>
      <c r="E72" s="116" t="s">
        <v>62</v>
      </c>
      <c r="F72" s="117"/>
      <c r="G72" s="117"/>
      <c r="H72" s="117"/>
      <c r="I72" s="117"/>
      <c r="J72" s="117"/>
      <c r="K72" s="117"/>
      <c r="L72" s="117"/>
      <c r="M72" s="114">
        <v>45220</v>
      </c>
      <c r="N72" s="114"/>
      <c r="O72" s="114">
        <v>45220</v>
      </c>
      <c r="P72" s="115"/>
      <c r="Q72" s="43"/>
      <c r="R72" s="112">
        <f t="shared" ref="R72:R75" si="3">O72-M72+1</f>
        <v>1</v>
      </c>
      <c r="S72" s="112"/>
      <c r="T72" s="112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1"/>
    </row>
    <row r="73" spans="1:45" x14ac:dyDescent="0.25">
      <c r="A73" s="46"/>
      <c r="B73" s="67">
        <f t="shared" si="1"/>
        <v>9</v>
      </c>
      <c r="C73" s="163" t="s">
        <v>151</v>
      </c>
      <c r="D73" s="164"/>
      <c r="E73" s="116" t="s">
        <v>28</v>
      </c>
      <c r="F73" s="117"/>
      <c r="G73" s="117"/>
      <c r="H73" s="117"/>
      <c r="I73" s="117"/>
      <c r="J73" s="117"/>
      <c r="K73" s="117"/>
      <c r="L73" s="117"/>
      <c r="M73" s="114">
        <v>45223</v>
      </c>
      <c r="N73" s="114"/>
      <c r="O73" s="114">
        <v>45225</v>
      </c>
      <c r="P73" s="115"/>
      <c r="Q73" s="43"/>
      <c r="R73" s="112">
        <f t="shared" si="3"/>
        <v>3</v>
      </c>
      <c r="S73" s="112"/>
      <c r="T73" s="112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1"/>
    </row>
    <row r="74" spans="1:45" x14ac:dyDescent="0.25">
      <c r="A74" s="46"/>
      <c r="B74" s="67">
        <f t="shared" si="1"/>
        <v>10</v>
      </c>
      <c r="C74" s="163" t="s">
        <v>152</v>
      </c>
      <c r="D74" s="164"/>
      <c r="E74" s="116" t="s">
        <v>29</v>
      </c>
      <c r="F74" s="117"/>
      <c r="G74" s="117"/>
      <c r="H74" s="117"/>
      <c r="I74" s="117"/>
      <c r="J74" s="117"/>
      <c r="K74" s="117"/>
      <c r="L74" s="117"/>
      <c r="M74" s="114">
        <v>45226</v>
      </c>
      <c r="N74" s="114"/>
      <c r="O74" s="114">
        <v>45227</v>
      </c>
      <c r="P74" s="115"/>
      <c r="Q74" s="43"/>
      <c r="R74" s="112">
        <f t="shared" si="3"/>
        <v>2</v>
      </c>
      <c r="S74" s="112"/>
      <c r="T74" s="112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1"/>
    </row>
    <row r="75" spans="1:45" x14ac:dyDescent="0.25">
      <c r="A75" s="46"/>
      <c r="B75" s="67">
        <f t="shared" si="1"/>
        <v>11</v>
      </c>
      <c r="C75" s="163" t="s">
        <v>154</v>
      </c>
      <c r="D75" s="164"/>
      <c r="E75" s="116" t="s">
        <v>30</v>
      </c>
      <c r="F75" s="117"/>
      <c r="G75" s="117"/>
      <c r="H75" s="117"/>
      <c r="I75" s="117"/>
      <c r="J75" s="117"/>
      <c r="K75" s="117"/>
      <c r="L75" s="117"/>
      <c r="M75" s="114">
        <v>45228</v>
      </c>
      <c r="N75" s="114"/>
      <c r="O75" s="114">
        <v>45230</v>
      </c>
      <c r="P75" s="115"/>
      <c r="Q75" s="43"/>
      <c r="R75" s="112">
        <f t="shared" si="3"/>
        <v>3</v>
      </c>
      <c r="S75" s="112"/>
      <c r="T75" s="112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1"/>
    </row>
    <row r="76" spans="1:45" x14ac:dyDescent="0.25">
      <c r="A76" s="46"/>
      <c r="B76" s="67"/>
      <c r="C76" s="157" t="s">
        <v>11</v>
      </c>
      <c r="D76" s="158"/>
      <c r="E76" s="130" t="s">
        <v>31</v>
      </c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2"/>
      <c r="Q76" s="43"/>
      <c r="R76" s="113"/>
      <c r="S76" s="113"/>
      <c r="T76" s="11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1"/>
    </row>
    <row r="77" spans="1:45" x14ac:dyDescent="0.25">
      <c r="A77" s="46"/>
      <c r="B77" s="67">
        <f>B75+1</f>
        <v>12</v>
      </c>
      <c r="C77" s="163" t="s">
        <v>155</v>
      </c>
      <c r="D77" s="164"/>
      <c r="E77" s="116" t="s">
        <v>61</v>
      </c>
      <c r="F77" s="117"/>
      <c r="G77" s="117"/>
      <c r="H77" s="117"/>
      <c r="I77" s="117"/>
      <c r="J77" s="117"/>
      <c r="K77" s="117"/>
      <c r="L77" s="117"/>
      <c r="M77" s="114">
        <v>45220</v>
      </c>
      <c r="N77" s="114"/>
      <c r="O77" s="114">
        <v>45228</v>
      </c>
      <c r="P77" s="115"/>
      <c r="Q77" s="43"/>
      <c r="R77" s="112">
        <f t="shared" ref="R77:R80" si="4">O77-M77+1</f>
        <v>9</v>
      </c>
      <c r="S77" s="112"/>
      <c r="T77" s="112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1"/>
    </row>
    <row r="78" spans="1:45" x14ac:dyDescent="0.25">
      <c r="A78" s="46"/>
      <c r="B78" s="67">
        <f t="shared" si="1"/>
        <v>13</v>
      </c>
      <c r="C78" s="163" t="s">
        <v>156</v>
      </c>
      <c r="D78" s="164"/>
      <c r="E78" s="116" t="s">
        <v>32</v>
      </c>
      <c r="F78" s="117"/>
      <c r="G78" s="117"/>
      <c r="H78" s="117"/>
      <c r="I78" s="117"/>
      <c r="J78" s="117"/>
      <c r="K78" s="117"/>
      <c r="L78" s="117"/>
      <c r="M78" s="114">
        <v>45224</v>
      </c>
      <c r="N78" s="114"/>
      <c r="O78" s="114">
        <v>45226</v>
      </c>
      <c r="P78" s="115"/>
      <c r="Q78" s="43"/>
      <c r="R78" s="112">
        <f t="shared" si="4"/>
        <v>3</v>
      </c>
      <c r="S78" s="112"/>
      <c r="T78" s="112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1"/>
    </row>
    <row r="79" spans="1:45" x14ac:dyDescent="0.25">
      <c r="A79" s="46"/>
      <c r="B79" s="67">
        <f t="shared" si="1"/>
        <v>14</v>
      </c>
      <c r="C79" s="163" t="s">
        <v>157</v>
      </c>
      <c r="D79" s="164"/>
      <c r="E79" s="116" t="s">
        <v>33</v>
      </c>
      <c r="F79" s="117"/>
      <c r="G79" s="117"/>
      <c r="H79" s="117"/>
      <c r="I79" s="117"/>
      <c r="J79" s="117"/>
      <c r="K79" s="117"/>
      <c r="L79" s="117"/>
      <c r="M79" s="114">
        <v>45235</v>
      </c>
      <c r="N79" s="114"/>
      <c r="O79" s="114">
        <v>45240</v>
      </c>
      <c r="P79" s="115"/>
      <c r="Q79" s="43"/>
      <c r="R79" s="112">
        <f t="shared" si="4"/>
        <v>6</v>
      </c>
      <c r="S79" s="112"/>
      <c r="T79" s="112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1"/>
    </row>
    <row r="80" spans="1:45" x14ac:dyDescent="0.25">
      <c r="A80" s="46"/>
      <c r="B80" s="67">
        <f t="shared" si="1"/>
        <v>15</v>
      </c>
      <c r="C80" s="163" t="s">
        <v>158</v>
      </c>
      <c r="D80" s="164"/>
      <c r="E80" s="116" t="s">
        <v>30</v>
      </c>
      <c r="F80" s="117"/>
      <c r="G80" s="117"/>
      <c r="H80" s="117"/>
      <c r="I80" s="117"/>
      <c r="J80" s="117"/>
      <c r="K80" s="117"/>
      <c r="L80" s="117"/>
      <c r="M80" s="114">
        <v>45228</v>
      </c>
      <c r="N80" s="114"/>
      <c r="O80" s="114">
        <v>45238</v>
      </c>
      <c r="P80" s="115"/>
      <c r="Q80" s="43"/>
      <c r="R80" s="112">
        <f t="shared" si="4"/>
        <v>11</v>
      </c>
      <c r="S80" s="112"/>
      <c r="T80" s="112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1"/>
    </row>
    <row r="81" spans="1:45" x14ac:dyDescent="0.25">
      <c r="A81" s="46"/>
      <c r="B81" s="67"/>
      <c r="C81" s="157" t="s">
        <v>12</v>
      </c>
      <c r="D81" s="158"/>
      <c r="E81" s="130" t="s">
        <v>34</v>
      </c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2"/>
      <c r="Q81" s="43"/>
      <c r="R81" s="113"/>
      <c r="S81" s="113"/>
      <c r="T81" s="11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1"/>
    </row>
    <row r="82" spans="1:45" x14ac:dyDescent="0.25">
      <c r="A82" s="46"/>
      <c r="B82" s="67">
        <f>B80+1</f>
        <v>16</v>
      </c>
      <c r="C82" s="163" t="s">
        <v>159</v>
      </c>
      <c r="D82" s="164"/>
      <c r="E82" s="116" t="s">
        <v>60</v>
      </c>
      <c r="F82" s="117"/>
      <c r="G82" s="117"/>
      <c r="H82" s="117"/>
      <c r="I82" s="117"/>
      <c r="J82" s="117"/>
      <c r="K82" s="117"/>
      <c r="L82" s="117"/>
      <c r="M82" s="114">
        <v>45220</v>
      </c>
      <c r="N82" s="114"/>
      <c r="O82" s="114">
        <v>45223</v>
      </c>
      <c r="P82" s="115"/>
      <c r="Q82" s="43"/>
      <c r="R82" s="112">
        <f t="shared" ref="R82:R85" si="5">O82-M82+1</f>
        <v>4</v>
      </c>
      <c r="S82" s="112"/>
      <c r="T82" s="112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1"/>
    </row>
    <row r="83" spans="1:45" x14ac:dyDescent="0.25">
      <c r="A83" s="46"/>
      <c r="B83" s="67">
        <f t="shared" si="1"/>
        <v>17</v>
      </c>
      <c r="C83" s="163" t="s">
        <v>160</v>
      </c>
      <c r="D83" s="164"/>
      <c r="E83" s="116" t="s">
        <v>35</v>
      </c>
      <c r="F83" s="117"/>
      <c r="G83" s="117"/>
      <c r="H83" s="117"/>
      <c r="I83" s="117"/>
      <c r="J83" s="117"/>
      <c r="K83" s="117"/>
      <c r="L83" s="117"/>
      <c r="M83" s="114">
        <v>45222</v>
      </c>
      <c r="N83" s="114"/>
      <c r="O83" s="114">
        <v>45233</v>
      </c>
      <c r="P83" s="115"/>
      <c r="Q83" s="43"/>
      <c r="R83" s="112">
        <f t="shared" si="5"/>
        <v>12</v>
      </c>
      <c r="S83" s="112"/>
      <c r="T83" s="112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1"/>
    </row>
    <row r="84" spans="1:45" x14ac:dyDescent="0.25">
      <c r="A84" s="46"/>
      <c r="B84" s="67">
        <f t="shared" si="1"/>
        <v>18</v>
      </c>
      <c r="C84" s="163" t="s">
        <v>161</v>
      </c>
      <c r="D84" s="164"/>
      <c r="E84" s="116" t="s">
        <v>33</v>
      </c>
      <c r="F84" s="117"/>
      <c r="G84" s="117"/>
      <c r="H84" s="117"/>
      <c r="I84" s="117"/>
      <c r="J84" s="117"/>
      <c r="K84" s="117"/>
      <c r="L84" s="117"/>
      <c r="M84" s="114">
        <v>45224</v>
      </c>
      <c r="N84" s="114"/>
      <c r="O84" s="114">
        <v>45224</v>
      </c>
      <c r="P84" s="115"/>
      <c r="Q84" s="43"/>
      <c r="R84" s="112">
        <f t="shared" si="5"/>
        <v>1</v>
      </c>
      <c r="S84" s="112"/>
      <c r="T84" s="112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1"/>
    </row>
    <row r="85" spans="1:45" x14ac:dyDescent="0.25">
      <c r="A85" s="46"/>
      <c r="B85" s="67">
        <f t="shared" si="1"/>
        <v>19</v>
      </c>
      <c r="C85" s="163" t="s">
        <v>162</v>
      </c>
      <c r="D85" s="164"/>
      <c r="E85" s="116" t="s">
        <v>30</v>
      </c>
      <c r="F85" s="117"/>
      <c r="G85" s="117"/>
      <c r="H85" s="117"/>
      <c r="I85" s="117"/>
      <c r="J85" s="117"/>
      <c r="K85" s="117"/>
      <c r="L85" s="117"/>
      <c r="M85" s="114">
        <v>45225</v>
      </c>
      <c r="N85" s="114"/>
      <c r="O85" s="114">
        <v>45227</v>
      </c>
      <c r="P85" s="115"/>
      <c r="Q85" s="43"/>
      <c r="R85" s="112">
        <f t="shared" si="5"/>
        <v>3</v>
      </c>
      <c r="S85" s="112"/>
      <c r="T85" s="112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1"/>
    </row>
    <row r="86" spans="1:45" x14ac:dyDescent="0.25">
      <c r="A86" s="46"/>
      <c r="B86" s="67"/>
      <c r="C86" s="159" t="s">
        <v>13</v>
      </c>
      <c r="D86" s="160"/>
      <c r="E86" s="126" t="s">
        <v>36</v>
      </c>
      <c r="F86" s="127"/>
      <c r="G86" s="127"/>
      <c r="H86" s="127"/>
      <c r="I86" s="127"/>
      <c r="J86" s="127"/>
      <c r="K86" s="127"/>
      <c r="L86" s="128"/>
      <c r="M86" s="135">
        <v>45228</v>
      </c>
      <c r="N86" s="135"/>
      <c r="O86" s="121">
        <v>45263</v>
      </c>
      <c r="P86" s="122"/>
      <c r="Q86" s="43"/>
      <c r="R86" s="113"/>
      <c r="S86" s="113"/>
      <c r="T86" s="11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1"/>
    </row>
    <row r="87" spans="1:45" x14ac:dyDescent="0.25">
      <c r="A87" s="46"/>
      <c r="B87" s="67"/>
      <c r="C87" s="157" t="s">
        <v>14</v>
      </c>
      <c r="D87" s="158"/>
      <c r="E87" s="130" t="s">
        <v>37</v>
      </c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2"/>
      <c r="Q87" s="43"/>
      <c r="R87" s="113"/>
      <c r="S87" s="113"/>
      <c r="T87" s="11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1"/>
    </row>
    <row r="88" spans="1:45" x14ac:dyDescent="0.25">
      <c r="A88" s="46"/>
      <c r="B88" s="67">
        <f>B85+1</f>
        <v>20</v>
      </c>
      <c r="C88" s="163" t="s">
        <v>163</v>
      </c>
      <c r="D88" s="164"/>
      <c r="E88" s="116" t="s">
        <v>38</v>
      </c>
      <c r="F88" s="117"/>
      <c r="G88" s="117"/>
      <c r="H88" s="117"/>
      <c r="I88" s="117"/>
      <c r="J88" s="117"/>
      <c r="K88" s="117"/>
      <c r="L88" s="117"/>
      <c r="M88" s="114">
        <v>45227</v>
      </c>
      <c r="N88" s="114"/>
      <c r="O88" s="114">
        <v>45231</v>
      </c>
      <c r="P88" s="115"/>
      <c r="Q88" s="43"/>
      <c r="R88" s="112">
        <f t="shared" ref="R88:R89" si="6">O88-M88+1</f>
        <v>5</v>
      </c>
      <c r="S88" s="112"/>
      <c r="T88" s="112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1"/>
    </row>
    <row r="89" spans="1:45" x14ac:dyDescent="0.25">
      <c r="A89" s="46"/>
      <c r="B89" s="67">
        <f t="shared" si="1"/>
        <v>21</v>
      </c>
      <c r="C89" s="163" t="s">
        <v>164</v>
      </c>
      <c r="D89" s="164"/>
      <c r="E89" s="116" t="s">
        <v>39</v>
      </c>
      <c r="F89" s="117"/>
      <c r="G89" s="117"/>
      <c r="H89" s="117"/>
      <c r="I89" s="117"/>
      <c r="J89" s="117"/>
      <c r="K89" s="117"/>
      <c r="L89" s="117"/>
      <c r="M89" s="114">
        <v>45233</v>
      </c>
      <c r="N89" s="114"/>
      <c r="O89" s="114">
        <v>45235</v>
      </c>
      <c r="P89" s="115"/>
      <c r="Q89" s="43"/>
      <c r="R89" s="112">
        <f t="shared" si="6"/>
        <v>3</v>
      </c>
      <c r="S89" s="112"/>
      <c r="T89" s="112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1"/>
    </row>
    <row r="90" spans="1:45" x14ac:dyDescent="0.25">
      <c r="A90" s="46"/>
      <c r="B90" s="67"/>
      <c r="C90" s="157" t="s">
        <v>15</v>
      </c>
      <c r="D90" s="158"/>
      <c r="E90" s="130" t="s">
        <v>40</v>
      </c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2"/>
      <c r="Q90" s="43"/>
      <c r="R90" s="113"/>
      <c r="S90" s="113"/>
      <c r="T90" s="11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1"/>
    </row>
    <row r="91" spans="1:45" x14ac:dyDescent="0.25">
      <c r="A91" s="46"/>
      <c r="B91" s="67">
        <f>B89+1</f>
        <v>22</v>
      </c>
      <c r="C91" s="163" t="s">
        <v>165</v>
      </c>
      <c r="D91" s="164"/>
      <c r="E91" s="116" t="s">
        <v>41</v>
      </c>
      <c r="F91" s="117"/>
      <c r="G91" s="117"/>
      <c r="H91" s="117"/>
      <c r="I91" s="117"/>
      <c r="J91" s="117"/>
      <c r="K91" s="117"/>
      <c r="L91" s="117"/>
      <c r="M91" s="114">
        <v>45229</v>
      </c>
      <c r="N91" s="114"/>
      <c r="O91" s="114">
        <v>45241</v>
      </c>
      <c r="P91" s="115"/>
      <c r="Q91" s="43"/>
      <c r="R91" s="112">
        <f t="shared" ref="R91:R93" si="7">O91-M91+1</f>
        <v>13</v>
      </c>
      <c r="S91" s="112"/>
      <c r="T91" s="112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1"/>
    </row>
    <row r="92" spans="1:45" x14ac:dyDescent="0.25">
      <c r="A92" s="46"/>
      <c r="B92" s="67">
        <f t="shared" si="1"/>
        <v>23</v>
      </c>
      <c r="C92" s="163" t="s">
        <v>166</v>
      </c>
      <c r="D92" s="164"/>
      <c r="E92" s="116" t="s">
        <v>42</v>
      </c>
      <c r="F92" s="117"/>
      <c r="G92" s="117"/>
      <c r="H92" s="117"/>
      <c r="I92" s="117"/>
      <c r="J92" s="117"/>
      <c r="K92" s="117"/>
      <c r="L92" s="117"/>
      <c r="M92" s="114">
        <v>45255</v>
      </c>
      <c r="N92" s="114"/>
      <c r="O92" s="114">
        <v>45259</v>
      </c>
      <c r="P92" s="115"/>
      <c r="Q92" s="43"/>
      <c r="R92" s="112">
        <f t="shared" si="7"/>
        <v>5</v>
      </c>
      <c r="S92" s="112"/>
      <c r="T92" s="112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1"/>
    </row>
    <row r="93" spans="1:45" x14ac:dyDescent="0.25">
      <c r="A93" s="46"/>
      <c r="B93" s="67">
        <f t="shared" si="1"/>
        <v>24</v>
      </c>
      <c r="C93" s="163" t="s">
        <v>167</v>
      </c>
      <c r="D93" s="164"/>
      <c r="E93" s="116" t="s">
        <v>43</v>
      </c>
      <c r="F93" s="117"/>
      <c r="G93" s="117"/>
      <c r="H93" s="117"/>
      <c r="I93" s="117"/>
      <c r="J93" s="117"/>
      <c r="K93" s="117"/>
      <c r="L93" s="117"/>
      <c r="M93" s="114">
        <v>45257</v>
      </c>
      <c r="N93" s="114"/>
      <c r="O93" s="114">
        <v>45261</v>
      </c>
      <c r="P93" s="115"/>
      <c r="Q93" s="43"/>
      <c r="R93" s="112">
        <f t="shared" si="7"/>
        <v>5</v>
      </c>
      <c r="S93" s="112"/>
      <c r="T93" s="112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1"/>
    </row>
    <row r="94" spans="1:45" x14ac:dyDescent="0.25">
      <c r="A94" s="46"/>
      <c r="B94" s="67"/>
      <c r="C94" s="157" t="s">
        <v>16</v>
      </c>
      <c r="D94" s="158"/>
      <c r="E94" s="130" t="s">
        <v>31</v>
      </c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2"/>
      <c r="Q94" s="43"/>
      <c r="R94" s="113"/>
      <c r="S94" s="113"/>
      <c r="T94" s="11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1"/>
    </row>
    <row r="95" spans="1:45" x14ac:dyDescent="0.25">
      <c r="A95" s="46"/>
      <c r="B95" s="67">
        <f>B93+1</f>
        <v>25</v>
      </c>
      <c r="C95" s="165" t="s">
        <v>168</v>
      </c>
      <c r="D95" s="166"/>
      <c r="E95" s="167" t="s">
        <v>44</v>
      </c>
      <c r="F95" s="168"/>
      <c r="G95" s="168"/>
      <c r="H95" s="168"/>
      <c r="I95" s="168"/>
      <c r="J95" s="168"/>
      <c r="K95" s="168"/>
      <c r="L95" s="168"/>
      <c r="M95" s="133">
        <v>45251</v>
      </c>
      <c r="N95" s="133"/>
      <c r="O95" s="133">
        <v>45253</v>
      </c>
      <c r="P95" s="134"/>
      <c r="Q95" s="43"/>
      <c r="R95" s="112">
        <f t="shared" ref="R95:R98" si="8">O95-M95+1</f>
        <v>3</v>
      </c>
      <c r="S95" s="112"/>
      <c r="T95" s="112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1"/>
    </row>
    <row r="96" spans="1:45" x14ac:dyDescent="0.25">
      <c r="A96" s="46"/>
      <c r="B96" s="67">
        <f t="shared" si="1"/>
        <v>26</v>
      </c>
      <c r="C96" s="163" t="s">
        <v>169</v>
      </c>
      <c r="D96" s="164"/>
      <c r="E96" s="116" t="s">
        <v>45</v>
      </c>
      <c r="F96" s="117"/>
      <c r="G96" s="117"/>
      <c r="H96" s="117"/>
      <c r="I96" s="117"/>
      <c r="J96" s="117"/>
      <c r="K96" s="117"/>
      <c r="L96" s="117"/>
      <c r="M96" s="114">
        <v>45254</v>
      </c>
      <c r="N96" s="114"/>
      <c r="O96" s="114">
        <v>45263</v>
      </c>
      <c r="P96" s="115"/>
      <c r="Q96" s="43"/>
      <c r="R96" s="112">
        <f t="shared" si="8"/>
        <v>10</v>
      </c>
      <c r="S96" s="112"/>
      <c r="T96" s="112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1"/>
    </row>
    <row r="97" spans="1:45" x14ac:dyDescent="0.25">
      <c r="A97" s="46"/>
      <c r="B97" s="67">
        <f t="shared" si="1"/>
        <v>27</v>
      </c>
      <c r="C97" s="163" t="s">
        <v>170</v>
      </c>
      <c r="D97" s="164"/>
      <c r="E97" s="116" t="s">
        <v>46</v>
      </c>
      <c r="F97" s="117"/>
      <c r="G97" s="117"/>
      <c r="H97" s="117"/>
      <c r="I97" s="117"/>
      <c r="J97" s="117"/>
      <c r="K97" s="117"/>
      <c r="L97" s="117"/>
      <c r="M97" s="114">
        <v>45258</v>
      </c>
      <c r="N97" s="114"/>
      <c r="O97" s="114">
        <v>45262</v>
      </c>
      <c r="P97" s="115"/>
      <c r="Q97" s="43"/>
      <c r="R97" s="112">
        <f t="shared" si="8"/>
        <v>5</v>
      </c>
      <c r="S97" s="112"/>
      <c r="T97" s="112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1"/>
    </row>
    <row r="98" spans="1:45" x14ac:dyDescent="0.25">
      <c r="A98" s="46"/>
      <c r="B98" s="67">
        <f t="shared" si="1"/>
        <v>28</v>
      </c>
      <c r="C98" s="163" t="s">
        <v>171</v>
      </c>
      <c r="D98" s="164"/>
      <c r="E98" s="116" t="s">
        <v>30</v>
      </c>
      <c r="F98" s="117"/>
      <c r="G98" s="117"/>
      <c r="H98" s="117"/>
      <c r="I98" s="117"/>
      <c r="J98" s="117"/>
      <c r="K98" s="117"/>
      <c r="L98" s="117"/>
      <c r="M98" s="114">
        <v>45229</v>
      </c>
      <c r="N98" s="114"/>
      <c r="O98" s="114">
        <v>45231</v>
      </c>
      <c r="P98" s="115"/>
      <c r="Q98" s="43"/>
      <c r="R98" s="112">
        <f t="shared" si="8"/>
        <v>3</v>
      </c>
      <c r="S98" s="112"/>
      <c r="T98" s="112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1"/>
    </row>
    <row r="99" spans="1:45" x14ac:dyDescent="0.25">
      <c r="A99" s="46"/>
      <c r="B99" s="67"/>
      <c r="C99" s="157" t="s">
        <v>17</v>
      </c>
      <c r="D99" s="158"/>
      <c r="E99" s="130" t="s">
        <v>47</v>
      </c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2"/>
      <c r="Q99" s="43"/>
      <c r="R99" s="113"/>
      <c r="S99" s="113"/>
      <c r="T99" s="11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1"/>
    </row>
    <row r="100" spans="1:45" x14ac:dyDescent="0.25">
      <c r="A100" s="46"/>
      <c r="B100" s="67">
        <f>B98+1</f>
        <v>29</v>
      </c>
      <c r="C100" s="163" t="s">
        <v>172</v>
      </c>
      <c r="D100" s="164"/>
      <c r="E100" s="116" t="s">
        <v>46</v>
      </c>
      <c r="F100" s="117"/>
      <c r="G100" s="117"/>
      <c r="H100" s="117"/>
      <c r="I100" s="117"/>
      <c r="J100" s="117"/>
      <c r="K100" s="117"/>
      <c r="L100" s="117"/>
      <c r="M100" s="114">
        <v>45231</v>
      </c>
      <c r="N100" s="114"/>
      <c r="O100" s="114">
        <v>45233</v>
      </c>
      <c r="P100" s="115"/>
      <c r="Q100" s="43"/>
      <c r="R100" s="112">
        <f t="shared" ref="R100:R101" si="9">O100-M100+1</f>
        <v>3</v>
      </c>
      <c r="S100" s="112"/>
      <c r="T100" s="112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1"/>
    </row>
    <row r="101" spans="1:45" x14ac:dyDescent="0.25">
      <c r="A101" s="46"/>
      <c r="B101" s="67">
        <f t="shared" si="1"/>
        <v>30</v>
      </c>
      <c r="C101" s="163" t="s">
        <v>173</v>
      </c>
      <c r="D101" s="164"/>
      <c r="E101" s="116" t="s">
        <v>30</v>
      </c>
      <c r="F101" s="117"/>
      <c r="G101" s="117"/>
      <c r="H101" s="117"/>
      <c r="I101" s="117"/>
      <c r="J101" s="117"/>
      <c r="K101" s="117"/>
      <c r="L101" s="117"/>
      <c r="M101" s="114">
        <v>45234</v>
      </c>
      <c r="N101" s="114"/>
      <c r="O101" s="114">
        <v>45238</v>
      </c>
      <c r="P101" s="115"/>
      <c r="Q101" s="43"/>
      <c r="R101" s="112">
        <f t="shared" si="9"/>
        <v>5</v>
      </c>
      <c r="S101" s="112"/>
      <c r="T101" s="112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1"/>
    </row>
    <row r="102" spans="1:45" x14ac:dyDescent="0.25">
      <c r="A102" s="46"/>
      <c r="B102" s="67"/>
      <c r="C102" s="157" t="s">
        <v>59</v>
      </c>
      <c r="D102" s="158"/>
      <c r="E102" s="130" t="s">
        <v>52</v>
      </c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2"/>
      <c r="Q102" s="43"/>
      <c r="R102" s="113"/>
      <c r="S102" s="113"/>
      <c r="T102" s="11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1"/>
    </row>
    <row r="103" spans="1:45" x14ac:dyDescent="0.25">
      <c r="A103" s="46"/>
      <c r="B103" s="67">
        <f>B101+1</f>
        <v>31</v>
      </c>
      <c r="C103" s="163" t="s">
        <v>174</v>
      </c>
      <c r="D103" s="164"/>
      <c r="E103" s="116" t="s">
        <v>193</v>
      </c>
      <c r="F103" s="117"/>
      <c r="G103" s="117"/>
      <c r="H103" s="117"/>
      <c r="I103" s="117"/>
      <c r="J103" s="117"/>
      <c r="K103" s="117"/>
      <c r="L103" s="117"/>
      <c r="M103" s="114">
        <v>45249</v>
      </c>
      <c r="N103" s="114"/>
      <c r="O103" s="114">
        <v>45258</v>
      </c>
      <c r="P103" s="115"/>
      <c r="Q103" s="43"/>
      <c r="R103" s="112">
        <f t="shared" ref="R103:R114" si="10">O103-M103+1</f>
        <v>10</v>
      </c>
      <c r="S103" s="112"/>
      <c r="T103" s="112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1"/>
    </row>
    <row r="104" spans="1:45" x14ac:dyDescent="0.25">
      <c r="A104" s="46"/>
      <c r="B104" s="67">
        <f t="shared" si="1"/>
        <v>32</v>
      </c>
      <c r="C104" s="163" t="s">
        <v>175</v>
      </c>
      <c r="D104" s="164"/>
      <c r="E104" s="116" t="s">
        <v>30</v>
      </c>
      <c r="F104" s="117"/>
      <c r="G104" s="117"/>
      <c r="H104" s="117"/>
      <c r="I104" s="117"/>
      <c r="J104" s="117"/>
      <c r="K104" s="117"/>
      <c r="L104" s="117"/>
      <c r="M104" s="114">
        <v>45255</v>
      </c>
      <c r="N104" s="114"/>
      <c r="O104" s="114">
        <v>45263</v>
      </c>
      <c r="P104" s="115"/>
      <c r="Q104" s="43"/>
      <c r="R104" s="112">
        <f t="shared" si="10"/>
        <v>9</v>
      </c>
      <c r="S104" s="112"/>
      <c r="T104" s="112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1"/>
    </row>
    <row r="105" spans="1:45" x14ac:dyDescent="0.25">
      <c r="A105" s="46"/>
      <c r="B105" s="67">
        <f t="shared" si="1"/>
        <v>33</v>
      </c>
      <c r="C105" s="163" t="s">
        <v>176</v>
      </c>
      <c r="D105" s="164"/>
      <c r="E105" s="116" t="s">
        <v>64</v>
      </c>
      <c r="F105" s="117"/>
      <c r="G105" s="117"/>
      <c r="H105" s="117"/>
      <c r="I105" s="117"/>
      <c r="J105" s="117"/>
      <c r="K105" s="117"/>
      <c r="L105" s="117"/>
      <c r="M105" s="114">
        <v>45256</v>
      </c>
      <c r="N105" s="114"/>
      <c r="O105" s="114">
        <v>45263</v>
      </c>
      <c r="P105" s="115"/>
      <c r="Q105" s="43"/>
      <c r="R105" s="112">
        <f t="shared" si="10"/>
        <v>8</v>
      </c>
      <c r="S105" s="112"/>
      <c r="T105" s="112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1"/>
    </row>
    <row r="106" spans="1:45" x14ac:dyDescent="0.25">
      <c r="A106" s="46"/>
      <c r="B106" s="67">
        <f t="shared" si="1"/>
        <v>34</v>
      </c>
      <c r="C106" s="163" t="s">
        <v>177</v>
      </c>
      <c r="D106" s="164"/>
      <c r="E106" s="116" t="s">
        <v>194</v>
      </c>
      <c r="F106" s="117"/>
      <c r="G106" s="117"/>
      <c r="H106" s="117"/>
      <c r="I106" s="117"/>
      <c r="J106" s="117"/>
      <c r="K106" s="117"/>
      <c r="L106" s="117"/>
      <c r="M106" s="114">
        <v>45258</v>
      </c>
      <c r="N106" s="114"/>
      <c r="O106" s="114">
        <v>45263</v>
      </c>
      <c r="P106" s="115"/>
      <c r="Q106" s="43"/>
      <c r="R106" s="112">
        <f t="shared" si="10"/>
        <v>6</v>
      </c>
      <c r="S106" s="112"/>
      <c r="T106" s="112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1"/>
    </row>
    <row r="107" spans="1:45" x14ac:dyDescent="0.25">
      <c r="A107" s="46"/>
      <c r="B107" s="67">
        <f t="shared" si="1"/>
        <v>35</v>
      </c>
      <c r="C107" s="171" t="s">
        <v>48</v>
      </c>
      <c r="D107" s="172"/>
      <c r="E107" s="123" t="s">
        <v>49</v>
      </c>
      <c r="F107" s="124"/>
      <c r="G107" s="124"/>
      <c r="H107" s="124"/>
      <c r="I107" s="124"/>
      <c r="J107" s="124"/>
      <c r="K107" s="124"/>
      <c r="L107" s="125"/>
      <c r="M107" s="120">
        <v>45259</v>
      </c>
      <c r="N107" s="120"/>
      <c r="O107" s="120">
        <v>45263</v>
      </c>
      <c r="P107" s="129"/>
      <c r="Q107" s="43"/>
      <c r="R107" s="112">
        <f t="shared" si="10"/>
        <v>5</v>
      </c>
      <c r="S107" s="112"/>
      <c r="T107" s="112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1"/>
    </row>
    <row r="108" spans="1:45" x14ac:dyDescent="0.25">
      <c r="A108" s="46"/>
      <c r="B108" s="67">
        <f t="shared" si="1"/>
        <v>36</v>
      </c>
      <c r="C108" s="163" t="s">
        <v>65</v>
      </c>
      <c r="D108" s="164"/>
      <c r="E108" s="116" t="s">
        <v>66</v>
      </c>
      <c r="F108" s="117"/>
      <c r="G108" s="117"/>
      <c r="H108" s="117"/>
      <c r="I108" s="117"/>
      <c r="J108" s="117"/>
      <c r="K108" s="117"/>
      <c r="L108" s="117"/>
      <c r="M108" s="114">
        <v>45259</v>
      </c>
      <c r="N108" s="114"/>
      <c r="O108" s="114">
        <v>45263</v>
      </c>
      <c r="P108" s="115"/>
      <c r="Q108" s="43"/>
      <c r="R108" s="112">
        <f t="shared" si="10"/>
        <v>5</v>
      </c>
      <c r="S108" s="112"/>
      <c r="T108" s="112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1"/>
    </row>
    <row r="109" spans="1:45" x14ac:dyDescent="0.25">
      <c r="A109" s="46"/>
      <c r="B109" s="67">
        <f t="shared" si="1"/>
        <v>37</v>
      </c>
      <c r="C109" s="163" t="s">
        <v>67</v>
      </c>
      <c r="D109" s="164"/>
      <c r="E109" s="116" t="s">
        <v>68</v>
      </c>
      <c r="F109" s="117"/>
      <c r="G109" s="117"/>
      <c r="H109" s="117"/>
      <c r="I109" s="117"/>
      <c r="J109" s="117"/>
      <c r="K109" s="117"/>
      <c r="L109" s="117"/>
      <c r="M109" s="114">
        <v>45260</v>
      </c>
      <c r="N109" s="114"/>
      <c r="O109" s="114">
        <v>45263</v>
      </c>
      <c r="P109" s="115"/>
      <c r="Q109" s="43"/>
      <c r="R109" s="112">
        <f t="shared" si="10"/>
        <v>4</v>
      </c>
      <c r="S109" s="112"/>
      <c r="T109" s="112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1"/>
    </row>
    <row r="110" spans="1:45" x14ac:dyDescent="0.25">
      <c r="A110" s="46"/>
      <c r="B110" s="67">
        <f t="shared" si="1"/>
        <v>38</v>
      </c>
      <c r="C110" s="163" t="s">
        <v>69</v>
      </c>
      <c r="D110" s="164"/>
      <c r="E110" s="116" t="s">
        <v>72</v>
      </c>
      <c r="F110" s="117"/>
      <c r="G110" s="117"/>
      <c r="H110" s="117"/>
      <c r="I110" s="117"/>
      <c r="J110" s="117"/>
      <c r="K110" s="117"/>
      <c r="L110" s="117"/>
      <c r="M110" s="114">
        <v>45263</v>
      </c>
      <c r="N110" s="114"/>
      <c r="O110" s="114">
        <v>45264</v>
      </c>
      <c r="P110" s="115"/>
      <c r="Q110" s="43"/>
      <c r="R110" s="112">
        <f t="shared" si="10"/>
        <v>2</v>
      </c>
      <c r="S110" s="112"/>
      <c r="T110" s="112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1"/>
    </row>
    <row r="111" spans="1:45" x14ac:dyDescent="0.25">
      <c r="A111" s="46"/>
      <c r="B111" s="67">
        <f t="shared" si="1"/>
        <v>39</v>
      </c>
      <c r="C111" s="163" t="s">
        <v>70</v>
      </c>
      <c r="D111" s="164"/>
      <c r="E111" s="116" t="s">
        <v>196</v>
      </c>
      <c r="F111" s="117"/>
      <c r="G111" s="117"/>
      <c r="H111" s="117"/>
      <c r="I111" s="117"/>
      <c r="J111" s="117"/>
      <c r="K111" s="117"/>
      <c r="L111" s="117"/>
      <c r="M111" s="114">
        <v>45263</v>
      </c>
      <c r="N111" s="114"/>
      <c r="O111" s="114">
        <v>45263</v>
      </c>
      <c r="P111" s="115"/>
      <c r="Q111" s="43"/>
      <c r="R111" s="112">
        <f t="shared" si="10"/>
        <v>1</v>
      </c>
      <c r="S111" s="112"/>
      <c r="T111" s="112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1"/>
    </row>
    <row r="112" spans="1:45" x14ac:dyDescent="0.25">
      <c r="A112" s="46"/>
      <c r="B112" s="67">
        <f t="shared" si="1"/>
        <v>40</v>
      </c>
      <c r="C112" s="163" t="s">
        <v>71</v>
      </c>
      <c r="D112" s="164"/>
      <c r="E112" s="116" t="s">
        <v>197</v>
      </c>
      <c r="F112" s="117"/>
      <c r="G112" s="117"/>
      <c r="H112" s="117"/>
      <c r="I112" s="117"/>
      <c r="J112" s="117"/>
      <c r="K112" s="117"/>
      <c r="L112" s="117"/>
      <c r="M112" s="114">
        <v>45264</v>
      </c>
      <c r="N112" s="114"/>
      <c r="O112" s="114">
        <v>45265</v>
      </c>
      <c r="P112" s="115"/>
      <c r="Q112" s="43"/>
      <c r="R112" s="112">
        <f t="shared" si="10"/>
        <v>2</v>
      </c>
      <c r="S112" s="112"/>
      <c r="T112" s="112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1"/>
    </row>
    <row r="113" spans="1:45" x14ac:dyDescent="0.25">
      <c r="A113" s="46"/>
      <c r="B113" s="67">
        <f t="shared" si="1"/>
        <v>41</v>
      </c>
      <c r="C113" s="163" t="s">
        <v>73</v>
      </c>
      <c r="D113" s="164"/>
      <c r="E113" s="116" t="s">
        <v>74</v>
      </c>
      <c r="F113" s="117"/>
      <c r="G113" s="117"/>
      <c r="H113" s="117"/>
      <c r="I113" s="117"/>
      <c r="J113" s="117"/>
      <c r="K113" s="117"/>
      <c r="L113" s="117"/>
      <c r="M113" s="114">
        <v>45265</v>
      </c>
      <c r="N113" s="114"/>
      <c r="O113" s="114">
        <v>45266</v>
      </c>
      <c r="P113" s="115"/>
      <c r="Q113" s="43"/>
      <c r="R113" s="112">
        <f t="shared" si="10"/>
        <v>2</v>
      </c>
      <c r="S113" s="112"/>
      <c r="T113" s="112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1"/>
    </row>
    <row r="114" spans="1:45" ht="15.75" thickBot="1" x14ac:dyDescent="0.3">
      <c r="A114" s="46"/>
      <c r="B114" s="67">
        <f t="shared" si="1"/>
        <v>42</v>
      </c>
      <c r="C114" s="169" t="s">
        <v>75</v>
      </c>
      <c r="D114" s="170"/>
      <c r="E114" s="154" t="s">
        <v>76</v>
      </c>
      <c r="F114" s="155"/>
      <c r="G114" s="155"/>
      <c r="H114" s="155"/>
      <c r="I114" s="155"/>
      <c r="J114" s="155"/>
      <c r="K114" s="155"/>
      <c r="L114" s="155"/>
      <c r="M114" s="118">
        <v>45263</v>
      </c>
      <c r="N114" s="156"/>
      <c r="O114" s="118">
        <v>45263</v>
      </c>
      <c r="P114" s="119"/>
      <c r="Q114" s="43"/>
      <c r="R114" s="112">
        <f t="shared" si="10"/>
        <v>1</v>
      </c>
      <c r="S114" s="112"/>
      <c r="T114" s="112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1"/>
    </row>
    <row r="115" spans="1:45" ht="16.5" thickTop="1" thickBot="1" x14ac:dyDescent="0.3">
      <c r="A115" s="45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93">
        <f>SUM(R62:R64, R67:R70,R72:R75, R77:R80, R82:R85,R88:R89,R91:R93, R95:R98,R100:R101,R103:R114)</f>
        <v>204</v>
      </c>
      <c r="S115" s="110" t="s">
        <v>213</v>
      </c>
      <c r="T115" s="111">
        <f>O114-M62</f>
        <v>43</v>
      </c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2"/>
    </row>
    <row r="116" spans="1:45" ht="15.75" thickTop="1" x14ac:dyDescent="0.25"/>
  </sheetData>
  <mergeCells count="315">
    <mergeCell ref="AF19:AG19"/>
    <mergeCell ref="Y45:AA45"/>
    <mergeCell ref="R61:T61"/>
    <mergeCell ref="W42:X42"/>
    <mergeCell ref="T45:V45"/>
    <mergeCell ref="Q17:R17"/>
    <mergeCell ref="Q9:R9"/>
    <mergeCell ref="W24:X25"/>
    <mergeCell ref="AF14:AH14"/>
    <mergeCell ref="AA14:AC14"/>
    <mergeCell ref="R48:S48"/>
    <mergeCell ref="W51:X51"/>
    <mergeCell ref="W52:X52"/>
    <mergeCell ref="Y24:AA24"/>
    <mergeCell ref="T24:V24"/>
    <mergeCell ref="Y35:AA35"/>
    <mergeCell ref="T35:V35"/>
    <mergeCell ref="W31:X31"/>
    <mergeCell ref="W32:X32"/>
    <mergeCell ref="R28:S28"/>
    <mergeCell ref="W19:X20"/>
    <mergeCell ref="R19:S19"/>
    <mergeCell ref="R38:S38"/>
    <mergeCell ref="W41:X41"/>
    <mergeCell ref="AF30:AG30"/>
    <mergeCell ref="T55:V55"/>
    <mergeCell ref="B2:AR4"/>
    <mergeCell ref="G13:O16"/>
    <mergeCell ref="D44:M44"/>
    <mergeCell ref="D43:M43"/>
    <mergeCell ref="D42:M42"/>
    <mergeCell ref="G55:K55"/>
    <mergeCell ref="G54:K54"/>
    <mergeCell ref="G53:K53"/>
    <mergeCell ref="G52:K52"/>
    <mergeCell ref="G51:K51"/>
    <mergeCell ref="G50:K50"/>
    <mergeCell ref="G49:K49"/>
    <mergeCell ref="B40:O40"/>
    <mergeCell ref="B47:O47"/>
    <mergeCell ref="S17:AR17"/>
    <mergeCell ref="Q6:AR7"/>
    <mergeCell ref="S9:AR9"/>
    <mergeCell ref="B21:O22"/>
    <mergeCell ref="J27:L27"/>
    <mergeCell ref="E27:G27"/>
    <mergeCell ref="G26:J26"/>
    <mergeCell ref="G24:J24"/>
    <mergeCell ref="E17:F17"/>
    <mergeCell ref="Y55:AA55"/>
    <mergeCell ref="G8:N9"/>
    <mergeCell ref="B6:O6"/>
    <mergeCell ref="B12:O12"/>
    <mergeCell ref="B18:D19"/>
    <mergeCell ref="B17:D17"/>
    <mergeCell ref="B13:D16"/>
    <mergeCell ref="E18:F19"/>
    <mergeCell ref="E13:F16"/>
    <mergeCell ref="G19:O19"/>
    <mergeCell ref="G18:O18"/>
    <mergeCell ref="G17:O17"/>
    <mergeCell ref="C9:F9"/>
    <mergeCell ref="C8:F8"/>
    <mergeCell ref="C61:D61"/>
    <mergeCell ref="C114:D114"/>
    <mergeCell ref="C113:D113"/>
    <mergeCell ref="C112:D112"/>
    <mergeCell ref="C111:D111"/>
    <mergeCell ref="C110:D110"/>
    <mergeCell ref="C109:D109"/>
    <mergeCell ref="C108:D108"/>
    <mergeCell ref="C107:D107"/>
    <mergeCell ref="C106:D106"/>
    <mergeCell ref="C105:D105"/>
    <mergeCell ref="C104:D104"/>
    <mergeCell ref="C103:D103"/>
    <mergeCell ref="C102:D102"/>
    <mergeCell ref="C83:D83"/>
    <mergeCell ref="C82:D82"/>
    <mergeCell ref="C86:D86"/>
    <mergeCell ref="C91:D91"/>
    <mergeCell ref="C90:D90"/>
    <mergeCell ref="C89:D89"/>
    <mergeCell ref="C88:D88"/>
    <mergeCell ref="C87:D87"/>
    <mergeCell ref="C96:D96"/>
    <mergeCell ref="C95:D95"/>
    <mergeCell ref="C94:D94"/>
    <mergeCell ref="C93:D93"/>
    <mergeCell ref="C92:D92"/>
    <mergeCell ref="O113:P113"/>
    <mergeCell ref="M112:N112"/>
    <mergeCell ref="M111:N111"/>
    <mergeCell ref="M110:N110"/>
    <mergeCell ref="E98:L98"/>
    <mergeCell ref="E97:L97"/>
    <mergeCell ref="E95:L95"/>
    <mergeCell ref="E96:L96"/>
    <mergeCell ref="M101:N101"/>
    <mergeCell ref="M100:N100"/>
    <mergeCell ref="C100:D100"/>
    <mergeCell ref="C101:D101"/>
    <mergeCell ref="C99:D99"/>
    <mergeCell ref="C98:D98"/>
    <mergeCell ref="C97:D97"/>
    <mergeCell ref="M114:N114"/>
    <mergeCell ref="C66:D66"/>
    <mergeCell ref="C65:D65"/>
    <mergeCell ref="C64:D64"/>
    <mergeCell ref="C63:D63"/>
    <mergeCell ref="C62:D62"/>
    <mergeCell ref="C71:D71"/>
    <mergeCell ref="C70:D70"/>
    <mergeCell ref="C69:D69"/>
    <mergeCell ref="C68:D68"/>
    <mergeCell ref="C67:D67"/>
    <mergeCell ref="C76:D76"/>
    <mergeCell ref="C75:D75"/>
    <mergeCell ref="C74:D74"/>
    <mergeCell ref="C73:D73"/>
    <mergeCell ref="C72:D72"/>
    <mergeCell ref="C81:D81"/>
    <mergeCell ref="C80:D80"/>
    <mergeCell ref="C79:D79"/>
    <mergeCell ref="C78:D78"/>
    <mergeCell ref="C77:D77"/>
    <mergeCell ref="C85:D85"/>
    <mergeCell ref="C84:D84"/>
    <mergeCell ref="M113:N113"/>
    <mergeCell ref="E114:L114"/>
    <mergeCell ref="E113:L113"/>
    <mergeCell ref="E112:L112"/>
    <mergeCell ref="E111:L111"/>
    <mergeCell ref="E110:L110"/>
    <mergeCell ref="O104:P104"/>
    <mergeCell ref="O103:P103"/>
    <mergeCell ref="O101:P101"/>
    <mergeCell ref="O100:P100"/>
    <mergeCell ref="E104:L104"/>
    <mergeCell ref="E103:L103"/>
    <mergeCell ref="M109:N109"/>
    <mergeCell ref="M108:N108"/>
    <mergeCell ref="M106:N106"/>
    <mergeCell ref="M105:N105"/>
    <mergeCell ref="O105:P105"/>
    <mergeCell ref="O106:P106"/>
    <mergeCell ref="E109:L109"/>
    <mergeCell ref="E108:L108"/>
    <mergeCell ref="E106:L106"/>
    <mergeCell ref="E105:L105"/>
    <mergeCell ref="O108:P108"/>
    <mergeCell ref="E101:L101"/>
    <mergeCell ref="E100:L100"/>
    <mergeCell ref="R90:T90"/>
    <mergeCell ref="R91:T91"/>
    <mergeCell ref="R92:T92"/>
    <mergeCell ref="R93:T93"/>
    <mergeCell ref="E94:P94"/>
    <mergeCell ref="E90:P90"/>
    <mergeCell ref="M93:N93"/>
    <mergeCell ref="M92:N92"/>
    <mergeCell ref="O93:P93"/>
    <mergeCell ref="O92:P92"/>
    <mergeCell ref="O91:P91"/>
    <mergeCell ref="E93:L93"/>
    <mergeCell ref="E92:L92"/>
    <mergeCell ref="R86:T86"/>
    <mergeCell ref="R87:T87"/>
    <mergeCell ref="R88:T88"/>
    <mergeCell ref="E87:P87"/>
    <mergeCell ref="O89:P89"/>
    <mergeCell ref="O88:P88"/>
    <mergeCell ref="E89:L89"/>
    <mergeCell ref="E88:L88"/>
    <mergeCell ref="R89:T89"/>
    <mergeCell ref="R72:T72"/>
    <mergeCell ref="R73:T73"/>
    <mergeCell ref="R74:T74"/>
    <mergeCell ref="E76:P76"/>
    <mergeCell ref="M79:N79"/>
    <mergeCell ref="M78:N78"/>
    <mergeCell ref="M77:N77"/>
    <mergeCell ref="M75:N75"/>
    <mergeCell ref="O79:P79"/>
    <mergeCell ref="O78:P78"/>
    <mergeCell ref="O77:P77"/>
    <mergeCell ref="O75:P75"/>
    <mergeCell ref="E79:L79"/>
    <mergeCell ref="E78:L78"/>
    <mergeCell ref="E77:L77"/>
    <mergeCell ref="A58:AS59"/>
    <mergeCell ref="E91:L91"/>
    <mergeCell ref="M91:N91"/>
    <mergeCell ref="M89:N89"/>
    <mergeCell ref="M88:N88"/>
    <mergeCell ref="M86:N86"/>
    <mergeCell ref="M85:N85"/>
    <mergeCell ref="M84:N84"/>
    <mergeCell ref="M83:N83"/>
    <mergeCell ref="E66:P66"/>
    <mergeCell ref="M69:N69"/>
    <mergeCell ref="M68:N68"/>
    <mergeCell ref="M67:N67"/>
    <mergeCell ref="O69:P69"/>
    <mergeCell ref="O68:P68"/>
    <mergeCell ref="O67:P67"/>
    <mergeCell ref="O65:P65"/>
    <mergeCell ref="E69:L69"/>
    <mergeCell ref="E68:L68"/>
    <mergeCell ref="E67:L67"/>
    <mergeCell ref="O64:P64"/>
    <mergeCell ref="E65:L65"/>
    <mergeCell ref="E71:P71"/>
    <mergeCell ref="M74:N74"/>
    <mergeCell ref="O63:P63"/>
    <mergeCell ref="O62:P62"/>
    <mergeCell ref="O61:P61"/>
    <mergeCell ref="E61:L61"/>
    <mergeCell ref="E64:L64"/>
    <mergeCell ref="E63:L63"/>
    <mergeCell ref="E62:L62"/>
    <mergeCell ref="M64:N64"/>
    <mergeCell ref="E75:L75"/>
    <mergeCell ref="E74:L74"/>
    <mergeCell ref="E73:L73"/>
    <mergeCell ref="E72:L72"/>
    <mergeCell ref="E70:L70"/>
    <mergeCell ref="M63:N63"/>
    <mergeCell ref="M62:N62"/>
    <mergeCell ref="M61:N61"/>
    <mergeCell ref="M73:N73"/>
    <mergeCell ref="M72:N72"/>
    <mergeCell ref="M70:N70"/>
    <mergeCell ref="O74:P74"/>
    <mergeCell ref="O73:P73"/>
    <mergeCell ref="O72:P72"/>
    <mergeCell ref="O70:P70"/>
    <mergeCell ref="M65:N65"/>
    <mergeCell ref="E81:P81"/>
    <mergeCell ref="M82:N82"/>
    <mergeCell ref="M80:N80"/>
    <mergeCell ref="O84:P84"/>
    <mergeCell ref="O83:P83"/>
    <mergeCell ref="O82:P82"/>
    <mergeCell ref="O80:P80"/>
    <mergeCell ref="E84:L84"/>
    <mergeCell ref="E83:L83"/>
    <mergeCell ref="E82:L82"/>
    <mergeCell ref="E80:L80"/>
    <mergeCell ref="O85:P85"/>
    <mergeCell ref="E85:L85"/>
    <mergeCell ref="O114:P114"/>
    <mergeCell ref="M107:N107"/>
    <mergeCell ref="O86:P86"/>
    <mergeCell ref="E107:L107"/>
    <mergeCell ref="E86:L86"/>
    <mergeCell ref="O107:P107"/>
    <mergeCell ref="O109:P109"/>
    <mergeCell ref="O110:P110"/>
    <mergeCell ref="O111:P111"/>
    <mergeCell ref="O112:P112"/>
    <mergeCell ref="E99:P99"/>
    <mergeCell ref="M98:N98"/>
    <mergeCell ref="M97:N97"/>
    <mergeCell ref="M96:N96"/>
    <mergeCell ref="M95:N95"/>
    <mergeCell ref="O95:P95"/>
    <mergeCell ref="O98:P98"/>
    <mergeCell ref="O97:P97"/>
    <mergeCell ref="O96:P96"/>
    <mergeCell ref="E102:P102"/>
    <mergeCell ref="M104:N104"/>
    <mergeCell ref="M103:N103"/>
    <mergeCell ref="R67:T67"/>
    <mergeCell ref="R68:T68"/>
    <mergeCell ref="R69:T69"/>
    <mergeCell ref="R70:T70"/>
    <mergeCell ref="R71:T71"/>
    <mergeCell ref="R62:T62"/>
    <mergeCell ref="R63:T63"/>
    <mergeCell ref="R64:T64"/>
    <mergeCell ref="R65:T65"/>
    <mergeCell ref="R66:T66"/>
    <mergeCell ref="R81:T81"/>
    <mergeCell ref="R82:T82"/>
    <mergeCell ref="R83:T83"/>
    <mergeCell ref="R84:T84"/>
    <mergeCell ref="R85:T85"/>
    <mergeCell ref="R75:T75"/>
    <mergeCell ref="R76:T76"/>
    <mergeCell ref="R77:T77"/>
    <mergeCell ref="R78:T78"/>
    <mergeCell ref="R79:T79"/>
    <mergeCell ref="R80:T80"/>
    <mergeCell ref="R99:T99"/>
    <mergeCell ref="R100:T100"/>
    <mergeCell ref="R101:T101"/>
    <mergeCell ref="R102:T102"/>
    <mergeCell ref="R103:T103"/>
    <mergeCell ref="R94:T94"/>
    <mergeCell ref="R95:T95"/>
    <mergeCell ref="R96:T96"/>
    <mergeCell ref="R97:T97"/>
    <mergeCell ref="R98:T98"/>
    <mergeCell ref="R114:T114"/>
    <mergeCell ref="R109:T109"/>
    <mergeCell ref="R110:T110"/>
    <mergeCell ref="R111:T111"/>
    <mergeCell ref="R112:T112"/>
    <mergeCell ref="R113:T113"/>
    <mergeCell ref="R104:T104"/>
    <mergeCell ref="R105:T105"/>
    <mergeCell ref="R106:T106"/>
    <mergeCell ref="R107:T107"/>
    <mergeCell ref="R108:T108"/>
  </mergeCells>
  <conditionalFormatting sqref="F49:F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2:T1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01D1-BC52-43AA-BE4A-7CF8E0021529}">
  <dimension ref="B1:DW61"/>
  <sheetViews>
    <sheetView zoomScale="85" zoomScaleNormal="85" workbookViewId="0">
      <selection activeCell="AB62" sqref="AB62:AD64"/>
    </sheetView>
  </sheetViews>
  <sheetFormatPr baseColWidth="10" defaultRowHeight="15" x14ac:dyDescent="0.25"/>
  <cols>
    <col min="1" max="2" width="2.85546875" customWidth="1"/>
    <col min="3" max="27" width="8.5703125" customWidth="1"/>
    <col min="28" max="126" width="3" customWidth="1"/>
  </cols>
  <sheetData>
    <row r="1" spans="2:127" ht="15.75" thickBot="1" x14ac:dyDescent="0.3"/>
    <row r="2" spans="2:127" ht="15.75" customHeight="1" thickTop="1" x14ac:dyDescent="0.25">
      <c r="B2" s="256" t="s">
        <v>137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7"/>
      <c r="CX2" s="257"/>
      <c r="CY2" s="257"/>
      <c r="CZ2" s="257"/>
      <c r="DA2" s="257"/>
      <c r="DB2" s="257"/>
      <c r="DC2" s="257"/>
      <c r="DD2" s="257"/>
      <c r="DE2" s="257"/>
      <c r="DF2" s="257"/>
      <c r="DG2" s="257"/>
      <c r="DH2" s="257"/>
      <c r="DI2" s="257"/>
      <c r="DJ2" s="257"/>
      <c r="DK2" s="257"/>
      <c r="DL2" s="257"/>
      <c r="DM2" s="257"/>
      <c r="DN2" s="257"/>
      <c r="DO2" s="257"/>
      <c r="DP2" s="257"/>
      <c r="DQ2" s="257"/>
      <c r="DR2" s="257"/>
      <c r="DS2" s="257"/>
      <c r="DT2" s="257"/>
      <c r="DU2" s="257"/>
      <c r="DV2" s="257"/>
      <c r="DW2" s="258"/>
    </row>
    <row r="3" spans="2:127" ht="15" customHeight="1" x14ac:dyDescent="0.25">
      <c r="B3" s="259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0"/>
      <c r="BT3" s="260"/>
      <c r="BU3" s="260"/>
      <c r="BV3" s="260"/>
      <c r="BW3" s="260"/>
      <c r="BX3" s="260"/>
      <c r="BY3" s="260"/>
      <c r="BZ3" s="260"/>
      <c r="CA3" s="260"/>
      <c r="CB3" s="260"/>
      <c r="CC3" s="260"/>
      <c r="CD3" s="260"/>
      <c r="CE3" s="260"/>
      <c r="CF3" s="260"/>
      <c r="CG3" s="260"/>
      <c r="CH3" s="260"/>
      <c r="CI3" s="260"/>
      <c r="CJ3" s="260"/>
      <c r="CK3" s="260"/>
      <c r="CL3" s="260"/>
      <c r="CM3" s="260"/>
      <c r="CN3" s="260"/>
      <c r="CO3" s="260"/>
      <c r="CP3" s="260"/>
      <c r="CQ3" s="260"/>
      <c r="CR3" s="260"/>
      <c r="CS3" s="260"/>
      <c r="CT3" s="260"/>
      <c r="CU3" s="260"/>
      <c r="CV3" s="260"/>
      <c r="CW3" s="260"/>
      <c r="CX3" s="260"/>
      <c r="CY3" s="260"/>
      <c r="CZ3" s="260"/>
      <c r="DA3" s="260"/>
      <c r="DB3" s="260"/>
      <c r="DC3" s="260"/>
      <c r="DD3" s="260"/>
      <c r="DE3" s="260"/>
      <c r="DF3" s="260"/>
      <c r="DG3" s="260"/>
      <c r="DH3" s="260"/>
      <c r="DI3" s="260"/>
      <c r="DJ3" s="260"/>
      <c r="DK3" s="260"/>
      <c r="DL3" s="260"/>
      <c r="DM3" s="260"/>
      <c r="DN3" s="260"/>
      <c r="DO3" s="260"/>
      <c r="DP3" s="260"/>
      <c r="DQ3" s="260"/>
      <c r="DR3" s="260"/>
      <c r="DS3" s="260"/>
      <c r="DT3" s="260"/>
      <c r="DU3" s="260"/>
      <c r="DV3" s="260"/>
      <c r="DW3" s="261"/>
    </row>
    <row r="4" spans="2:127" ht="15.75" customHeight="1" thickBot="1" x14ac:dyDescent="0.3">
      <c r="B4" s="262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3"/>
      <c r="BT4" s="263"/>
      <c r="BU4" s="263"/>
      <c r="BV4" s="263"/>
      <c r="BW4" s="263"/>
      <c r="BX4" s="263"/>
      <c r="BY4" s="263"/>
      <c r="BZ4" s="263"/>
      <c r="CA4" s="263"/>
      <c r="CB4" s="263"/>
      <c r="CC4" s="263"/>
      <c r="CD4" s="263"/>
      <c r="CE4" s="263"/>
      <c r="CF4" s="263"/>
      <c r="CG4" s="263"/>
      <c r="CH4" s="263"/>
      <c r="CI4" s="263"/>
      <c r="CJ4" s="263"/>
      <c r="CK4" s="263"/>
      <c r="CL4" s="263"/>
      <c r="CM4" s="263"/>
      <c r="CN4" s="263"/>
      <c r="CO4" s="263"/>
      <c r="CP4" s="263"/>
      <c r="CQ4" s="263"/>
      <c r="CR4" s="263"/>
      <c r="CS4" s="263"/>
      <c r="CT4" s="263"/>
      <c r="CU4" s="263"/>
      <c r="CV4" s="263"/>
      <c r="CW4" s="263"/>
      <c r="CX4" s="263"/>
      <c r="CY4" s="263"/>
      <c r="CZ4" s="263"/>
      <c r="DA4" s="263"/>
      <c r="DB4" s="263"/>
      <c r="DC4" s="263"/>
      <c r="DD4" s="263"/>
      <c r="DE4" s="263"/>
      <c r="DF4" s="263"/>
      <c r="DG4" s="263"/>
      <c r="DH4" s="263"/>
      <c r="DI4" s="263"/>
      <c r="DJ4" s="263"/>
      <c r="DK4" s="263"/>
      <c r="DL4" s="263"/>
      <c r="DM4" s="263"/>
      <c r="DN4" s="263"/>
      <c r="DO4" s="263"/>
      <c r="DP4" s="263"/>
      <c r="DQ4" s="263"/>
      <c r="DR4" s="263"/>
      <c r="DS4" s="263"/>
      <c r="DT4" s="263"/>
      <c r="DU4" s="263"/>
      <c r="DV4" s="263"/>
      <c r="DW4" s="264"/>
    </row>
    <row r="5" spans="2:127" ht="16.5" thickTop="1" thickBot="1" x14ac:dyDescent="0.3">
      <c r="B5" s="46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4"/>
      <c r="X5" s="44"/>
      <c r="Y5" s="44"/>
      <c r="Z5" s="44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</row>
    <row r="6" spans="2:127" ht="16.5" thickTop="1" thickBot="1" x14ac:dyDescent="0.3">
      <c r="B6" s="46"/>
      <c r="C6" s="64" t="s">
        <v>95</v>
      </c>
      <c r="D6" s="290" t="s">
        <v>18</v>
      </c>
      <c r="E6" s="290"/>
      <c r="F6" s="290" t="s">
        <v>0</v>
      </c>
      <c r="G6" s="290"/>
      <c r="H6" s="290"/>
      <c r="I6" s="290"/>
      <c r="J6" s="290"/>
      <c r="K6" s="290"/>
      <c r="L6" s="290"/>
      <c r="M6" s="290"/>
      <c r="N6" s="290" t="s">
        <v>142</v>
      </c>
      <c r="O6" s="290"/>
      <c r="P6" s="290" t="s">
        <v>143</v>
      </c>
      <c r="Q6" s="290"/>
      <c r="R6" s="227" t="s">
        <v>146</v>
      </c>
      <c r="S6" s="228"/>
      <c r="T6" s="228"/>
      <c r="U6" s="228"/>
      <c r="V6" s="228"/>
      <c r="W6" s="229"/>
      <c r="X6" s="227" t="s">
        <v>144</v>
      </c>
      <c r="Y6" s="228"/>
      <c r="Z6" s="229"/>
      <c r="AA6" s="43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99"/>
      <c r="CS6" s="99"/>
      <c r="CT6" s="99"/>
      <c r="CU6" s="99"/>
      <c r="CV6" s="99"/>
      <c r="CW6" s="99"/>
      <c r="CX6" s="99"/>
      <c r="CY6" s="99"/>
      <c r="CZ6" s="99"/>
      <c r="DA6" s="99"/>
      <c r="DB6" s="99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9"/>
      <c r="DR6" s="99"/>
      <c r="DS6" s="99"/>
      <c r="DT6" s="99"/>
      <c r="DU6" s="99"/>
      <c r="DV6" s="99"/>
      <c r="DW6" s="43"/>
    </row>
    <row r="7" spans="2:127" ht="15.75" thickTop="1" x14ac:dyDescent="0.25">
      <c r="B7" s="46"/>
      <c r="C7" s="94">
        <f>Teoria!B62</f>
        <v>1</v>
      </c>
      <c r="D7" s="303" t="str">
        <f>Teoria!C62</f>
        <v>A</v>
      </c>
      <c r="E7" s="303"/>
      <c r="F7" s="304" t="str">
        <f>Teoria!E62</f>
        <v>Brainstorming</v>
      </c>
      <c r="G7" s="305"/>
      <c r="H7" s="305"/>
      <c r="I7" s="305"/>
      <c r="J7" s="305"/>
      <c r="K7" s="305"/>
      <c r="L7" s="305"/>
      <c r="M7" s="306"/>
      <c r="N7" s="300">
        <f>Teoria!M62</f>
        <v>45220</v>
      </c>
      <c r="O7" s="300"/>
      <c r="P7" s="300">
        <f>Teoria!O62</f>
        <v>45221</v>
      </c>
      <c r="Q7" s="300"/>
      <c r="R7" s="283" t="s">
        <v>145</v>
      </c>
      <c r="S7" s="284"/>
      <c r="T7" s="284"/>
      <c r="U7" s="284"/>
      <c r="V7" s="284"/>
      <c r="W7" s="285"/>
      <c r="X7" s="282">
        <f>P7-N7+1</f>
        <v>2</v>
      </c>
      <c r="Y7" s="282"/>
      <c r="Z7" s="282"/>
      <c r="AA7" s="43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99"/>
      <c r="CO7" s="99"/>
      <c r="CP7" s="99"/>
      <c r="CQ7" s="99"/>
      <c r="CR7" s="99"/>
      <c r="CS7" s="99"/>
      <c r="CT7" s="99"/>
      <c r="CU7" s="99"/>
      <c r="CV7" s="99"/>
      <c r="CW7" s="99"/>
      <c r="CX7" s="99"/>
      <c r="CY7" s="99"/>
      <c r="CZ7" s="99"/>
      <c r="DA7" s="99"/>
      <c r="DB7" s="99"/>
      <c r="DC7" s="99"/>
      <c r="DD7" s="99"/>
      <c r="DE7" s="99"/>
      <c r="DF7" s="99"/>
      <c r="DG7" s="99"/>
      <c r="DH7" s="99"/>
      <c r="DI7" s="99"/>
      <c r="DJ7" s="99"/>
      <c r="DK7" s="99"/>
      <c r="DL7" s="99"/>
      <c r="DM7" s="99"/>
      <c r="DN7" s="99"/>
      <c r="DO7" s="99"/>
      <c r="DP7" s="99"/>
      <c r="DQ7" s="99"/>
      <c r="DR7" s="99"/>
      <c r="DS7" s="99"/>
      <c r="DT7" s="99"/>
      <c r="DU7" s="99"/>
      <c r="DV7" s="99"/>
      <c r="DW7" s="43"/>
    </row>
    <row r="8" spans="2:127" ht="15.75" x14ac:dyDescent="0.25">
      <c r="B8" s="46"/>
      <c r="C8" s="95">
        <f>Teoria!B63</f>
        <v>2</v>
      </c>
      <c r="D8" s="302" t="str">
        <f>Teoria!C63</f>
        <v>B</v>
      </c>
      <c r="E8" s="302"/>
      <c r="F8" s="298" t="str">
        <f>Teoria!E63</f>
        <v>Planificación</v>
      </c>
      <c r="G8" s="298"/>
      <c r="H8" s="298"/>
      <c r="I8" s="298"/>
      <c r="J8" s="298"/>
      <c r="K8" s="298"/>
      <c r="L8" s="298"/>
      <c r="M8" s="298"/>
      <c r="N8" s="293">
        <f>Teoria!M63</f>
        <v>45222</v>
      </c>
      <c r="O8" s="293"/>
      <c r="P8" s="293">
        <f>Teoria!O63</f>
        <v>45223</v>
      </c>
      <c r="Q8" s="293"/>
      <c r="R8" s="275" t="s">
        <v>5</v>
      </c>
      <c r="S8" s="266"/>
      <c r="T8" s="266"/>
      <c r="U8" s="266"/>
      <c r="V8" s="266"/>
      <c r="W8" s="267"/>
      <c r="X8" s="112">
        <f>P8-N8+1</f>
        <v>2</v>
      </c>
      <c r="Y8" s="112"/>
      <c r="Z8" s="112"/>
      <c r="AA8" s="43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43"/>
    </row>
    <row r="9" spans="2:127" ht="15.75" x14ac:dyDescent="0.25">
      <c r="B9" s="46"/>
      <c r="C9" s="95">
        <f>Teoria!B64</f>
        <v>3</v>
      </c>
      <c r="D9" s="302" t="str">
        <f>Teoria!C64</f>
        <v>C</v>
      </c>
      <c r="E9" s="302"/>
      <c r="F9" s="298" t="str">
        <f>Teoria!E64</f>
        <v>Previa</v>
      </c>
      <c r="G9" s="298"/>
      <c r="H9" s="298"/>
      <c r="I9" s="298"/>
      <c r="J9" s="298"/>
      <c r="K9" s="298"/>
      <c r="L9" s="298"/>
      <c r="M9" s="298"/>
      <c r="N9" s="293">
        <f>Teoria!M64</f>
        <v>45223</v>
      </c>
      <c r="O9" s="293"/>
      <c r="P9" s="293">
        <f>Teoria!O64</f>
        <v>45229</v>
      </c>
      <c r="Q9" s="293"/>
      <c r="R9" s="275" t="s">
        <v>6</v>
      </c>
      <c r="S9" s="266"/>
      <c r="T9" s="266"/>
      <c r="U9" s="266"/>
      <c r="V9" s="266"/>
      <c r="W9" s="267"/>
      <c r="X9" s="112">
        <f>P9-N9+1</f>
        <v>7</v>
      </c>
      <c r="Y9" s="112"/>
      <c r="Z9" s="112"/>
      <c r="AA9" s="43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99"/>
      <c r="CS9" s="99"/>
      <c r="CT9" s="99"/>
      <c r="CU9" s="99"/>
      <c r="CV9" s="99"/>
      <c r="CW9" s="99"/>
      <c r="CX9" s="99"/>
      <c r="CY9" s="99"/>
      <c r="CZ9" s="99"/>
      <c r="DA9" s="99"/>
      <c r="DB9" s="99"/>
      <c r="DC9" s="99"/>
      <c r="DD9" s="99"/>
      <c r="DE9" s="99"/>
      <c r="DF9" s="99"/>
      <c r="DG9" s="99"/>
      <c r="DH9" s="99"/>
      <c r="DI9" s="99"/>
      <c r="DJ9" s="99"/>
      <c r="DK9" s="99"/>
      <c r="DL9" s="99"/>
      <c r="DM9" s="99"/>
      <c r="DN9" s="99"/>
      <c r="DO9" s="99"/>
      <c r="DP9" s="99"/>
      <c r="DQ9" s="99"/>
      <c r="DR9" s="99"/>
      <c r="DS9" s="99"/>
      <c r="DT9" s="99"/>
      <c r="DU9" s="99"/>
      <c r="DV9" s="99"/>
      <c r="DW9" s="43"/>
    </row>
    <row r="10" spans="2:127" ht="15.75" x14ac:dyDescent="0.25">
      <c r="B10" s="46"/>
      <c r="C10" s="102"/>
      <c r="D10" s="302" t="str">
        <f>Teoria!C65</f>
        <v>D</v>
      </c>
      <c r="E10" s="302"/>
      <c r="F10" s="298" t="str">
        <f>Teoria!E65</f>
        <v>Fase de películas</v>
      </c>
      <c r="G10" s="298"/>
      <c r="H10" s="298"/>
      <c r="I10" s="298"/>
      <c r="J10" s="298"/>
      <c r="K10" s="298"/>
      <c r="L10" s="298"/>
      <c r="M10" s="298"/>
      <c r="N10" s="293">
        <f>Teoria!M65</f>
        <v>45225</v>
      </c>
      <c r="O10" s="293"/>
      <c r="P10" s="293">
        <f>Teoria!O65</f>
        <v>45263</v>
      </c>
      <c r="Q10" s="293"/>
      <c r="R10" s="286"/>
      <c r="S10" s="279"/>
      <c r="T10" s="279"/>
      <c r="U10" s="279"/>
      <c r="V10" s="279"/>
      <c r="W10" s="280"/>
      <c r="X10" s="113"/>
      <c r="Y10" s="113"/>
      <c r="Z10" s="113"/>
      <c r="AA10" s="43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  <c r="CJ10" s="99"/>
      <c r="CK10" s="99"/>
      <c r="CL10" s="99"/>
      <c r="CM10" s="99"/>
      <c r="CN10" s="99"/>
      <c r="CO10" s="99"/>
      <c r="CP10" s="99"/>
      <c r="CQ10" s="99"/>
      <c r="CR10" s="99"/>
      <c r="CS10" s="99"/>
      <c r="CT10" s="99"/>
      <c r="CU10" s="99"/>
      <c r="CV10" s="99"/>
      <c r="CW10" s="99"/>
      <c r="CX10" s="99"/>
      <c r="CY10" s="99"/>
      <c r="CZ10" s="99"/>
      <c r="DA10" s="99"/>
      <c r="DB10" s="99"/>
      <c r="DC10" s="99"/>
      <c r="DD10" s="99"/>
      <c r="DE10" s="99"/>
      <c r="DF10" s="99"/>
      <c r="DG10" s="99"/>
      <c r="DH10" s="99"/>
      <c r="DI10" s="99"/>
      <c r="DJ10" s="99"/>
      <c r="DK10" s="99"/>
      <c r="DL10" s="99"/>
      <c r="DM10" s="99"/>
      <c r="DN10" s="99"/>
      <c r="DO10" s="99"/>
      <c r="DP10" s="99"/>
      <c r="DQ10" s="99"/>
      <c r="DR10" s="99"/>
      <c r="DS10" s="99"/>
      <c r="DT10" s="99"/>
      <c r="DU10" s="99"/>
      <c r="DV10" s="99"/>
      <c r="DW10" s="43"/>
    </row>
    <row r="11" spans="2:127" x14ac:dyDescent="0.25">
      <c r="B11" s="46"/>
      <c r="C11" s="102"/>
      <c r="D11" s="302" t="str">
        <f>Teoria!C66</f>
        <v>D.1</v>
      </c>
      <c r="E11" s="302"/>
      <c r="F11" s="296" t="str">
        <f>Teoria!E66</f>
        <v>Página Base</v>
      </c>
      <c r="G11" s="296"/>
      <c r="H11" s="296"/>
      <c r="I11" s="296"/>
      <c r="J11" s="296"/>
      <c r="K11" s="296"/>
      <c r="L11" s="296"/>
      <c r="M11" s="296"/>
      <c r="N11" s="294"/>
      <c r="O11" s="294"/>
      <c r="P11" s="294"/>
      <c r="Q11" s="294"/>
      <c r="R11" s="272"/>
      <c r="S11" s="273"/>
      <c r="T11" s="273"/>
      <c r="U11" s="273"/>
      <c r="V11" s="273"/>
      <c r="W11" s="274"/>
      <c r="X11" s="113"/>
      <c r="Y11" s="113"/>
      <c r="Z11" s="113"/>
      <c r="AA11" s="43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99"/>
      <c r="DA11" s="99"/>
      <c r="DB11" s="99"/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43"/>
    </row>
    <row r="12" spans="2:127" ht="15.75" x14ac:dyDescent="0.25">
      <c r="B12" s="46"/>
      <c r="C12" s="95">
        <f>Teoria!B67</f>
        <v>4</v>
      </c>
      <c r="D12" s="302" t="str">
        <f>Teoria!C67</f>
        <v>D.1.a</v>
      </c>
      <c r="E12" s="302"/>
      <c r="F12" s="297" t="str">
        <f>Teoria!E67</f>
        <v>Creación de componente React con el HTML: /Buscador</v>
      </c>
      <c r="G12" s="297"/>
      <c r="H12" s="297"/>
      <c r="I12" s="297"/>
      <c r="J12" s="297"/>
      <c r="K12" s="297"/>
      <c r="L12" s="297"/>
      <c r="M12" s="297"/>
      <c r="N12" s="292">
        <f>Teoria!M67</f>
        <v>45220</v>
      </c>
      <c r="O12" s="292"/>
      <c r="P12" s="292">
        <f>Teoria!O67</f>
        <v>45225</v>
      </c>
      <c r="Q12" s="292"/>
      <c r="R12" s="275" t="s">
        <v>7</v>
      </c>
      <c r="S12" s="266"/>
      <c r="T12" s="266"/>
      <c r="U12" s="266"/>
      <c r="V12" s="266"/>
      <c r="W12" s="267"/>
      <c r="X12" s="112">
        <f>P12-N12+1</f>
        <v>6</v>
      </c>
      <c r="Y12" s="112"/>
      <c r="Z12" s="112"/>
      <c r="AA12" s="43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  <c r="DG12" s="99"/>
      <c r="DH12" s="99"/>
      <c r="DI12" s="99"/>
      <c r="DJ12" s="99"/>
      <c r="DK12" s="99"/>
      <c r="DL12" s="99"/>
      <c r="DM12" s="99"/>
      <c r="DN12" s="99"/>
      <c r="DO12" s="99"/>
      <c r="DP12" s="99"/>
      <c r="DQ12" s="99"/>
      <c r="DR12" s="99"/>
      <c r="DS12" s="99"/>
      <c r="DT12" s="99"/>
      <c r="DU12" s="99"/>
      <c r="DV12" s="99"/>
      <c r="DW12" s="43"/>
    </row>
    <row r="13" spans="2:127" ht="15.75" x14ac:dyDescent="0.25">
      <c r="B13" s="46"/>
      <c r="C13" s="95">
        <f>Teoria!B68</f>
        <v>5</v>
      </c>
      <c r="D13" s="302" t="str">
        <f>Teoria!C68</f>
        <v>D.1.b</v>
      </c>
      <c r="E13" s="302"/>
      <c r="F13" s="297" t="str">
        <f>Teoria!E68</f>
        <v>Creación de estilos CSS para web inicial: /Buscador</v>
      </c>
      <c r="G13" s="297"/>
      <c r="H13" s="297"/>
      <c r="I13" s="297"/>
      <c r="J13" s="297"/>
      <c r="K13" s="297"/>
      <c r="L13" s="297"/>
      <c r="M13" s="297"/>
      <c r="N13" s="292">
        <f>Teoria!M68</f>
        <v>45222</v>
      </c>
      <c r="O13" s="292"/>
      <c r="P13" s="292">
        <f>Teoria!O68</f>
        <v>45226</v>
      </c>
      <c r="Q13" s="292"/>
      <c r="R13" s="265" t="s">
        <v>184</v>
      </c>
      <c r="S13" s="271"/>
      <c r="T13" s="266"/>
      <c r="U13" s="266"/>
      <c r="V13" s="266"/>
      <c r="W13" s="267"/>
      <c r="X13" s="112">
        <f>P13-N13+1</f>
        <v>5</v>
      </c>
      <c r="Y13" s="112"/>
      <c r="Z13" s="112"/>
      <c r="AA13" s="43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99"/>
      <c r="CX13" s="99"/>
      <c r="CY13" s="99"/>
      <c r="CZ13" s="99"/>
      <c r="DA13" s="99"/>
      <c r="DB13" s="99"/>
      <c r="DC13" s="99"/>
      <c r="DD13" s="99"/>
      <c r="DE13" s="99"/>
      <c r="DF13" s="99"/>
      <c r="DG13" s="99"/>
      <c r="DH13" s="99"/>
      <c r="DI13" s="99"/>
      <c r="DJ13" s="99"/>
      <c r="DK13" s="99"/>
      <c r="DL13" s="99"/>
      <c r="DM13" s="99"/>
      <c r="DN13" s="99"/>
      <c r="DO13" s="99"/>
      <c r="DP13" s="99"/>
      <c r="DQ13" s="99"/>
      <c r="DR13" s="99"/>
      <c r="DS13" s="99"/>
      <c r="DT13" s="99"/>
      <c r="DU13" s="99"/>
      <c r="DV13" s="99"/>
      <c r="DW13" s="43"/>
    </row>
    <row r="14" spans="2:127" ht="15.75" x14ac:dyDescent="0.25">
      <c r="B14" s="46"/>
      <c r="C14" s="95">
        <f>Teoria!B69</f>
        <v>6</v>
      </c>
      <c r="D14" s="302" t="str">
        <f>Teoria!C69</f>
        <v>D.1.c</v>
      </c>
      <c r="E14" s="302"/>
      <c r="F14" s="297" t="str">
        <f>Teoria!E69</f>
        <v>Implementar API para llamarla cuando se realice una búsqueda.</v>
      </c>
      <c r="G14" s="297"/>
      <c r="H14" s="297"/>
      <c r="I14" s="297"/>
      <c r="J14" s="297"/>
      <c r="K14" s="297"/>
      <c r="L14" s="297"/>
      <c r="M14" s="297"/>
      <c r="N14" s="292">
        <f>Teoria!M69</f>
        <v>45228</v>
      </c>
      <c r="O14" s="292"/>
      <c r="P14" s="292">
        <f>Teoria!O69</f>
        <v>45231</v>
      </c>
      <c r="Q14" s="292"/>
      <c r="R14" s="265" t="s">
        <v>185</v>
      </c>
      <c r="S14" s="271"/>
      <c r="T14" s="266"/>
      <c r="U14" s="266"/>
      <c r="V14" s="266"/>
      <c r="W14" s="267"/>
      <c r="X14" s="112">
        <f>P14-N14+1</f>
        <v>4</v>
      </c>
      <c r="Y14" s="112"/>
      <c r="Z14" s="112"/>
      <c r="AA14" s="43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  <c r="DB14" s="99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9"/>
      <c r="DS14" s="99"/>
      <c r="DT14" s="99"/>
      <c r="DU14" s="99"/>
      <c r="DV14" s="99"/>
      <c r="DW14" s="43"/>
    </row>
    <row r="15" spans="2:127" ht="15.75" x14ac:dyDescent="0.25">
      <c r="B15" s="46"/>
      <c r="C15" s="95">
        <f>Teoria!B70</f>
        <v>7</v>
      </c>
      <c r="D15" s="302" t="str">
        <f>Teoria!C70</f>
        <v>D.1.d</v>
      </c>
      <c r="E15" s="302"/>
      <c r="F15" s="297" t="str">
        <f>Teoria!E70</f>
        <v>Implementar estilos CSS para la lista de resultados de la búsqueda.</v>
      </c>
      <c r="G15" s="297"/>
      <c r="H15" s="297"/>
      <c r="I15" s="297"/>
      <c r="J15" s="297"/>
      <c r="K15" s="297"/>
      <c r="L15" s="297"/>
      <c r="M15" s="297"/>
      <c r="N15" s="292">
        <f>Teoria!M70</f>
        <v>45232</v>
      </c>
      <c r="O15" s="292"/>
      <c r="P15" s="292">
        <f>Teoria!O70</f>
        <v>45236</v>
      </c>
      <c r="Q15" s="292"/>
      <c r="R15" s="265" t="s">
        <v>179</v>
      </c>
      <c r="S15" s="271"/>
      <c r="T15" s="266"/>
      <c r="U15" s="266"/>
      <c r="V15" s="266"/>
      <c r="W15" s="267"/>
      <c r="X15" s="112">
        <f>P15-N15+1</f>
        <v>5</v>
      </c>
      <c r="Y15" s="112"/>
      <c r="Z15" s="112"/>
      <c r="AA15" s="43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  <c r="CB15" s="99"/>
      <c r="CC15" s="99"/>
      <c r="CD15" s="99"/>
      <c r="CE15" s="99"/>
      <c r="CF15" s="99"/>
      <c r="CG15" s="99"/>
      <c r="CH15" s="99"/>
      <c r="CI15" s="99"/>
      <c r="CJ15" s="99"/>
      <c r="CK15" s="99"/>
      <c r="CL15" s="99"/>
      <c r="CM15" s="99"/>
      <c r="CN15" s="99"/>
      <c r="CO15" s="99"/>
      <c r="CP15" s="99"/>
      <c r="CQ15" s="99"/>
      <c r="CR15" s="99"/>
      <c r="CS15" s="99"/>
      <c r="CT15" s="99"/>
      <c r="CU15" s="99"/>
      <c r="CV15" s="99"/>
      <c r="CW15" s="99"/>
      <c r="CX15" s="99"/>
      <c r="CY15" s="99"/>
      <c r="CZ15" s="99"/>
      <c r="DA15" s="99"/>
      <c r="DB15" s="99"/>
      <c r="DC15" s="99"/>
      <c r="DD15" s="99"/>
      <c r="DE15" s="99"/>
      <c r="DF15" s="99"/>
      <c r="DG15" s="99"/>
      <c r="DH15" s="99"/>
      <c r="DI15" s="99"/>
      <c r="DJ15" s="99"/>
      <c r="DK15" s="99"/>
      <c r="DL15" s="99"/>
      <c r="DM15" s="99"/>
      <c r="DN15" s="99"/>
      <c r="DO15" s="99"/>
      <c r="DP15" s="99"/>
      <c r="DQ15" s="99"/>
      <c r="DR15" s="99"/>
      <c r="DS15" s="99"/>
      <c r="DT15" s="99"/>
      <c r="DU15" s="99"/>
      <c r="DV15" s="99"/>
      <c r="DW15" s="43"/>
    </row>
    <row r="16" spans="2:127" x14ac:dyDescent="0.25">
      <c r="B16" s="46"/>
      <c r="C16" s="102"/>
      <c r="D16" s="302" t="str">
        <f>Teoria!C71</f>
        <v>D.2</v>
      </c>
      <c r="E16" s="302"/>
      <c r="F16" s="296" t="str">
        <f>Teoria!E71</f>
        <v>Página info-item:</v>
      </c>
      <c r="G16" s="296"/>
      <c r="H16" s="296"/>
      <c r="I16" s="296"/>
      <c r="J16" s="296"/>
      <c r="K16" s="296"/>
      <c r="L16" s="296"/>
      <c r="M16" s="296"/>
      <c r="N16" s="294"/>
      <c r="O16" s="294"/>
      <c r="P16" s="294"/>
      <c r="Q16" s="294"/>
      <c r="R16" s="272"/>
      <c r="S16" s="273"/>
      <c r="T16" s="273"/>
      <c r="U16" s="273"/>
      <c r="V16" s="273"/>
      <c r="W16" s="274"/>
      <c r="X16" s="113"/>
      <c r="Y16" s="113"/>
      <c r="Z16" s="113"/>
      <c r="AA16" s="43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R16" s="99"/>
      <c r="CS16" s="99"/>
      <c r="CT16" s="99"/>
      <c r="CU16" s="99"/>
      <c r="CV16" s="99"/>
      <c r="CW16" s="99"/>
      <c r="CX16" s="99"/>
      <c r="CY16" s="99"/>
      <c r="CZ16" s="99"/>
      <c r="DA16" s="99"/>
      <c r="DB16" s="99"/>
      <c r="DC16" s="99"/>
      <c r="DD16" s="99"/>
      <c r="DE16" s="99"/>
      <c r="DF16" s="99"/>
      <c r="DG16" s="99"/>
      <c r="DH16" s="99"/>
      <c r="DI16" s="99"/>
      <c r="DJ16" s="99"/>
      <c r="DK16" s="99"/>
      <c r="DL16" s="99"/>
      <c r="DM16" s="99"/>
      <c r="DN16" s="99"/>
      <c r="DO16" s="99"/>
      <c r="DP16" s="99"/>
      <c r="DQ16" s="99"/>
      <c r="DR16" s="99"/>
      <c r="DS16" s="99"/>
      <c r="DT16" s="99"/>
      <c r="DU16" s="99"/>
      <c r="DV16" s="99"/>
      <c r="DW16" s="43"/>
    </row>
    <row r="17" spans="2:127" ht="15.75" x14ac:dyDescent="0.25">
      <c r="B17" s="46"/>
      <c r="C17" s="95">
        <f>Teoria!B72</f>
        <v>8</v>
      </c>
      <c r="D17" s="302" t="str">
        <f>Teoria!C72</f>
        <v>D.2.a</v>
      </c>
      <c r="E17" s="302"/>
      <c r="F17" s="297" t="str">
        <f>Teoria!E72</f>
        <v>Creación de componente React con el HTML: Info-item</v>
      </c>
      <c r="G17" s="297"/>
      <c r="H17" s="297"/>
      <c r="I17" s="297"/>
      <c r="J17" s="297"/>
      <c r="K17" s="297"/>
      <c r="L17" s="297"/>
      <c r="M17" s="297"/>
      <c r="N17" s="292">
        <f>Teoria!M72</f>
        <v>45220</v>
      </c>
      <c r="O17" s="292"/>
      <c r="P17" s="292">
        <f>Teoria!O72</f>
        <v>45220</v>
      </c>
      <c r="Q17" s="292"/>
      <c r="R17" s="275" t="s">
        <v>7</v>
      </c>
      <c r="S17" s="266"/>
      <c r="T17" s="266"/>
      <c r="U17" s="266"/>
      <c r="V17" s="266"/>
      <c r="W17" s="267"/>
      <c r="X17" s="112">
        <f>P17-N17+1</f>
        <v>1</v>
      </c>
      <c r="Y17" s="112"/>
      <c r="Z17" s="112"/>
      <c r="AA17" s="43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R17" s="99"/>
      <c r="CS17" s="99"/>
      <c r="CT17" s="99"/>
      <c r="CU17" s="99"/>
      <c r="CV17" s="99"/>
      <c r="CW17" s="99"/>
      <c r="CX17" s="99"/>
      <c r="CY17" s="99"/>
      <c r="CZ17" s="99"/>
      <c r="DA17" s="99"/>
      <c r="DB17" s="99"/>
      <c r="DC17" s="99"/>
      <c r="DD17" s="99"/>
      <c r="DE17" s="99"/>
      <c r="DF17" s="99"/>
      <c r="DG17" s="99"/>
      <c r="DH17" s="99"/>
      <c r="DI17" s="99"/>
      <c r="DJ17" s="99"/>
      <c r="DK17" s="99"/>
      <c r="DL17" s="99"/>
      <c r="DM17" s="99"/>
      <c r="DN17" s="99"/>
      <c r="DO17" s="99"/>
      <c r="DP17" s="99"/>
      <c r="DQ17" s="99"/>
      <c r="DR17" s="99"/>
      <c r="DS17" s="99"/>
      <c r="DT17" s="99"/>
      <c r="DU17" s="99"/>
      <c r="DV17" s="99"/>
      <c r="DW17" s="43"/>
    </row>
    <row r="18" spans="2:127" ht="15.75" x14ac:dyDescent="0.25">
      <c r="B18" s="46"/>
      <c r="C18" s="95">
        <f>Teoria!B73</f>
        <v>9</v>
      </c>
      <c r="D18" s="302" t="str">
        <f>Teoria!C73</f>
        <v>D.2.b</v>
      </c>
      <c r="E18" s="302"/>
      <c r="F18" s="297" t="str">
        <f>Teoria!E73</f>
        <v>Creación de estilos CSS para Información-item</v>
      </c>
      <c r="G18" s="297"/>
      <c r="H18" s="297"/>
      <c r="I18" s="297"/>
      <c r="J18" s="297"/>
      <c r="K18" s="297"/>
      <c r="L18" s="297"/>
      <c r="M18" s="297"/>
      <c r="N18" s="292">
        <f>Teoria!M73</f>
        <v>45223</v>
      </c>
      <c r="O18" s="292"/>
      <c r="P18" s="292">
        <f>Teoria!O73</f>
        <v>45225</v>
      </c>
      <c r="Q18" s="292"/>
      <c r="R18" s="265" t="s">
        <v>183</v>
      </c>
      <c r="S18" s="271"/>
      <c r="T18" s="276"/>
      <c r="U18" s="276"/>
      <c r="V18" s="276"/>
      <c r="W18" s="277"/>
      <c r="X18" s="112">
        <f>P18-N18+1</f>
        <v>3</v>
      </c>
      <c r="Y18" s="112"/>
      <c r="Z18" s="112"/>
      <c r="AA18" s="43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R18" s="99"/>
      <c r="CS18" s="99"/>
      <c r="CT18" s="99"/>
      <c r="CU18" s="99"/>
      <c r="CV18" s="99"/>
      <c r="CW18" s="99"/>
      <c r="CX18" s="99"/>
      <c r="CY18" s="99"/>
      <c r="CZ18" s="99"/>
      <c r="DA18" s="99"/>
      <c r="DB18" s="99"/>
      <c r="DC18" s="99"/>
      <c r="DD18" s="99"/>
      <c r="DE18" s="99"/>
      <c r="DF18" s="99"/>
      <c r="DG18" s="99"/>
      <c r="DH18" s="99"/>
      <c r="DI18" s="99"/>
      <c r="DJ18" s="99"/>
      <c r="DK18" s="99"/>
      <c r="DL18" s="99"/>
      <c r="DM18" s="99"/>
      <c r="DN18" s="99"/>
      <c r="DO18" s="99"/>
      <c r="DP18" s="99"/>
      <c r="DQ18" s="99"/>
      <c r="DR18" s="99"/>
      <c r="DS18" s="99"/>
      <c r="DT18" s="99"/>
      <c r="DU18" s="99"/>
      <c r="DV18" s="99"/>
      <c r="DW18" s="43"/>
    </row>
    <row r="19" spans="2:127" ht="15.75" x14ac:dyDescent="0.25">
      <c r="B19" s="46"/>
      <c r="C19" s="95">
        <f>Teoria!B74</f>
        <v>10</v>
      </c>
      <c r="D19" s="302" t="str">
        <f>Teoria!C74</f>
        <v>D.2.c</v>
      </c>
      <c r="E19" s="302"/>
      <c r="F19" s="297" t="str">
        <f>Teoria!E74</f>
        <v>Adaptar el API para Información-item</v>
      </c>
      <c r="G19" s="297"/>
      <c r="H19" s="297"/>
      <c r="I19" s="297"/>
      <c r="J19" s="297"/>
      <c r="K19" s="297"/>
      <c r="L19" s="297"/>
      <c r="M19" s="297"/>
      <c r="N19" s="292">
        <f>Teoria!M74</f>
        <v>45226</v>
      </c>
      <c r="O19" s="292"/>
      <c r="P19" s="292">
        <f>Teoria!O74</f>
        <v>45227</v>
      </c>
      <c r="Q19" s="292"/>
      <c r="R19" s="287" t="s">
        <v>187</v>
      </c>
      <c r="S19" s="288"/>
      <c r="T19" s="276"/>
      <c r="U19" s="276"/>
      <c r="V19" s="276"/>
      <c r="W19" s="277"/>
      <c r="X19" s="112">
        <f>P19-N19+1</f>
        <v>2</v>
      </c>
      <c r="Y19" s="112"/>
      <c r="Z19" s="112"/>
      <c r="AA19" s="43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99"/>
      <c r="CS19" s="99"/>
      <c r="CT19" s="99"/>
      <c r="CU19" s="99"/>
      <c r="CV19" s="99"/>
      <c r="CW19" s="99"/>
      <c r="CX19" s="99"/>
      <c r="CY19" s="99"/>
      <c r="CZ19" s="99"/>
      <c r="DA19" s="99"/>
      <c r="DB19" s="99"/>
      <c r="DC19" s="99"/>
      <c r="DD19" s="99"/>
      <c r="DE19" s="99"/>
      <c r="DF19" s="99"/>
      <c r="DG19" s="99"/>
      <c r="DH19" s="99"/>
      <c r="DI19" s="99"/>
      <c r="DJ19" s="99"/>
      <c r="DK19" s="99"/>
      <c r="DL19" s="99"/>
      <c r="DM19" s="99"/>
      <c r="DN19" s="99"/>
      <c r="DO19" s="99"/>
      <c r="DP19" s="99"/>
      <c r="DQ19" s="99"/>
      <c r="DR19" s="99"/>
      <c r="DS19" s="99"/>
      <c r="DT19" s="99"/>
      <c r="DU19" s="99"/>
      <c r="DV19" s="99"/>
      <c r="DW19" s="43"/>
    </row>
    <row r="20" spans="2:127" ht="15.75" x14ac:dyDescent="0.25">
      <c r="B20" s="46"/>
      <c r="C20" s="95">
        <f>Teoria!B75</f>
        <v>11</v>
      </c>
      <c r="D20" s="302" t="str">
        <f>Teoria!C75</f>
        <v>D.2.d</v>
      </c>
      <c r="E20" s="302"/>
      <c r="F20" s="297" t="str">
        <f>Teoria!E75</f>
        <v>Adaptar estilos CSS para la lista de resultados.</v>
      </c>
      <c r="G20" s="297"/>
      <c r="H20" s="297"/>
      <c r="I20" s="297"/>
      <c r="J20" s="297"/>
      <c r="K20" s="297"/>
      <c r="L20" s="297"/>
      <c r="M20" s="297"/>
      <c r="N20" s="292">
        <f>Teoria!M75</f>
        <v>45228</v>
      </c>
      <c r="O20" s="292"/>
      <c r="P20" s="292">
        <f>Teoria!O75</f>
        <v>45230</v>
      </c>
      <c r="Q20" s="292"/>
      <c r="R20" s="287" t="s">
        <v>186</v>
      </c>
      <c r="S20" s="288"/>
      <c r="T20" s="276"/>
      <c r="U20" s="276"/>
      <c r="V20" s="276"/>
      <c r="W20" s="277"/>
      <c r="X20" s="112">
        <f>P20-N20+1</f>
        <v>3</v>
      </c>
      <c r="Y20" s="112"/>
      <c r="Z20" s="112"/>
      <c r="AA20" s="43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9"/>
      <c r="DB20" s="99"/>
      <c r="DC20" s="99"/>
      <c r="DD20" s="99"/>
      <c r="DE20" s="99"/>
      <c r="DF20" s="99"/>
      <c r="DG20" s="99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99"/>
      <c r="DS20" s="99"/>
      <c r="DT20" s="99"/>
      <c r="DU20" s="99"/>
      <c r="DV20" s="99"/>
      <c r="DW20" s="43"/>
    </row>
    <row r="21" spans="2:127" x14ac:dyDescent="0.25">
      <c r="B21" s="46"/>
      <c r="C21" s="102"/>
      <c r="D21" s="302" t="str">
        <f>Teoria!C76</f>
        <v>D.3</v>
      </c>
      <c r="E21" s="302"/>
      <c r="F21" s="296" t="str">
        <f>Teoria!E76</f>
        <v>Página Cartelera:</v>
      </c>
      <c r="G21" s="296"/>
      <c r="H21" s="296"/>
      <c r="I21" s="296"/>
      <c r="J21" s="296"/>
      <c r="K21" s="296"/>
      <c r="L21" s="296"/>
      <c r="M21" s="296"/>
      <c r="N21" s="294"/>
      <c r="O21" s="294"/>
      <c r="P21" s="294"/>
      <c r="Q21" s="294"/>
      <c r="R21" s="272"/>
      <c r="S21" s="273"/>
      <c r="T21" s="273"/>
      <c r="U21" s="273"/>
      <c r="V21" s="273"/>
      <c r="W21" s="274"/>
      <c r="X21" s="113"/>
      <c r="Y21" s="113"/>
      <c r="Z21" s="113"/>
      <c r="AA21" s="43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253" t="s">
        <v>148</v>
      </c>
      <c r="AX21" s="253"/>
      <c r="AY21" s="99"/>
      <c r="AZ21" s="99"/>
      <c r="BA21" s="99"/>
      <c r="BB21" s="253" t="s">
        <v>147</v>
      </c>
      <c r="BC21" s="253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253" t="s">
        <v>149</v>
      </c>
      <c r="BR21" s="253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  <c r="CK21" s="253" t="s">
        <v>163</v>
      </c>
      <c r="CL21" s="253"/>
      <c r="CM21" s="99"/>
      <c r="CN21" s="99"/>
      <c r="CO21" s="99"/>
      <c r="CP21" s="99"/>
      <c r="CQ21" s="99"/>
      <c r="CR21" s="99"/>
      <c r="CS21" s="99"/>
      <c r="CT21" s="99"/>
      <c r="CU21" s="99"/>
      <c r="CV21" s="99"/>
      <c r="CW21" s="99"/>
      <c r="CX21" s="99"/>
      <c r="CY21" s="99"/>
      <c r="CZ21" s="99"/>
      <c r="DA21" s="99"/>
      <c r="DB21" s="99"/>
      <c r="DC21" s="99"/>
      <c r="DD21" s="99"/>
      <c r="DE21" s="99"/>
      <c r="DF21" s="99"/>
      <c r="DG21" s="99"/>
      <c r="DH21" s="99"/>
      <c r="DI21" s="99"/>
      <c r="DJ21" s="99"/>
      <c r="DK21" s="99"/>
      <c r="DL21" s="99"/>
      <c r="DM21" s="99"/>
      <c r="DN21" s="99"/>
      <c r="DO21" s="99"/>
      <c r="DP21" s="99"/>
      <c r="DQ21" s="99"/>
      <c r="DR21" s="99"/>
      <c r="DS21" s="99"/>
      <c r="DT21" s="99"/>
      <c r="DU21" s="99"/>
      <c r="DV21" s="99"/>
      <c r="DW21" s="43"/>
    </row>
    <row r="22" spans="2:127" ht="15.75" x14ac:dyDescent="0.25">
      <c r="B22" s="46"/>
      <c r="C22" s="95">
        <f>Teoria!B77</f>
        <v>12</v>
      </c>
      <c r="D22" s="302" t="str">
        <f>Teoria!C77</f>
        <v>D.3.a</v>
      </c>
      <c r="E22" s="302"/>
      <c r="F22" s="297" t="str">
        <f>Teoria!E77</f>
        <v>Creación de componente React con el HTML: Cartelera</v>
      </c>
      <c r="G22" s="297"/>
      <c r="H22" s="297"/>
      <c r="I22" s="297"/>
      <c r="J22" s="297"/>
      <c r="K22" s="297"/>
      <c r="L22" s="297"/>
      <c r="M22" s="297"/>
      <c r="N22" s="292">
        <f>Teoria!M77</f>
        <v>45220</v>
      </c>
      <c r="O22" s="292"/>
      <c r="P22" s="292">
        <f>Teoria!O77</f>
        <v>45228</v>
      </c>
      <c r="Q22" s="292"/>
      <c r="R22" s="275" t="s">
        <v>7</v>
      </c>
      <c r="S22" s="266"/>
      <c r="T22" s="266"/>
      <c r="U22" s="266"/>
      <c r="V22" s="266"/>
      <c r="W22" s="267"/>
      <c r="X22" s="112">
        <f>P22-N22+1</f>
        <v>9</v>
      </c>
      <c r="Y22" s="112"/>
      <c r="Z22" s="112"/>
      <c r="AA22" s="43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  <c r="CK22" s="99"/>
      <c r="CL22" s="99"/>
      <c r="CM22" s="99"/>
      <c r="CN22" s="99"/>
      <c r="CO22" s="99"/>
      <c r="CP22" s="99"/>
      <c r="CQ22" s="99"/>
      <c r="CR22" s="99"/>
      <c r="CS22" s="99"/>
      <c r="CT22" s="99"/>
      <c r="CU22" s="99"/>
      <c r="CV22" s="99"/>
      <c r="CW22" s="99"/>
      <c r="CX22" s="99"/>
      <c r="CY22" s="99"/>
      <c r="CZ22" s="99"/>
      <c r="DA22" s="99"/>
      <c r="DB22" s="99"/>
      <c r="DC22" s="99"/>
      <c r="DD22" s="99"/>
      <c r="DE22" s="99"/>
      <c r="DF22" s="99"/>
      <c r="DG22" s="99"/>
      <c r="DH22" s="99"/>
      <c r="DI22" s="99"/>
      <c r="DJ22" s="99"/>
      <c r="DK22" s="99"/>
      <c r="DL22" s="99"/>
      <c r="DM22" s="99"/>
      <c r="DN22" s="99"/>
      <c r="DO22" s="99"/>
      <c r="DP22" s="99"/>
      <c r="DQ22" s="99"/>
      <c r="DR22" s="99"/>
      <c r="DS22" s="99"/>
      <c r="DT22" s="99"/>
      <c r="DU22" s="99"/>
      <c r="DV22" s="99"/>
      <c r="DW22" s="43"/>
    </row>
    <row r="23" spans="2:127" ht="15.75" x14ac:dyDescent="0.25">
      <c r="B23" s="46"/>
      <c r="C23" s="95">
        <f>Teoria!B78</f>
        <v>13</v>
      </c>
      <c r="D23" s="302" t="str">
        <f>Teoria!C78</f>
        <v>D.3.b</v>
      </c>
      <c r="E23" s="302"/>
      <c r="F23" s="297" t="str">
        <f>Teoria!E78</f>
        <v>Creación de estilos CSS para Cartelera.</v>
      </c>
      <c r="G23" s="297"/>
      <c r="H23" s="297"/>
      <c r="I23" s="297"/>
      <c r="J23" s="297"/>
      <c r="K23" s="297"/>
      <c r="L23" s="297"/>
      <c r="M23" s="297"/>
      <c r="N23" s="292">
        <f>Teoria!M78</f>
        <v>45224</v>
      </c>
      <c r="O23" s="292"/>
      <c r="P23" s="292">
        <f>Teoria!O78</f>
        <v>45226</v>
      </c>
      <c r="Q23" s="292"/>
      <c r="R23" s="265" t="s">
        <v>181</v>
      </c>
      <c r="S23" s="271"/>
      <c r="T23" s="266"/>
      <c r="U23" s="266"/>
      <c r="V23" s="266"/>
      <c r="W23" s="267"/>
      <c r="X23" s="112">
        <f>P23-N23+1</f>
        <v>3</v>
      </c>
      <c r="Y23" s="112"/>
      <c r="Z23" s="112"/>
      <c r="AA23" s="43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253">
        <v>6</v>
      </c>
      <c r="AX23" s="253"/>
      <c r="AY23" s="99"/>
      <c r="AZ23" s="99"/>
      <c r="BA23" s="99"/>
      <c r="BB23" s="253">
        <v>5</v>
      </c>
      <c r="BC23" s="253"/>
      <c r="BD23" s="99"/>
      <c r="BE23" s="99"/>
      <c r="BF23" s="99"/>
      <c r="BG23" s="99"/>
      <c r="BH23" s="99"/>
      <c r="BI23" s="99"/>
      <c r="BJ23" s="99"/>
      <c r="BK23" s="99"/>
      <c r="BL23" s="99"/>
      <c r="BM23" s="253" t="s">
        <v>149</v>
      </c>
      <c r="BN23" s="253"/>
      <c r="BO23" s="99"/>
      <c r="BP23" s="99"/>
      <c r="BQ23" s="253">
        <v>4</v>
      </c>
      <c r="BR23" s="253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253">
        <v>5</v>
      </c>
      <c r="CL23" s="253"/>
      <c r="CM23" s="99"/>
      <c r="CN23" s="99"/>
      <c r="CO23" s="99"/>
      <c r="CP23" s="99"/>
      <c r="CQ23" s="99"/>
      <c r="CR23" s="99"/>
      <c r="CS23" s="99"/>
      <c r="CT23" s="99"/>
      <c r="CU23" s="99"/>
      <c r="CV23" s="99"/>
      <c r="CW23" s="99"/>
      <c r="CX23" s="99"/>
      <c r="CY23" s="99"/>
      <c r="CZ23" s="99"/>
      <c r="DA23" s="99"/>
      <c r="DB23" s="99"/>
      <c r="DC23" s="99"/>
      <c r="DD23" s="99"/>
      <c r="DE23" s="99"/>
      <c r="DF23" s="99"/>
      <c r="DG23" s="99"/>
      <c r="DH23" s="99"/>
      <c r="DI23" s="99"/>
      <c r="DJ23" s="99"/>
      <c r="DK23" s="99"/>
      <c r="DL23" s="99"/>
      <c r="DM23" s="99"/>
      <c r="DN23" s="99"/>
      <c r="DO23" s="99"/>
      <c r="DP23" s="99"/>
      <c r="DQ23" s="99"/>
      <c r="DR23" s="99"/>
      <c r="DS23" s="99"/>
      <c r="DT23" s="99"/>
      <c r="DU23" s="99"/>
      <c r="DV23" s="99"/>
      <c r="DW23" s="43"/>
    </row>
    <row r="24" spans="2:127" ht="15.75" x14ac:dyDescent="0.25">
      <c r="B24" s="46"/>
      <c r="C24" s="95">
        <f>Teoria!B79</f>
        <v>14</v>
      </c>
      <c r="D24" s="302" t="str">
        <f>Teoria!C79</f>
        <v>D.3.c</v>
      </c>
      <c r="E24" s="302"/>
      <c r="F24" s="297" t="str">
        <f>Teoria!E79</f>
        <v>Adaptar API para llamarla cuando se muestre el listado.</v>
      </c>
      <c r="G24" s="297"/>
      <c r="H24" s="297"/>
      <c r="I24" s="297"/>
      <c r="J24" s="297"/>
      <c r="K24" s="297"/>
      <c r="L24" s="297"/>
      <c r="M24" s="297"/>
      <c r="N24" s="292">
        <f>Teoria!M79</f>
        <v>45235</v>
      </c>
      <c r="O24" s="292"/>
      <c r="P24" s="292">
        <f>Teoria!O79</f>
        <v>45240</v>
      </c>
      <c r="Q24" s="292"/>
      <c r="R24" s="265" t="s">
        <v>188</v>
      </c>
      <c r="S24" s="271"/>
      <c r="T24" s="266"/>
      <c r="U24" s="266"/>
      <c r="V24" s="266"/>
      <c r="W24" s="267"/>
      <c r="X24" s="112">
        <f>P24-N24+1</f>
        <v>6</v>
      </c>
      <c r="Y24" s="112"/>
      <c r="Z24" s="112"/>
      <c r="AA24" s="43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253">
        <v>5</v>
      </c>
      <c r="BM24" s="253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253" t="s">
        <v>163</v>
      </c>
      <c r="CH24" s="253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253" t="s">
        <v>164</v>
      </c>
      <c r="CW24" s="253"/>
      <c r="CX24" s="99"/>
      <c r="CY24" s="99"/>
      <c r="CZ24" s="99"/>
      <c r="DA24" s="99"/>
      <c r="DB24" s="99"/>
      <c r="DC24" s="99"/>
      <c r="DD24" s="99"/>
      <c r="DE24" s="99"/>
      <c r="DF24" s="99"/>
      <c r="DG24" s="99"/>
      <c r="DH24" s="99"/>
      <c r="DI24" s="99"/>
      <c r="DJ24" s="99"/>
      <c r="DK24" s="99"/>
      <c r="DL24" s="99"/>
      <c r="DM24" s="99"/>
      <c r="DN24" s="99"/>
      <c r="DO24" s="99"/>
      <c r="DP24" s="99"/>
      <c r="DQ24" s="99"/>
      <c r="DR24" s="99"/>
      <c r="DS24" s="99"/>
      <c r="DT24" s="99"/>
      <c r="DU24" s="99"/>
      <c r="DV24" s="99"/>
      <c r="DW24" s="43"/>
    </row>
    <row r="25" spans="2:127" ht="15.75" x14ac:dyDescent="0.25">
      <c r="B25" s="46"/>
      <c r="C25" s="95">
        <f>Teoria!B80</f>
        <v>15</v>
      </c>
      <c r="D25" s="302" t="str">
        <f>Teoria!C80</f>
        <v>D.3.d</v>
      </c>
      <c r="E25" s="302"/>
      <c r="F25" s="297" t="str">
        <f>Teoria!E80</f>
        <v>Adaptar estilos CSS para la lista de resultados.</v>
      </c>
      <c r="G25" s="297"/>
      <c r="H25" s="297"/>
      <c r="I25" s="297"/>
      <c r="J25" s="297"/>
      <c r="K25" s="297"/>
      <c r="L25" s="297"/>
      <c r="M25" s="297"/>
      <c r="N25" s="292">
        <f>Teoria!M80</f>
        <v>45228</v>
      </c>
      <c r="O25" s="292"/>
      <c r="P25" s="292">
        <f>Teoria!O80</f>
        <v>45238</v>
      </c>
      <c r="Q25" s="292"/>
      <c r="R25" s="265" t="s">
        <v>208</v>
      </c>
      <c r="S25" s="271"/>
      <c r="T25" s="266"/>
      <c r="U25" s="266"/>
      <c r="V25" s="266"/>
      <c r="W25" s="267"/>
      <c r="X25" s="112">
        <f>P25-N25+1</f>
        <v>11</v>
      </c>
      <c r="Y25" s="112"/>
      <c r="Z25" s="112"/>
      <c r="AA25" s="43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253" t="s">
        <v>151</v>
      </c>
      <c r="BD25" s="253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253">
        <v>5</v>
      </c>
      <c r="CF25" s="253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255">
        <v>3</v>
      </c>
      <c r="CT25" s="255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  <c r="DM25" s="99"/>
      <c r="DN25" s="99"/>
      <c r="DO25" s="99"/>
      <c r="DP25" s="99"/>
      <c r="DQ25" s="99"/>
      <c r="DR25" s="99"/>
      <c r="DS25" s="99"/>
      <c r="DT25" s="99"/>
      <c r="DU25" s="99"/>
      <c r="DV25" s="99"/>
      <c r="DW25" s="43"/>
    </row>
    <row r="26" spans="2:127" x14ac:dyDescent="0.25">
      <c r="B26" s="46"/>
      <c r="C26" s="102"/>
      <c r="D26" s="302" t="str">
        <f>Teoria!C81</f>
        <v>D.4</v>
      </c>
      <c r="E26" s="302"/>
      <c r="F26" s="296" t="str">
        <f>Teoria!E81</f>
        <v>Página Próximamente:</v>
      </c>
      <c r="G26" s="296"/>
      <c r="H26" s="296"/>
      <c r="I26" s="296"/>
      <c r="J26" s="296"/>
      <c r="K26" s="296"/>
      <c r="L26" s="296"/>
      <c r="M26" s="296"/>
      <c r="N26" s="294"/>
      <c r="O26" s="294"/>
      <c r="P26" s="294"/>
      <c r="Q26" s="294"/>
      <c r="R26" s="272"/>
      <c r="S26" s="273"/>
      <c r="T26" s="273"/>
      <c r="U26" s="273"/>
      <c r="V26" s="273"/>
      <c r="W26" s="274"/>
      <c r="X26" s="113"/>
      <c r="Y26" s="113"/>
      <c r="Z26" s="113"/>
      <c r="AA26" s="43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253" t="s">
        <v>7</v>
      </c>
      <c r="AR26" s="253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253" t="s">
        <v>149</v>
      </c>
      <c r="BL26" s="253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253" t="s">
        <v>153</v>
      </c>
      <c r="BX26" s="253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253" t="s">
        <v>174</v>
      </c>
      <c r="CK26" s="253"/>
      <c r="CL26" s="99"/>
      <c r="CM26" s="99"/>
      <c r="CN26" s="99"/>
      <c r="CO26" s="99"/>
      <c r="CP26" s="99"/>
      <c r="CQ26" s="253" t="s">
        <v>176</v>
      </c>
      <c r="CR26" s="253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  <c r="DL26" s="99"/>
      <c r="DM26" s="99"/>
      <c r="DN26" s="99"/>
      <c r="DO26" s="99"/>
      <c r="DP26" s="99"/>
      <c r="DQ26" s="99"/>
      <c r="DR26" s="99"/>
      <c r="DS26" s="99"/>
      <c r="DT26" s="99"/>
      <c r="DU26" s="99"/>
      <c r="DV26" s="99"/>
      <c r="DW26" s="43"/>
    </row>
    <row r="27" spans="2:127" ht="15.75" x14ac:dyDescent="0.25">
      <c r="B27" s="46"/>
      <c r="C27" s="95">
        <f>Teoria!B82</f>
        <v>16</v>
      </c>
      <c r="D27" s="302" t="str">
        <f>Teoria!C82</f>
        <v>D.4.a</v>
      </c>
      <c r="E27" s="302"/>
      <c r="F27" s="297" t="str">
        <f>Teoria!E82</f>
        <v>Creación de componente React con el HTML: Próximamente</v>
      </c>
      <c r="G27" s="297"/>
      <c r="H27" s="297"/>
      <c r="I27" s="297"/>
      <c r="J27" s="297"/>
      <c r="K27" s="297"/>
      <c r="L27" s="297"/>
      <c r="M27" s="297"/>
      <c r="N27" s="292">
        <f>Teoria!M82</f>
        <v>45220</v>
      </c>
      <c r="O27" s="292"/>
      <c r="P27" s="292">
        <f>Teoria!O82</f>
        <v>45223</v>
      </c>
      <c r="Q27" s="292"/>
      <c r="R27" s="275" t="s">
        <v>7</v>
      </c>
      <c r="S27" s="266"/>
      <c r="T27" s="266"/>
      <c r="U27" s="266"/>
      <c r="V27" s="266"/>
      <c r="W27" s="267"/>
      <c r="X27" s="112">
        <f>P27-N27+1</f>
        <v>4</v>
      </c>
      <c r="Y27" s="112"/>
      <c r="Z27" s="112"/>
      <c r="AA27" s="43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253">
        <v>7</v>
      </c>
      <c r="AS27" s="253"/>
      <c r="AT27" s="99"/>
      <c r="AU27" s="99"/>
      <c r="AV27" s="253" t="s">
        <v>150</v>
      </c>
      <c r="AW27" s="253"/>
      <c r="AX27" s="99"/>
      <c r="AY27" s="99"/>
      <c r="AZ27" s="99"/>
      <c r="BA27" s="99"/>
      <c r="BB27" s="99"/>
      <c r="BC27" s="253">
        <v>3</v>
      </c>
      <c r="BD27" s="253"/>
      <c r="BE27" s="99"/>
      <c r="BF27" s="99"/>
      <c r="BG27" s="99"/>
      <c r="BH27" s="99"/>
      <c r="BI27" s="99"/>
      <c r="BJ27" s="99">
        <v>5</v>
      </c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253">
        <v>5</v>
      </c>
      <c r="BV27" s="253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253">
        <v>10</v>
      </c>
      <c r="CM27" s="253"/>
      <c r="CN27" s="99"/>
      <c r="CO27" s="253">
        <v>8</v>
      </c>
      <c r="CP27" s="253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  <c r="DM27" s="99"/>
      <c r="DN27" s="99"/>
      <c r="DO27" s="99"/>
      <c r="DP27" s="99"/>
      <c r="DQ27" s="99"/>
      <c r="DR27" s="99"/>
      <c r="DS27" s="99"/>
      <c r="DT27" s="99"/>
      <c r="DU27" s="99"/>
      <c r="DV27" s="99"/>
      <c r="DW27" s="43"/>
    </row>
    <row r="28" spans="2:127" ht="15.75" x14ac:dyDescent="0.25">
      <c r="B28" s="46"/>
      <c r="C28" s="95">
        <f>Teoria!B83</f>
        <v>17</v>
      </c>
      <c r="D28" s="302" t="str">
        <f>Teoria!C83</f>
        <v>D.4.b</v>
      </c>
      <c r="E28" s="302"/>
      <c r="F28" s="297" t="str">
        <f>Teoria!E83</f>
        <v>Creación de estilos CSS para la lista de resultados.</v>
      </c>
      <c r="G28" s="297"/>
      <c r="H28" s="297"/>
      <c r="I28" s="297"/>
      <c r="J28" s="297"/>
      <c r="K28" s="297"/>
      <c r="L28" s="297"/>
      <c r="M28" s="297"/>
      <c r="N28" s="292">
        <f>Teoria!M83</f>
        <v>45222</v>
      </c>
      <c r="O28" s="292"/>
      <c r="P28" s="292">
        <f>Teoria!O83</f>
        <v>45233</v>
      </c>
      <c r="Q28" s="292"/>
      <c r="R28" s="265" t="s">
        <v>178</v>
      </c>
      <c r="S28" s="271"/>
      <c r="T28" s="266"/>
      <c r="U28" s="266"/>
      <c r="V28" s="266"/>
      <c r="W28" s="267"/>
      <c r="X28" s="112">
        <f>P28-N28+1</f>
        <v>12</v>
      </c>
      <c r="Y28" s="112"/>
      <c r="Z28" s="112"/>
      <c r="AA28" s="43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253">
        <v>1</v>
      </c>
      <c r="AY28" s="253"/>
      <c r="AZ28" s="99"/>
      <c r="BA28" s="99"/>
      <c r="BB28" s="99"/>
      <c r="BC28" s="99"/>
      <c r="BD28" s="99"/>
      <c r="BE28" s="99"/>
      <c r="BF28" s="99"/>
      <c r="BG28" s="99"/>
      <c r="BH28" s="253" t="s">
        <v>150</v>
      </c>
      <c r="BI28" s="253"/>
      <c r="BJ28" s="99"/>
      <c r="BK28" s="99"/>
      <c r="BL28" s="99"/>
      <c r="BM28" s="99"/>
      <c r="BN28" s="99"/>
      <c r="BO28" s="99"/>
      <c r="BP28" s="99"/>
      <c r="BQ28" s="99"/>
      <c r="BR28" s="253" t="s">
        <v>152</v>
      </c>
      <c r="BS28" s="253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/>
      <c r="CF28" s="99"/>
      <c r="CG28" s="99"/>
      <c r="CH28" s="99"/>
      <c r="CI28" s="99"/>
      <c r="CJ28" s="99"/>
      <c r="CK28" s="99"/>
      <c r="CL28" s="253" t="s">
        <v>175</v>
      </c>
      <c r="CM28" s="253"/>
      <c r="CN28" s="99"/>
      <c r="CO28" s="253" t="s">
        <v>174</v>
      </c>
      <c r="CP28" s="253"/>
      <c r="CQ28" s="99"/>
      <c r="CR28" s="99"/>
      <c r="CS28" s="99"/>
      <c r="CT28" s="99"/>
      <c r="CU28" s="99"/>
      <c r="CV28" s="99"/>
      <c r="CW28" s="99"/>
      <c r="CX28" s="99"/>
      <c r="CY28" s="99"/>
      <c r="CZ28" s="99"/>
      <c r="DA28" s="99"/>
      <c r="DB28" s="99"/>
      <c r="DC28" s="99"/>
      <c r="DD28" s="99"/>
      <c r="DE28" s="99"/>
      <c r="DF28" s="99"/>
      <c r="DG28" s="99"/>
      <c r="DH28" s="99"/>
      <c r="DI28" s="99"/>
      <c r="DJ28" s="99"/>
      <c r="DK28" s="99"/>
      <c r="DL28" s="99"/>
      <c r="DM28" s="99"/>
      <c r="DN28" s="99"/>
      <c r="DO28" s="99"/>
      <c r="DP28" s="99"/>
      <c r="DQ28" s="99"/>
      <c r="DR28" s="99"/>
      <c r="DS28" s="99"/>
      <c r="DT28" s="99"/>
      <c r="DU28" s="99"/>
      <c r="DV28" s="99"/>
      <c r="DW28" s="43"/>
    </row>
    <row r="29" spans="2:127" ht="15.75" x14ac:dyDescent="0.25">
      <c r="B29" s="46"/>
      <c r="C29" s="95">
        <f>Teoria!B84</f>
        <v>18</v>
      </c>
      <c r="D29" s="302" t="str">
        <f>Teoria!C84</f>
        <v>D.4.c</v>
      </c>
      <c r="E29" s="302"/>
      <c r="F29" s="297" t="str">
        <f>Teoria!E84</f>
        <v>Adaptar API para llamarla cuando se muestre el listado.</v>
      </c>
      <c r="G29" s="297"/>
      <c r="H29" s="297"/>
      <c r="I29" s="297"/>
      <c r="J29" s="297"/>
      <c r="K29" s="297"/>
      <c r="L29" s="297"/>
      <c r="M29" s="297"/>
      <c r="N29" s="292">
        <f>Teoria!M84</f>
        <v>45224</v>
      </c>
      <c r="O29" s="292"/>
      <c r="P29" s="292">
        <f>Teoria!O84</f>
        <v>45224</v>
      </c>
      <c r="Q29" s="292"/>
      <c r="R29" s="265" t="s">
        <v>189</v>
      </c>
      <c r="S29" s="271"/>
      <c r="T29" s="266"/>
      <c r="U29" s="266"/>
      <c r="V29" s="266"/>
      <c r="W29" s="267"/>
      <c r="X29" s="112">
        <f>P29-N29+1</f>
        <v>1</v>
      </c>
      <c r="Y29" s="112"/>
      <c r="Z29" s="112"/>
      <c r="AA29" s="43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253" t="s">
        <v>7</v>
      </c>
      <c r="AR29" s="253"/>
      <c r="AS29" s="99"/>
      <c r="AT29" s="99"/>
      <c r="AU29" s="99"/>
      <c r="AV29" s="99"/>
      <c r="AW29" s="99"/>
      <c r="AX29" s="99"/>
      <c r="AY29" s="99"/>
      <c r="AZ29" s="253" t="s">
        <v>150</v>
      </c>
      <c r="BA29" s="253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253">
        <v>2</v>
      </c>
      <c r="BT29" s="253"/>
      <c r="BU29" s="99"/>
      <c r="BV29" s="99"/>
      <c r="BW29" s="99"/>
      <c r="BX29" s="99"/>
      <c r="BY29" s="99"/>
      <c r="BZ29" s="99"/>
      <c r="CA29" s="99"/>
      <c r="CB29" s="254" t="s">
        <v>154</v>
      </c>
      <c r="CC29" s="254"/>
      <c r="CD29" s="255" t="s">
        <v>166</v>
      </c>
      <c r="CE29" s="255"/>
      <c r="CF29" s="99"/>
      <c r="CG29" s="99"/>
      <c r="CH29" s="99"/>
      <c r="CI29" s="99"/>
      <c r="CJ29" s="99"/>
      <c r="CK29" s="99"/>
      <c r="CL29" s="99"/>
      <c r="CM29" s="99"/>
      <c r="CN29" s="99"/>
      <c r="CO29" s="99"/>
      <c r="CP29" s="99"/>
      <c r="CQ29" s="99"/>
      <c r="CR29" s="99"/>
      <c r="CS29" s="99"/>
      <c r="CT29" s="99"/>
      <c r="CU29" s="99"/>
      <c r="CV29" s="254" t="s">
        <v>177</v>
      </c>
      <c r="CW29" s="254"/>
      <c r="CX29" s="99"/>
      <c r="CY29" s="99"/>
      <c r="CZ29" s="99"/>
      <c r="DA29" s="99"/>
      <c r="DB29" s="99"/>
      <c r="DC29" s="99"/>
      <c r="DD29" s="99"/>
      <c r="DE29" s="99"/>
      <c r="DF29" s="99"/>
      <c r="DG29" s="99"/>
      <c r="DH29" s="99"/>
      <c r="DI29" s="99"/>
      <c r="DJ29" s="99"/>
      <c r="DK29" s="99"/>
      <c r="DL29" s="99"/>
      <c r="DM29" s="99"/>
      <c r="DN29" s="99"/>
      <c r="DO29" s="99"/>
      <c r="DP29" s="99"/>
      <c r="DQ29" s="99"/>
      <c r="DR29" s="99"/>
      <c r="DS29" s="99"/>
      <c r="DT29" s="99"/>
      <c r="DU29" s="99"/>
      <c r="DV29" s="99"/>
      <c r="DW29" s="43"/>
    </row>
    <row r="30" spans="2:127" ht="15.75" x14ac:dyDescent="0.25">
      <c r="B30" s="46"/>
      <c r="C30" s="95">
        <f>Teoria!B85</f>
        <v>19</v>
      </c>
      <c r="D30" s="302" t="str">
        <f>Teoria!C85</f>
        <v>D.4.d</v>
      </c>
      <c r="E30" s="302"/>
      <c r="F30" s="297" t="str">
        <f>Teoria!E85</f>
        <v>Adaptar estilos CSS para la lista de resultados.</v>
      </c>
      <c r="G30" s="297"/>
      <c r="H30" s="297"/>
      <c r="I30" s="297"/>
      <c r="J30" s="297"/>
      <c r="K30" s="297"/>
      <c r="L30" s="297"/>
      <c r="M30" s="297"/>
      <c r="N30" s="292">
        <f>Teoria!M85</f>
        <v>45225</v>
      </c>
      <c r="O30" s="292"/>
      <c r="P30" s="292">
        <f>Teoria!O85</f>
        <v>45227</v>
      </c>
      <c r="Q30" s="292"/>
      <c r="R30" s="265" t="s">
        <v>206</v>
      </c>
      <c r="S30" s="271"/>
      <c r="T30" s="266"/>
      <c r="U30" s="266"/>
      <c r="V30" s="266"/>
      <c r="W30" s="267"/>
      <c r="X30" s="112">
        <f>P30-N30+1</f>
        <v>3</v>
      </c>
      <c r="Y30" s="112"/>
      <c r="Z30" s="112"/>
      <c r="AA30" s="43"/>
      <c r="AB30" s="99"/>
      <c r="AC30" s="99"/>
      <c r="AD30" s="99"/>
      <c r="AE30" s="99"/>
      <c r="AF30" s="99"/>
      <c r="AG30" s="253" t="s">
        <v>5</v>
      </c>
      <c r="AH30" s="253"/>
      <c r="AI30" s="99"/>
      <c r="AJ30" s="99"/>
      <c r="AK30" s="99"/>
      <c r="AL30" s="253" t="s">
        <v>6</v>
      </c>
      <c r="AM30" s="253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253">
        <v>1</v>
      </c>
      <c r="BI30" s="253"/>
      <c r="BJ30" s="99"/>
      <c r="BK30" s="253" t="s">
        <v>165</v>
      </c>
      <c r="BL30" s="253"/>
      <c r="BM30" s="99"/>
      <c r="BN30" s="99"/>
      <c r="BO30" s="99"/>
      <c r="BP30" s="99"/>
      <c r="BQ30" s="99"/>
      <c r="BR30" s="99"/>
      <c r="BS30" s="99"/>
      <c r="BT30" s="99"/>
      <c r="BU30" s="254" t="s">
        <v>152</v>
      </c>
      <c r="BV30" s="254"/>
      <c r="BW30" s="99"/>
      <c r="BX30" s="99"/>
      <c r="BY30" s="99"/>
      <c r="BZ30" s="253">
        <v>3</v>
      </c>
      <c r="CA30" s="253"/>
      <c r="CB30" s="99"/>
      <c r="CC30" s="99"/>
      <c r="CD30" s="99"/>
      <c r="CE30" s="253">
        <v>5</v>
      </c>
      <c r="CF30" s="253"/>
      <c r="CG30" s="99"/>
      <c r="CH30" s="99"/>
      <c r="CI30" s="99"/>
      <c r="CJ30" s="253">
        <v>9</v>
      </c>
      <c r="CK30" s="253"/>
      <c r="CL30" s="99"/>
      <c r="CM30" s="99"/>
      <c r="CN30" s="99"/>
      <c r="CO30" s="99"/>
      <c r="CP30" s="99"/>
      <c r="CQ30" s="253">
        <v>10</v>
      </c>
      <c r="CR30" s="253"/>
      <c r="CS30" s="99"/>
      <c r="CT30" s="253">
        <v>6</v>
      </c>
      <c r="CU30" s="253"/>
      <c r="CV30" s="99"/>
      <c r="CW30" s="99"/>
      <c r="CX30" s="99"/>
      <c r="CY30" s="99"/>
      <c r="CZ30" s="99"/>
      <c r="DA30" s="99"/>
      <c r="DB30" s="99"/>
      <c r="DC30" s="99"/>
      <c r="DD30" s="99"/>
      <c r="DE30" s="99"/>
      <c r="DF30" s="99"/>
      <c r="DG30" s="99"/>
      <c r="DH30" s="99"/>
      <c r="DI30" s="99"/>
      <c r="DJ30" s="99"/>
      <c r="DK30" s="99"/>
      <c r="DL30" s="99"/>
      <c r="DM30" s="99"/>
      <c r="DN30" s="99"/>
      <c r="DO30" s="99"/>
      <c r="DP30" s="99"/>
      <c r="DQ30" s="99"/>
      <c r="DR30" s="99"/>
      <c r="DS30" s="99"/>
      <c r="DT30" s="99"/>
      <c r="DU30" s="99"/>
      <c r="DV30" s="99"/>
      <c r="DW30" s="43"/>
    </row>
    <row r="31" spans="2:127" ht="15.75" x14ac:dyDescent="0.25">
      <c r="B31" s="46"/>
      <c r="C31" s="102"/>
      <c r="D31" s="302" t="str">
        <f>Teoria!C86</f>
        <v>E</v>
      </c>
      <c r="E31" s="302"/>
      <c r="F31" s="298" t="str">
        <f>Teoria!E86</f>
        <v>Fase Series:</v>
      </c>
      <c r="G31" s="298"/>
      <c r="H31" s="298"/>
      <c r="I31" s="298"/>
      <c r="J31" s="298"/>
      <c r="K31" s="298"/>
      <c r="L31" s="298"/>
      <c r="M31" s="298"/>
      <c r="N31" s="293">
        <f>Teoria!M86</f>
        <v>45228</v>
      </c>
      <c r="O31" s="293"/>
      <c r="P31" s="293">
        <f>Teoria!O86</f>
        <v>45263</v>
      </c>
      <c r="Q31" s="293"/>
      <c r="R31" s="278"/>
      <c r="S31" s="279"/>
      <c r="T31" s="279"/>
      <c r="U31" s="279"/>
      <c r="V31" s="279"/>
      <c r="W31" s="280"/>
      <c r="X31" s="113"/>
      <c r="Y31" s="113"/>
      <c r="Z31" s="113"/>
      <c r="AA31" s="43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253">
        <v>7</v>
      </c>
      <c r="AS31" s="253"/>
      <c r="AT31" s="99"/>
      <c r="AU31" s="99"/>
      <c r="AV31" s="99"/>
      <c r="AW31" s="99"/>
      <c r="AX31" s="99"/>
      <c r="AY31" s="253">
        <v>1</v>
      </c>
      <c r="AZ31" s="253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253">
        <v>2</v>
      </c>
      <c r="BT31" s="253"/>
      <c r="BU31" s="99"/>
      <c r="BV31" s="99"/>
      <c r="BW31" s="99"/>
      <c r="BX31" s="99"/>
      <c r="BY31" s="99"/>
      <c r="BZ31" s="99"/>
      <c r="CA31" s="253" t="s">
        <v>166</v>
      </c>
      <c r="CB31" s="253"/>
      <c r="CC31" s="99"/>
      <c r="CD31" s="99"/>
      <c r="CE31" s="99"/>
      <c r="CF31" s="99"/>
      <c r="CG31" s="99"/>
      <c r="CH31" s="253" t="s">
        <v>167</v>
      </c>
      <c r="CI31" s="253"/>
      <c r="CJ31" s="99"/>
      <c r="CK31" s="99"/>
      <c r="CL31" s="99"/>
      <c r="CM31" s="99"/>
      <c r="CN31" s="99"/>
      <c r="CO31" s="99"/>
      <c r="CP31" s="99"/>
      <c r="CQ31" s="99"/>
      <c r="CR31" s="99"/>
      <c r="CS31" s="99"/>
      <c r="CT31" s="99"/>
      <c r="CU31" s="99"/>
      <c r="CV31" s="99"/>
      <c r="CW31" s="99"/>
      <c r="CX31" s="99"/>
      <c r="CY31" s="99"/>
      <c r="CZ31" s="99"/>
      <c r="DA31" s="99"/>
      <c r="DB31" s="99"/>
      <c r="DC31" s="99"/>
      <c r="DD31" s="99"/>
      <c r="DE31" s="99"/>
      <c r="DF31" s="99"/>
      <c r="DG31" s="99"/>
      <c r="DH31" s="99"/>
      <c r="DI31" s="99"/>
      <c r="DJ31" s="99"/>
      <c r="DK31" s="99"/>
      <c r="DL31" s="99"/>
      <c r="DM31" s="99"/>
      <c r="DN31" s="99"/>
      <c r="DO31" s="99"/>
      <c r="DP31" s="99"/>
      <c r="DQ31" s="99"/>
      <c r="DR31" s="99"/>
      <c r="DS31" s="99"/>
      <c r="DT31" s="99"/>
      <c r="DU31" s="99"/>
      <c r="DV31" s="99"/>
      <c r="DW31" s="43"/>
    </row>
    <row r="32" spans="2:127" x14ac:dyDescent="0.25">
      <c r="B32" s="46"/>
      <c r="C32" s="102"/>
      <c r="D32" s="302" t="str">
        <f>Teoria!C87</f>
        <v>E.1</v>
      </c>
      <c r="E32" s="302"/>
      <c r="F32" s="296" t="str">
        <f>Teoria!E87</f>
        <v>Página base:</v>
      </c>
      <c r="G32" s="296"/>
      <c r="H32" s="296"/>
      <c r="I32" s="296"/>
      <c r="J32" s="296"/>
      <c r="K32" s="296"/>
      <c r="L32" s="296"/>
      <c r="M32" s="296"/>
      <c r="N32" s="294"/>
      <c r="O32" s="294"/>
      <c r="P32" s="294"/>
      <c r="Q32" s="294"/>
      <c r="R32" s="272"/>
      <c r="S32" s="273"/>
      <c r="T32" s="273"/>
      <c r="U32" s="273"/>
      <c r="V32" s="273"/>
      <c r="W32" s="274"/>
      <c r="X32" s="113"/>
      <c r="Y32" s="113"/>
      <c r="Z32" s="113"/>
      <c r="AA32" s="43"/>
      <c r="AB32" s="99"/>
      <c r="AC32" s="99"/>
      <c r="AD32" s="99"/>
      <c r="AE32" s="99"/>
      <c r="AF32" s="99"/>
      <c r="AG32" s="253">
        <v>2</v>
      </c>
      <c r="AH32" s="253"/>
      <c r="AI32" s="99"/>
      <c r="AJ32" s="99"/>
      <c r="AK32" s="99"/>
      <c r="AL32" s="253">
        <v>2</v>
      </c>
      <c r="AM32" s="253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253">
        <v>13</v>
      </c>
      <c r="BL32" s="253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  <c r="CC32" s="99"/>
      <c r="CD32" s="99"/>
      <c r="CE32" s="99"/>
      <c r="CF32" s="99"/>
      <c r="CG32" s="99"/>
      <c r="CH32" s="99"/>
      <c r="CI32" s="99"/>
      <c r="CJ32" s="99"/>
      <c r="CK32" s="99"/>
      <c r="CL32" s="99"/>
      <c r="CM32" s="99"/>
      <c r="CN32" s="99"/>
      <c r="CO32" s="99"/>
      <c r="CP32" s="99"/>
      <c r="CQ32" s="99"/>
      <c r="CR32" s="99"/>
      <c r="CS32" s="99"/>
      <c r="CT32" s="99"/>
      <c r="CU32" s="99"/>
      <c r="CV32" s="99"/>
      <c r="CW32" s="99"/>
      <c r="CX32" s="99"/>
      <c r="CY32" s="99"/>
      <c r="CZ32" s="253" t="s">
        <v>48</v>
      </c>
      <c r="DA32" s="253"/>
      <c r="DB32" s="99"/>
      <c r="DC32" s="99"/>
      <c r="DD32" s="99"/>
      <c r="DE32" s="253" t="s">
        <v>65</v>
      </c>
      <c r="DF32" s="253"/>
      <c r="DG32" s="99"/>
      <c r="DH32" s="99"/>
      <c r="DI32" s="99"/>
      <c r="DJ32" s="99"/>
      <c r="DK32" s="99"/>
      <c r="DL32" s="99"/>
      <c r="DM32" s="99"/>
      <c r="DN32" s="99"/>
      <c r="DO32" s="99"/>
      <c r="DP32" s="99"/>
      <c r="DQ32" s="99"/>
      <c r="DR32" s="99"/>
      <c r="DS32" s="99"/>
      <c r="DT32" s="99"/>
      <c r="DU32" s="99"/>
      <c r="DV32" s="99"/>
      <c r="DW32" s="43"/>
    </row>
    <row r="33" spans="2:127" ht="15.75" x14ac:dyDescent="0.25">
      <c r="B33" s="46"/>
      <c r="C33" s="95">
        <f>Teoria!B88</f>
        <v>20</v>
      </c>
      <c r="D33" s="302" t="str">
        <f>Teoria!C88</f>
        <v>E.1.a</v>
      </c>
      <c r="E33" s="302"/>
      <c r="F33" s="297" t="str">
        <f>Teoria!E88</f>
        <v>Adaptar API para detectar series.</v>
      </c>
      <c r="G33" s="297"/>
      <c r="H33" s="297"/>
      <c r="I33" s="297"/>
      <c r="J33" s="297"/>
      <c r="K33" s="297"/>
      <c r="L33" s="297"/>
      <c r="M33" s="297"/>
      <c r="N33" s="292">
        <f>Teoria!M88</f>
        <v>45227</v>
      </c>
      <c r="O33" s="292"/>
      <c r="P33" s="292">
        <f>Teoria!O88</f>
        <v>45231</v>
      </c>
      <c r="Q33" s="292"/>
      <c r="R33" s="265" t="s">
        <v>179</v>
      </c>
      <c r="S33" s="271"/>
      <c r="T33" s="266"/>
      <c r="U33" s="266"/>
      <c r="V33" s="266"/>
      <c r="W33" s="267"/>
      <c r="X33" s="112">
        <f>P33-N33+1</f>
        <v>5</v>
      </c>
      <c r="Y33" s="112"/>
      <c r="Z33" s="112"/>
      <c r="AA33" s="43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253">
        <v>5</v>
      </c>
      <c r="CB33" s="253"/>
      <c r="CC33" s="99"/>
      <c r="CD33" s="99"/>
      <c r="CE33" s="99"/>
      <c r="CF33" s="99"/>
      <c r="CG33" s="99"/>
      <c r="CH33" s="253">
        <v>5</v>
      </c>
      <c r="CI33" s="253"/>
      <c r="CJ33" s="99"/>
      <c r="CK33" s="99"/>
      <c r="CL33" s="99"/>
      <c r="CM33" s="99"/>
      <c r="CN33" s="99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  <c r="DI33" s="99"/>
      <c r="DJ33" s="99"/>
      <c r="DK33" s="99"/>
      <c r="DL33" s="99"/>
      <c r="DM33" s="99"/>
      <c r="DN33" s="99"/>
      <c r="DO33" s="99"/>
      <c r="DP33" s="99"/>
      <c r="DQ33" s="99"/>
      <c r="DR33" s="99"/>
      <c r="DS33" s="99"/>
      <c r="DT33" s="99"/>
      <c r="DU33" s="99"/>
      <c r="DV33" s="99"/>
      <c r="DW33" s="43"/>
    </row>
    <row r="34" spans="2:127" ht="15.75" x14ac:dyDescent="0.25">
      <c r="B34" s="46"/>
      <c r="C34" s="95">
        <f>Teoria!B89</f>
        <v>21</v>
      </c>
      <c r="D34" s="302" t="str">
        <f>Teoria!C89</f>
        <v>E.1.b</v>
      </c>
      <c r="E34" s="302"/>
      <c r="F34" s="297" t="str">
        <f>Teoria!E89</f>
        <v>Implementar filtros para separar series de películas.</v>
      </c>
      <c r="G34" s="297"/>
      <c r="H34" s="297"/>
      <c r="I34" s="297"/>
      <c r="J34" s="297"/>
      <c r="K34" s="297"/>
      <c r="L34" s="297"/>
      <c r="M34" s="297"/>
      <c r="N34" s="292">
        <f>Teoria!M89</f>
        <v>45233</v>
      </c>
      <c r="O34" s="292"/>
      <c r="P34" s="292">
        <f>Teoria!O89</f>
        <v>45235</v>
      </c>
      <c r="Q34" s="292"/>
      <c r="R34" s="265" t="s">
        <v>180</v>
      </c>
      <c r="S34" s="271"/>
      <c r="T34" s="266"/>
      <c r="U34" s="266"/>
      <c r="V34" s="266"/>
      <c r="W34" s="267"/>
      <c r="X34" s="112">
        <f>P34-N34+1</f>
        <v>3</v>
      </c>
      <c r="Y34" s="112"/>
      <c r="Z34" s="112"/>
      <c r="AA34" s="43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253" t="s">
        <v>156</v>
      </c>
      <c r="BH34" s="253"/>
      <c r="BI34" s="99"/>
      <c r="BJ34" s="99"/>
      <c r="BK34" s="99"/>
      <c r="BL34" s="253" t="s">
        <v>157</v>
      </c>
      <c r="BM34" s="253"/>
      <c r="BN34" s="99"/>
      <c r="BO34" s="99"/>
      <c r="BP34" s="99"/>
      <c r="BQ34" s="99"/>
      <c r="BR34" s="99"/>
      <c r="BS34" s="99"/>
      <c r="BT34" s="99"/>
      <c r="BU34" s="253" t="s">
        <v>158</v>
      </c>
      <c r="BV34" s="253"/>
      <c r="BW34" s="99"/>
      <c r="BX34" s="99"/>
      <c r="BY34" s="99"/>
      <c r="BZ34" s="99"/>
      <c r="CA34" s="99"/>
      <c r="CB34" s="99"/>
      <c r="CC34" s="99"/>
      <c r="CD34" s="99"/>
      <c r="CE34" s="99"/>
      <c r="CF34" s="99"/>
      <c r="CG34" s="99"/>
      <c r="CH34" s="99"/>
      <c r="CI34" s="99"/>
      <c r="CJ34" s="99"/>
      <c r="CK34" s="99"/>
      <c r="CL34" s="99"/>
      <c r="CM34" s="99"/>
      <c r="CN34" s="99"/>
      <c r="CO34" s="99"/>
      <c r="CP34" s="99"/>
      <c r="CQ34" s="99"/>
      <c r="CR34" s="99"/>
      <c r="CS34" s="99"/>
      <c r="CT34" s="99"/>
      <c r="CU34" s="99"/>
      <c r="CV34" s="99"/>
      <c r="CW34" s="99"/>
      <c r="CX34" s="99"/>
      <c r="CY34" s="99"/>
      <c r="CZ34" s="253">
        <v>5</v>
      </c>
      <c r="DA34" s="253"/>
      <c r="DB34" s="99"/>
      <c r="DC34" s="99"/>
      <c r="DD34" s="99"/>
      <c r="DE34" s="253">
        <v>5</v>
      </c>
      <c r="DF34" s="253"/>
      <c r="DG34" s="99"/>
      <c r="DH34" s="99"/>
      <c r="DI34" s="99"/>
      <c r="DJ34" s="99"/>
      <c r="DK34" s="99"/>
      <c r="DL34" s="99"/>
      <c r="DM34" s="99"/>
      <c r="DN34" s="99"/>
      <c r="DO34" s="99"/>
      <c r="DP34" s="99"/>
      <c r="DQ34" s="99"/>
      <c r="DR34" s="99"/>
      <c r="DS34" s="99"/>
      <c r="DT34" s="99"/>
      <c r="DU34" s="99"/>
      <c r="DV34" s="99"/>
      <c r="DW34" s="43"/>
    </row>
    <row r="35" spans="2:127" x14ac:dyDescent="0.25">
      <c r="B35" s="46"/>
      <c r="C35" s="102"/>
      <c r="D35" s="302" t="str">
        <f>Teoria!C90</f>
        <v>E.2</v>
      </c>
      <c r="E35" s="302"/>
      <c r="F35" s="296" t="str">
        <f>Teoria!E90</f>
        <v>Página info:</v>
      </c>
      <c r="G35" s="296"/>
      <c r="H35" s="296"/>
      <c r="I35" s="296"/>
      <c r="J35" s="296"/>
      <c r="K35" s="296"/>
      <c r="L35" s="296"/>
      <c r="M35" s="296"/>
      <c r="N35" s="294"/>
      <c r="O35" s="294"/>
      <c r="P35" s="294"/>
      <c r="Q35" s="294"/>
      <c r="R35" s="272"/>
      <c r="S35" s="273"/>
      <c r="T35" s="273"/>
      <c r="U35" s="273"/>
      <c r="V35" s="273"/>
      <c r="W35" s="274"/>
      <c r="X35" s="113"/>
      <c r="Y35" s="113"/>
      <c r="Z35" s="113"/>
      <c r="AA35" s="43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  <c r="CD35" s="99"/>
      <c r="CE35" s="99"/>
      <c r="CF35" s="99"/>
      <c r="CG35" s="99"/>
      <c r="CH35" s="99"/>
      <c r="CI35" s="99"/>
      <c r="CJ35" s="99"/>
      <c r="CK35" s="99"/>
      <c r="CL35" s="99"/>
      <c r="CM35" s="99"/>
      <c r="CN35" s="99"/>
      <c r="CO35" s="99"/>
      <c r="CP35" s="99"/>
      <c r="CQ35" s="99"/>
      <c r="CR35" s="99"/>
      <c r="CS35" s="99"/>
      <c r="CT35" s="99"/>
      <c r="CU35" s="99"/>
      <c r="CV35" s="99"/>
      <c r="CW35" s="99"/>
      <c r="CX35" s="99"/>
      <c r="CY35" s="99"/>
      <c r="CZ35" s="99"/>
      <c r="DA35" s="99"/>
      <c r="DB35" s="99"/>
      <c r="DC35" s="99"/>
      <c r="DD35" s="99"/>
      <c r="DE35" s="99"/>
      <c r="DF35" s="99"/>
      <c r="DG35" s="99"/>
      <c r="DH35" s="99"/>
      <c r="DI35" s="99"/>
      <c r="DJ35" s="99"/>
      <c r="DK35" s="99"/>
      <c r="DL35" s="99"/>
      <c r="DM35" s="99"/>
      <c r="DN35" s="99"/>
      <c r="DO35" s="99"/>
      <c r="DP35" s="99"/>
      <c r="DQ35" s="99"/>
      <c r="DR35" s="99"/>
      <c r="DS35" s="99"/>
      <c r="DT35" s="99"/>
      <c r="DU35" s="99"/>
      <c r="DV35" s="99"/>
      <c r="DW35" s="43"/>
    </row>
    <row r="36" spans="2:127" ht="15.75" x14ac:dyDescent="0.25">
      <c r="B36" s="46"/>
      <c r="C36" s="95">
        <f>Teoria!B91</f>
        <v>22</v>
      </c>
      <c r="D36" s="302" t="str">
        <f>Teoria!C91</f>
        <v>E.2.a</v>
      </c>
      <c r="E36" s="302"/>
      <c r="F36" s="297" t="str">
        <f>Teoria!E91</f>
        <v>Adaptar /Crear subsección HTML: información-item para que soporte series.</v>
      </c>
      <c r="G36" s="297"/>
      <c r="H36" s="297"/>
      <c r="I36" s="297"/>
      <c r="J36" s="297"/>
      <c r="K36" s="297"/>
      <c r="L36" s="297"/>
      <c r="M36" s="297"/>
      <c r="N36" s="292">
        <f>Teoria!M91</f>
        <v>45229</v>
      </c>
      <c r="O36" s="292"/>
      <c r="P36" s="292">
        <f>Teoria!O91</f>
        <v>45241</v>
      </c>
      <c r="Q36" s="292"/>
      <c r="R36" s="265" t="s">
        <v>183</v>
      </c>
      <c r="S36" s="271"/>
      <c r="T36" s="266"/>
      <c r="U36" s="266"/>
      <c r="V36" s="266"/>
      <c r="W36" s="267"/>
      <c r="X36" s="112">
        <f>P36-N36+1</f>
        <v>13</v>
      </c>
      <c r="Y36" s="112"/>
      <c r="Z36" s="112"/>
      <c r="AA36" s="43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 t="s">
        <v>7</v>
      </c>
      <c r="AX36" s="99"/>
      <c r="AY36" s="99"/>
      <c r="AZ36" s="99"/>
      <c r="BA36" s="99"/>
      <c r="BB36" s="99"/>
      <c r="BC36" s="99"/>
      <c r="BD36" s="99"/>
      <c r="BE36" s="99"/>
      <c r="BF36" s="99"/>
      <c r="BG36" s="253">
        <v>3</v>
      </c>
      <c r="BH36" s="253"/>
      <c r="BI36" s="99"/>
      <c r="BJ36" s="99"/>
      <c r="BK36" s="99"/>
      <c r="BL36" s="253">
        <v>6</v>
      </c>
      <c r="BM36" s="253"/>
      <c r="BN36" s="99"/>
      <c r="BO36" s="99"/>
      <c r="BP36" s="99"/>
      <c r="BQ36" s="99"/>
      <c r="BR36" s="253" t="s">
        <v>158</v>
      </c>
      <c r="BS36" s="253"/>
      <c r="BT36" s="99"/>
      <c r="BU36" s="253">
        <v>11</v>
      </c>
      <c r="BV36" s="253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99"/>
      <c r="CQ36" s="99"/>
      <c r="CR36" s="99"/>
      <c r="CS36" s="99"/>
      <c r="CT36" s="99"/>
      <c r="CU36" s="99"/>
      <c r="CV36" s="99"/>
      <c r="CW36" s="99"/>
      <c r="CX36" s="99"/>
      <c r="CY36" s="99"/>
      <c r="CZ36" s="99"/>
      <c r="DA36" s="99"/>
      <c r="DB36" s="99"/>
      <c r="DC36" s="99"/>
      <c r="DD36" s="99"/>
      <c r="DE36" s="99"/>
      <c r="DF36" s="99"/>
      <c r="DG36" s="99"/>
      <c r="DH36" s="99"/>
      <c r="DI36" s="99"/>
      <c r="DJ36" s="99"/>
      <c r="DK36" s="99"/>
      <c r="DL36" s="99"/>
      <c r="DM36" s="99"/>
      <c r="DN36" s="99"/>
      <c r="DO36" s="99"/>
      <c r="DP36" s="99"/>
      <c r="DQ36" s="99"/>
      <c r="DR36" s="99"/>
      <c r="DS36" s="99"/>
      <c r="DT36" s="99"/>
      <c r="DU36" s="99"/>
      <c r="DV36" s="99"/>
      <c r="DW36" s="43"/>
    </row>
    <row r="37" spans="2:127" ht="15.75" x14ac:dyDescent="0.25">
      <c r="B37" s="46"/>
      <c r="C37" s="95">
        <f>Teoria!B92</f>
        <v>23</v>
      </c>
      <c r="D37" s="302" t="str">
        <f>Teoria!C92</f>
        <v>E.2.b</v>
      </c>
      <c r="E37" s="302"/>
      <c r="F37" s="297" t="str">
        <f>Teoria!E92</f>
        <v>Adaptar el API para información-item.</v>
      </c>
      <c r="G37" s="297"/>
      <c r="H37" s="297"/>
      <c r="I37" s="297"/>
      <c r="J37" s="297"/>
      <c r="K37" s="297"/>
      <c r="L37" s="297"/>
      <c r="M37" s="297"/>
      <c r="N37" s="292">
        <f>Teoria!M92</f>
        <v>45255</v>
      </c>
      <c r="O37" s="292"/>
      <c r="P37" s="292">
        <f>Teoria!O92</f>
        <v>45259</v>
      </c>
      <c r="Q37" s="292"/>
      <c r="R37" s="265" t="s">
        <v>190</v>
      </c>
      <c r="S37" s="271"/>
      <c r="T37" s="266"/>
      <c r="U37" s="266"/>
      <c r="V37" s="266"/>
      <c r="W37" s="267"/>
      <c r="X37" s="112">
        <f>P37-N37+1</f>
        <v>5</v>
      </c>
      <c r="Y37" s="112"/>
      <c r="Z37" s="112"/>
      <c r="AA37" s="43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8">
        <v>7</v>
      </c>
      <c r="AW37" s="99"/>
      <c r="AX37" s="99"/>
      <c r="AY37" s="99"/>
      <c r="AZ37" s="99"/>
      <c r="BA37" s="253" t="s">
        <v>155</v>
      </c>
      <c r="BB37" s="253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253">
        <v>11</v>
      </c>
      <c r="BQ37" s="253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253" t="s">
        <v>171</v>
      </c>
      <c r="CI37" s="253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  <c r="CX37" s="99"/>
      <c r="CY37" s="99"/>
      <c r="CZ37" s="99"/>
      <c r="DA37" s="99"/>
      <c r="DB37" s="99"/>
      <c r="DC37" s="99"/>
      <c r="DD37" s="99"/>
      <c r="DE37" s="99"/>
      <c r="DF37" s="253" t="s">
        <v>69</v>
      </c>
      <c r="DG37" s="253"/>
      <c r="DH37" s="99"/>
      <c r="DI37" s="99"/>
      <c r="DJ37" s="99"/>
      <c r="DK37" s="99"/>
      <c r="DL37" s="99"/>
      <c r="DM37" s="99"/>
      <c r="DN37" s="99"/>
      <c r="DO37" s="99"/>
      <c r="DP37" s="99"/>
      <c r="DQ37" s="99"/>
      <c r="DR37" s="99"/>
      <c r="DS37" s="99"/>
      <c r="DT37" s="99"/>
      <c r="DU37" s="99"/>
      <c r="DV37" s="99"/>
      <c r="DW37" s="43"/>
    </row>
    <row r="38" spans="2:127" ht="15.75" x14ac:dyDescent="0.25">
      <c r="B38" s="46"/>
      <c r="C38" s="95">
        <f>Teoria!B93</f>
        <v>24</v>
      </c>
      <c r="D38" s="302" t="str">
        <f>Teoria!C93</f>
        <v>E.2.c</v>
      </c>
      <c r="E38" s="302"/>
      <c r="F38" s="297" t="str">
        <f>Teoria!E93</f>
        <v>Adaptar los estilos CSS de Información-item</v>
      </c>
      <c r="G38" s="297"/>
      <c r="H38" s="297"/>
      <c r="I38" s="297"/>
      <c r="J38" s="297"/>
      <c r="K38" s="297"/>
      <c r="L38" s="297"/>
      <c r="M38" s="297"/>
      <c r="N38" s="292">
        <f>Teoria!M93</f>
        <v>45257</v>
      </c>
      <c r="O38" s="292"/>
      <c r="P38" s="292">
        <f>Teoria!O93</f>
        <v>45261</v>
      </c>
      <c r="Q38" s="292"/>
      <c r="R38" s="265" t="s">
        <v>212</v>
      </c>
      <c r="S38" s="271"/>
      <c r="T38" s="266"/>
      <c r="U38" s="266"/>
      <c r="V38" s="266"/>
      <c r="W38" s="267"/>
      <c r="X38" s="112">
        <f>P38-N38+1</f>
        <v>5</v>
      </c>
      <c r="Y38" s="112"/>
      <c r="Z38" s="112"/>
      <c r="AA38" s="43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254">
        <v>9</v>
      </c>
      <c r="BD38" s="254"/>
      <c r="BE38" s="253" t="s">
        <v>155</v>
      </c>
      <c r="BF38" s="253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253" t="s">
        <v>168</v>
      </c>
      <c r="BR38" s="253"/>
      <c r="BS38" s="99"/>
      <c r="BT38" s="99"/>
      <c r="BU38" s="99"/>
      <c r="BV38" s="253" t="s">
        <v>169</v>
      </c>
      <c r="BW38" s="253"/>
      <c r="BX38" s="99"/>
      <c r="BY38" s="99"/>
      <c r="BZ38" s="99"/>
      <c r="CA38" s="253" t="s">
        <v>170</v>
      </c>
      <c r="CB38" s="253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99"/>
      <c r="CU38" s="99"/>
      <c r="CV38" s="99"/>
      <c r="CW38" s="99"/>
      <c r="CX38" s="99"/>
      <c r="CY38" s="99"/>
      <c r="CZ38" s="99"/>
      <c r="DA38" s="99"/>
      <c r="DB38" s="99"/>
      <c r="DC38" s="99"/>
      <c r="DD38" s="253">
        <v>2</v>
      </c>
      <c r="DE38" s="253"/>
      <c r="DF38" s="99"/>
      <c r="DG38" s="99"/>
      <c r="DH38" s="99"/>
      <c r="DI38" s="99"/>
      <c r="DJ38" s="99"/>
      <c r="DK38" s="254" t="s">
        <v>67</v>
      </c>
      <c r="DL38" s="254"/>
      <c r="DM38" s="99"/>
      <c r="DN38" s="99"/>
      <c r="DO38" s="99"/>
      <c r="DP38" s="99"/>
      <c r="DQ38" s="99"/>
      <c r="DR38" s="99"/>
      <c r="DS38" s="99"/>
      <c r="DT38" s="99"/>
      <c r="DU38" s="99"/>
      <c r="DV38" s="99"/>
      <c r="DW38" s="43"/>
    </row>
    <row r="39" spans="2:127" x14ac:dyDescent="0.25">
      <c r="B39" s="46"/>
      <c r="C39" s="102"/>
      <c r="D39" s="302" t="str">
        <f>Teoria!C94</f>
        <v>E.3</v>
      </c>
      <c r="E39" s="302"/>
      <c r="F39" s="296" t="str">
        <f>Teoria!E94</f>
        <v>Página Cartelera:</v>
      </c>
      <c r="G39" s="296"/>
      <c r="H39" s="296"/>
      <c r="I39" s="296"/>
      <c r="J39" s="296"/>
      <c r="K39" s="296"/>
      <c r="L39" s="296"/>
      <c r="M39" s="296"/>
      <c r="N39" s="294"/>
      <c r="O39" s="294"/>
      <c r="P39" s="294"/>
      <c r="Q39" s="294"/>
      <c r="R39" s="272"/>
      <c r="S39" s="273"/>
      <c r="T39" s="273"/>
      <c r="U39" s="273"/>
      <c r="V39" s="273"/>
      <c r="W39" s="274"/>
      <c r="X39" s="113"/>
      <c r="Y39" s="113"/>
      <c r="Z39" s="113"/>
      <c r="AA39" s="43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 t="s">
        <v>7</v>
      </c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254" t="s">
        <v>149</v>
      </c>
      <c r="BJ39" s="254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253">
        <v>3</v>
      </c>
      <c r="CI39" s="253"/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99"/>
      <c r="CU39" s="99"/>
      <c r="CV39" s="99"/>
      <c r="CW39" s="99"/>
      <c r="CX39" s="99"/>
      <c r="CY39" s="99"/>
      <c r="CZ39" s="99"/>
      <c r="DA39" s="99"/>
      <c r="DB39" s="99"/>
      <c r="DC39" s="99"/>
      <c r="DD39" s="99"/>
      <c r="DE39" s="99"/>
      <c r="DF39" s="99"/>
      <c r="DG39" s="99"/>
      <c r="DH39" s="255">
        <v>4</v>
      </c>
      <c r="DI39" s="255"/>
      <c r="DJ39" s="99"/>
      <c r="DK39" s="99"/>
      <c r="DL39" s="99"/>
      <c r="DM39" s="99"/>
      <c r="DN39" s="99"/>
      <c r="DO39" s="99"/>
      <c r="DP39" s="99"/>
      <c r="DQ39" s="99"/>
      <c r="DR39" s="99"/>
      <c r="DS39" s="99"/>
      <c r="DT39" s="99"/>
      <c r="DU39" s="99"/>
      <c r="DV39" s="99"/>
      <c r="DW39" s="43"/>
    </row>
    <row r="40" spans="2:127" ht="15.75" x14ac:dyDescent="0.25">
      <c r="B40" s="46"/>
      <c r="C40" s="97">
        <f>Teoria!B95</f>
        <v>25</v>
      </c>
      <c r="D40" s="307" t="str">
        <f>Teoria!C95</f>
        <v>E.3.a</v>
      </c>
      <c r="E40" s="307"/>
      <c r="F40" s="301" t="str">
        <f>Teoria!E95</f>
        <v>Cambio de nombre a novedades</v>
      </c>
      <c r="G40" s="301"/>
      <c r="H40" s="301"/>
      <c r="I40" s="301"/>
      <c r="J40" s="301"/>
      <c r="K40" s="301"/>
      <c r="L40" s="301"/>
      <c r="M40" s="301"/>
      <c r="N40" s="295">
        <f>Teoria!M95</f>
        <v>45251</v>
      </c>
      <c r="O40" s="295"/>
      <c r="P40" s="295">
        <f>Teoria!O95</f>
        <v>45253</v>
      </c>
      <c r="Q40" s="295"/>
      <c r="R40" s="265" t="s">
        <v>181</v>
      </c>
      <c r="S40" s="271"/>
      <c r="T40" s="266"/>
      <c r="U40" s="266"/>
      <c r="V40" s="266"/>
      <c r="W40" s="267"/>
      <c r="X40" s="112">
        <f>P40-N40+1</f>
        <v>3</v>
      </c>
      <c r="Y40" s="112"/>
      <c r="Z40" s="112"/>
      <c r="AA40" s="43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8">
        <v>7</v>
      </c>
      <c r="AW40" s="99"/>
      <c r="AX40" s="99"/>
      <c r="AY40" s="99"/>
      <c r="AZ40" s="99"/>
      <c r="BA40" s="99"/>
      <c r="BB40" s="99"/>
      <c r="BC40" s="99"/>
      <c r="BD40" s="99"/>
      <c r="BE40" s="253">
        <v>9</v>
      </c>
      <c r="BF40" s="253"/>
      <c r="BG40" s="253">
        <v>5</v>
      </c>
      <c r="BH40" s="253"/>
      <c r="BI40" s="99"/>
      <c r="BJ40" s="99"/>
      <c r="BK40" s="99"/>
      <c r="BL40" s="99"/>
      <c r="BM40" s="99"/>
      <c r="BN40" s="99"/>
      <c r="BO40" s="99"/>
      <c r="BP40" s="99"/>
      <c r="BQ40" s="253">
        <v>3</v>
      </c>
      <c r="BR40" s="253"/>
      <c r="BS40" s="99"/>
      <c r="BT40" s="99"/>
      <c r="BU40" s="99"/>
      <c r="BV40" s="253">
        <v>10</v>
      </c>
      <c r="BW40" s="253"/>
      <c r="BX40" s="99"/>
      <c r="BY40" s="99"/>
      <c r="BZ40" s="99"/>
      <c r="CA40" s="253">
        <v>5</v>
      </c>
      <c r="CB40" s="253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99"/>
      <c r="DL40" s="99"/>
      <c r="DM40" s="99"/>
      <c r="DN40" s="99"/>
      <c r="DO40" s="99"/>
      <c r="DP40" s="99"/>
      <c r="DQ40" s="99"/>
      <c r="DR40" s="99"/>
      <c r="DS40" s="99"/>
      <c r="DT40" s="99"/>
      <c r="DU40" s="99"/>
      <c r="DV40" s="99"/>
      <c r="DW40" s="43"/>
    </row>
    <row r="41" spans="2:127" ht="15.75" x14ac:dyDescent="0.25">
      <c r="B41" s="46"/>
      <c r="C41" s="95">
        <f>Teoria!B96</f>
        <v>26</v>
      </c>
      <c r="D41" s="302" t="str">
        <f>Teoria!C96</f>
        <v>E.3.b</v>
      </c>
      <c r="E41" s="302"/>
      <c r="F41" s="297" t="str">
        <f>Teoria!E96</f>
        <v>Adaptación de estilos CSS</v>
      </c>
      <c r="G41" s="297"/>
      <c r="H41" s="297"/>
      <c r="I41" s="297"/>
      <c r="J41" s="297"/>
      <c r="K41" s="297"/>
      <c r="L41" s="297"/>
      <c r="M41" s="297"/>
      <c r="N41" s="292">
        <f>Teoria!M96</f>
        <v>45254</v>
      </c>
      <c r="O41" s="292"/>
      <c r="P41" s="292">
        <f>Teoria!O96</f>
        <v>45263</v>
      </c>
      <c r="Q41" s="292"/>
      <c r="R41" s="265" t="s">
        <v>191</v>
      </c>
      <c r="S41" s="271"/>
      <c r="T41" s="266"/>
      <c r="U41" s="266"/>
      <c r="V41" s="266"/>
      <c r="W41" s="267"/>
      <c r="X41" s="112">
        <f>P41-N41+1</f>
        <v>10</v>
      </c>
      <c r="Y41" s="112"/>
      <c r="Z41" s="112"/>
      <c r="AA41" s="43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 t="s">
        <v>5</v>
      </c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  <c r="DM41" s="99"/>
      <c r="DN41" s="99"/>
      <c r="DO41" s="99"/>
      <c r="DP41" s="99"/>
      <c r="DQ41" s="99"/>
      <c r="DR41" s="99"/>
      <c r="DS41" s="99"/>
      <c r="DT41" s="99"/>
      <c r="DU41" s="99"/>
      <c r="DV41" s="99"/>
      <c r="DW41" s="43"/>
    </row>
    <row r="42" spans="2:127" ht="15.75" x14ac:dyDescent="0.25">
      <c r="B42" s="46"/>
      <c r="C42" s="95">
        <f>Teoria!B97</f>
        <v>27</v>
      </c>
      <c r="D42" s="302" t="str">
        <f>Teoria!C97</f>
        <v>E.3.c</v>
      </c>
      <c r="E42" s="302"/>
      <c r="F42" s="297" t="str">
        <f>Teoria!E97</f>
        <v>Adaptar API para trackear también series.</v>
      </c>
      <c r="G42" s="297"/>
      <c r="H42" s="297"/>
      <c r="I42" s="297"/>
      <c r="J42" s="297"/>
      <c r="K42" s="297"/>
      <c r="L42" s="297"/>
      <c r="M42" s="297"/>
      <c r="N42" s="292">
        <f>Teoria!M97</f>
        <v>45258</v>
      </c>
      <c r="O42" s="292"/>
      <c r="P42" s="292">
        <f>Teoria!O97</f>
        <v>45262</v>
      </c>
      <c r="Q42" s="292"/>
      <c r="R42" s="265" t="s">
        <v>209</v>
      </c>
      <c r="S42" s="271"/>
      <c r="T42" s="266"/>
      <c r="U42" s="266"/>
      <c r="V42" s="266"/>
      <c r="W42" s="267"/>
      <c r="X42" s="112">
        <f>P42-N42+1</f>
        <v>5</v>
      </c>
      <c r="Y42" s="112"/>
      <c r="Z42" s="112"/>
      <c r="AA42" s="43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8" t="s">
        <v>6</v>
      </c>
      <c r="AT42" s="99"/>
      <c r="AU42" s="99"/>
      <c r="AV42" s="99"/>
      <c r="AW42" s="99"/>
      <c r="AX42" s="99"/>
      <c r="AY42" s="99"/>
      <c r="AZ42" s="99"/>
      <c r="BA42" s="99"/>
      <c r="BB42" s="253" t="s">
        <v>159</v>
      </c>
      <c r="BC42" s="253"/>
      <c r="BD42" s="99"/>
      <c r="BE42" s="99"/>
      <c r="BF42" s="99"/>
      <c r="BG42" s="253" t="s">
        <v>160</v>
      </c>
      <c r="BH42" s="253"/>
      <c r="BI42" s="99"/>
      <c r="BJ42" s="99"/>
      <c r="BK42" s="99"/>
      <c r="BL42" s="99"/>
      <c r="BM42" s="99"/>
      <c r="BN42" s="99"/>
      <c r="BO42" s="99"/>
      <c r="BP42" s="253" t="s">
        <v>161</v>
      </c>
      <c r="BQ42" s="253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  <c r="DL42" s="99"/>
      <c r="DM42" s="99"/>
      <c r="DN42" s="99"/>
      <c r="DO42" s="99"/>
      <c r="DP42" s="99"/>
      <c r="DQ42" s="99"/>
      <c r="DR42" s="99"/>
      <c r="DS42" s="99"/>
      <c r="DT42" s="99"/>
      <c r="DU42" s="99"/>
      <c r="DV42" s="99"/>
      <c r="DW42" s="43"/>
    </row>
    <row r="43" spans="2:127" ht="15.75" x14ac:dyDescent="0.25">
      <c r="B43" s="46"/>
      <c r="C43" s="95">
        <f>Teoria!B98</f>
        <v>28</v>
      </c>
      <c r="D43" s="302" t="str">
        <f>Teoria!C98</f>
        <v>E.3.d</v>
      </c>
      <c r="E43" s="302"/>
      <c r="F43" s="297" t="str">
        <f>Teoria!E98</f>
        <v>Adaptar estilos CSS para la lista de resultados.</v>
      </c>
      <c r="G43" s="297"/>
      <c r="H43" s="297"/>
      <c r="I43" s="297"/>
      <c r="J43" s="297"/>
      <c r="K43" s="297"/>
      <c r="L43" s="297"/>
      <c r="M43" s="297"/>
      <c r="N43" s="292">
        <f>Teoria!M98</f>
        <v>45229</v>
      </c>
      <c r="O43" s="292"/>
      <c r="P43" s="292">
        <f>Teoria!O98</f>
        <v>45231</v>
      </c>
      <c r="Q43" s="292"/>
      <c r="R43" s="265" t="s">
        <v>210</v>
      </c>
      <c r="S43" s="271"/>
      <c r="T43" s="266"/>
      <c r="U43" s="266"/>
      <c r="V43" s="266"/>
      <c r="W43" s="267"/>
      <c r="X43" s="112">
        <f>P43-N43+1</f>
        <v>3</v>
      </c>
      <c r="Y43" s="112"/>
      <c r="Z43" s="112"/>
      <c r="AA43" s="43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>
        <v>2</v>
      </c>
      <c r="AM43" s="99"/>
      <c r="AN43" s="99"/>
      <c r="AO43" s="99"/>
      <c r="AP43" s="99"/>
      <c r="AQ43" s="99"/>
      <c r="AR43" s="98">
        <v>2</v>
      </c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E43" s="99"/>
      <c r="CF43" s="99"/>
      <c r="CG43" s="99"/>
      <c r="CH43" s="99"/>
      <c r="CI43" s="99"/>
      <c r="CJ43" s="99"/>
      <c r="CK43" s="99"/>
      <c r="CL43" s="99"/>
      <c r="CM43" s="99"/>
      <c r="CN43" s="99"/>
      <c r="CO43" s="99"/>
      <c r="CP43" s="99"/>
      <c r="CQ43" s="99"/>
      <c r="CR43" s="99"/>
      <c r="CS43" s="99"/>
      <c r="CT43" s="99"/>
      <c r="CU43" s="99"/>
      <c r="CV43" s="99"/>
      <c r="CW43" s="99"/>
      <c r="CX43" s="99"/>
      <c r="CY43" s="99"/>
      <c r="CZ43" s="99"/>
      <c r="DA43" s="99"/>
      <c r="DB43" s="99"/>
      <c r="DC43" s="99"/>
      <c r="DD43" s="99"/>
      <c r="DE43" s="99"/>
      <c r="DF43" s="99"/>
      <c r="DG43" s="99"/>
      <c r="DH43" s="99"/>
      <c r="DI43" s="99"/>
      <c r="DJ43" s="99"/>
      <c r="DK43" s="99"/>
      <c r="DL43" s="99"/>
      <c r="DM43" s="99"/>
      <c r="DN43" s="99"/>
      <c r="DO43" s="99"/>
      <c r="DP43" s="99"/>
      <c r="DQ43" s="99"/>
      <c r="DR43" s="99"/>
      <c r="DS43" s="99"/>
      <c r="DT43" s="99"/>
      <c r="DU43" s="99"/>
      <c r="DV43" s="99"/>
      <c r="DW43" s="43"/>
    </row>
    <row r="44" spans="2:127" x14ac:dyDescent="0.25">
      <c r="B44" s="46"/>
      <c r="C44" s="102"/>
      <c r="D44" s="302" t="str">
        <f>Teoria!C99</f>
        <v>E.4</v>
      </c>
      <c r="E44" s="302"/>
      <c r="F44" s="296" t="str">
        <f>Teoria!E99</f>
        <v>Página próximamente:</v>
      </c>
      <c r="G44" s="296"/>
      <c r="H44" s="296"/>
      <c r="I44" s="296"/>
      <c r="J44" s="296"/>
      <c r="K44" s="296"/>
      <c r="L44" s="296"/>
      <c r="M44" s="296"/>
      <c r="N44" s="294"/>
      <c r="O44" s="294"/>
      <c r="P44" s="294"/>
      <c r="Q44" s="294"/>
      <c r="R44" s="272"/>
      <c r="S44" s="273"/>
      <c r="T44" s="273"/>
      <c r="U44" s="273"/>
      <c r="V44" s="273"/>
      <c r="W44" s="274"/>
      <c r="X44" s="113"/>
      <c r="Y44" s="113"/>
      <c r="Z44" s="113"/>
      <c r="AA44" s="43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253">
        <v>4</v>
      </c>
      <c r="BC44" s="253"/>
      <c r="BD44" s="99"/>
      <c r="BE44" s="99"/>
      <c r="BF44" s="99"/>
      <c r="BG44" s="253">
        <v>12</v>
      </c>
      <c r="BH44" s="253"/>
      <c r="BI44" s="99"/>
      <c r="BJ44" s="99"/>
      <c r="BK44" s="99"/>
      <c r="BL44" s="99"/>
      <c r="BM44" s="253" t="s">
        <v>157</v>
      </c>
      <c r="BN44" s="253"/>
      <c r="BO44" s="99"/>
      <c r="BP44" s="253">
        <v>1</v>
      </c>
      <c r="BQ44" s="253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253" t="s">
        <v>173</v>
      </c>
      <c r="CI44" s="253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99"/>
      <c r="CY44" s="99"/>
      <c r="CZ44" s="99"/>
      <c r="DA44" s="99"/>
      <c r="DB44" s="99"/>
      <c r="DC44" s="99"/>
      <c r="DD44" s="99"/>
      <c r="DE44" s="99"/>
      <c r="DF44" s="99"/>
      <c r="DG44" s="99"/>
      <c r="DH44" s="99"/>
      <c r="DI44" s="99"/>
      <c r="DJ44" s="99"/>
      <c r="DK44" s="99"/>
      <c r="DL44" s="99"/>
      <c r="DM44" s="99"/>
      <c r="DN44" s="99"/>
      <c r="DO44" s="99"/>
      <c r="DP44" s="99"/>
      <c r="DQ44" s="99"/>
      <c r="DR44" s="99"/>
      <c r="DS44" s="99"/>
      <c r="DT44" s="99"/>
      <c r="DU44" s="99"/>
      <c r="DV44" s="99"/>
      <c r="DW44" s="43"/>
    </row>
    <row r="45" spans="2:127" ht="15.75" x14ac:dyDescent="0.25">
      <c r="B45" s="46"/>
      <c r="C45" s="95">
        <f>Teoria!B100</f>
        <v>29</v>
      </c>
      <c r="D45" s="302" t="str">
        <f>Teoria!C100</f>
        <v>E.4.a</v>
      </c>
      <c r="E45" s="302"/>
      <c r="F45" s="297" t="str">
        <f>Teoria!E100</f>
        <v>Adaptar API para trackear también series.</v>
      </c>
      <c r="G45" s="297"/>
      <c r="H45" s="297"/>
      <c r="I45" s="297"/>
      <c r="J45" s="297"/>
      <c r="K45" s="297"/>
      <c r="L45" s="297"/>
      <c r="M45" s="297"/>
      <c r="N45" s="292">
        <f>Teoria!M100</f>
        <v>45231</v>
      </c>
      <c r="O45" s="292"/>
      <c r="P45" s="292">
        <f>Teoria!O100</f>
        <v>45233</v>
      </c>
      <c r="Q45" s="292"/>
      <c r="R45" s="265" t="s">
        <v>182</v>
      </c>
      <c r="S45" s="271"/>
      <c r="T45" s="266"/>
      <c r="U45" s="266"/>
      <c r="V45" s="266"/>
      <c r="W45" s="267"/>
      <c r="X45" s="112">
        <f>P45-N45+1</f>
        <v>3</v>
      </c>
      <c r="Y45" s="112"/>
      <c r="Z45" s="112"/>
      <c r="AA45" s="43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253">
        <v>6</v>
      </c>
      <c r="BL45" s="253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253" t="s">
        <v>172</v>
      </c>
      <c r="CC45" s="253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99"/>
      <c r="DL45" s="99"/>
      <c r="DM45" s="99"/>
      <c r="DN45" s="99"/>
      <c r="DO45" s="99"/>
      <c r="DP45" s="99"/>
      <c r="DQ45" s="99"/>
      <c r="DR45" s="99"/>
      <c r="DS45" s="99"/>
      <c r="DT45" s="99"/>
      <c r="DU45" s="99"/>
      <c r="DV45" s="99"/>
      <c r="DW45" s="43"/>
    </row>
    <row r="46" spans="2:127" ht="15.75" x14ac:dyDescent="0.25">
      <c r="B46" s="46"/>
      <c r="C46" s="95">
        <f>Teoria!B101</f>
        <v>30</v>
      </c>
      <c r="D46" s="302" t="str">
        <f>Teoria!C101</f>
        <v>E.4.b</v>
      </c>
      <c r="E46" s="302"/>
      <c r="F46" s="297" t="str">
        <f>Teoria!E101</f>
        <v>Adaptar estilos CSS para la lista de resultados.</v>
      </c>
      <c r="G46" s="297"/>
      <c r="H46" s="297"/>
      <c r="I46" s="297"/>
      <c r="J46" s="297"/>
      <c r="K46" s="297"/>
      <c r="L46" s="297"/>
      <c r="M46" s="297"/>
      <c r="N46" s="292">
        <f>Teoria!M101</f>
        <v>45234</v>
      </c>
      <c r="O46" s="292"/>
      <c r="P46" s="292">
        <f>Teoria!O101</f>
        <v>45238</v>
      </c>
      <c r="Q46" s="292"/>
      <c r="R46" s="265" t="s">
        <v>192</v>
      </c>
      <c r="S46" s="271"/>
      <c r="T46" s="266"/>
      <c r="U46" s="266"/>
      <c r="V46" s="266"/>
      <c r="W46" s="267"/>
      <c r="X46" s="112">
        <f>P46-N46+1</f>
        <v>5</v>
      </c>
      <c r="Y46" s="112"/>
      <c r="Z46" s="112"/>
      <c r="AA46" s="43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253">
        <v>3</v>
      </c>
      <c r="CA46" s="253"/>
      <c r="CB46" s="99"/>
      <c r="CC46" s="99"/>
      <c r="CD46" s="99"/>
      <c r="CE46" s="99"/>
      <c r="CF46" s="99"/>
      <c r="CG46" s="99"/>
      <c r="CH46" s="99"/>
      <c r="CI46" s="99"/>
      <c r="CJ46" s="253">
        <v>5</v>
      </c>
      <c r="CK46" s="253"/>
      <c r="CL46" s="99"/>
      <c r="CM46" s="99"/>
      <c r="CN46" s="99"/>
      <c r="CO46" s="99"/>
      <c r="CP46" s="99"/>
      <c r="CQ46" s="99"/>
      <c r="CR46" s="99"/>
      <c r="CS46" s="99"/>
      <c r="CT46" s="99"/>
      <c r="CU46" s="99"/>
      <c r="CV46" s="99"/>
      <c r="CW46" s="99"/>
      <c r="CX46" s="99"/>
      <c r="CY46" s="99"/>
      <c r="CZ46" s="99"/>
      <c r="DA46" s="99"/>
      <c r="DB46" s="99"/>
      <c r="DC46" s="99"/>
      <c r="DD46" s="99"/>
      <c r="DE46" s="99"/>
      <c r="DF46" s="99"/>
      <c r="DG46" s="99"/>
      <c r="DH46" s="99"/>
      <c r="DI46" s="99"/>
      <c r="DJ46" s="99"/>
      <c r="DK46" s="99"/>
      <c r="DL46" s="99"/>
      <c r="DM46" s="99"/>
      <c r="DN46" s="99"/>
      <c r="DO46" s="99"/>
      <c r="DP46" s="99"/>
      <c r="DQ46" s="99"/>
      <c r="DR46" s="99"/>
      <c r="DS46" s="99"/>
      <c r="DT46" s="99"/>
      <c r="DU46" s="99"/>
      <c r="DV46" s="99"/>
      <c r="DW46" s="43"/>
    </row>
    <row r="47" spans="2:127" x14ac:dyDescent="0.25">
      <c r="B47" s="46"/>
      <c r="C47" s="102"/>
      <c r="D47" s="302" t="str">
        <f>Teoria!C102</f>
        <v>E.5</v>
      </c>
      <c r="E47" s="302"/>
      <c r="F47" s="296" t="str">
        <f>Teoria!E102</f>
        <v>Página Listas:</v>
      </c>
      <c r="G47" s="296"/>
      <c r="H47" s="296"/>
      <c r="I47" s="296"/>
      <c r="J47" s="296"/>
      <c r="K47" s="296"/>
      <c r="L47" s="296"/>
      <c r="M47" s="296"/>
      <c r="N47" s="294"/>
      <c r="O47" s="294"/>
      <c r="P47" s="294"/>
      <c r="Q47" s="294"/>
      <c r="R47" s="272"/>
      <c r="S47" s="273"/>
      <c r="T47" s="273"/>
      <c r="U47" s="273"/>
      <c r="V47" s="273"/>
      <c r="W47" s="274"/>
      <c r="X47" s="113"/>
      <c r="Y47" s="113"/>
      <c r="Z47" s="113"/>
      <c r="AA47" s="43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253" t="s">
        <v>160</v>
      </c>
      <c r="BM47" s="253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  <c r="CC47" s="99"/>
      <c r="CD47" s="99"/>
      <c r="CE47" s="99"/>
      <c r="CF47" s="99"/>
      <c r="CG47" s="99"/>
      <c r="CH47" s="99"/>
      <c r="CI47" s="99"/>
      <c r="CJ47" s="99"/>
      <c r="CK47" s="99"/>
      <c r="CL47" s="99"/>
      <c r="CM47" s="99"/>
      <c r="CN47" s="99"/>
      <c r="CO47" s="99"/>
      <c r="CP47" s="99"/>
      <c r="CQ47" s="99"/>
      <c r="CR47" s="99"/>
      <c r="CS47" s="99"/>
      <c r="CT47" s="99"/>
      <c r="CU47" s="99"/>
      <c r="CV47" s="99"/>
      <c r="CW47" s="99"/>
      <c r="CX47" s="99"/>
      <c r="CY47" s="99"/>
      <c r="CZ47" s="99"/>
      <c r="DA47" s="99"/>
      <c r="DB47" s="99"/>
      <c r="DC47" s="99"/>
      <c r="DD47" s="99"/>
      <c r="DE47" s="99"/>
      <c r="DF47" s="99"/>
      <c r="DG47" s="99"/>
      <c r="DH47" s="99"/>
      <c r="DI47" s="99"/>
      <c r="DJ47" s="99"/>
      <c r="DK47" s="254" t="s">
        <v>69</v>
      </c>
      <c r="DL47" s="254"/>
      <c r="DM47" s="99"/>
      <c r="DN47" s="99"/>
      <c r="DO47" s="99"/>
      <c r="DP47" s="99"/>
      <c r="DQ47" s="99"/>
      <c r="DR47" s="99"/>
      <c r="DS47" s="99"/>
      <c r="DT47" s="99"/>
      <c r="DU47" s="99"/>
      <c r="DV47" s="99"/>
      <c r="DW47" s="43"/>
    </row>
    <row r="48" spans="2:127" ht="15.75" x14ac:dyDescent="0.25">
      <c r="B48" s="46"/>
      <c r="C48" s="95">
        <f>Teoria!B103</f>
        <v>31</v>
      </c>
      <c r="D48" s="302" t="str">
        <f>Teoria!C103</f>
        <v>E.5.a</v>
      </c>
      <c r="E48" s="302"/>
      <c r="F48" s="297" t="str">
        <f>Teoria!E103</f>
        <v>Implementar listas de películas y series</v>
      </c>
      <c r="G48" s="297"/>
      <c r="H48" s="297"/>
      <c r="I48" s="297"/>
      <c r="J48" s="297"/>
      <c r="K48" s="297"/>
      <c r="L48" s="297"/>
      <c r="M48" s="297"/>
      <c r="N48" s="292">
        <f>Teoria!M103</f>
        <v>45249</v>
      </c>
      <c r="O48" s="292"/>
      <c r="P48" s="292">
        <f>Teoria!O103</f>
        <v>45258</v>
      </c>
      <c r="Q48" s="292"/>
      <c r="R48" s="265" t="s">
        <v>204</v>
      </c>
      <c r="S48" s="266"/>
      <c r="T48" s="266"/>
      <c r="U48" s="266"/>
      <c r="V48" s="266"/>
      <c r="W48" s="267"/>
      <c r="X48" s="112">
        <f t="shared" ref="X48:X59" si="0">P48-N48+1</f>
        <v>10</v>
      </c>
      <c r="Y48" s="112"/>
      <c r="Z48" s="112"/>
      <c r="AA48" s="43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253">
        <v>12</v>
      </c>
      <c r="BK48" s="253"/>
      <c r="BL48" s="99"/>
      <c r="BM48" s="99"/>
      <c r="BN48" s="99"/>
      <c r="BO48" s="99"/>
      <c r="BP48" s="99"/>
      <c r="BQ48" s="99"/>
      <c r="BR48" s="99"/>
      <c r="BS48" s="253" t="s">
        <v>162</v>
      </c>
      <c r="BT48" s="253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99"/>
      <c r="CI48" s="99"/>
      <c r="CJ48" s="99"/>
      <c r="CK48" s="99"/>
      <c r="CL48" s="99"/>
      <c r="CM48" s="99"/>
      <c r="CN48" s="99"/>
      <c r="CO48" s="99"/>
      <c r="CP48" s="99"/>
      <c r="CQ48" s="99"/>
      <c r="CR48" s="99"/>
      <c r="CS48" s="99"/>
      <c r="CT48" s="99"/>
      <c r="CU48" s="99"/>
      <c r="CV48" s="99"/>
      <c r="CW48" s="99"/>
      <c r="CX48" s="99"/>
      <c r="CY48" s="99"/>
      <c r="CZ48" s="99"/>
      <c r="DA48" s="99"/>
      <c r="DB48" s="99"/>
      <c r="DC48" s="99"/>
      <c r="DD48" s="99"/>
      <c r="DE48" s="99"/>
      <c r="DF48" s="99"/>
      <c r="DG48" s="99"/>
      <c r="DH48" s="99"/>
      <c r="DI48" s="253">
        <v>2</v>
      </c>
      <c r="DJ48" s="253"/>
      <c r="DK48" s="99"/>
      <c r="DL48" s="99"/>
      <c r="DM48" s="99"/>
      <c r="DN48" s="99"/>
      <c r="DO48" s="99"/>
      <c r="DP48" s="99"/>
      <c r="DQ48" s="99"/>
      <c r="DR48" s="99"/>
      <c r="DS48" s="99"/>
      <c r="DT48" s="99"/>
      <c r="DU48" s="99"/>
      <c r="DV48" s="99"/>
      <c r="DW48" s="43"/>
    </row>
    <row r="49" spans="2:127" ht="15.75" x14ac:dyDescent="0.25">
      <c r="B49" s="46"/>
      <c r="C49" s="95">
        <f>Teoria!B104</f>
        <v>32</v>
      </c>
      <c r="D49" s="302" t="str">
        <f>Teoria!C104</f>
        <v>E.5.b</v>
      </c>
      <c r="E49" s="302"/>
      <c r="F49" s="297" t="str">
        <f>Teoria!E104</f>
        <v>Adaptar estilos CSS para la lista de resultados.</v>
      </c>
      <c r="G49" s="297"/>
      <c r="H49" s="297"/>
      <c r="I49" s="297"/>
      <c r="J49" s="297"/>
      <c r="K49" s="297"/>
      <c r="L49" s="297"/>
      <c r="M49" s="297"/>
      <c r="N49" s="292">
        <f>Teoria!M104</f>
        <v>45255</v>
      </c>
      <c r="O49" s="292"/>
      <c r="P49" s="292">
        <f>Teoria!O104</f>
        <v>45263</v>
      </c>
      <c r="Q49" s="292"/>
      <c r="R49" s="265" t="s">
        <v>205</v>
      </c>
      <c r="S49" s="266"/>
      <c r="T49" s="266"/>
      <c r="U49" s="266"/>
      <c r="V49" s="266"/>
      <c r="W49" s="267"/>
      <c r="X49" s="112">
        <f t="shared" si="0"/>
        <v>9</v>
      </c>
      <c r="Y49" s="112"/>
      <c r="Z49" s="112"/>
      <c r="AA49" s="43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  <c r="BN49" s="99"/>
      <c r="BO49" s="99"/>
      <c r="BP49" s="99"/>
      <c r="BQ49" s="99"/>
      <c r="BR49" s="99"/>
      <c r="BS49" s="99"/>
      <c r="BT49" s="99"/>
      <c r="BU49" s="99"/>
      <c r="BV49" s="99"/>
      <c r="BW49" s="99"/>
      <c r="BX49" s="99"/>
      <c r="BY49" s="99"/>
      <c r="BZ49" s="99"/>
      <c r="CA49" s="99"/>
      <c r="CB49" s="99"/>
      <c r="CC49" s="99"/>
      <c r="CD49" s="99"/>
      <c r="CE49" s="99"/>
      <c r="CF49" s="99"/>
      <c r="CG49" s="99"/>
      <c r="CH49" s="99"/>
      <c r="CI49" s="99"/>
      <c r="CJ49" s="99"/>
      <c r="CK49" s="99"/>
      <c r="CL49" s="99"/>
      <c r="CM49" s="99"/>
      <c r="CN49" s="99"/>
      <c r="CO49" s="99"/>
      <c r="CP49" s="99"/>
      <c r="CQ49" s="99"/>
      <c r="CR49" s="99"/>
      <c r="CS49" s="99"/>
      <c r="CT49" s="99"/>
      <c r="CU49" s="99"/>
      <c r="CV49" s="99"/>
      <c r="CW49" s="99"/>
      <c r="CX49" s="99"/>
      <c r="CY49" s="99"/>
      <c r="CZ49" s="99"/>
      <c r="DA49" s="99"/>
      <c r="DB49" s="99"/>
      <c r="DC49" s="99"/>
      <c r="DD49" s="99"/>
      <c r="DE49" s="99"/>
      <c r="DF49" s="99"/>
      <c r="DG49" s="99"/>
      <c r="DH49" s="99"/>
      <c r="DI49" s="99"/>
      <c r="DJ49" s="99"/>
      <c r="DK49" s="99"/>
      <c r="DL49" s="99"/>
      <c r="DM49" s="99"/>
      <c r="DN49" s="99"/>
      <c r="DO49" s="99"/>
      <c r="DP49" s="99"/>
      <c r="DQ49" s="99"/>
      <c r="DR49" s="99"/>
      <c r="DS49" s="99"/>
      <c r="DT49" s="99"/>
      <c r="DU49" s="99"/>
      <c r="DV49" s="99"/>
      <c r="DW49" s="43"/>
    </row>
    <row r="50" spans="2:127" ht="15.75" x14ac:dyDescent="0.25">
      <c r="B50" s="46"/>
      <c r="C50" s="95">
        <f>Teoria!B105</f>
        <v>33</v>
      </c>
      <c r="D50" s="302" t="str">
        <f>Teoria!C105</f>
        <v>E.5.c</v>
      </c>
      <c r="E50" s="302"/>
      <c r="F50" s="297" t="str">
        <f>Teoria!E105</f>
        <v>Implementar filtrado por géneros de series</v>
      </c>
      <c r="G50" s="297"/>
      <c r="H50" s="297"/>
      <c r="I50" s="297"/>
      <c r="J50" s="297"/>
      <c r="K50" s="297"/>
      <c r="L50" s="297"/>
      <c r="M50" s="297"/>
      <c r="N50" s="292">
        <f>Teoria!M105</f>
        <v>45256</v>
      </c>
      <c r="O50" s="292"/>
      <c r="P50" s="292">
        <f>Teoria!O105</f>
        <v>45263</v>
      </c>
      <c r="Q50" s="292"/>
      <c r="R50" s="265" t="s">
        <v>205</v>
      </c>
      <c r="S50" s="266"/>
      <c r="T50" s="266"/>
      <c r="U50" s="266"/>
      <c r="V50" s="266"/>
      <c r="W50" s="267"/>
      <c r="X50" s="112">
        <f t="shared" si="0"/>
        <v>8</v>
      </c>
      <c r="Y50" s="112"/>
      <c r="Z50" s="112"/>
      <c r="AA50" s="43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9"/>
      <c r="BH50" s="99"/>
      <c r="BI50" s="99"/>
      <c r="BJ50" s="99"/>
      <c r="BK50" s="99"/>
      <c r="BL50" s="99"/>
      <c r="BM50" s="99"/>
      <c r="BN50" s="99"/>
      <c r="BO50" s="99"/>
      <c r="BP50" s="99"/>
      <c r="BQ50" s="99"/>
      <c r="BR50" s="99"/>
      <c r="BS50" s="253">
        <v>3</v>
      </c>
      <c r="BT50" s="253"/>
      <c r="BU50" s="99"/>
      <c r="BV50" s="99"/>
      <c r="BW50" s="99"/>
      <c r="BX50" s="99"/>
      <c r="BY50" s="99"/>
      <c r="BZ50" s="99"/>
      <c r="CA50" s="99"/>
      <c r="CB50" s="99"/>
      <c r="CC50" s="99"/>
      <c r="CD50" s="99"/>
      <c r="CE50" s="99"/>
      <c r="CF50" s="99"/>
      <c r="CG50" s="99"/>
      <c r="CH50" s="99"/>
      <c r="CI50" s="99"/>
      <c r="CJ50" s="99"/>
      <c r="CK50" s="99"/>
      <c r="CL50" s="99"/>
      <c r="CM50" s="99"/>
      <c r="CN50" s="99"/>
      <c r="CO50" s="99"/>
      <c r="CP50" s="99"/>
      <c r="CQ50" s="99"/>
      <c r="CR50" s="99"/>
      <c r="CS50" s="99"/>
      <c r="CT50" s="99"/>
      <c r="CU50" s="99"/>
      <c r="CV50" s="99"/>
      <c r="CW50" s="99"/>
      <c r="CX50" s="99"/>
      <c r="CY50" s="99"/>
      <c r="CZ50" s="99"/>
      <c r="DA50" s="99"/>
      <c r="DB50" s="99"/>
      <c r="DC50" s="99"/>
      <c r="DD50" s="99"/>
      <c r="DE50" s="99"/>
      <c r="DF50" s="99"/>
      <c r="DG50" s="99"/>
      <c r="DH50" s="99"/>
      <c r="DI50" s="99"/>
      <c r="DJ50" s="99"/>
      <c r="DK50" s="99"/>
      <c r="DL50" s="99"/>
      <c r="DM50" s="99"/>
      <c r="DN50" s="99"/>
      <c r="DO50" s="99"/>
      <c r="DP50" s="99"/>
      <c r="DQ50" s="99"/>
      <c r="DR50" s="99"/>
      <c r="DS50" s="99"/>
      <c r="DT50" s="99"/>
      <c r="DU50" s="99"/>
      <c r="DV50" s="99"/>
      <c r="DW50" s="43"/>
    </row>
    <row r="51" spans="2:127" ht="15.75" x14ac:dyDescent="0.25">
      <c r="B51" s="46"/>
      <c r="C51" s="95">
        <f>Teoria!B106</f>
        <v>34</v>
      </c>
      <c r="D51" s="302" t="str">
        <f>Teoria!C106</f>
        <v>E.5.d</v>
      </c>
      <c r="E51" s="302"/>
      <c r="F51" s="297" t="str">
        <f>Teoria!E106</f>
        <v>Adaptar estilos CSS para el menú y el filtrado por género.</v>
      </c>
      <c r="G51" s="297"/>
      <c r="H51" s="297"/>
      <c r="I51" s="297"/>
      <c r="J51" s="297"/>
      <c r="K51" s="297"/>
      <c r="L51" s="297"/>
      <c r="M51" s="297"/>
      <c r="N51" s="292">
        <f>Teoria!M106</f>
        <v>45258</v>
      </c>
      <c r="O51" s="292"/>
      <c r="P51" s="292">
        <f>Teoria!O106</f>
        <v>45263</v>
      </c>
      <c r="Q51" s="292"/>
      <c r="R51" s="265" t="s">
        <v>195</v>
      </c>
      <c r="S51" s="266"/>
      <c r="T51" s="266"/>
      <c r="U51" s="266"/>
      <c r="V51" s="266"/>
      <c r="W51" s="267"/>
      <c r="X51" s="112">
        <f t="shared" si="0"/>
        <v>6</v>
      </c>
      <c r="Y51" s="112"/>
      <c r="Z51" s="112"/>
      <c r="AA51" s="43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9"/>
      <c r="CA51" s="99"/>
      <c r="CB51" s="99"/>
      <c r="CC51" s="99"/>
      <c r="CD51" s="99"/>
      <c r="CE51" s="99"/>
      <c r="CF51" s="99"/>
      <c r="CG51" s="99"/>
      <c r="CH51" s="99"/>
      <c r="CI51" s="99"/>
      <c r="CJ51" s="99"/>
      <c r="CK51" s="99"/>
      <c r="CL51" s="99"/>
      <c r="CM51" s="99"/>
      <c r="CN51" s="99"/>
      <c r="CO51" s="99"/>
      <c r="CP51" s="99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  <c r="DL51" s="99"/>
      <c r="DM51" s="99"/>
      <c r="DN51" s="99"/>
      <c r="DO51" s="99"/>
      <c r="DP51" s="99"/>
      <c r="DQ51" s="99"/>
      <c r="DR51" s="99"/>
      <c r="DS51" s="99"/>
      <c r="DT51" s="99"/>
      <c r="DU51" s="99"/>
      <c r="DV51" s="99"/>
      <c r="DW51" s="43"/>
    </row>
    <row r="52" spans="2:127" ht="15.75" x14ac:dyDescent="0.25">
      <c r="B52" s="46"/>
      <c r="C52" s="95">
        <f>Teoria!B107</f>
        <v>35</v>
      </c>
      <c r="D52" s="302" t="str">
        <f>Teoria!C107</f>
        <v>F</v>
      </c>
      <c r="E52" s="302"/>
      <c r="F52" s="298" t="str">
        <f>Teoria!E107</f>
        <v>Fase final</v>
      </c>
      <c r="G52" s="298"/>
      <c r="H52" s="298"/>
      <c r="I52" s="298"/>
      <c r="J52" s="298"/>
      <c r="K52" s="298"/>
      <c r="L52" s="298"/>
      <c r="M52" s="298"/>
      <c r="N52" s="293">
        <f>Teoria!M107</f>
        <v>45259</v>
      </c>
      <c r="O52" s="293"/>
      <c r="P52" s="293">
        <f>Teoria!O107</f>
        <v>45263</v>
      </c>
      <c r="Q52" s="293"/>
      <c r="R52" s="265" t="s">
        <v>207</v>
      </c>
      <c r="S52" s="271"/>
      <c r="T52" s="266"/>
      <c r="U52" s="266"/>
      <c r="V52" s="266"/>
      <c r="W52" s="267"/>
      <c r="X52" s="112">
        <f t="shared" si="0"/>
        <v>5</v>
      </c>
      <c r="Y52" s="112"/>
      <c r="Z52" s="112"/>
      <c r="AA52" s="43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253" t="s">
        <v>70</v>
      </c>
      <c r="AX52" s="253"/>
      <c r="AY52" s="99"/>
      <c r="AZ52" s="99"/>
      <c r="BA52" s="99"/>
      <c r="BB52" s="99"/>
      <c r="BC52" s="99"/>
      <c r="BD52" s="99"/>
      <c r="BE52" s="99"/>
      <c r="BF52" s="99"/>
      <c r="BG52" s="99"/>
      <c r="BH52" s="253" t="s">
        <v>214</v>
      </c>
      <c r="BI52" s="253"/>
      <c r="BJ52" s="99"/>
      <c r="BK52" s="99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99"/>
      <c r="CF52" s="99"/>
      <c r="CG52" s="99"/>
      <c r="CH52" s="99"/>
      <c r="CI52" s="99"/>
      <c r="CJ52" s="99"/>
      <c r="CK52" s="99"/>
      <c r="CL52" s="99"/>
      <c r="CM52" s="99"/>
      <c r="CN52" s="99"/>
      <c r="CO52" s="99"/>
      <c r="CP52" s="99"/>
      <c r="CQ52" s="99"/>
      <c r="CR52" s="99"/>
      <c r="CS52" s="99"/>
      <c r="CT52" s="99"/>
      <c r="CU52" s="99"/>
      <c r="CV52" s="99"/>
      <c r="CW52" s="99"/>
      <c r="CX52" s="99"/>
      <c r="CY52" s="99"/>
      <c r="CZ52" s="99"/>
      <c r="DA52" s="99"/>
      <c r="DB52" s="99"/>
      <c r="DC52" s="99"/>
      <c r="DD52" s="99"/>
      <c r="DE52" s="99"/>
      <c r="DF52" s="99"/>
      <c r="DG52" s="99"/>
      <c r="DH52" s="99"/>
      <c r="DI52" s="99"/>
      <c r="DJ52" s="99"/>
      <c r="DK52" s="99"/>
      <c r="DL52" s="99"/>
      <c r="DM52" s="99"/>
      <c r="DN52" s="99"/>
      <c r="DO52" s="253" t="s">
        <v>199</v>
      </c>
      <c r="DP52" s="253"/>
      <c r="DQ52" s="99"/>
      <c r="DR52" s="99"/>
      <c r="DS52" s="99"/>
      <c r="DT52" s="99"/>
      <c r="DU52" s="99"/>
      <c r="DV52" s="99"/>
      <c r="DW52" s="43"/>
    </row>
    <row r="53" spans="2:127" ht="15.75" x14ac:dyDescent="0.25">
      <c r="B53" s="46"/>
      <c r="C53" s="95">
        <f>Teoria!B108</f>
        <v>36</v>
      </c>
      <c r="D53" s="302" t="str">
        <f>Teoria!C108</f>
        <v>F.1</v>
      </c>
      <c r="E53" s="302"/>
      <c r="F53" s="296" t="str">
        <f>Teoria!E108</f>
        <v>Test&amp;Debugging</v>
      </c>
      <c r="G53" s="296"/>
      <c r="H53" s="296"/>
      <c r="I53" s="296"/>
      <c r="J53" s="296"/>
      <c r="K53" s="296"/>
      <c r="L53" s="296"/>
      <c r="M53" s="296"/>
      <c r="N53" s="291">
        <f>Teoria!M108</f>
        <v>45259</v>
      </c>
      <c r="O53" s="291"/>
      <c r="P53" s="291">
        <f>Teoria!O108</f>
        <v>45263</v>
      </c>
      <c r="Q53" s="291"/>
      <c r="R53" s="265" t="s">
        <v>201</v>
      </c>
      <c r="S53" s="266"/>
      <c r="T53" s="266"/>
      <c r="U53" s="266"/>
      <c r="V53" s="266"/>
      <c r="W53" s="267"/>
      <c r="X53" s="112">
        <f t="shared" si="0"/>
        <v>5</v>
      </c>
      <c r="Y53" s="112"/>
      <c r="Z53" s="112"/>
      <c r="AA53" s="43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  <c r="BJ53" s="99"/>
      <c r="BK53" s="99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  <c r="CB53" s="99"/>
      <c r="CC53" s="99"/>
      <c r="CD53" s="99"/>
      <c r="CE53" s="99"/>
      <c r="CF53" s="99"/>
      <c r="CG53" s="99"/>
      <c r="CH53" s="99"/>
      <c r="CI53" s="99"/>
      <c r="CJ53" s="99"/>
      <c r="CK53" s="99"/>
      <c r="CL53" s="99"/>
      <c r="CM53" s="99"/>
      <c r="CN53" s="99"/>
      <c r="CO53" s="99"/>
      <c r="CP53" s="99"/>
      <c r="CQ53" s="99"/>
      <c r="CR53" s="99"/>
      <c r="CS53" s="99"/>
      <c r="CT53" s="99"/>
      <c r="CU53" s="99"/>
      <c r="CV53" s="99"/>
      <c r="CW53" s="99"/>
      <c r="CX53" s="99"/>
      <c r="CY53" s="99"/>
      <c r="CZ53" s="99"/>
      <c r="DA53" s="99"/>
      <c r="DB53" s="99"/>
      <c r="DC53" s="99"/>
      <c r="DD53" s="99"/>
      <c r="DE53" s="99"/>
      <c r="DF53" s="99"/>
      <c r="DG53" s="99"/>
      <c r="DH53" s="99"/>
      <c r="DI53" s="99"/>
      <c r="DJ53" s="99"/>
      <c r="DK53" s="99"/>
      <c r="DL53" s="99"/>
      <c r="DM53" s="99"/>
      <c r="DN53" s="99"/>
      <c r="DO53" s="99"/>
      <c r="DP53" s="99"/>
      <c r="DQ53" s="99"/>
      <c r="DR53" s="99"/>
      <c r="DS53" s="99"/>
      <c r="DT53" s="99"/>
      <c r="DU53" s="99"/>
      <c r="DV53" s="99"/>
      <c r="DW53" s="43"/>
    </row>
    <row r="54" spans="2:127" ht="15.75" x14ac:dyDescent="0.25">
      <c r="B54" s="46"/>
      <c r="C54" s="95">
        <f>Teoria!B109</f>
        <v>37</v>
      </c>
      <c r="D54" s="302" t="str">
        <f>Teoria!C109</f>
        <v>F.2</v>
      </c>
      <c r="E54" s="302"/>
      <c r="F54" s="296" t="str">
        <f>Teoria!E109</f>
        <v>Creación de Readme</v>
      </c>
      <c r="G54" s="296"/>
      <c r="H54" s="296"/>
      <c r="I54" s="296"/>
      <c r="J54" s="296"/>
      <c r="K54" s="296"/>
      <c r="L54" s="296"/>
      <c r="M54" s="296"/>
      <c r="N54" s="291">
        <f>Teoria!M109</f>
        <v>45260</v>
      </c>
      <c r="O54" s="291"/>
      <c r="P54" s="291">
        <f>Teoria!O109</f>
        <v>45263</v>
      </c>
      <c r="Q54" s="291"/>
      <c r="R54" s="265" t="s">
        <v>202</v>
      </c>
      <c r="S54" s="266"/>
      <c r="T54" s="266"/>
      <c r="U54" s="266"/>
      <c r="V54" s="266"/>
      <c r="W54" s="267"/>
      <c r="X54" s="112">
        <f t="shared" si="0"/>
        <v>4</v>
      </c>
      <c r="Y54" s="112"/>
      <c r="Z54" s="112"/>
      <c r="AA54" s="43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253">
        <v>1</v>
      </c>
      <c r="AX54" s="253"/>
      <c r="AY54" s="99"/>
      <c r="AZ54" s="99"/>
      <c r="BA54" s="99"/>
      <c r="BB54" s="99"/>
      <c r="BC54" s="99"/>
      <c r="BD54" s="99"/>
      <c r="BE54" s="99"/>
      <c r="BF54" s="99"/>
      <c r="BG54" s="99"/>
      <c r="BH54" s="253">
        <v>2</v>
      </c>
      <c r="BI54" s="253"/>
      <c r="BJ54" s="99"/>
      <c r="BK54" s="99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  <c r="BX54" s="99"/>
      <c r="BY54" s="99"/>
      <c r="BZ54" s="99"/>
      <c r="CA54" s="99"/>
      <c r="CB54" s="99"/>
      <c r="CC54" s="99"/>
      <c r="CD54" s="99"/>
      <c r="CE54" s="99"/>
      <c r="CF54" s="99"/>
      <c r="CG54" s="99"/>
      <c r="CH54" s="99"/>
      <c r="CI54" s="99"/>
      <c r="CJ54" s="99"/>
      <c r="CK54" s="99"/>
      <c r="CL54" s="99"/>
      <c r="CM54" s="99"/>
      <c r="CN54" s="99"/>
      <c r="CO54" s="99"/>
      <c r="CP54" s="99"/>
      <c r="CQ54" s="99"/>
      <c r="CR54" s="99"/>
      <c r="CS54" s="99"/>
      <c r="CT54" s="99"/>
      <c r="CU54" s="99"/>
      <c r="CV54" s="99"/>
      <c r="CW54" s="99"/>
      <c r="CX54" s="99"/>
      <c r="CY54" s="99"/>
      <c r="CZ54" s="99"/>
      <c r="DA54" s="99"/>
      <c r="DB54" s="99"/>
      <c r="DC54" s="99"/>
      <c r="DD54" s="99"/>
      <c r="DE54" s="99"/>
      <c r="DF54" s="99"/>
      <c r="DG54" s="99"/>
      <c r="DH54" s="99"/>
      <c r="DI54" s="99"/>
      <c r="DJ54" s="99"/>
      <c r="DK54" s="99"/>
      <c r="DL54" s="99"/>
      <c r="DM54" s="99"/>
      <c r="DN54" s="99"/>
      <c r="DO54" s="253">
        <v>2</v>
      </c>
      <c r="DP54" s="253"/>
      <c r="DQ54" s="99"/>
      <c r="DR54" s="99"/>
      <c r="DS54" s="99"/>
      <c r="DT54" s="99"/>
      <c r="DU54" s="99"/>
      <c r="DV54" s="99"/>
      <c r="DW54" s="43"/>
    </row>
    <row r="55" spans="2:127" ht="15.75" x14ac:dyDescent="0.25">
      <c r="B55" s="46"/>
      <c r="C55" s="95">
        <f>Teoria!B110</f>
        <v>38</v>
      </c>
      <c r="D55" s="302" t="str">
        <f>Teoria!C110</f>
        <v>F.3</v>
      </c>
      <c r="E55" s="302"/>
      <c r="F55" s="296" t="str">
        <f>Teoria!E110</f>
        <v>Creación de Trailer de proyecto</v>
      </c>
      <c r="G55" s="296"/>
      <c r="H55" s="296"/>
      <c r="I55" s="296"/>
      <c r="J55" s="296"/>
      <c r="K55" s="296"/>
      <c r="L55" s="296"/>
      <c r="M55" s="296"/>
      <c r="N55" s="291">
        <f>Teoria!M110</f>
        <v>45263</v>
      </c>
      <c r="O55" s="291"/>
      <c r="P55" s="291">
        <f>Teoria!O110</f>
        <v>45264</v>
      </c>
      <c r="Q55" s="291"/>
      <c r="R55" s="265" t="s">
        <v>202</v>
      </c>
      <c r="S55" s="266"/>
      <c r="T55" s="266"/>
      <c r="U55" s="266"/>
      <c r="V55" s="266"/>
      <c r="W55" s="267"/>
      <c r="X55" s="112">
        <f t="shared" si="0"/>
        <v>2</v>
      </c>
      <c r="Y55" s="112"/>
      <c r="Z55" s="112"/>
      <c r="AA55" s="43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9"/>
      <c r="BH55" s="99"/>
      <c r="BI55" s="99"/>
      <c r="BJ55" s="99"/>
      <c r="BK55" s="99"/>
      <c r="BL55" s="99"/>
      <c r="BM55" s="99"/>
      <c r="BN55" s="99"/>
      <c r="BO55" s="99"/>
      <c r="BP55" s="99"/>
      <c r="BQ55" s="99"/>
      <c r="BR55" s="99"/>
      <c r="BS55" s="99"/>
      <c r="BT55" s="99"/>
      <c r="BU55" s="99"/>
      <c r="BV55" s="99"/>
      <c r="BW55" s="99"/>
      <c r="BX55" s="99"/>
      <c r="BY55" s="99"/>
      <c r="BZ55" s="99"/>
      <c r="CA55" s="99"/>
      <c r="CB55" s="99"/>
      <c r="CC55" s="99"/>
      <c r="CD55" s="99"/>
      <c r="CE55" s="99"/>
      <c r="CF55" s="99"/>
      <c r="CG55" s="99"/>
      <c r="CH55" s="99"/>
      <c r="CI55" s="99"/>
      <c r="CJ55" s="99"/>
      <c r="CK55" s="99"/>
      <c r="CL55" s="99"/>
      <c r="CM55" s="99"/>
      <c r="CN55" s="99"/>
      <c r="CO55" s="99"/>
      <c r="CP55" s="99"/>
      <c r="CQ55" s="99"/>
      <c r="CR55" s="99"/>
      <c r="CS55" s="99"/>
      <c r="CT55" s="99"/>
      <c r="CU55" s="99"/>
      <c r="CV55" s="99"/>
      <c r="CW55" s="99"/>
      <c r="CX55" s="99"/>
      <c r="CY55" s="99"/>
      <c r="CZ55" s="99"/>
      <c r="DA55" s="99"/>
      <c r="DB55" s="99"/>
      <c r="DC55" s="99"/>
      <c r="DD55" s="99"/>
      <c r="DE55" s="99"/>
      <c r="DF55" s="99"/>
      <c r="DG55" s="99"/>
      <c r="DH55" s="99"/>
      <c r="DI55" s="99"/>
      <c r="DJ55" s="99"/>
      <c r="DK55" s="99"/>
      <c r="DL55" s="99"/>
      <c r="DM55" s="99"/>
      <c r="DN55" s="99"/>
      <c r="DO55" s="99"/>
      <c r="DP55" s="99"/>
      <c r="DQ55" s="99"/>
      <c r="DR55" s="99"/>
      <c r="DS55" s="99"/>
      <c r="DT55" s="99"/>
      <c r="DU55" s="99"/>
      <c r="DV55" s="99"/>
      <c r="DW55" s="43"/>
    </row>
    <row r="56" spans="2:127" ht="15.75" x14ac:dyDescent="0.25">
      <c r="B56" s="46"/>
      <c r="C56" s="95">
        <f>Teoria!B111</f>
        <v>39</v>
      </c>
      <c r="D56" s="302" t="str">
        <f>Teoria!C111</f>
        <v>F.4</v>
      </c>
      <c r="E56" s="302"/>
      <c r="F56" s="296" t="str">
        <f>Teoria!E111</f>
        <v>Creación de Diagrama CPM-Pert</v>
      </c>
      <c r="G56" s="296"/>
      <c r="H56" s="296"/>
      <c r="I56" s="296"/>
      <c r="J56" s="296"/>
      <c r="K56" s="296"/>
      <c r="L56" s="296"/>
      <c r="M56" s="296"/>
      <c r="N56" s="291">
        <f>Teoria!M111</f>
        <v>45263</v>
      </c>
      <c r="O56" s="291"/>
      <c r="P56" s="291">
        <f>Teoria!O111</f>
        <v>45263</v>
      </c>
      <c r="Q56" s="291"/>
      <c r="R56" s="265" t="s">
        <v>203</v>
      </c>
      <c r="S56" s="266"/>
      <c r="T56" s="266"/>
      <c r="U56" s="266"/>
      <c r="V56" s="266"/>
      <c r="W56" s="267"/>
      <c r="X56" s="112">
        <f t="shared" si="0"/>
        <v>1</v>
      </c>
      <c r="Y56" s="112"/>
      <c r="Z56" s="112"/>
      <c r="AA56" s="43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99"/>
      <c r="BH56" s="99"/>
      <c r="BI56" s="99"/>
      <c r="BJ56" s="99"/>
      <c r="BK56" s="99"/>
      <c r="BL56" s="99"/>
      <c r="BM56" s="99"/>
      <c r="BN56" s="99"/>
      <c r="BO56" s="99"/>
      <c r="BP56" s="99"/>
      <c r="BQ56" s="99"/>
      <c r="BR56" s="99"/>
      <c r="BS56" s="99"/>
      <c r="BT56" s="99"/>
      <c r="BU56" s="99"/>
      <c r="BV56" s="99"/>
      <c r="BW56" s="99"/>
      <c r="BX56" s="99"/>
      <c r="BY56" s="99"/>
      <c r="BZ56" s="99"/>
      <c r="CA56" s="99"/>
      <c r="CB56" s="99"/>
      <c r="CC56" s="99"/>
      <c r="CD56" s="99"/>
      <c r="CE56" s="99"/>
      <c r="CF56" s="99"/>
      <c r="CG56" s="99"/>
      <c r="CH56" s="99"/>
      <c r="CI56" s="99"/>
      <c r="CJ56" s="99"/>
      <c r="CK56" s="99"/>
      <c r="CL56" s="99"/>
      <c r="CM56" s="99"/>
      <c r="CN56" s="99"/>
      <c r="CO56" s="99"/>
      <c r="CP56" s="99"/>
      <c r="CQ56" s="99"/>
      <c r="CR56" s="99"/>
      <c r="CS56" s="99"/>
      <c r="CT56" s="99"/>
      <c r="CU56" s="99"/>
      <c r="CV56" s="99"/>
      <c r="CW56" s="99"/>
      <c r="CX56" s="99"/>
      <c r="CY56" s="99"/>
      <c r="CZ56" s="99"/>
      <c r="DA56" s="99"/>
      <c r="DB56" s="99"/>
      <c r="DC56" s="99"/>
      <c r="DD56" s="99"/>
      <c r="DE56" s="99"/>
      <c r="DF56" s="99"/>
      <c r="DG56" s="99"/>
      <c r="DH56" s="99"/>
      <c r="DI56" s="99"/>
      <c r="DJ56" s="99"/>
      <c r="DK56" s="99"/>
      <c r="DL56" s="99"/>
      <c r="DM56" s="99"/>
      <c r="DN56" s="99"/>
      <c r="DO56" s="99"/>
      <c r="DP56" s="99"/>
      <c r="DQ56" s="99"/>
      <c r="DR56" s="99"/>
      <c r="DS56" s="99"/>
      <c r="DT56" s="99"/>
      <c r="DU56" s="99"/>
      <c r="DV56" s="99"/>
      <c r="DW56" s="43"/>
    </row>
    <row r="57" spans="2:127" ht="15.75" x14ac:dyDescent="0.25">
      <c r="B57" s="46"/>
      <c r="C57" s="95">
        <f>Teoria!B112</f>
        <v>40</v>
      </c>
      <c r="D57" s="302" t="str">
        <f>Teoria!C112</f>
        <v xml:space="preserve">F.5 </v>
      </c>
      <c r="E57" s="302"/>
      <c r="F57" s="296" t="str">
        <f>Teoria!E112</f>
        <v>Creación de Diagrama Gantt</v>
      </c>
      <c r="G57" s="296"/>
      <c r="H57" s="296"/>
      <c r="I57" s="296"/>
      <c r="J57" s="296"/>
      <c r="K57" s="296"/>
      <c r="L57" s="296"/>
      <c r="M57" s="296"/>
      <c r="N57" s="291">
        <f>Teoria!M112</f>
        <v>45264</v>
      </c>
      <c r="O57" s="291"/>
      <c r="P57" s="291">
        <f>Teoria!O112</f>
        <v>45265</v>
      </c>
      <c r="Q57" s="291"/>
      <c r="R57" s="265" t="s">
        <v>198</v>
      </c>
      <c r="S57" s="266"/>
      <c r="T57" s="266"/>
      <c r="U57" s="266"/>
      <c r="V57" s="266"/>
      <c r="W57" s="267"/>
      <c r="X57" s="112">
        <f t="shared" si="0"/>
        <v>2</v>
      </c>
      <c r="Y57" s="112"/>
      <c r="Z57" s="112"/>
      <c r="AA57" s="43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  <c r="CC57" s="99"/>
      <c r="CD57" s="99"/>
      <c r="CE57" s="99"/>
      <c r="CF57" s="99"/>
      <c r="CG57" s="99"/>
      <c r="CH57" s="99"/>
      <c r="CI57" s="99"/>
      <c r="CJ57" s="99"/>
      <c r="CK57" s="99"/>
      <c r="CL57" s="99"/>
      <c r="CM57" s="99"/>
      <c r="CN57" s="99"/>
      <c r="CO57" s="99"/>
      <c r="CP57" s="99"/>
      <c r="CQ57" s="99"/>
      <c r="CR57" s="99"/>
      <c r="CS57" s="99"/>
      <c r="CT57" s="99"/>
      <c r="CU57" s="99"/>
      <c r="CV57" s="99"/>
      <c r="CW57" s="99"/>
      <c r="CX57" s="99"/>
      <c r="CY57" s="99"/>
      <c r="CZ57" s="99"/>
      <c r="DA57" s="99"/>
      <c r="DB57" s="99"/>
      <c r="DC57" s="99"/>
      <c r="DD57" s="99"/>
      <c r="DE57" s="99"/>
      <c r="DF57" s="99"/>
      <c r="DG57" s="99"/>
      <c r="DH57" s="99"/>
      <c r="DI57" s="99"/>
      <c r="DJ57" s="99"/>
      <c r="DK57" s="99"/>
      <c r="DL57" s="99"/>
      <c r="DM57" s="99"/>
      <c r="DN57" s="99"/>
      <c r="DO57" s="99"/>
      <c r="DP57" s="99"/>
      <c r="DQ57" s="99"/>
      <c r="DR57" s="99"/>
      <c r="DS57" s="99"/>
      <c r="DT57" s="99"/>
      <c r="DU57" s="99"/>
      <c r="DV57" s="99"/>
      <c r="DW57" s="43"/>
    </row>
    <row r="58" spans="2:127" ht="15.75" x14ac:dyDescent="0.25">
      <c r="B58" s="46"/>
      <c r="C58" s="95">
        <f>Teoria!B113</f>
        <v>41</v>
      </c>
      <c r="D58" s="302" t="str">
        <f>Teoria!C113</f>
        <v xml:space="preserve">F.6 </v>
      </c>
      <c r="E58" s="302"/>
      <c r="F58" s="296" t="str">
        <f>Teoria!E113</f>
        <v>Creación de memoria</v>
      </c>
      <c r="G58" s="296"/>
      <c r="H58" s="296"/>
      <c r="I58" s="296"/>
      <c r="J58" s="296"/>
      <c r="K58" s="296"/>
      <c r="L58" s="296"/>
      <c r="M58" s="296"/>
      <c r="N58" s="291">
        <f>Teoria!M113</f>
        <v>45265</v>
      </c>
      <c r="O58" s="291"/>
      <c r="P58" s="291">
        <f>Teoria!O113</f>
        <v>45266</v>
      </c>
      <c r="Q58" s="291"/>
      <c r="R58" s="265" t="s">
        <v>211</v>
      </c>
      <c r="S58" s="266"/>
      <c r="T58" s="266"/>
      <c r="U58" s="266"/>
      <c r="V58" s="266"/>
      <c r="W58" s="267"/>
      <c r="X58" s="112">
        <f t="shared" si="0"/>
        <v>2</v>
      </c>
      <c r="Y58" s="112"/>
      <c r="Z58" s="112"/>
      <c r="AA58" s="43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  <c r="BW58" s="99"/>
      <c r="BX58" s="99"/>
      <c r="BY58" s="99"/>
      <c r="BZ58" s="99"/>
      <c r="CA58" s="99"/>
      <c r="CB58" s="99"/>
      <c r="CC58" s="99"/>
      <c r="CD58" s="99"/>
      <c r="CE58" s="99"/>
      <c r="CF58" s="99"/>
      <c r="CG58" s="99"/>
      <c r="CH58" s="99"/>
      <c r="CI58" s="99"/>
      <c r="CJ58" s="99"/>
      <c r="CK58" s="99"/>
      <c r="CL58" s="99"/>
      <c r="CM58" s="99"/>
      <c r="CN58" s="99"/>
      <c r="CO58" s="99"/>
      <c r="CP58" s="99"/>
      <c r="CQ58" s="99"/>
      <c r="CR58" s="99"/>
      <c r="CS58" s="99"/>
      <c r="CT58" s="99"/>
      <c r="CU58" s="99"/>
      <c r="CV58" s="99"/>
      <c r="CW58" s="99"/>
      <c r="CX58" s="99"/>
      <c r="CY58" s="99"/>
      <c r="CZ58" s="99"/>
      <c r="DA58" s="99"/>
      <c r="DB58" s="99"/>
      <c r="DC58" s="99"/>
      <c r="DD58" s="99"/>
      <c r="DE58" s="99"/>
      <c r="DF58" s="99"/>
      <c r="DG58" s="99"/>
      <c r="DH58" s="99"/>
      <c r="DI58" s="99"/>
      <c r="DJ58" s="99"/>
      <c r="DK58" s="99"/>
      <c r="DL58" s="99"/>
      <c r="DM58" s="99"/>
      <c r="DN58" s="99"/>
      <c r="DO58" s="99"/>
      <c r="DP58" s="99"/>
      <c r="DQ58" s="99"/>
      <c r="DR58" s="99"/>
      <c r="DS58" s="99"/>
      <c r="DT58" s="99"/>
      <c r="DU58" s="99"/>
      <c r="DV58" s="99"/>
      <c r="DW58" s="43"/>
    </row>
    <row r="59" spans="2:127" ht="16.5" thickBot="1" x14ac:dyDescent="0.3">
      <c r="B59" s="46"/>
      <c r="C59" s="96">
        <f>Teoria!B114</f>
        <v>42</v>
      </c>
      <c r="D59" s="308" t="str">
        <f>Teoria!C114</f>
        <v>F.7</v>
      </c>
      <c r="E59" s="308"/>
      <c r="F59" s="299" t="str">
        <f>Teoria!E114</f>
        <v>Entrega</v>
      </c>
      <c r="G59" s="299"/>
      <c r="H59" s="299"/>
      <c r="I59" s="299"/>
      <c r="J59" s="299"/>
      <c r="K59" s="299"/>
      <c r="L59" s="299"/>
      <c r="M59" s="299"/>
      <c r="N59" s="289">
        <f>Teoria!M114</f>
        <v>45263</v>
      </c>
      <c r="O59" s="289"/>
      <c r="P59" s="289">
        <f>Teoria!O114</f>
        <v>45263</v>
      </c>
      <c r="Q59" s="289"/>
      <c r="R59" s="268" t="s">
        <v>200</v>
      </c>
      <c r="S59" s="269"/>
      <c r="T59" s="269"/>
      <c r="U59" s="269"/>
      <c r="V59" s="269"/>
      <c r="W59" s="270"/>
      <c r="X59" s="281">
        <f t="shared" si="0"/>
        <v>1</v>
      </c>
      <c r="Y59" s="281"/>
      <c r="Z59" s="281"/>
      <c r="AA59" s="43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  <c r="CC59" s="99"/>
      <c r="CD59" s="99"/>
      <c r="CE59" s="99"/>
      <c r="CF59" s="99"/>
      <c r="CG59" s="99"/>
      <c r="CH59" s="99"/>
      <c r="CI59" s="99"/>
      <c r="CJ59" s="99"/>
      <c r="CK59" s="99"/>
      <c r="CL59" s="99"/>
      <c r="CM59" s="99"/>
      <c r="CN59" s="99"/>
      <c r="CO59" s="99"/>
      <c r="CP59" s="99"/>
      <c r="CQ59" s="99"/>
      <c r="CR59" s="99"/>
      <c r="CS59" s="99"/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99"/>
      <c r="DG59" s="99"/>
      <c r="DH59" s="99"/>
      <c r="DI59" s="99"/>
      <c r="DJ59" s="99"/>
      <c r="DK59" s="99"/>
      <c r="DL59" s="99"/>
      <c r="DM59" s="99"/>
      <c r="DN59" s="99"/>
      <c r="DO59" s="99"/>
      <c r="DP59" s="99"/>
      <c r="DQ59" s="99"/>
      <c r="DR59" s="99"/>
      <c r="DS59" s="99"/>
      <c r="DT59" s="99"/>
      <c r="DU59" s="99"/>
      <c r="DV59" s="99"/>
      <c r="DW59" s="43"/>
    </row>
    <row r="60" spans="2:127" ht="16.5" thickTop="1" thickBot="1" x14ac:dyDescent="0.3">
      <c r="B60" s="45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101"/>
      <c r="S60" s="44"/>
      <c r="T60" s="44"/>
      <c r="U60" s="44"/>
      <c r="V60" s="44"/>
      <c r="W60" s="100"/>
      <c r="X60" s="93">
        <f>SUM(X7:X9, X12:X15,X17:X20, X22:X25, X27:X30,X33:X34,X36:X38, X40:X43,X45:X46,X48:X59)</f>
        <v>204</v>
      </c>
      <c r="Y60" s="109" t="s">
        <v>213</v>
      </c>
      <c r="Z60" s="108">
        <f>Teoria!O114-Teoria!M62</f>
        <v>43</v>
      </c>
      <c r="AA60" s="45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</row>
    <row r="61" spans="2:127" ht="15.75" thickTop="1" x14ac:dyDescent="0.25"/>
  </sheetData>
  <mergeCells count="436">
    <mergeCell ref="D59:E59"/>
    <mergeCell ref="D58:E58"/>
    <mergeCell ref="D57:E57"/>
    <mergeCell ref="D56:E56"/>
    <mergeCell ref="D55:E55"/>
    <mergeCell ref="D53:E53"/>
    <mergeCell ref="D54:E54"/>
    <mergeCell ref="D46:E46"/>
    <mergeCell ref="D45:E45"/>
    <mergeCell ref="D44:E44"/>
    <mergeCell ref="D43:E43"/>
    <mergeCell ref="D42:E42"/>
    <mergeCell ref="D41:E41"/>
    <mergeCell ref="D52:E52"/>
    <mergeCell ref="D51:E51"/>
    <mergeCell ref="D49:E49"/>
    <mergeCell ref="D50:E50"/>
    <mergeCell ref="D48:E48"/>
    <mergeCell ref="D47:E47"/>
    <mergeCell ref="D29:E29"/>
    <mergeCell ref="D30:E30"/>
    <mergeCell ref="D28:E28"/>
    <mergeCell ref="D34:E34"/>
    <mergeCell ref="D32:E32"/>
    <mergeCell ref="D33:E33"/>
    <mergeCell ref="D31:E31"/>
    <mergeCell ref="D39:E39"/>
    <mergeCell ref="D40:E40"/>
    <mergeCell ref="D38:E38"/>
    <mergeCell ref="D37:E37"/>
    <mergeCell ref="D36:E36"/>
    <mergeCell ref="D35:E35"/>
    <mergeCell ref="D21:E21"/>
    <mergeCell ref="D20:E20"/>
    <mergeCell ref="D18:E18"/>
    <mergeCell ref="D19:E19"/>
    <mergeCell ref="D17:E17"/>
    <mergeCell ref="D15:E15"/>
    <mergeCell ref="D16:E16"/>
    <mergeCell ref="D27:E27"/>
    <mergeCell ref="D26:E26"/>
    <mergeCell ref="D25:E25"/>
    <mergeCell ref="D24:E24"/>
    <mergeCell ref="D23:E23"/>
    <mergeCell ref="D22:E22"/>
    <mergeCell ref="D8:E8"/>
    <mergeCell ref="D7:E7"/>
    <mergeCell ref="F8:M8"/>
    <mergeCell ref="F7:M7"/>
    <mergeCell ref="F9:M9"/>
    <mergeCell ref="F10:M10"/>
    <mergeCell ref="F11:M11"/>
    <mergeCell ref="F12:M12"/>
    <mergeCell ref="D14:E14"/>
    <mergeCell ref="D13:E13"/>
    <mergeCell ref="D12:E12"/>
    <mergeCell ref="D11:E11"/>
    <mergeCell ref="D10:E10"/>
    <mergeCell ref="D9:E9"/>
    <mergeCell ref="F20:M20"/>
    <mergeCell ref="F21:M21"/>
    <mergeCell ref="F22:M22"/>
    <mergeCell ref="F23:M23"/>
    <mergeCell ref="F24:M24"/>
    <mergeCell ref="F13:M13"/>
    <mergeCell ref="F14:M14"/>
    <mergeCell ref="F15:M15"/>
    <mergeCell ref="F16:M16"/>
    <mergeCell ref="F17:M17"/>
    <mergeCell ref="F18:M18"/>
    <mergeCell ref="F59:M59"/>
    <mergeCell ref="N7:O7"/>
    <mergeCell ref="P7:Q7"/>
    <mergeCell ref="N8:O8"/>
    <mergeCell ref="P8:Q8"/>
    <mergeCell ref="N9:O9"/>
    <mergeCell ref="P9:Q9"/>
    <mergeCell ref="F50:M50"/>
    <mergeCell ref="F51:M51"/>
    <mergeCell ref="F52:M52"/>
    <mergeCell ref="F53:M53"/>
    <mergeCell ref="F54:M54"/>
    <mergeCell ref="F55:M55"/>
    <mergeCell ref="F44:M44"/>
    <mergeCell ref="F45:M45"/>
    <mergeCell ref="F46:M46"/>
    <mergeCell ref="F47:M47"/>
    <mergeCell ref="F48:M48"/>
    <mergeCell ref="F49:M49"/>
    <mergeCell ref="F38:M38"/>
    <mergeCell ref="F39:M39"/>
    <mergeCell ref="F40:M40"/>
    <mergeCell ref="F41:M41"/>
    <mergeCell ref="F42:M42"/>
    <mergeCell ref="N10:O10"/>
    <mergeCell ref="P10:Q10"/>
    <mergeCell ref="N11:O11"/>
    <mergeCell ref="P11:Q11"/>
    <mergeCell ref="N12:O12"/>
    <mergeCell ref="P12:Q12"/>
    <mergeCell ref="F56:M56"/>
    <mergeCell ref="F57:M57"/>
    <mergeCell ref="F58:M58"/>
    <mergeCell ref="F43:M43"/>
    <mergeCell ref="F32:M32"/>
    <mergeCell ref="F33:M33"/>
    <mergeCell ref="F34:M34"/>
    <mergeCell ref="F35:M35"/>
    <mergeCell ref="F36:M36"/>
    <mergeCell ref="F37:M37"/>
    <mergeCell ref="F31:M31"/>
    <mergeCell ref="F25:M25"/>
    <mergeCell ref="F26:M26"/>
    <mergeCell ref="F27:M27"/>
    <mergeCell ref="F28:M28"/>
    <mergeCell ref="F29:M29"/>
    <mergeCell ref="F30:M30"/>
    <mergeCell ref="F19:M19"/>
    <mergeCell ref="N16:O16"/>
    <mergeCell ref="P16:Q16"/>
    <mergeCell ref="N17:O17"/>
    <mergeCell ref="P17:Q17"/>
    <mergeCell ref="N18:O18"/>
    <mergeCell ref="P18:Q18"/>
    <mergeCell ref="N13:O13"/>
    <mergeCell ref="P13:Q13"/>
    <mergeCell ref="N14:O14"/>
    <mergeCell ref="P14:Q14"/>
    <mergeCell ref="N15:O15"/>
    <mergeCell ref="P15:Q15"/>
    <mergeCell ref="N22:O22"/>
    <mergeCell ref="P22:Q22"/>
    <mergeCell ref="N23:O23"/>
    <mergeCell ref="P23:Q23"/>
    <mergeCell ref="N24:O24"/>
    <mergeCell ref="P24:Q24"/>
    <mergeCell ref="N19:O19"/>
    <mergeCell ref="P19:Q19"/>
    <mergeCell ref="N20:O20"/>
    <mergeCell ref="P20:Q20"/>
    <mergeCell ref="N21:O21"/>
    <mergeCell ref="P21:Q21"/>
    <mergeCell ref="N31:O31"/>
    <mergeCell ref="P31:Q31"/>
    <mergeCell ref="N28:O28"/>
    <mergeCell ref="P28:Q28"/>
    <mergeCell ref="N29:O29"/>
    <mergeCell ref="P29:Q29"/>
    <mergeCell ref="N30:O30"/>
    <mergeCell ref="P30:Q30"/>
    <mergeCell ref="N25:O25"/>
    <mergeCell ref="P25:Q25"/>
    <mergeCell ref="N26:O26"/>
    <mergeCell ref="P26:Q26"/>
    <mergeCell ref="N27:O27"/>
    <mergeCell ref="P27:Q27"/>
    <mergeCell ref="N35:O35"/>
    <mergeCell ref="P35:Q35"/>
    <mergeCell ref="N36:O36"/>
    <mergeCell ref="P36:Q36"/>
    <mergeCell ref="N37:O37"/>
    <mergeCell ref="P37:Q37"/>
    <mergeCell ref="N32:O32"/>
    <mergeCell ref="P32:Q32"/>
    <mergeCell ref="N33:O33"/>
    <mergeCell ref="P33:Q33"/>
    <mergeCell ref="N34:O34"/>
    <mergeCell ref="P34:Q34"/>
    <mergeCell ref="N41:O41"/>
    <mergeCell ref="P41:Q41"/>
    <mergeCell ref="N42:O42"/>
    <mergeCell ref="P42:Q42"/>
    <mergeCell ref="N43:O43"/>
    <mergeCell ref="P43:Q43"/>
    <mergeCell ref="N38:O38"/>
    <mergeCell ref="P38:Q38"/>
    <mergeCell ref="N39:O39"/>
    <mergeCell ref="P39:Q39"/>
    <mergeCell ref="N40:O40"/>
    <mergeCell ref="P40:Q40"/>
    <mergeCell ref="P52:Q52"/>
    <mergeCell ref="N47:O47"/>
    <mergeCell ref="P47:Q47"/>
    <mergeCell ref="N48:O48"/>
    <mergeCell ref="P48:Q48"/>
    <mergeCell ref="N49:O49"/>
    <mergeCell ref="P49:Q49"/>
    <mergeCell ref="N44:O44"/>
    <mergeCell ref="P44:Q44"/>
    <mergeCell ref="N45:O45"/>
    <mergeCell ref="P45:Q45"/>
    <mergeCell ref="N46:O46"/>
    <mergeCell ref="P46:Q46"/>
    <mergeCell ref="R12:W12"/>
    <mergeCell ref="N59:O59"/>
    <mergeCell ref="P59:Q59"/>
    <mergeCell ref="P6:Q6"/>
    <mergeCell ref="N6:O6"/>
    <mergeCell ref="F6:M6"/>
    <mergeCell ref="D6:E6"/>
    <mergeCell ref="N56:O56"/>
    <mergeCell ref="P56:Q56"/>
    <mergeCell ref="N57:O57"/>
    <mergeCell ref="P57:Q57"/>
    <mergeCell ref="N58:O58"/>
    <mergeCell ref="P58:Q58"/>
    <mergeCell ref="N53:O53"/>
    <mergeCell ref="P53:Q53"/>
    <mergeCell ref="N54:O54"/>
    <mergeCell ref="P54:Q54"/>
    <mergeCell ref="N55:O55"/>
    <mergeCell ref="P55:Q55"/>
    <mergeCell ref="N50:O50"/>
    <mergeCell ref="P50:Q50"/>
    <mergeCell ref="N51:O51"/>
    <mergeCell ref="P51:Q51"/>
    <mergeCell ref="N52:O52"/>
    <mergeCell ref="X13:Z13"/>
    <mergeCell ref="X14:Z14"/>
    <mergeCell ref="X15:Z15"/>
    <mergeCell ref="X16:Z16"/>
    <mergeCell ref="X12:Z12"/>
    <mergeCell ref="X18:Z18"/>
    <mergeCell ref="X19:Z19"/>
    <mergeCell ref="X20:Z20"/>
    <mergeCell ref="X21:Z21"/>
    <mergeCell ref="R50:W50"/>
    <mergeCell ref="R51:W51"/>
    <mergeCell ref="X44:Z44"/>
    <mergeCell ref="X45:Z45"/>
    <mergeCell ref="X46:Z46"/>
    <mergeCell ref="X47:Z47"/>
    <mergeCell ref="X42:Z42"/>
    <mergeCell ref="X43:Z43"/>
    <mergeCell ref="R42:W42"/>
    <mergeCell ref="R43:W43"/>
    <mergeCell ref="X6:Z6"/>
    <mergeCell ref="X7:Z7"/>
    <mergeCell ref="X8:Z8"/>
    <mergeCell ref="X9:Z9"/>
    <mergeCell ref="X10:Z10"/>
    <mergeCell ref="X11:Z11"/>
    <mergeCell ref="R6:W6"/>
    <mergeCell ref="R7:W7"/>
    <mergeCell ref="R8:W8"/>
    <mergeCell ref="R9:W9"/>
    <mergeCell ref="R10:W10"/>
    <mergeCell ref="R11:W11"/>
    <mergeCell ref="X56:Z56"/>
    <mergeCell ref="X57:Z57"/>
    <mergeCell ref="X58:Z58"/>
    <mergeCell ref="X59:Z59"/>
    <mergeCell ref="X48:Z48"/>
    <mergeCell ref="X49:Z49"/>
    <mergeCell ref="X50:Z50"/>
    <mergeCell ref="X51:Z51"/>
    <mergeCell ref="X52:Z52"/>
    <mergeCell ref="X53:Z53"/>
    <mergeCell ref="X54:Z54"/>
    <mergeCell ref="X55:Z55"/>
    <mergeCell ref="X36:Z36"/>
    <mergeCell ref="X37:Z37"/>
    <mergeCell ref="X38:Z38"/>
    <mergeCell ref="X39:Z39"/>
    <mergeCell ref="X40:Z40"/>
    <mergeCell ref="X41:Z41"/>
    <mergeCell ref="X29:Z29"/>
    <mergeCell ref="X30:Z30"/>
    <mergeCell ref="X17:Z17"/>
    <mergeCell ref="X32:Z32"/>
    <mergeCell ref="X33:Z33"/>
    <mergeCell ref="X34:Z34"/>
    <mergeCell ref="X35:Z35"/>
    <mergeCell ref="X31:Z31"/>
    <mergeCell ref="X25:Z25"/>
    <mergeCell ref="X26:Z26"/>
    <mergeCell ref="X27:Z27"/>
    <mergeCell ref="X28:Z28"/>
    <mergeCell ref="X23:Z23"/>
    <mergeCell ref="X24:Z24"/>
    <mergeCell ref="X22:Z22"/>
    <mergeCell ref="R25:W25"/>
    <mergeCell ref="R26:W26"/>
    <mergeCell ref="R13:W13"/>
    <mergeCell ref="R14:W14"/>
    <mergeCell ref="R15:W15"/>
    <mergeCell ref="R16:W16"/>
    <mergeCell ref="R17:W17"/>
    <mergeCell ref="R18:W18"/>
    <mergeCell ref="R41:W41"/>
    <mergeCell ref="R31:W31"/>
    <mergeCell ref="R32:W32"/>
    <mergeCell ref="R33:W33"/>
    <mergeCell ref="R34:W34"/>
    <mergeCell ref="R35:W35"/>
    <mergeCell ref="R27:W27"/>
    <mergeCell ref="R28:W28"/>
    <mergeCell ref="R29:W29"/>
    <mergeCell ref="R30:W30"/>
    <mergeCell ref="R19:W19"/>
    <mergeCell ref="R20:W20"/>
    <mergeCell ref="R21:W21"/>
    <mergeCell ref="R22:W22"/>
    <mergeCell ref="R23:W23"/>
    <mergeCell ref="R24:W24"/>
    <mergeCell ref="B2:DW4"/>
    <mergeCell ref="AL32:AM32"/>
    <mergeCell ref="AL30:AM30"/>
    <mergeCell ref="AG32:AH32"/>
    <mergeCell ref="AG30:AH30"/>
    <mergeCell ref="R58:W58"/>
    <mergeCell ref="R59:W59"/>
    <mergeCell ref="R52:W52"/>
    <mergeCell ref="R53:W53"/>
    <mergeCell ref="R54:W54"/>
    <mergeCell ref="R55:W55"/>
    <mergeCell ref="R56:W56"/>
    <mergeCell ref="R57:W57"/>
    <mergeCell ref="R44:W44"/>
    <mergeCell ref="R45:W45"/>
    <mergeCell ref="R46:W46"/>
    <mergeCell ref="R47:W47"/>
    <mergeCell ref="R48:W48"/>
    <mergeCell ref="R49:W49"/>
    <mergeCell ref="R36:W36"/>
    <mergeCell ref="R37:W37"/>
    <mergeCell ref="R38:W38"/>
    <mergeCell ref="R39:W39"/>
    <mergeCell ref="R40:W40"/>
    <mergeCell ref="AR31:AS31"/>
    <mergeCell ref="AQ29:AR29"/>
    <mergeCell ref="AQ26:AR26"/>
    <mergeCell ref="AR27:AS27"/>
    <mergeCell ref="BB23:BC23"/>
    <mergeCell ref="BB21:BC21"/>
    <mergeCell ref="AW23:AX23"/>
    <mergeCell ref="AW21:AX21"/>
    <mergeCell ref="AX28:AY28"/>
    <mergeCell ref="AV27:AW27"/>
    <mergeCell ref="BC25:BD25"/>
    <mergeCell ref="BC27:BD27"/>
    <mergeCell ref="AZ29:BA29"/>
    <mergeCell ref="AY31:AZ31"/>
    <mergeCell ref="BR28:BS28"/>
    <mergeCell ref="BS29:BT29"/>
    <mergeCell ref="CB29:CC29"/>
    <mergeCell ref="BZ30:CA30"/>
    <mergeCell ref="BQ23:BR23"/>
    <mergeCell ref="BQ21:BR21"/>
    <mergeCell ref="BL24:BM24"/>
    <mergeCell ref="BM23:BN23"/>
    <mergeCell ref="BU27:BV27"/>
    <mergeCell ref="BW26:BX26"/>
    <mergeCell ref="CA31:CB31"/>
    <mergeCell ref="CA33:CB33"/>
    <mergeCell ref="BK30:BL30"/>
    <mergeCell ref="BK32:BL32"/>
    <mergeCell ref="BP37:BQ37"/>
    <mergeCell ref="BR36:BS36"/>
    <mergeCell ref="BQ38:BR38"/>
    <mergeCell ref="BV38:BW38"/>
    <mergeCell ref="BA37:BB37"/>
    <mergeCell ref="BC38:BD38"/>
    <mergeCell ref="BG34:BH34"/>
    <mergeCell ref="BG36:BH36"/>
    <mergeCell ref="BL34:BM34"/>
    <mergeCell ref="BL36:BM36"/>
    <mergeCell ref="BM44:BN44"/>
    <mergeCell ref="BK45:BL45"/>
    <mergeCell ref="BB42:BC42"/>
    <mergeCell ref="BB44:BC44"/>
    <mergeCell ref="BG42:BH42"/>
    <mergeCell ref="BG44:BH44"/>
    <mergeCell ref="BP42:BQ42"/>
    <mergeCell ref="BP44:BQ44"/>
    <mergeCell ref="BQ40:BR40"/>
    <mergeCell ref="BE40:BF40"/>
    <mergeCell ref="CQ30:CR30"/>
    <mergeCell ref="CO28:CP28"/>
    <mergeCell ref="CO27:CP27"/>
    <mergeCell ref="CG24:CH24"/>
    <mergeCell ref="CE25:CF25"/>
    <mergeCell ref="CK21:CL21"/>
    <mergeCell ref="CK23:CL23"/>
    <mergeCell ref="CV24:CW24"/>
    <mergeCell ref="CS25:CT25"/>
    <mergeCell ref="CD29:CE29"/>
    <mergeCell ref="CE30:CF30"/>
    <mergeCell ref="BU30:BV30"/>
    <mergeCell ref="BS31:BT31"/>
    <mergeCell ref="BV40:BW40"/>
    <mergeCell ref="DO54:DP54"/>
    <mergeCell ref="DO52:DP52"/>
    <mergeCell ref="BK26:BL26"/>
    <mergeCell ref="BH28:BI28"/>
    <mergeCell ref="BH30:BI30"/>
    <mergeCell ref="DK47:DL47"/>
    <mergeCell ref="DI48:DJ48"/>
    <mergeCell ref="CH31:CI31"/>
    <mergeCell ref="CH33:CI33"/>
    <mergeCell ref="BU34:BV34"/>
    <mergeCell ref="BU36:BV36"/>
    <mergeCell ref="CH37:CI37"/>
    <mergeCell ref="CH39:CI39"/>
    <mergeCell ref="CQ26:CR26"/>
    <mergeCell ref="CJ30:CK30"/>
    <mergeCell ref="CL28:CM28"/>
    <mergeCell ref="CL27:CM27"/>
    <mergeCell ref="CJ26:CK26"/>
    <mergeCell ref="CA38:CB38"/>
    <mergeCell ref="CV29:CW29"/>
    <mergeCell ref="CT30:CU30"/>
    <mergeCell ref="AW52:AX52"/>
    <mergeCell ref="AW54:AX54"/>
    <mergeCell ref="BH52:BI52"/>
    <mergeCell ref="BH54:BI54"/>
    <mergeCell ref="DE32:DF32"/>
    <mergeCell ref="DE34:DF34"/>
    <mergeCell ref="DF37:DG37"/>
    <mergeCell ref="DD38:DE38"/>
    <mergeCell ref="DK38:DL38"/>
    <mergeCell ref="DH39:DI39"/>
    <mergeCell ref="CB45:CC45"/>
    <mergeCell ref="BZ46:CA46"/>
    <mergeCell ref="CH44:CI44"/>
    <mergeCell ref="CJ46:CK46"/>
    <mergeCell ref="CZ32:DA32"/>
    <mergeCell ref="CZ34:DA34"/>
    <mergeCell ref="BE38:BF38"/>
    <mergeCell ref="CA40:CB40"/>
    <mergeCell ref="BJ48:BK48"/>
    <mergeCell ref="BL47:BM47"/>
    <mergeCell ref="BI39:BJ39"/>
    <mergeCell ref="BG40:BH40"/>
    <mergeCell ref="BS48:BT48"/>
    <mergeCell ref="BS50:BT50"/>
  </mergeCells>
  <conditionalFormatting sqref="X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Z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72"/>
  <sheetViews>
    <sheetView showGridLines="0" tabSelected="1" zoomScale="160" zoomScaleNormal="160" workbookViewId="0">
      <pane ySplit="16" topLeftCell="A17" activePane="bottomLeft" state="frozen"/>
      <selection pane="bottomLeft" activeCell="B17" sqref="B17:BF71"/>
    </sheetView>
  </sheetViews>
  <sheetFormatPr baseColWidth="10" defaultColWidth="9.140625" defaultRowHeight="15" x14ac:dyDescent="0.25"/>
  <cols>
    <col min="1" max="2" width="2.85546875" customWidth="1"/>
    <col min="3" max="3" width="14.28515625" customWidth="1"/>
    <col min="4" max="4" width="78.5703125" customWidth="1"/>
    <col min="5" max="5" width="21.5703125" customWidth="1"/>
    <col min="6" max="8" width="11.7109375" customWidth="1"/>
    <col min="9" max="9" width="3.7109375" customWidth="1"/>
    <col min="10" max="10" width="3.5703125" customWidth="1"/>
    <col min="11" max="62" width="3.7109375" customWidth="1"/>
  </cols>
  <sheetData>
    <row r="1" spans="2:58" ht="15.75" thickBot="1" x14ac:dyDescent="0.3"/>
    <row r="2" spans="2:58" ht="15.75" customHeight="1" thickTop="1" x14ac:dyDescent="0.25">
      <c r="B2" s="309" t="s">
        <v>139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1"/>
    </row>
    <row r="3" spans="2:58" ht="15" customHeight="1" x14ac:dyDescent="0.25">
      <c r="B3" s="312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3"/>
      <c r="BA3" s="313"/>
      <c r="BB3" s="313"/>
      <c r="BC3" s="313"/>
      <c r="BD3" s="313"/>
      <c r="BE3" s="313"/>
      <c r="BF3" s="314"/>
    </row>
    <row r="4" spans="2:58" ht="15.75" customHeight="1" thickBot="1" x14ac:dyDescent="0.3">
      <c r="B4" s="315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316"/>
      <c r="BE4" s="316"/>
      <c r="BF4" s="317"/>
    </row>
    <row r="5" spans="2:58" ht="16.5" thickTop="1" thickBot="1" x14ac:dyDescent="0.3"/>
    <row r="6" spans="2:58" ht="16.5" thickTop="1" thickBot="1" x14ac:dyDescent="0.3">
      <c r="B6" s="345" t="s">
        <v>87</v>
      </c>
      <c r="C6" s="346"/>
      <c r="D6" s="341" t="s">
        <v>53</v>
      </c>
      <c r="E6" s="341"/>
      <c r="F6" s="341"/>
      <c r="G6" s="341"/>
      <c r="H6" s="342"/>
      <c r="J6" s="358" t="s">
        <v>82</v>
      </c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W6" s="359"/>
      <c r="X6" s="359"/>
      <c r="Y6" s="359"/>
      <c r="Z6" s="359"/>
      <c r="AA6" s="359"/>
      <c r="AB6" s="359"/>
      <c r="AC6" s="359"/>
      <c r="AD6" s="359"/>
      <c r="AE6" s="359"/>
      <c r="AF6" s="360"/>
      <c r="AK6" s="347" t="s">
        <v>80</v>
      </c>
      <c r="BF6" s="383" t="s">
        <v>81</v>
      </c>
    </row>
    <row r="7" spans="2:58" ht="16.5" thickTop="1" thickBot="1" x14ac:dyDescent="0.3">
      <c r="B7" s="318"/>
      <c r="C7" s="319"/>
      <c r="D7" s="343" t="s">
        <v>54</v>
      </c>
      <c r="E7" s="343"/>
      <c r="F7" s="343"/>
      <c r="G7" s="343"/>
      <c r="H7" s="344"/>
      <c r="J7" s="361" t="s">
        <v>79</v>
      </c>
      <c r="K7" s="362"/>
      <c r="L7" s="362"/>
      <c r="M7" s="362"/>
      <c r="N7" s="362"/>
      <c r="O7" s="362"/>
      <c r="P7" s="362"/>
      <c r="Q7" s="362"/>
      <c r="R7" s="362"/>
      <c r="S7" s="362"/>
      <c r="T7" s="362"/>
      <c r="U7" s="362"/>
      <c r="V7" s="362"/>
      <c r="W7" s="362"/>
      <c r="X7" s="362"/>
      <c r="Y7" s="362"/>
      <c r="Z7" s="362"/>
      <c r="AA7" s="362"/>
      <c r="AB7" s="362"/>
      <c r="AC7" s="362"/>
      <c r="AD7" s="362"/>
      <c r="AE7" s="362"/>
      <c r="AF7" s="363"/>
      <c r="AK7" s="348"/>
      <c r="AL7" s="381" t="s">
        <v>99</v>
      </c>
      <c r="AM7" s="382"/>
      <c r="AN7" s="382"/>
      <c r="AP7" s="24" t="s">
        <v>96</v>
      </c>
      <c r="AQ7" s="25" t="s">
        <v>97</v>
      </c>
      <c r="AR7" s="26"/>
      <c r="AS7" s="36">
        <f>$G$13</f>
        <v>0</v>
      </c>
      <c r="AT7" s="228" t="s">
        <v>98</v>
      </c>
      <c r="AU7" s="228"/>
      <c r="AV7" s="228"/>
      <c r="AW7" s="228"/>
      <c r="AX7" s="228"/>
      <c r="AY7" s="228"/>
      <c r="AZ7" s="229"/>
      <c r="BC7" s="386" t="s">
        <v>99</v>
      </c>
      <c r="BD7" s="386"/>
      <c r="BE7" s="387"/>
      <c r="BF7" s="384"/>
    </row>
    <row r="8" spans="2:58" ht="16.5" thickTop="1" thickBot="1" x14ac:dyDescent="0.3">
      <c r="B8" s="318" t="s">
        <v>88</v>
      </c>
      <c r="C8" s="319"/>
      <c r="D8" s="343" t="s">
        <v>55</v>
      </c>
      <c r="E8" s="343"/>
      <c r="F8" s="343"/>
      <c r="G8" s="343"/>
      <c r="H8" s="344"/>
      <c r="J8" s="350" t="s">
        <v>84</v>
      </c>
      <c r="K8" s="351"/>
      <c r="L8" s="351"/>
      <c r="M8" s="351"/>
      <c r="N8" s="351"/>
      <c r="O8" s="351"/>
      <c r="P8" s="351"/>
      <c r="Q8" s="351"/>
      <c r="R8" s="351"/>
      <c r="S8" s="364" t="s">
        <v>85</v>
      </c>
      <c r="T8" s="364"/>
      <c r="U8" s="364"/>
      <c r="V8" s="364"/>
      <c r="W8" s="364"/>
      <c r="X8" s="364"/>
      <c r="Y8" s="364"/>
      <c r="Z8" s="364"/>
      <c r="AA8" s="364"/>
      <c r="AB8" s="364"/>
      <c r="AC8" s="364"/>
      <c r="AD8" s="364"/>
      <c r="AE8" s="364"/>
      <c r="AF8" s="365"/>
      <c r="AK8" s="348"/>
      <c r="BF8" s="384"/>
    </row>
    <row r="9" spans="2:58" ht="15.75" thickBot="1" x14ac:dyDescent="0.3">
      <c r="B9" s="318"/>
      <c r="C9" s="319"/>
      <c r="D9" s="343" t="s">
        <v>56</v>
      </c>
      <c r="E9" s="343"/>
      <c r="F9" s="343"/>
      <c r="G9" s="343"/>
      <c r="H9" s="344"/>
      <c r="J9" s="352" t="s">
        <v>83</v>
      </c>
      <c r="K9" s="353"/>
      <c r="L9" s="353"/>
      <c r="M9" s="353"/>
      <c r="N9" s="353"/>
      <c r="O9" s="353"/>
      <c r="P9" s="353"/>
      <c r="Q9" s="353"/>
      <c r="R9" s="353"/>
      <c r="S9" s="366"/>
      <c r="T9" s="366"/>
      <c r="U9" s="366"/>
      <c r="V9" s="366"/>
      <c r="W9" s="366"/>
      <c r="X9" s="366"/>
      <c r="Y9" s="366"/>
      <c r="Z9" s="366"/>
      <c r="AA9" s="366"/>
      <c r="AB9" s="366"/>
      <c r="AC9" s="366"/>
      <c r="AD9" s="366"/>
      <c r="AE9" s="366"/>
      <c r="AF9" s="367"/>
      <c r="AK9" s="348"/>
      <c r="BF9" s="384"/>
    </row>
    <row r="10" spans="2:58" ht="16.5" thickTop="1" thickBot="1" x14ac:dyDescent="0.3">
      <c r="B10" s="318" t="s">
        <v>89</v>
      </c>
      <c r="C10" s="319"/>
      <c r="D10" s="343" t="s">
        <v>57</v>
      </c>
      <c r="E10" s="343"/>
      <c r="F10" s="343"/>
      <c r="G10" s="343"/>
      <c r="H10" s="344"/>
      <c r="J10" s="361" t="s">
        <v>94</v>
      </c>
      <c r="K10" s="362"/>
      <c r="L10" s="362"/>
      <c r="M10" s="362"/>
      <c r="N10" s="362"/>
      <c r="O10" s="362"/>
      <c r="P10" s="362"/>
      <c r="Q10" s="362"/>
      <c r="R10" s="362"/>
      <c r="S10" s="362"/>
      <c r="T10" s="362"/>
      <c r="U10" s="362"/>
      <c r="V10" s="362"/>
      <c r="W10" s="362"/>
      <c r="X10" s="362"/>
      <c r="Y10" s="362"/>
      <c r="Z10" s="362"/>
      <c r="AA10" s="362"/>
      <c r="AB10" s="362"/>
      <c r="AC10" s="362"/>
      <c r="AD10" s="362"/>
      <c r="AE10" s="362"/>
      <c r="AF10" s="363"/>
      <c r="AK10" s="348"/>
      <c r="AP10" s="369" t="s">
        <v>100</v>
      </c>
      <c r="AQ10" s="370"/>
      <c r="AR10" s="370"/>
      <c r="AS10" s="371"/>
      <c r="AT10" s="239" t="s">
        <v>101</v>
      </c>
      <c r="AU10" s="240"/>
      <c r="AV10" s="240"/>
      <c r="AW10" s="240"/>
      <c r="AX10" s="241"/>
      <c r="AY10" s="30"/>
      <c r="AZ10" s="31"/>
      <c r="BA10" s="32"/>
      <c r="BF10" s="384"/>
    </row>
    <row r="11" spans="2:58" ht="16.5" thickTop="1" thickBot="1" x14ac:dyDescent="0.3">
      <c r="B11" s="320"/>
      <c r="C11" s="321"/>
      <c r="D11" s="326" t="s">
        <v>78</v>
      </c>
      <c r="E11" s="326"/>
      <c r="F11" s="326"/>
      <c r="G11" s="326"/>
      <c r="H11" s="327"/>
      <c r="AK11" s="348"/>
      <c r="AP11" s="372"/>
      <c r="AQ11" s="373"/>
      <c r="AR11" s="373"/>
      <c r="AS11" s="374"/>
      <c r="AT11" s="378"/>
      <c r="AU11" s="379"/>
      <c r="AV11" s="379"/>
      <c r="AW11" s="379"/>
      <c r="AX11" s="380"/>
      <c r="AY11" s="33"/>
      <c r="AZ11" s="27"/>
      <c r="BA11" s="34"/>
      <c r="BF11" s="384"/>
    </row>
    <row r="12" spans="2:58" ht="16.5" thickTop="1" thickBot="1" x14ac:dyDescent="0.3">
      <c r="G12" s="331" t="s">
        <v>90</v>
      </c>
      <c r="H12" s="331"/>
      <c r="J12" s="355" t="s">
        <v>50</v>
      </c>
      <c r="K12" s="355"/>
      <c r="L12" s="355"/>
      <c r="M12" s="355"/>
      <c r="N12" s="355"/>
      <c r="O12" s="355"/>
      <c r="P12" s="355"/>
      <c r="Q12" s="357" t="s">
        <v>93</v>
      </c>
      <c r="R12" s="357"/>
      <c r="S12" s="357"/>
      <c r="T12" s="354" t="s">
        <v>92</v>
      </c>
      <c r="U12" s="354"/>
      <c r="V12" s="354"/>
      <c r="W12" s="354"/>
      <c r="X12" s="354"/>
      <c r="Y12" s="354"/>
      <c r="Z12" s="354"/>
      <c r="AA12" s="354"/>
      <c r="AB12" s="354"/>
      <c r="AC12" s="354"/>
      <c r="AD12" s="354"/>
      <c r="AE12" s="354"/>
      <c r="AF12" s="354"/>
      <c r="AK12" s="348"/>
      <c r="AP12" s="375"/>
      <c r="AQ12" s="376"/>
      <c r="AR12" s="376"/>
      <c r="AS12" s="377"/>
      <c r="AT12" s="242"/>
      <c r="AU12" s="243"/>
      <c r="AV12" s="243"/>
      <c r="AW12" s="243"/>
      <c r="AX12" s="244"/>
      <c r="AY12" s="28"/>
      <c r="AZ12" s="29"/>
      <c r="BA12" s="35"/>
      <c r="BF12" s="384"/>
    </row>
    <row r="13" spans="2:58" ht="16.5" customHeight="1" thickTop="1" thickBot="1" x14ac:dyDescent="0.3">
      <c r="B13" s="202" t="s">
        <v>140</v>
      </c>
      <c r="C13" s="203"/>
      <c r="D13" s="204"/>
      <c r="E13" s="340" t="s">
        <v>86</v>
      </c>
      <c r="F13" s="340"/>
      <c r="G13">
        <v>0</v>
      </c>
      <c r="H13" s="1">
        <f>G15+G13</f>
        <v>45215</v>
      </c>
      <c r="I13" s="23" t="s">
        <v>91</v>
      </c>
      <c r="AK13" s="349"/>
      <c r="BF13" s="385"/>
    </row>
    <row r="14" spans="2:58" ht="16.5" customHeight="1" thickTop="1" thickBot="1" x14ac:dyDescent="0.3">
      <c r="B14" s="205"/>
      <c r="C14" s="206"/>
      <c r="D14" s="207"/>
      <c r="E14" s="328" t="s">
        <v>58</v>
      </c>
      <c r="F14" s="329"/>
      <c r="G14" s="330">
        <v>45139</v>
      </c>
      <c r="H14" s="330"/>
      <c r="I14" s="5"/>
      <c r="J14" s="368">
        <f>J15</f>
        <v>45215</v>
      </c>
      <c r="K14" s="368"/>
      <c r="L14" s="368"/>
      <c r="M14" s="368"/>
      <c r="N14" s="368"/>
      <c r="O14" s="368"/>
      <c r="P14" s="368"/>
      <c r="Q14" s="368">
        <f t="shared" ref="Q14" si="0">Q15</f>
        <v>45222</v>
      </c>
      <c r="R14" s="368"/>
      <c r="S14" s="368"/>
      <c r="T14" s="368"/>
      <c r="U14" s="368"/>
      <c r="V14" s="368"/>
      <c r="W14" s="368"/>
      <c r="X14" s="368">
        <f t="shared" ref="X14" si="1">X15</f>
        <v>45229</v>
      </c>
      <c r="Y14" s="368"/>
      <c r="Z14" s="368"/>
      <c r="AA14" s="368"/>
      <c r="AB14" s="368"/>
      <c r="AC14" s="368"/>
      <c r="AD14" s="368"/>
      <c r="AE14" s="368">
        <f t="shared" ref="AE14" si="2">AE15</f>
        <v>45236</v>
      </c>
      <c r="AF14" s="368"/>
      <c r="AG14" s="368"/>
      <c r="AH14" s="368"/>
      <c r="AI14" s="368"/>
      <c r="AJ14" s="368"/>
      <c r="AK14" s="368"/>
      <c r="AL14" s="368">
        <f t="shared" ref="AL14" si="3">AL15</f>
        <v>45243</v>
      </c>
      <c r="AM14" s="368"/>
      <c r="AN14" s="368"/>
      <c r="AO14" s="368"/>
      <c r="AP14" s="368"/>
      <c r="AQ14" s="368"/>
      <c r="AR14" s="368"/>
      <c r="AS14" s="368">
        <f t="shared" ref="AS14" si="4">AS15</f>
        <v>45250</v>
      </c>
      <c r="AT14" s="368"/>
      <c r="AU14" s="368"/>
      <c r="AV14" s="368"/>
      <c r="AW14" s="368"/>
      <c r="AX14" s="368"/>
      <c r="AY14" s="368"/>
      <c r="AZ14" s="368">
        <f t="shared" ref="AZ14" si="5">AZ15</f>
        <v>45257</v>
      </c>
      <c r="BA14" s="368"/>
      <c r="BB14" s="368"/>
      <c r="BC14" s="368"/>
      <c r="BD14" s="368"/>
      <c r="BE14" s="368"/>
      <c r="BF14" s="368"/>
    </row>
    <row r="15" spans="2:58" ht="16.5" customHeight="1" thickTop="1" thickBot="1" x14ac:dyDescent="0.3">
      <c r="B15" s="208"/>
      <c r="C15" s="209"/>
      <c r="D15" s="210"/>
      <c r="E15" s="332" t="s">
        <v>51</v>
      </c>
      <c r="F15" s="333"/>
      <c r="G15" s="356">
        <v>45215</v>
      </c>
      <c r="H15" s="356"/>
      <c r="I15" s="5"/>
      <c r="J15" s="2">
        <f>H13</f>
        <v>45215</v>
      </c>
      <c r="K15" s="3">
        <f>J15+1</f>
        <v>45216</v>
      </c>
      <c r="L15" s="3">
        <f t="shared" ref="L15:BF15" si="6">K15+1</f>
        <v>45217</v>
      </c>
      <c r="M15" s="3">
        <f t="shared" si="6"/>
        <v>45218</v>
      </c>
      <c r="N15" s="3">
        <f t="shared" si="6"/>
        <v>45219</v>
      </c>
      <c r="O15" s="3">
        <f t="shared" si="6"/>
        <v>45220</v>
      </c>
      <c r="P15" s="4">
        <f t="shared" si="6"/>
        <v>45221</v>
      </c>
      <c r="Q15" s="2">
        <f t="shared" si="6"/>
        <v>45222</v>
      </c>
      <c r="R15" s="3">
        <f t="shared" si="6"/>
        <v>45223</v>
      </c>
      <c r="S15" s="3">
        <f t="shared" si="6"/>
        <v>45224</v>
      </c>
      <c r="T15" s="3">
        <f t="shared" si="6"/>
        <v>45225</v>
      </c>
      <c r="U15" s="3">
        <f t="shared" si="6"/>
        <v>45226</v>
      </c>
      <c r="V15" s="3">
        <f t="shared" si="6"/>
        <v>45227</v>
      </c>
      <c r="W15" s="4">
        <f t="shared" si="6"/>
        <v>45228</v>
      </c>
      <c r="X15" s="2">
        <f t="shared" si="6"/>
        <v>45229</v>
      </c>
      <c r="Y15" s="3">
        <f t="shared" si="6"/>
        <v>45230</v>
      </c>
      <c r="Z15" s="3">
        <f t="shared" si="6"/>
        <v>45231</v>
      </c>
      <c r="AA15" s="3">
        <f t="shared" si="6"/>
        <v>45232</v>
      </c>
      <c r="AB15" s="3">
        <f t="shared" si="6"/>
        <v>45233</v>
      </c>
      <c r="AC15" s="3">
        <f t="shared" si="6"/>
        <v>45234</v>
      </c>
      <c r="AD15" s="4">
        <f t="shared" si="6"/>
        <v>45235</v>
      </c>
      <c r="AE15" s="2">
        <f t="shared" si="6"/>
        <v>45236</v>
      </c>
      <c r="AF15" s="3">
        <f t="shared" si="6"/>
        <v>45237</v>
      </c>
      <c r="AG15" s="3">
        <f t="shared" si="6"/>
        <v>45238</v>
      </c>
      <c r="AH15" s="3">
        <f t="shared" si="6"/>
        <v>45239</v>
      </c>
      <c r="AI15" s="3">
        <f t="shared" si="6"/>
        <v>45240</v>
      </c>
      <c r="AJ15" s="3">
        <f t="shared" si="6"/>
        <v>45241</v>
      </c>
      <c r="AK15" s="4">
        <f t="shared" si="6"/>
        <v>45242</v>
      </c>
      <c r="AL15" s="2">
        <f t="shared" si="6"/>
        <v>45243</v>
      </c>
      <c r="AM15" s="3">
        <f t="shared" si="6"/>
        <v>45244</v>
      </c>
      <c r="AN15" s="3">
        <f t="shared" si="6"/>
        <v>45245</v>
      </c>
      <c r="AO15" s="3">
        <f t="shared" si="6"/>
        <v>45246</v>
      </c>
      <c r="AP15" s="3">
        <f t="shared" si="6"/>
        <v>45247</v>
      </c>
      <c r="AQ15" s="3">
        <f t="shared" si="6"/>
        <v>45248</v>
      </c>
      <c r="AR15" s="4">
        <f t="shared" si="6"/>
        <v>45249</v>
      </c>
      <c r="AS15" s="2">
        <f t="shared" si="6"/>
        <v>45250</v>
      </c>
      <c r="AT15" s="3">
        <f t="shared" si="6"/>
        <v>45251</v>
      </c>
      <c r="AU15" s="3">
        <f t="shared" si="6"/>
        <v>45252</v>
      </c>
      <c r="AV15" s="3">
        <f t="shared" si="6"/>
        <v>45253</v>
      </c>
      <c r="AW15" s="3">
        <f t="shared" si="6"/>
        <v>45254</v>
      </c>
      <c r="AX15" s="3">
        <f t="shared" si="6"/>
        <v>45255</v>
      </c>
      <c r="AY15" s="4">
        <f t="shared" si="6"/>
        <v>45256</v>
      </c>
      <c r="AZ15" s="2">
        <f t="shared" si="6"/>
        <v>45257</v>
      </c>
      <c r="BA15" s="3">
        <f t="shared" si="6"/>
        <v>45258</v>
      </c>
      <c r="BB15" s="3">
        <f t="shared" si="6"/>
        <v>45259</v>
      </c>
      <c r="BC15" s="3">
        <f t="shared" si="6"/>
        <v>45260</v>
      </c>
      <c r="BD15" s="3">
        <f t="shared" si="6"/>
        <v>45261</v>
      </c>
      <c r="BE15" s="3">
        <f t="shared" si="6"/>
        <v>45262</v>
      </c>
      <c r="BF15" s="4">
        <f t="shared" si="6"/>
        <v>45263</v>
      </c>
    </row>
    <row r="16" spans="2:58" ht="16.5" thickTop="1" thickBot="1" x14ac:dyDescent="0.3">
      <c r="B16" s="18" t="s">
        <v>95</v>
      </c>
      <c r="C16" s="18" t="s">
        <v>18</v>
      </c>
      <c r="D16" s="18" t="s">
        <v>0</v>
      </c>
      <c r="E16" s="12" t="s">
        <v>1</v>
      </c>
      <c r="F16" s="12" t="s">
        <v>2</v>
      </c>
      <c r="G16" s="12" t="s">
        <v>3</v>
      </c>
      <c r="H16" s="12" t="s">
        <v>4</v>
      </c>
      <c r="I16" s="22"/>
      <c r="J16" s="13" t="str">
        <f>UPPER(LEFT(TEXT(J15,"DDD"),1))</f>
        <v>L</v>
      </c>
      <c r="K16" s="13" t="str">
        <f t="shared" ref="K16:BF16" si="7">UPPER(LEFT(TEXT(K15,"DDD"),1))</f>
        <v>M</v>
      </c>
      <c r="L16" s="13" t="str">
        <f t="shared" si="7"/>
        <v>M</v>
      </c>
      <c r="M16" s="13" t="str">
        <f t="shared" si="7"/>
        <v>J</v>
      </c>
      <c r="N16" s="13" t="str">
        <f t="shared" si="7"/>
        <v>V</v>
      </c>
      <c r="O16" s="13" t="str">
        <f t="shared" si="7"/>
        <v>S</v>
      </c>
      <c r="P16" s="14" t="str">
        <f t="shared" si="7"/>
        <v>D</v>
      </c>
      <c r="Q16" s="13" t="str">
        <f t="shared" si="7"/>
        <v>L</v>
      </c>
      <c r="R16" s="13" t="str">
        <f t="shared" si="7"/>
        <v>M</v>
      </c>
      <c r="S16" s="13" t="str">
        <f t="shared" si="7"/>
        <v>M</v>
      </c>
      <c r="T16" s="13" t="str">
        <f t="shared" si="7"/>
        <v>J</v>
      </c>
      <c r="U16" s="13" t="str">
        <f t="shared" si="7"/>
        <v>V</v>
      </c>
      <c r="V16" s="13" t="str">
        <f t="shared" si="7"/>
        <v>S</v>
      </c>
      <c r="W16" s="14" t="str">
        <f t="shared" si="7"/>
        <v>D</v>
      </c>
      <c r="X16" s="13" t="str">
        <f t="shared" si="7"/>
        <v>L</v>
      </c>
      <c r="Y16" s="13" t="str">
        <f t="shared" si="7"/>
        <v>M</v>
      </c>
      <c r="Z16" s="13" t="str">
        <f t="shared" si="7"/>
        <v>M</v>
      </c>
      <c r="AA16" s="13" t="str">
        <f t="shared" si="7"/>
        <v>J</v>
      </c>
      <c r="AB16" s="13" t="str">
        <f t="shared" si="7"/>
        <v>V</v>
      </c>
      <c r="AC16" s="13" t="str">
        <f t="shared" si="7"/>
        <v>S</v>
      </c>
      <c r="AD16" s="14" t="str">
        <f t="shared" si="7"/>
        <v>D</v>
      </c>
      <c r="AE16" s="13" t="str">
        <f t="shared" si="7"/>
        <v>L</v>
      </c>
      <c r="AF16" s="13" t="str">
        <f t="shared" si="7"/>
        <v>M</v>
      </c>
      <c r="AG16" s="13" t="str">
        <f t="shared" si="7"/>
        <v>M</v>
      </c>
      <c r="AH16" s="13" t="str">
        <f t="shared" si="7"/>
        <v>J</v>
      </c>
      <c r="AI16" s="13" t="str">
        <f t="shared" si="7"/>
        <v>V</v>
      </c>
      <c r="AJ16" s="13" t="str">
        <f t="shared" si="7"/>
        <v>S</v>
      </c>
      <c r="AK16" s="14" t="str">
        <f t="shared" si="7"/>
        <v>D</v>
      </c>
      <c r="AL16" s="13" t="str">
        <f t="shared" si="7"/>
        <v>L</v>
      </c>
      <c r="AM16" s="13" t="str">
        <f t="shared" si="7"/>
        <v>M</v>
      </c>
      <c r="AN16" s="13" t="str">
        <f t="shared" si="7"/>
        <v>M</v>
      </c>
      <c r="AO16" s="13" t="str">
        <f t="shared" si="7"/>
        <v>J</v>
      </c>
      <c r="AP16" s="13" t="str">
        <f t="shared" si="7"/>
        <v>V</v>
      </c>
      <c r="AQ16" s="13" t="str">
        <f t="shared" si="7"/>
        <v>S</v>
      </c>
      <c r="AR16" s="14" t="str">
        <f t="shared" si="7"/>
        <v>D</v>
      </c>
      <c r="AS16" s="13" t="str">
        <f t="shared" si="7"/>
        <v>L</v>
      </c>
      <c r="AT16" s="13" t="str">
        <f t="shared" si="7"/>
        <v>M</v>
      </c>
      <c r="AU16" s="13" t="str">
        <f t="shared" si="7"/>
        <v>M</v>
      </c>
      <c r="AV16" s="13" t="str">
        <f t="shared" si="7"/>
        <v>J</v>
      </c>
      <c r="AW16" s="13" t="str">
        <f t="shared" si="7"/>
        <v>V</v>
      </c>
      <c r="AX16" s="13" t="str">
        <f t="shared" si="7"/>
        <v>S</v>
      </c>
      <c r="AY16" s="14" t="str">
        <f t="shared" si="7"/>
        <v>D</v>
      </c>
      <c r="AZ16" s="13" t="str">
        <f t="shared" si="7"/>
        <v>L</v>
      </c>
      <c r="BA16" s="13" t="str">
        <f t="shared" si="7"/>
        <v>M</v>
      </c>
      <c r="BB16" s="13" t="str">
        <f t="shared" si="7"/>
        <v>M</v>
      </c>
      <c r="BC16" s="13" t="str">
        <f t="shared" si="7"/>
        <v>J</v>
      </c>
      <c r="BD16" s="13" t="str">
        <f t="shared" si="7"/>
        <v>V</v>
      </c>
      <c r="BE16" s="13" t="str">
        <f t="shared" si="7"/>
        <v>S</v>
      </c>
      <c r="BF16" s="14" t="str">
        <f t="shared" si="7"/>
        <v>D</v>
      </c>
    </row>
    <row r="17" spans="2:58" ht="15.75" customHeight="1" thickTop="1" x14ac:dyDescent="0.25">
      <c r="B17" s="19">
        <f>Teoria!B62</f>
        <v>1</v>
      </c>
      <c r="C17" s="68" t="str">
        <f>Teoria!C62</f>
        <v>A</v>
      </c>
      <c r="D17" s="82" t="str">
        <f>Teoria!E62</f>
        <v>Brainstorming</v>
      </c>
      <c r="E17" s="69" t="s">
        <v>50</v>
      </c>
      <c r="F17" s="70">
        <v>1</v>
      </c>
      <c r="G17" s="88">
        <f>Teoria!M62</f>
        <v>45220</v>
      </c>
      <c r="H17" s="88">
        <f>Teoria!O62</f>
        <v>45221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21"/>
    </row>
    <row r="18" spans="2:58" ht="15.75" x14ac:dyDescent="0.25">
      <c r="B18" s="20">
        <f>Teoria!B63</f>
        <v>2</v>
      </c>
      <c r="C18" s="71" t="str">
        <f>Teoria!C63</f>
        <v>B</v>
      </c>
      <c r="D18" s="83" t="str">
        <f>Teoria!E63</f>
        <v>Planificación</v>
      </c>
      <c r="E18" s="72" t="s">
        <v>50</v>
      </c>
      <c r="F18" s="73">
        <v>1</v>
      </c>
      <c r="G18" s="89">
        <f>Teoria!M63</f>
        <v>45222</v>
      </c>
      <c r="H18" s="89">
        <f>Teoria!O63</f>
        <v>45223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17"/>
    </row>
    <row r="19" spans="2:58" ht="15.75" x14ac:dyDescent="0.25">
      <c r="B19" s="20">
        <f>Teoria!B64</f>
        <v>3</v>
      </c>
      <c r="C19" s="71" t="str">
        <f>Teoria!C64</f>
        <v>C</v>
      </c>
      <c r="D19" s="83" t="str">
        <f>Teoria!E64</f>
        <v>Previa</v>
      </c>
      <c r="E19" s="72" t="s">
        <v>50</v>
      </c>
      <c r="F19" s="73">
        <v>1</v>
      </c>
      <c r="G19" s="89">
        <f>Teoria!M64</f>
        <v>45223</v>
      </c>
      <c r="H19" s="89">
        <f>Teoria!O64</f>
        <v>45229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17"/>
    </row>
    <row r="20" spans="2:58" ht="15.75" x14ac:dyDescent="0.25">
      <c r="B20" s="106"/>
      <c r="C20" s="71" t="str">
        <f>Teoria!C65</f>
        <v>D</v>
      </c>
      <c r="D20" s="83" t="str">
        <f>Teoria!E65</f>
        <v>Fase de películas</v>
      </c>
      <c r="E20" s="72" t="s">
        <v>50</v>
      </c>
      <c r="F20" s="73">
        <v>1</v>
      </c>
      <c r="G20" s="89">
        <f>Teoria!M65</f>
        <v>45225</v>
      </c>
      <c r="H20" s="89">
        <f>Teoria!O65</f>
        <v>45263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7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17"/>
    </row>
    <row r="21" spans="2:58" ht="15.75" x14ac:dyDescent="0.25">
      <c r="B21" s="106"/>
      <c r="C21" s="71" t="str">
        <f>Teoria!C66</f>
        <v>D.1</v>
      </c>
      <c r="D21" s="84" t="str">
        <f>Teoria!E66</f>
        <v>Página Base</v>
      </c>
      <c r="E21" s="103"/>
      <c r="F21" s="104"/>
      <c r="G21" s="105"/>
      <c r="H21" s="10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5"/>
    </row>
    <row r="22" spans="2:58" ht="15.75" x14ac:dyDescent="0.25">
      <c r="B22" s="20">
        <f>Teoria!B67</f>
        <v>4</v>
      </c>
      <c r="C22" s="71" t="str">
        <f>Teoria!C67</f>
        <v>D.1.a</v>
      </c>
      <c r="D22" s="85" t="str">
        <f>Teoria!E67</f>
        <v>Creación de componente React con el HTML: /Buscador</v>
      </c>
      <c r="E22" s="76" t="s">
        <v>50</v>
      </c>
      <c r="F22" s="78">
        <v>1</v>
      </c>
      <c r="G22" s="91">
        <f>Teoria!M67</f>
        <v>45220</v>
      </c>
      <c r="H22" s="91">
        <f>Teoria!O67</f>
        <v>45225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7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17"/>
    </row>
    <row r="23" spans="2:58" ht="15.75" x14ac:dyDescent="0.25">
      <c r="B23" s="20">
        <f>Teoria!B68</f>
        <v>5</v>
      </c>
      <c r="C23" s="71" t="str">
        <f>Teoria!C68</f>
        <v>D.1.b</v>
      </c>
      <c r="D23" s="85" t="str">
        <f>Teoria!E68</f>
        <v>Creación de estilos CSS para web inicial: /Buscador</v>
      </c>
      <c r="E23" s="76" t="s">
        <v>50</v>
      </c>
      <c r="F23" s="78">
        <v>1</v>
      </c>
      <c r="G23" s="91">
        <f>Teoria!M68</f>
        <v>45222</v>
      </c>
      <c r="H23" s="91">
        <f>Teoria!O68</f>
        <v>45226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17"/>
    </row>
    <row r="24" spans="2:58" ht="15.75" x14ac:dyDescent="0.25">
      <c r="B24" s="20">
        <f>Teoria!B69</f>
        <v>6</v>
      </c>
      <c r="C24" s="71" t="str">
        <f>Teoria!C69</f>
        <v>D.1.c</v>
      </c>
      <c r="D24" s="85" t="str">
        <f>Teoria!E69</f>
        <v>Implementar API para llamarla cuando se realice una búsqueda.</v>
      </c>
      <c r="E24" s="76" t="s">
        <v>50</v>
      </c>
      <c r="F24" s="78">
        <v>1</v>
      </c>
      <c r="G24" s="91">
        <f>Teoria!M69</f>
        <v>45228</v>
      </c>
      <c r="H24" s="91">
        <f>Teoria!O69</f>
        <v>45231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17"/>
    </row>
    <row r="25" spans="2:58" ht="15.75" x14ac:dyDescent="0.25">
      <c r="B25" s="20">
        <f>Teoria!B70</f>
        <v>7</v>
      </c>
      <c r="C25" s="71" t="str">
        <f>Teoria!C70</f>
        <v>D.1.d</v>
      </c>
      <c r="D25" s="85" t="str">
        <f>Teoria!E70</f>
        <v>Implementar estilos CSS para la lista de resultados de la búsqueda.</v>
      </c>
      <c r="E25" s="76" t="s">
        <v>50</v>
      </c>
      <c r="F25" s="78">
        <v>1</v>
      </c>
      <c r="G25" s="91">
        <f>Teoria!M70</f>
        <v>45232</v>
      </c>
      <c r="H25" s="91">
        <f>Teoria!O70</f>
        <v>45236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7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17"/>
    </row>
    <row r="26" spans="2:58" ht="15.75" x14ac:dyDescent="0.25">
      <c r="B26" s="106"/>
      <c r="C26" s="71" t="str">
        <f>Teoria!C71</f>
        <v>D.2</v>
      </c>
      <c r="D26" s="84" t="str">
        <f>Teoria!E71</f>
        <v>Página info-item:</v>
      </c>
      <c r="E26" s="103"/>
      <c r="F26" s="104"/>
      <c r="G26" s="105"/>
      <c r="H26" s="105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5"/>
    </row>
    <row r="27" spans="2:58" ht="15.75" x14ac:dyDescent="0.25">
      <c r="B27" s="20">
        <f>Teoria!B72</f>
        <v>8</v>
      </c>
      <c r="C27" s="71" t="str">
        <f>Teoria!C72</f>
        <v>D.2.a</v>
      </c>
      <c r="D27" s="85" t="str">
        <f>Teoria!E72</f>
        <v>Creación de componente React con el HTML: Info-item</v>
      </c>
      <c r="E27" s="76" t="s">
        <v>50</v>
      </c>
      <c r="F27" s="78">
        <v>1</v>
      </c>
      <c r="G27" s="91">
        <f>Teoria!M72</f>
        <v>45220</v>
      </c>
      <c r="H27" s="91">
        <f>Teoria!O72</f>
        <v>45220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7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17"/>
    </row>
    <row r="28" spans="2:58" ht="15.75" x14ac:dyDescent="0.25">
      <c r="B28" s="20">
        <f>Teoria!B73</f>
        <v>9</v>
      </c>
      <c r="C28" s="71" t="str">
        <f>Teoria!C73</f>
        <v>D.2.b</v>
      </c>
      <c r="D28" s="85" t="str">
        <f>Teoria!E73</f>
        <v>Creación de estilos CSS para Información-item</v>
      </c>
      <c r="E28" s="76" t="s">
        <v>50</v>
      </c>
      <c r="F28" s="78">
        <v>1</v>
      </c>
      <c r="G28" s="91">
        <f>Teoria!M73</f>
        <v>45223</v>
      </c>
      <c r="H28" s="91">
        <f>Teoria!O73</f>
        <v>45225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17"/>
    </row>
    <row r="29" spans="2:58" ht="15.75" x14ac:dyDescent="0.25">
      <c r="B29" s="20">
        <f>Teoria!B74</f>
        <v>10</v>
      </c>
      <c r="C29" s="71" t="str">
        <f>Teoria!C74</f>
        <v>D.2.c</v>
      </c>
      <c r="D29" s="85" t="str">
        <f>Teoria!E74</f>
        <v>Adaptar el API para Información-item</v>
      </c>
      <c r="E29" s="76" t="s">
        <v>50</v>
      </c>
      <c r="F29" s="78">
        <v>1</v>
      </c>
      <c r="G29" s="91">
        <f>Teoria!M74</f>
        <v>45226</v>
      </c>
      <c r="H29" s="91">
        <f>Teoria!O74</f>
        <v>45227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17"/>
    </row>
    <row r="30" spans="2:58" ht="15.75" x14ac:dyDescent="0.25">
      <c r="B30" s="20">
        <f>Teoria!B75</f>
        <v>11</v>
      </c>
      <c r="C30" s="71" t="str">
        <f>Teoria!C75</f>
        <v>D.2.d</v>
      </c>
      <c r="D30" s="85" t="str">
        <f>Teoria!E75</f>
        <v>Adaptar estilos CSS para la lista de resultados.</v>
      </c>
      <c r="E30" s="76" t="s">
        <v>50</v>
      </c>
      <c r="F30" s="78">
        <v>1</v>
      </c>
      <c r="G30" s="91">
        <f>Teoria!M75</f>
        <v>45228</v>
      </c>
      <c r="H30" s="91">
        <f>Teoria!O75</f>
        <v>45230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7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17"/>
    </row>
    <row r="31" spans="2:58" ht="15.75" x14ac:dyDescent="0.25">
      <c r="B31" s="106"/>
      <c r="C31" s="71" t="str">
        <f>Teoria!C76</f>
        <v>D.3</v>
      </c>
      <c r="D31" s="84" t="str">
        <f>Teoria!E76</f>
        <v>Página Cartelera:</v>
      </c>
      <c r="E31" s="103"/>
      <c r="F31" s="104"/>
      <c r="G31" s="105"/>
      <c r="H31" s="105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5"/>
    </row>
    <row r="32" spans="2:58" ht="15.75" x14ac:dyDescent="0.25">
      <c r="B32" s="20">
        <f>Teoria!B77</f>
        <v>12</v>
      </c>
      <c r="C32" s="71" t="str">
        <f>Teoria!C77</f>
        <v>D.3.a</v>
      </c>
      <c r="D32" s="85" t="str">
        <f>Teoria!E77</f>
        <v>Creación de componente React con el HTML: Cartelera</v>
      </c>
      <c r="E32" s="76" t="s">
        <v>50</v>
      </c>
      <c r="F32" s="78">
        <v>1</v>
      </c>
      <c r="G32" s="91">
        <f>Teoria!M77</f>
        <v>45220</v>
      </c>
      <c r="H32" s="91">
        <f>Teoria!O77</f>
        <v>45228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7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17"/>
    </row>
    <row r="33" spans="2:58" ht="15.75" x14ac:dyDescent="0.25">
      <c r="B33" s="20">
        <f>Teoria!B78</f>
        <v>13</v>
      </c>
      <c r="C33" s="71" t="str">
        <f>Teoria!C78</f>
        <v>D.3.b</v>
      </c>
      <c r="D33" s="85" t="str">
        <f>Teoria!E78</f>
        <v>Creación de estilos CSS para Cartelera.</v>
      </c>
      <c r="E33" s="76" t="s">
        <v>50</v>
      </c>
      <c r="F33" s="78">
        <v>1</v>
      </c>
      <c r="G33" s="91">
        <f>Teoria!M78</f>
        <v>45224</v>
      </c>
      <c r="H33" s="91">
        <f>Teoria!O78</f>
        <v>45226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17"/>
    </row>
    <row r="34" spans="2:58" ht="15.75" x14ac:dyDescent="0.25">
      <c r="B34" s="20">
        <f>Teoria!B79</f>
        <v>14</v>
      </c>
      <c r="C34" s="71" t="str">
        <f>Teoria!C79</f>
        <v>D.3.c</v>
      </c>
      <c r="D34" s="85" t="str">
        <f>Teoria!E79</f>
        <v>Adaptar API para llamarla cuando se muestre el listado.</v>
      </c>
      <c r="E34" s="76" t="s">
        <v>50</v>
      </c>
      <c r="F34" s="78">
        <v>1</v>
      </c>
      <c r="G34" s="91">
        <f>Teoria!M79</f>
        <v>45235</v>
      </c>
      <c r="H34" s="91">
        <f>Teoria!O79</f>
        <v>45240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17"/>
    </row>
    <row r="35" spans="2:58" ht="15.75" x14ac:dyDescent="0.25">
      <c r="B35" s="20">
        <f>Teoria!B80</f>
        <v>15</v>
      </c>
      <c r="C35" s="71" t="str">
        <f>Teoria!C80</f>
        <v>D.3.d</v>
      </c>
      <c r="D35" s="85" t="str">
        <f>Teoria!E80</f>
        <v>Adaptar estilos CSS para la lista de resultados.</v>
      </c>
      <c r="E35" s="76" t="s">
        <v>50</v>
      </c>
      <c r="F35" s="78">
        <v>1</v>
      </c>
      <c r="G35" s="91">
        <f>Teoria!M80</f>
        <v>45228</v>
      </c>
      <c r="H35" s="91">
        <f>Teoria!O80</f>
        <v>45238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7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17"/>
    </row>
    <row r="36" spans="2:58" ht="15.75" x14ac:dyDescent="0.25">
      <c r="B36" s="106"/>
      <c r="C36" s="71" t="str">
        <f>Teoria!C81</f>
        <v>D.4</v>
      </c>
      <c r="D36" s="84" t="str">
        <f>Teoria!E81</f>
        <v>Página Próximamente:</v>
      </c>
      <c r="E36" s="103"/>
      <c r="F36" s="104"/>
      <c r="G36" s="105"/>
      <c r="H36" s="105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5"/>
    </row>
    <row r="37" spans="2:58" ht="15.75" x14ac:dyDescent="0.25">
      <c r="B37" s="20">
        <f>Teoria!B82</f>
        <v>16</v>
      </c>
      <c r="C37" s="71" t="str">
        <f>Teoria!C82</f>
        <v>D.4.a</v>
      </c>
      <c r="D37" s="85" t="str">
        <f>Teoria!E82</f>
        <v>Creación de componente React con el HTML: Próximamente</v>
      </c>
      <c r="E37" s="76" t="s">
        <v>50</v>
      </c>
      <c r="F37" s="78">
        <v>1</v>
      </c>
      <c r="G37" s="91">
        <f>Teoria!M82</f>
        <v>45220</v>
      </c>
      <c r="H37" s="91">
        <f>Teoria!O82</f>
        <v>45223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7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17"/>
    </row>
    <row r="38" spans="2:58" ht="15.75" x14ac:dyDescent="0.25">
      <c r="B38" s="20">
        <f>Teoria!B83</f>
        <v>17</v>
      </c>
      <c r="C38" s="71" t="str">
        <f>Teoria!C83</f>
        <v>D.4.b</v>
      </c>
      <c r="D38" s="85" t="str">
        <f>Teoria!E83</f>
        <v>Creación de estilos CSS para la lista de resultados.</v>
      </c>
      <c r="E38" s="76" t="s">
        <v>50</v>
      </c>
      <c r="F38" s="78">
        <v>1</v>
      </c>
      <c r="G38" s="91">
        <f>Teoria!M83</f>
        <v>45222</v>
      </c>
      <c r="H38" s="91">
        <f>Teoria!O83</f>
        <v>45233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17"/>
    </row>
    <row r="39" spans="2:58" ht="15.75" x14ac:dyDescent="0.25">
      <c r="B39" s="20">
        <f>Teoria!B84</f>
        <v>18</v>
      </c>
      <c r="C39" s="71" t="str">
        <f>Teoria!C84</f>
        <v>D.4.c</v>
      </c>
      <c r="D39" s="85" t="str">
        <f>Teoria!E84</f>
        <v>Adaptar API para llamarla cuando se muestre el listado.</v>
      </c>
      <c r="E39" s="76" t="s">
        <v>50</v>
      </c>
      <c r="F39" s="78">
        <v>1</v>
      </c>
      <c r="G39" s="91">
        <f>Teoria!M84</f>
        <v>45224</v>
      </c>
      <c r="H39" s="91">
        <f>Teoria!O84</f>
        <v>45224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17"/>
    </row>
    <row r="40" spans="2:58" ht="15.75" x14ac:dyDescent="0.25">
      <c r="B40" s="20">
        <f>Teoria!B85</f>
        <v>19</v>
      </c>
      <c r="C40" s="71" t="str">
        <f>Teoria!C85</f>
        <v>D.4.d</v>
      </c>
      <c r="D40" s="85" t="str">
        <f>Teoria!E85</f>
        <v>Adaptar estilos CSS para la lista de resultados.</v>
      </c>
      <c r="E40" s="76" t="s">
        <v>50</v>
      </c>
      <c r="F40" s="78">
        <v>1</v>
      </c>
      <c r="G40" s="91">
        <f>Teoria!M85</f>
        <v>45225</v>
      </c>
      <c r="H40" s="91">
        <f>Teoria!O85</f>
        <v>45227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7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17"/>
    </row>
    <row r="41" spans="2:58" ht="15.75" x14ac:dyDescent="0.25">
      <c r="B41" s="106"/>
      <c r="C41" s="71" t="str">
        <f>Teoria!C86</f>
        <v>E</v>
      </c>
      <c r="D41" s="83" t="str">
        <f>Teoria!E86</f>
        <v>Fase Series:</v>
      </c>
      <c r="E41" s="72" t="s">
        <v>50</v>
      </c>
      <c r="F41" s="73">
        <v>1</v>
      </c>
      <c r="G41" s="89">
        <f>Teoria!M86</f>
        <v>45228</v>
      </c>
      <c r="H41" s="89">
        <f>Teoria!O86</f>
        <v>45263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17"/>
    </row>
    <row r="42" spans="2:58" ht="15.75" x14ac:dyDescent="0.25">
      <c r="B42" s="106"/>
      <c r="C42" s="71" t="str">
        <f>Teoria!C87</f>
        <v>E.1</v>
      </c>
      <c r="D42" s="84" t="str">
        <f>Teoria!E87</f>
        <v>Página base:</v>
      </c>
      <c r="E42" s="103"/>
      <c r="F42" s="104"/>
      <c r="G42" s="105"/>
      <c r="H42" s="105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5"/>
    </row>
    <row r="43" spans="2:58" ht="15.75" x14ac:dyDescent="0.25">
      <c r="B43" s="20">
        <f>Teoria!B88</f>
        <v>20</v>
      </c>
      <c r="C43" s="71" t="str">
        <f>Teoria!C88</f>
        <v>E.1.a</v>
      </c>
      <c r="D43" s="85" t="str">
        <f>Teoria!E88</f>
        <v>Adaptar API para detectar series.</v>
      </c>
      <c r="E43" s="76" t="s">
        <v>50</v>
      </c>
      <c r="F43" s="78">
        <v>1</v>
      </c>
      <c r="G43" s="91">
        <f>Teoria!M88</f>
        <v>45227</v>
      </c>
      <c r="H43" s="91">
        <f>Teoria!O88</f>
        <v>45231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7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17"/>
    </row>
    <row r="44" spans="2:58" ht="15.75" x14ac:dyDescent="0.25">
      <c r="B44" s="20">
        <f>Teoria!B89</f>
        <v>21</v>
      </c>
      <c r="C44" s="71" t="str">
        <f>Teoria!C89</f>
        <v>E.1.b</v>
      </c>
      <c r="D44" s="85" t="str">
        <f>Teoria!E89</f>
        <v>Implementar filtros para separar series de películas.</v>
      </c>
      <c r="E44" s="76" t="s">
        <v>50</v>
      </c>
      <c r="F44" s="78">
        <v>1</v>
      </c>
      <c r="G44" s="91">
        <f>Teoria!M89</f>
        <v>45233</v>
      </c>
      <c r="H44" s="91">
        <f>Teoria!O89</f>
        <v>45235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7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17"/>
    </row>
    <row r="45" spans="2:58" ht="15.75" x14ac:dyDescent="0.25">
      <c r="B45" s="106"/>
      <c r="C45" s="71" t="str">
        <f>Teoria!C90</f>
        <v>E.2</v>
      </c>
      <c r="D45" s="84" t="str">
        <f>Teoria!E90</f>
        <v>Página info:</v>
      </c>
      <c r="E45" s="103"/>
      <c r="F45" s="104"/>
      <c r="G45" s="105"/>
      <c r="H45" s="105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5"/>
    </row>
    <row r="46" spans="2:58" ht="15.75" x14ac:dyDescent="0.25">
      <c r="B46" s="20">
        <f>Teoria!B91</f>
        <v>22</v>
      </c>
      <c r="C46" s="71" t="str">
        <f>Teoria!C91</f>
        <v>E.2.a</v>
      </c>
      <c r="D46" s="85" t="str">
        <f>Teoria!E91</f>
        <v>Adaptar /Crear subsección HTML: información-item para que soporte series.</v>
      </c>
      <c r="E46" s="76" t="s">
        <v>50</v>
      </c>
      <c r="F46" s="78">
        <v>1</v>
      </c>
      <c r="G46" s="91">
        <f>Teoria!M91</f>
        <v>45229</v>
      </c>
      <c r="H46" s="91">
        <f>Teoria!O91</f>
        <v>45241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7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17"/>
    </row>
    <row r="47" spans="2:58" ht="15.75" x14ac:dyDescent="0.25">
      <c r="B47" s="20">
        <f>Teoria!B92</f>
        <v>23</v>
      </c>
      <c r="C47" s="71" t="str">
        <f>Teoria!C92</f>
        <v>E.2.b</v>
      </c>
      <c r="D47" s="85" t="str">
        <f>Teoria!E92</f>
        <v>Adaptar el API para información-item.</v>
      </c>
      <c r="E47" s="76" t="s">
        <v>50</v>
      </c>
      <c r="F47" s="78">
        <v>1</v>
      </c>
      <c r="G47" s="91">
        <f>Teoria!M92</f>
        <v>45255</v>
      </c>
      <c r="H47" s="91">
        <f>Teoria!O92</f>
        <v>45259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17"/>
    </row>
    <row r="48" spans="2:58" ht="15.75" x14ac:dyDescent="0.25">
      <c r="B48" s="20">
        <f>Teoria!B93</f>
        <v>24</v>
      </c>
      <c r="C48" s="71" t="str">
        <f>Teoria!C93</f>
        <v>E.2.c</v>
      </c>
      <c r="D48" s="85" t="str">
        <f>Teoria!E93</f>
        <v>Adaptar los estilos CSS de Información-item</v>
      </c>
      <c r="E48" s="76" t="s">
        <v>50</v>
      </c>
      <c r="F48" s="78">
        <v>1</v>
      </c>
      <c r="G48" s="91">
        <f>Teoria!M93</f>
        <v>45257</v>
      </c>
      <c r="H48" s="91">
        <f>Teoria!O93</f>
        <v>45261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7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17"/>
    </row>
    <row r="49" spans="2:58" ht="15.75" x14ac:dyDescent="0.25">
      <c r="B49" s="106"/>
      <c r="C49" s="71" t="str">
        <f>Teoria!C94</f>
        <v>E.3</v>
      </c>
      <c r="D49" s="84" t="str">
        <f>Teoria!E94</f>
        <v>Página Cartelera:</v>
      </c>
      <c r="E49" s="103"/>
      <c r="F49" s="104"/>
      <c r="G49" s="105"/>
      <c r="H49" s="105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5"/>
    </row>
    <row r="50" spans="2:58" ht="15.75" x14ac:dyDescent="0.25">
      <c r="B50" s="20">
        <f>Teoria!B95</f>
        <v>25</v>
      </c>
      <c r="C50" s="71" t="str">
        <f>Teoria!C95</f>
        <v>E.3.a</v>
      </c>
      <c r="D50" s="86" t="str">
        <f>Teoria!E95</f>
        <v>Cambio de nombre a novedades</v>
      </c>
      <c r="E50" s="80" t="s">
        <v>50</v>
      </c>
      <c r="F50" s="81"/>
      <c r="G50" s="92">
        <f>Teoria!M95</f>
        <v>45251</v>
      </c>
      <c r="H50" s="92">
        <f>Teoria!O95</f>
        <v>45253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7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17"/>
    </row>
    <row r="51" spans="2:58" ht="15.75" x14ac:dyDescent="0.25">
      <c r="B51" s="20">
        <f>Teoria!B96</f>
        <v>26</v>
      </c>
      <c r="C51" s="71" t="str">
        <f>Teoria!C96</f>
        <v>E.3.b</v>
      </c>
      <c r="D51" s="85" t="str">
        <f>Teoria!E96</f>
        <v>Adaptación de estilos CSS</v>
      </c>
      <c r="E51" s="76" t="s">
        <v>50</v>
      </c>
      <c r="F51" s="78">
        <v>1</v>
      </c>
      <c r="G51" s="91">
        <f>Teoria!M96</f>
        <v>45254</v>
      </c>
      <c r="H51" s="91">
        <f>Teoria!O96</f>
        <v>45263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17"/>
    </row>
    <row r="52" spans="2:58" ht="15.75" x14ac:dyDescent="0.25">
      <c r="B52" s="20">
        <f>Teoria!B97</f>
        <v>27</v>
      </c>
      <c r="C52" s="71" t="str">
        <f>Teoria!C97</f>
        <v>E.3.c</v>
      </c>
      <c r="D52" s="85" t="str">
        <f>Teoria!E97</f>
        <v>Adaptar API para trackear también series.</v>
      </c>
      <c r="E52" s="76" t="s">
        <v>50</v>
      </c>
      <c r="F52" s="78">
        <v>1</v>
      </c>
      <c r="G52" s="91">
        <f>Teoria!M97</f>
        <v>45258</v>
      </c>
      <c r="H52" s="91">
        <f>Teoria!O97</f>
        <v>45262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17"/>
    </row>
    <row r="53" spans="2:58" ht="15.75" x14ac:dyDescent="0.25">
      <c r="B53" s="20">
        <f>Teoria!B98</f>
        <v>28</v>
      </c>
      <c r="C53" s="71" t="str">
        <f>Teoria!C98</f>
        <v>E.3.d</v>
      </c>
      <c r="D53" s="85" t="str">
        <f>Teoria!E98</f>
        <v>Adaptar estilos CSS para la lista de resultados.</v>
      </c>
      <c r="E53" s="76" t="s">
        <v>50</v>
      </c>
      <c r="F53" s="78">
        <v>1</v>
      </c>
      <c r="G53" s="91">
        <f>Teoria!M98</f>
        <v>45229</v>
      </c>
      <c r="H53" s="91">
        <f>Teoria!O98</f>
        <v>45231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7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17"/>
    </row>
    <row r="54" spans="2:58" ht="15.75" x14ac:dyDescent="0.25">
      <c r="B54" s="106"/>
      <c r="C54" s="71" t="str">
        <f>Teoria!C99</f>
        <v>E.4</v>
      </c>
      <c r="D54" s="84" t="str">
        <f>Teoria!E99</f>
        <v>Página próximamente:</v>
      </c>
      <c r="E54" s="103"/>
      <c r="F54" s="104"/>
      <c r="G54" s="105"/>
      <c r="H54" s="105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5"/>
    </row>
    <row r="55" spans="2:58" ht="15.75" x14ac:dyDescent="0.25">
      <c r="B55" s="20">
        <f>Teoria!B100</f>
        <v>29</v>
      </c>
      <c r="C55" s="71" t="str">
        <f>Teoria!C100</f>
        <v>E.4.a</v>
      </c>
      <c r="D55" s="85" t="str">
        <f>Teoria!E100</f>
        <v>Adaptar API para trackear también series.</v>
      </c>
      <c r="E55" s="76" t="s">
        <v>50</v>
      </c>
      <c r="F55" s="78">
        <v>1</v>
      </c>
      <c r="G55" s="91">
        <f>Teoria!M100</f>
        <v>45231</v>
      </c>
      <c r="H55" s="91">
        <f>Teoria!O100</f>
        <v>45233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7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17"/>
    </row>
    <row r="56" spans="2:58" ht="15.75" x14ac:dyDescent="0.25">
      <c r="B56" s="20">
        <f>Teoria!B101</f>
        <v>30</v>
      </c>
      <c r="C56" s="71" t="str">
        <f>Teoria!C101</f>
        <v>E.4.b</v>
      </c>
      <c r="D56" s="85" t="str">
        <f>Teoria!E101</f>
        <v>Adaptar estilos CSS para la lista de resultados.</v>
      </c>
      <c r="E56" s="76" t="s">
        <v>50</v>
      </c>
      <c r="F56" s="78">
        <v>1</v>
      </c>
      <c r="G56" s="91">
        <f>Teoria!M101</f>
        <v>45234</v>
      </c>
      <c r="H56" s="91">
        <f>Teoria!O101</f>
        <v>45238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7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17"/>
    </row>
    <row r="57" spans="2:58" ht="15.75" x14ac:dyDescent="0.25">
      <c r="B57" s="106"/>
      <c r="C57" s="71" t="str">
        <f>Teoria!C102</f>
        <v>E.5</v>
      </c>
      <c r="D57" s="84" t="str">
        <f>Teoria!E102</f>
        <v>Página Listas:</v>
      </c>
      <c r="E57" s="103"/>
      <c r="F57" s="104"/>
      <c r="G57" s="105"/>
      <c r="H57" s="105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5"/>
    </row>
    <row r="58" spans="2:58" ht="15.75" x14ac:dyDescent="0.25">
      <c r="B58" s="20">
        <f>Teoria!B103</f>
        <v>31</v>
      </c>
      <c r="C58" s="71" t="str">
        <f>Teoria!C103</f>
        <v>E.5.a</v>
      </c>
      <c r="D58" s="85" t="str">
        <f>Teoria!E103</f>
        <v>Implementar listas de películas y series</v>
      </c>
      <c r="E58" s="76" t="s">
        <v>50</v>
      </c>
      <c r="F58" s="78">
        <v>1</v>
      </c>
      <c r="G58" s="91">
        <f>Teoria!M103</f>
        <v>45249</v>
      </c>
      <c r="H58" s="91">
        <f>Teoria!O103</f>
        <v>45258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7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17"/>
    </row>
    <row r="59" spans="2:58" ht="15.75" x14ac:dyDescent="0.25">
      <c r="B59" s="20">
        <f>Teoria!B104</f>
        <v>32</v>
      </c>
      <c r="C59" s="71" t="str">
        <f>Teoria!C104</f>
        <v>E.5.b</v>
      </c>
      <c r="D59" s="85" t="str">
        <f>Teoria!E104</f>
        <v>Adaptar estilos CSS para la lista de resultados.</v>
      </c>
      <c r="E59" s="76" t="s">
        <v>50</v>
      </c>
      <c r="F59" s="78">
        <v>1</v>
      </c>
      <c r="G59" s="91">
        <f>Teoria!M104</f>
        <v>45255</v>
      </c>
      <c r="H59" s="91">
        <f>Teoria!O104</f>
        <v>45263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17"/>
    </row>
    <row r="60" spans="2:58" ht="15.75" x14ac:dyDescent="0.25">
      <c r="B60" s="20">
        <f>Teoria!B105</f>
        <v>33</v>
      </c>
      <c r="C60" s="71" t="str">
        <f>Teoria!C105</f>
        <v>E.5.c</v>
      </c>
      <c r="D60" s="85" t="str">
        <f>Teoria!E105</f>
        <v>Implementar filtrado por géneros de series</v>
      </c>
      <c r="E60" s="76" t="s">
        <v>50</v>
      </c>
      <c r="F60" s="78">
        <v>1</v>
      </c>
      <c r="G60" s="91">
        <f>Teoria!M105</f>
        <v>45256</v>
      </c>
      <c r="H60" s="91">
        <f>Teoria!O105</f>
        <v>45263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17"/>
    </row>
    <row r="61" spans="2:58" ht="15.75" x14ac:dyDescent="0.25">
      <c r="B61" s="20">
        <f>Teoria!B106</f>
        <v>34</v>
      </c>
      <c r="C61" s="71" t="str">
        <f>Teoria!C106</f>
        <v>E.5.d</v>
      </c>
      <c r="D61" s="85" t="str">
        <f>Teoria!E106</f>
        <v>Adaptar estilos CSS para el menú y el filtrado por género.</v>
      </c>
      <c r="E61" s="76" t="s">
        <v>50</v>
      </c>
      <c r="F61" s="78">
        <v>1</v>
      </c>
      <c r="G61" s="91">
        <f>Teoria!M106</f>
        <v>45258</v>
      </c>
      <c r="H61" s="91">
        <f>Teoria!O106</f>
        <v>45263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7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17"/>
    </row>
    <row r="62" spans="2:58" ht="15.75" x14ac:dyDescent="0.25">
      <c r="B62" s="20">
        <f>Teoria!B107</f>
        <v>35</v>
      </c>
      <c r="C62" s="71" t="str">
        <f>Teoria!C107</f>
        <v>F</v>
      </c>
      <c r="D62" s="83" t="str">
        <f>Teoria!E107</f>
        <v>Fase final</v>
      </c>
      <c r="E62" s="72" t="s">
        <v>50</v>
      </c>
      <c r="F62" s="73">
        <v>1</v>
      </c>
      <c r="G62" s="89">
        <f>Teoria!M107</f>
        <v>45259</v>
      </c>
      <c r="H62" s="89">
        <f>Teoria!O107</f>
        <v>45263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17"/>
    </row>
    <row r="63" spans="2:58" ht="15.75" x14ac:dyDescent="0.25">
      <c r="B63" s="20">
        <f>Teoria!B108</f>
        <v>36</v>
      </c>
      <c r="C63" s="71" t="str">
        <f>Teoria!C108</f>
        <v>F.1</v>
      </c>
      <c r="D63" s="84" t="str">
        <f>Teoria!E108</f>
        <v>Test&amp;Debugging</v>
      </c>
      <c r="E63" s="74" t="s">
        <v>50</v>
      </c>
      <c r="F63" s="75">
        <v>1</v>
      </c>
      <c r="G63" s="90">
        <f>Teoria!M108</f>
        <v>45259</v>
      </c>
      <c r="H63" s="90">
        <f>Teoria!O108</f>
        <v>45263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7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17"/>
    </row>
    <row r="64" spans="2:58" ht="15.75" x14ac:dyDescent="0.25">
      <c r="B64" s="20">
        <f>Teoria!B109</f>
        <v>37</v>
      </c>
      <c r="C64" s="71" t="str">
        <f>Teoria!C109</f>
        <v>F.2</v>
      </c>
      <c r="D64" s="84" t="str">
        <f>Teoria!E109</f>
        <v>Creación de Readme</v>
      </c>
      <c r="E64" s="74" t="s">
        <v>50</v>
      </c>
      <c r="F64" s="75">
        <v>1</v>
      </c>
      <c r="G64" s="90">
        <f>Teoria!M109</f>
        <v>45260</v>
      </c>
      <c r="H64" s="90">
        <f>Teoria!O109</f>
        <v>45263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17"/>
    </row>
    <row r="65" spans="2:58" ht="15.75" x14ac:dyDescent="0.25">
      <c r="B65" s="20">
        <f>Teoria!B110</f>
        <v>38</v>
      </c>
      <c r="C65" s="71" t="str">
        <f>Teoria!C110</f>
        <v>F.3</v>
      </c>
      <c r="D65" s="84" t="str">
        <f>Teoria!E110</f>
        <v>Creación de Trailer de proyecto</v>
      </c>
      <c r="E65" s="74" t="s">
        <v>50</v>
      </c>
      <c r="F65" s="75">
        <v>1</v>
      </c>
      <c r="G65" s="90">
        <f>Teoria!M110</f>
        <v>45263</v>
      </c>
      <c r="H65" s="90">
        <f>Teoria!O110</f>
        <v>45264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17"/>
    </row>
    <row r="66" spans="2:58" ht="15.75" x14ac:dyDescent="0.25">
      <c r="B66" s="20">
        <f>Teoria!B111</f>
        <v>39</v>
      </c>
      <c r="C66" s="71" t="str">
        <f>Teoria!C111</f>
        <v>F.4</v>
      </c>
      <c r="D66" s="84" t="str">
        <f>Teoria!E111</f>
        <v>Creación de Diagrama CPM-Pert</v>
      </c>
      <c r="E66" s="74" t="s">
        <v>50</v>
      </c>
      <c r="F66" s="75">
        <v>1</v>
      </c>
      <c r="G66" s="90">
        <f>Teoria!M111</f>
        <v>45263</v>
      </c>
      <c r="H66" s="90">
        <f>Teoria!O111</f>
        <v>45263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17"/>
    </row>
    <row r="67" spans="2:58" ht="15.75" x14ac:dyDescent="0.25">
      <c r="B67" s="20">
        <f>Teoria!B112</f>
        <v>40</v>
      </c>
      <c r="C67" s="71" t="str">
        <f>Teoria!C112</f>
        <v xml:space="preserve">F.5 </v>
      </c>
      <c r="D67" s="84" t="str">
        <f>Teoria!E112</f>
        <v>Creación de Diagrama Gantt</v>
      </c>
      <c r="E67" s="74" t="s">
        <v>50</v>
      </c>
      <c r="F67" s="75">
        <v>1</v>
      </c>
      <c r="G67" s="90">
        <f>Teoria!M112</f>
        <v>45264</v>
      </c>
      <c r="H67" s="90">
        <f>Teoria!O112</f>
        <v>45265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17"/>
    </row>
    <row r="68" spans="2:58" ht="15.75" x14ac:dyDescent="0.25">
      <c r="B68" s="20">
        <f>Teoria!B113</f>
        <v>41</v>
      </c>
      <c r="C68" s="71" t="str">
        <f>Teoria!C113</f>
        <v xml:space="preserve">F.6 </v>
      </c>
      <c r="D68" s="84" t="str">
        <f>Teoria!E113</f>
        <v>Creación de memoria</v>
      </c>
      <c r="E68" s="74" t="s">
        <v>50</v>
      </c>
      <c r="F68" s="75">
        <v>1</v>
      </c>
      <c r="G68" s="90">
        <f>Teoria!M113</f>
        <v>45265</v>
      </c>
      <c r="H68" s="90">
        <f>Teoria!O113</f>
        <v>45266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7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17"/>
    </row>
    <row r="69" spans="2:58" ht="16.5" thickBot="1" x14ac:dyDescent="0.3">
      <c r="B69" s="79">
        <f>Teoria!B114</f>
        <v>42</v>
      </c>
      <c r="C69" s="77" t="str">
        <f>Teoria!C114</f>
        <v>F.7</v>
      </c>
      <c r="D69" s="87" t="str">
        <f>Teoria!E114</f>
        <v>Entrega</v>
      </c>
      <c r="E69" s="74" t="s">
        <v>50</v>
      </c>
      <c r="F69" s="75">
        <v>1</v>
      </c>
      <c r="G69" s="90">
        <f>Teoria!M114</f>
        <v>45263</v>
      </c>
      <c r="H69" s="90">
        <f>Teoria!O114</f>
        <v>45263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6"/>
    </row>
    <row r="70" spans="2:58" ht="15.75" customHeight="1" thickTop="1" x14ac:dyDescent="0.25">
      <c r="B70" s="334" t="s">
        <v>77</v>
      </c>
      <c r="C70" s="335"/>
      <c r="D70" s="335"/>
      <c r="E70" s="336"/>
      <c r="F70" s="322">
        <f>SUM(F17:F20, F22:F25, F27:F30, F32:F35, F37:F41, F43:F44, F46:F48, F50:F53, F55:F56, F58:F61, F62:F69)/(44-1)</f>
        <v>1</v>
      </c>
      <c r="G70" s="322"/>
      <c r="H70" s="323"/>
    </row>
    <row r="71" spans="2:58" ht="15.75" customHeight="1" thickBot="1" x14ac:dyDescent="0.3">
      <c r="B71" s="337"/>
      <c r="C71" s="338"/>
      <c r="D71" s="338"/>
      <c r="E71" s="339"/>
      <c r="F71" s="324"/>
      <c r="G71" s="324"/>
      <c r="H71" s="325"/>
    </row>
    <row r="72" spans="2:58" ht="15.75" thickTop="1" x14ac:dyDescent="0.25">
      <c r="M72" s="107"/>
    </row>
  </sheetData>
  <mergeCells count="42">
    <mergeCell ref="AP10:AS12"/>
    <mergeCell ref="AT10:AX12"/>
    <mergeCell ref="AT7:AZ7"/>
    <mergeCell ref="AL14:AR14"/>
    <mergeCell ref="AS14:AY14"/>
    <mergeCell ref="AL7:AN7"/>
    <mergeCell ref="AZ14:BF14"/>
    <mergeCell ref="BF6:BF13"/>
    <mergeCell ref="BC7:BE7"/>
    <mergeCell ref="G15:H15"/>
    <mergeCell ref="D10:H10"/>
    <mergeCell ref="Q12:S12"/>
    <mergeCell ref="D7:H7"/>
    <mergeCell ref="J6:AF6"/>
    <mergeCell ref="J7:AF7"/>
    <mergeCell ref="S8:AF9"/>
    <mergeCell ref="J10:AF10"/>
    <mergeCell ref="Q14:W14"/>
    <mergeCell ref="X14:AD14"/>
    <mergeCell ref="AE14:AK14"/>
    <mergeCell ref="J14:P14"/>
    <mergeCell ref="AK6:AK13"/>
    <mergeCell ref="J8:R8"/>
    <mergeCell ref="J9:R9"/>
    <mergeCell ref="T12:AF12"/>
    <mergeCell ref="J12:P12"/>
    <mergeCell ref="B2:BF4"/>
    <mergeCell ref="B10:C11"/>
    <mergeCell ref="F70:H71"/>
    <mergeCell ref="D11:H11"/>
    <mergeCell ref="E14:F14"/>
    <mergeCell ref="G14:H14"/>
    <mergeCell ref="G12:H12"/>
    <mergeCell ref="E15:F15"/>
    <mergeCell ref="B70:E71"/>
    <mergeCell ref="E13:F13"/>
    <mergeCell ref="B13:D15"/>
    <mergeCell ref="D6:H6"/>
    <mergeCell ref="D8:H8"/>
    <mergeCell ref="D9:H9"/>
    <mergeCell ref="B8:C9"/>
    <mergeCell ref="B6:C7"/>
  </mergeCells>
  <conditionalFormatting sqref="F17:F20"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{52FABF81-D43D-47EA-B7C8-4388188E5D87}</x14:id>
        </ext>
      </extLst>
    </cfRule>
  </conditionalFormatting>
  <conditionalFormatting sqref="F22:F25 F27:F30 F32:F35 F37:F40 F43:F44 F46:F48 F50:F53 F55:F56 F58:F61 F63:F69">
    <cfRule type="dataBar" priority="8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{46683E39-816D-442A-80C5-63CC9A35C8BA}</x14:id>
        </ext>
      </extLst>
    </cfRule>
  </conditionalFormatting>
  <conditionalFormatting sqref="F62 F41 F66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{E3428119-2DF0-42CC-8C42-7BC0646F62DA}</x14:id>
        </ext>
      </extLst>
    </cfRule>
  </conditionalFormatting>
  <conditionalFormatting sqref="F7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BF69">
    <cfRule type="expression" dxfId="2" priority="1">
      <formula>J$15=TODAY()</formula>
    </cfRule>
    <cfRule type="expression" dxfId="1" priority="4">
      <formula>AND(J$15&gt;=$G17,J$15&lt;=((($H17-$G17+1)*$F17)+$G17-1))</formula>
    </cfRule>
    <cfRule type="expression" dxfId="0" priority="5">
      <formula>AND(J$15&gt;=$G17,J$15&lt;=$H17)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5</xdr:col>
                    <xdr:colOff>781050</xdr:colOff>
                    <xdr:row>11</xdr:row>
                    <xdr:rowOff>200025</xdr:rowOff>
                  </from>
                  <to>
                    <xdr:col>8</xdr:col>
                    <xdr:colOff>0</xdr:colOff>
                    <xdr:row>12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ABF81-D43D-47EA-B7C8-4388188E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F17:F20</xm:sqref>
        </x14:conditionalFormatting>
        <x14:conditionalFormatting xmlns:xm="http://schemas.microsoft.com/office/excel/2006/main">
          <x14:cfRule type="dataBar" id="{46683E39-816D-442A-80C5-63CC9A35C8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F22:F25 F27:F30 F32:F35 F37:F40 F43:F44 F46:F48 F50:F53 F55:F56 F58:F61 F63:F69</xm:sqref>
        </x14:conditionalFormatting>
        <x14:conditionalFormatting xmlns:xm="http://schemas.microsoft.com/office/excel/2006/main">
          <x14:cfRule type="dataBar" id="{E3428119-2DF0-42CC-8C42-7BC0646F6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 F41 F66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Teoria</vt:lpstr>
      <vt:lpstr>PERT</vt:lpstr>
      <vt:lpstr>GANT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García</dc:creator>
  <cp:lastModifiedBy>Martín García</cp:lastModifiedBy>
  <cp:lastPrinted>2024-03-23T22:07:18Z</cp:lastPrinted>
  <dcterms:created xsi:type="dcterms:W3CDTF">2015-06-05T18:19:34Z</dcterms:created>
  <dcterms:modified xsi:type="dcterms:W3CDTF">2024-03-23T22:07:20Z</dcterms:modified>
</cp:coreProperties>
</file>