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115" windowHeight="82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10" i="1" l="1"/>
  <c r="N8" i="1"/>
  <c r="N3" i="1"/>
  <c r="P9" i="1"/>
  <c r="P3" i="1"/>
  <c r="J8" i="1" l="1"/>
  <c r="J10" i="1"/>
  <c r="J3" i="1"/>
</calcChain>
</file>

<file path=xl/sharedStrings.xml><?xml version="1.0" encoding="utf-8"?>
<sst xmlns="http://schemas.openxmlformats.org/spreadsheetml/2006/main" count="15" uniqueCount="15">
  <si>
    <t>Neón-Sodio</t>
  </si>
  <si>
    <t>x</t>
  </si>
  <si>
    <t>y</t>
  </si>
  <si>
    <t>Regresión</t>
  </si>
  <si>
    <t>m</t>
  </si>
  <si>
    <t>b</t>
  </si>
  <si>
    <t>Pix. Sep. Sodio</t>
  </si>
  <si>
    <t>Spliting</t>
  </si>
  <si>
    <t>Real</t>
  </si>
  <si>
    <t>Neón-Hidrógeno-Deuterio</t>
  </si>
  <si>
    <t>Hidrógeno</t>
  </si>
  <si>
    <t>Neón</t>
  </si>
  <si>
    <t>Deuterio</t>
  </si>
  <si>
    <t>Error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</si>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</sst>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K16" sqref="K16"/>
    </sheetView>
  </sheetViews>
  <sheetFormatPr baseColWidth="10" defaultRowHeight="15" x14ac:dyDescent="0.25"/>
  <cols>
    <col min="1" max="1" width="27.85546875" customWidth="1"/>
    <col min="5" max="5" width="20.28515625" customWidth="1"/>
    <col min="6" max="6" width="23.140625" customWidth="1"/>
    <col min="8" max="8" width="19.28515625" customWidth="1"/>
    <col min="14" max="14" width="11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E1" t="s">
        <v>3</v>
      </c>
      <c r="H1" t="s">
        <v>6</v>
      </c>
      <c r="J1" t="s">
        <v>7</v>
      </c>
      <c r="L1" t="s">
        <v>8</v>
      </c>
      <c r="N1" t="s">
        <v>13</v>
      </c>
      <c r="P1" t="s">
        <v>14</v>
      </c>
    </row>
    <row r="2" spans="1:16" x14ac:dyDescent="0.25">
      <c r="B2">
        <v>159</v>
      </c>
      <c r="C2">
        <v>588.18949999999995</v>
      </c>
      <c r="E2" t="s">
        <v>4</v>
      </c>
      <c r="F2" t="s">
        <v>5</v>
      </c>
    </row>
    <row r="3" spans="1:16" x14ac:dyDescent="0.25">
      <c r="B3">
        <v>948</v>
      </c>
      <c r="C3" s="1">
        <v>594.48339999999996</v>
      </c>
      <c r="E3" s="2">
        <v>7.651446791E-3</v>
      </c>
      <c r="F3">
        <v>586.77427279999995</v>
      </c>
      <c r="H3">
        <v>76</v>
      </c>
      <c r="J3">
        <f>H3*E3</f>
        <v>0.58150995611599998</v>
      </c>
      <c r="L3">
        <v>0.59740000000000004</v>
      </c>
      <c r="N3">
        <f>ABS(L3-J3)*100/L3</f>
        <v>2.6598667365249513</v>
      </c>
      <c r="P3">
        <f>(0.9999856122)^2</f>
        <v>0.99997122460700882</v>
      </c>
    </row>
    <row r="4" spans="1:16" x14ac:dyDescent="0.25">
      <c r="B4">
        <v>1334</v>
      </c>
      <c r="C4">
        <v>597.46272999999997</v>
      </c>
    </row>
    <row r="7" spans="1:16" x14ac:dyDescent="0.25">
      <c r="A7" t="s">
        <v>9</v>
      </c>
    </row>
    <row r="8" spans="1:16" x14ac:dyDescent="0.25">
      <c r="A8" t="s">
        <v>10</v>
      </c>
      <c r="B8">
        <v>1318</v>
      </c>
      <c r="C8">
        <v>656.28189999999995</v>
      </c>
      <c r="H8">
        <v>3</v>
      </c>
      <c r="J8" s="2">
        <f>H8*E9</f>
        <v>8.9757654330000006E-3</v>
      </c>
      <c r="N8" s="2">
        <f>ABS(L9-J8)*100/L9</f>
        <v>43.901466043749998</v>
      </c>
    </row>
    <row r="9" spans="1:16" x14ac:dyDescent="0.25">
      <c r="A9" t="s">
        <v>11</v>
      </c>
      <c r="B9">
        <v>288</v>
      </c>
      <c r="C9">
        <v>653.28823999999997</v>
      </c>
      <c r="E9" s="2">
        <v>2.991921811E-3</v>
      </c>
      <c r="F9">
        <v>652.14371200000005</v>
      </c>
      <c r="L9">
        <v>1.6E-2</v>
      </c>
      <c r="P9">
        <f>(0.9986527276)^2</f>
        <v>0.99730727034291977</v>
      </c>
    </row>
    <row r="10" spans="1:16" x14ac:dyDescent="0.25">
      <c r="A10" t="s">
        <v>12</v>
      </c>
      <c r="B10">
        <v>1258</v>
      </c>
      <c r="C10">
        <v>656.10665229999995</v>
      </c>
      <c r="H10">
        <v>4</v>
      </c>
      <c r="J10" s="2">
        <f>H10*E9</f>
        <v>1.1967687244E-2</v>
      </c>
      <c r="N10" s="2">
        <f>ABS(L9-J10)*100/L9</f>
        <v>25.201954725</v>
      </c>
    </row>
    <row r="13" spans="1:16" x14ac:dyDescent="0.25">
      <c r="N13" s="2">
        <v>0.99998561220000004</v>
      </c>
    </row>
    <row r="16" spans="1:16" x14ac:dyDescent="0.25">
      <c r="K1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 THE CAPTAIN</dc:creator>
  <cp:lastModifiedBy>AHA THE CAPTAIN</cp:lastModifiedBy>
  <dcterms:created xsi:type="dcterms:W3CDTF">2015-10-28T03:48:13Z</dcterms:created>
  <dcterms:modified xsi:type="dcterms:W3CDTF">2015-10-29T05:49:09Z</dcterms:modified>
</cp:coreProperties>
</file>