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drawings/drawing3.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ratian\Desktop\"/>
    </mc:Choice>
  </mc:AlternateContent>
  <bookViews>
    <workbookView xWindow="0" yWindow="0" windowWidth="20490" windowHeight="7755" tabRatio="890"/>
  </bookViews>
  <sheets>
    <sheet name="Data Summary" sheetId="26" r:id="rId1"/>
    <sheet name="Data Summary Internal" sheetId="27" r:id="rId2"/>
    <sheet name="Section Data Summary" sheetId="13" r:id="rId3"/>
    <sheet name="Demographics" sheetId="1" r:id="rId4"/>
    <sheet name="Identification and Licenses" sheetId="18" r:id="rId5"/>
    <sheet name="Education History" sheetId="3" r:id="rId6"/>
    <sheet name="Speciality Board" sheetId="19" r:id="rId7"/>
    <sheet name="Practice Information" sheetId="8" r:id="rId8"/>
    <sheet name="Primary Credenatialing Contact" sheetId="17" r:id="rId9"/>
    <sheet name="Hospital Privileges" sheetId="20" r:id="rId10"/>
    <sheet name="Professional Liability" sheetId="15" r:id="rId11"/>
    <sheet name="Work History" sheetId="21" r:id="rId12"/>
    <sheet name="Professional Reference" sheetId="22" r:id="rId13"/>
    <sheet name="Professional Affiliation" sheetId="10" r:id="rId14"/>
    <sheet name="Disclosure Questions" sheetId="23" r:id="rId15"/>
    <sheet name="Organization Info" sheetId="24" r:id="rId16"/>
    <sheet name="Malpractice Claims Explaination" sheetId="25" r:id="rId17"/>
  </sheets>
  <definedNames>
    <definedName name="_xlnm._FilterDatabase" localSheetId="3" hidden="1">Demographics!$B$10:$G$80</definedName>
    <definedName name="_Toc406768346" localSheetId="15">'Organization Info'!#REF!</definedName>
  </definedNames>
  <calcPr calcId="152511"/>
</workbook>
</file>

<file path=xl/calcChain.xml><?xml version="1.0" encoding="utf-8"?>
<calcChain xmlns="http://schemas.openxmlformats.org/spreadsheetml/2006/main">
  <c r="E8" i="24" l="1"/>
  <c r="E20" i="13" s="1"/>
  <c r="C8" i="24"/>
  <c r="D20" i="13" s="1"/>
  <c r="B8" i="24"/>
  <c r="F20" i="13" s="1"/>
  <c r="D19" i="13"/>
  <c r="E8" i="10"/>
  <c r="E18" i="13" s="1"/>
  <c r="D8" i="10"/>
  <c r="C18" i="13" s="1"/>
  <c r="C8" i="10"/>
  <c r="D18" i="13" s="1"/>
  <c r="B8" i="10"/>
  <c r="F18" i="13" s="1"/>
  <c r="E8" i="22"/>
  <c r="E17" i="13" s="1"/>
  <c r="D8" i="22"/>
  <c r="C17" i="13" s="1"/>
  <c r="C8" i="22"/>
  <c r="D17" i="13" s="1"/>
  <c r="B8" i="22"/>
  <c r="F17" i="13" s="1"/>
  <c r="E8" i="20"/>
  <c r="E14" i="13" s="1"/>
  <c r="D8" i="20"/>
  <c r="C14" i="13" s="1"/>
  <c r="C8" i="20"/>
  <c r="D14" i="13" s="1"/>
  <c r="B8" i="20"/>
  <c r="F14" i="13" s="1"/>
  <c r="C8" i="25"/>
  <c r="D21" i="13" s="1"/>
  <c r="E8" i="25"/>
  <c r="E21" i="13" s="1"/>
  <c r="D8" i="25"/>
  <c r="C21" i="13" s="1"/>
  <c r="B8" i="25"/>
  <c r="F21" i="13" s="1"/>
  <c r="D8" i="24"/>
  <c r="C20" i="13" s="1"/>
  <c r="E8" i="23"/>
  <c r="E19" i="13" s="1"/>
  <c r="D8" i="23"/>
  <c r="C19" i="13" s="1"/>
  <c r="B8" i="23"/>
  <c r="F19" i="13" s="1"/>
  <c r="E8" i="21"/>
  <c r="E16" i="13" s="1"/>
  <c r="D8" i="21"/>
  <c r="C16" i="13" s="1"/>
  <c r="C8" i="21"/>
  <c r="D16" i="13" s="1"/>
  <c r="B8" i="21"/>
  <c r="F16" i="13" s="1"/>
  <c r="E8" i="15"/>
  <c r="E15" i="13" s="1"/>
  <c r="D8" i="15"/>
  <c r="C15" i="13" s="1"/>
  <c r="C8" i="15"/>
  <c r="D15" i="13" s="1"/>
  <c r="B8" i="15"/>
  <c r="F15" i="13" s="1"/>
  <c r="E8" i="17"/>
  <c r="D8" i="17"/>
  <c r="C13" i="13" s="1"/>
  <c r="C8" i="17"/>
  <c r="D13" i="13" s="1"/>
  <c r="B8" i="17"/>
  <c r="F13" i="13" s="1"/>
  <c r="E8" i="8"/>
  <c r="E12" i="13" s="1"/>
  <c r="D8" i="8"/>
  <c r="C12" i="13" s="1"/>
  <c r="C8" i="8"/>
  <c r="D12" i="13" s="1"/>
  <c r="B8" i="8"/>
  <c r="F12" i="13" s="1"/>
  <c r="E8" i="19"/>
  <c r="E11" i="13" s="1"/>
  <c r="D8" i="19"/>
  <c r="C11" i="13" s="1"/>
  <c r="C8" i="19"/>
  <c r="D11" i="13" s="1"/>
  <c r="B8" i="19"/>
  <c r="F11" i="13" s="1"/>
  <c r="E8" i="3"/>
  <c r="E10" i="13" s="1"/>
  <c r="D8" i="3"/>
  <c r="C10" i="13" s="1"/>
  <c r="C8" i="3"/>
  <c r="D10" i="13" s="1"/>
  <c r="B8" i="3"/>
  <c r="F10" i="13" s="1"/>
  <c r="B8" i="18"/>
  <c r="F9" i="13" s="1"/>
  <c r="E8" i="18"/>
  <c r="E9" i="13" s="1"/>
  <c r="D8" i="18"/>
  <c r="C9" i="13" s="1"/>
  <c r="C8" i="18"/>
  <c r="D9" i="13" s="1"/>
  <c r="B8" i="1"/>
  <c r="E13" i="13"/>
  <c r="F8" i="13"/>
  <c r="D12" i="26" l="1"/>
  <c r="E13" i="27"/>
  <c r="F22" i="13"/>
  <c r="E8" i="1" l="1"/>
  <c r="E8" i="13" s="1"/>
  <c r="D8" i="1"/>
  <c r="C8" i="13" s="1"/>
  <c r="C8" i="1"/>
  <c r="D8" i="13" s="1"/>
  <c r="E22" i="13" l="1"/>
  <c r="E12" i="27"/>
  <c r="D11" i="26"/>
  <c r="E11" i="27"/>
  <c r="D10" i="26"/>
  <c r="D22" i="13"/>
  <c r="E10" i="27"/>
  <c r="D9" i="26"/>
  <c r="C22" i="13"/>
</calcChain>
</file>

<file path=xl/sharedStrings.xml><?xml version="1.0" encoding="utf-8"?>
<sst xmlns="http://schemas.openxmlformats.org/spreadsheetml/2006/main" count="3571" uniqueCount="872">
  <si>
    <t>Profile Image</t>
  </si>
  <si>
    <t>First Name *(Personal Details)</t>
  </si>
  <si>
    <t>Middle Name(Personal Details)</t>
  </si>
  <si>
    <t>Last Name *(Personal Details)</t>
  </si>
  <si>
    <t>Gender *(Personal Details)</t>
  </si>
  <si>
    <t>Maiden Name*(Personal Details)</t>
  </si>
  <si>
    <t>Marital Status *(Personal Details)</t>
  </si>
  <si>
    <t>Do you practice exclusively within inpatient setting? *(Practice Details)</t>
  </si>
  <si>
    <t>First Name *(Other Legal Names You Have Used ?(Leave Empty, If Not))</t>
  </si>
  <si>
    <t>Middle Name*(Other Legal Names You Have Used ?(Leave Empty, If Not))</t>
  </si>
  <si>
    <t>Last Name *(Other Legal Names You Have Used ?(Leave Empty, If Not))</t>
  </si>
  <si>
    <t>Date start using other name*(Other Legal Names You Have Used ?(Leave Empty, If Not))</t>
  </si>
  <si>
    <t>Date stop using other name*(Other Legal Names You Have Used ?(Leave Empty, If Not))</t>
  </si>
  <si>
    <t>Apartment/Unit Number (Add home address)</t>
  </si>
  <si>
    <t>Street Address*(Add Home Address</t>
  </si>
  <si>
    <t>Country</t>
  </si>
  <si>
    <t>State*(Add Home Address</t>
  </si>
  <si>
    <t>City*(Add Home Address</t>
  </si>
  <si>
    <t>County*(Add Home Address</t>
  </si>
  <si>
    <t>Zip Code*(Add Home Address</t>
  </si>
  <si>
    <t>Living Here From*(Add Home Address</t>
  </si>
  <si>
    <t>Living Here To(Add Home Address</t>
  </si>
  <si>
    <t>Home Phone*(Contact Details)</t>
  </si>
  <si>
    <r>
      <t>H</t>
    </r>
    <r>
      <rPr>
        <sz val="10"/>
        <color theme="1"/>
        <rFont val="Trebuchet MS"/>
        <family val="2"/>
      </rPr>
      <t>ome Fax*(Contact Details)</t>
    </r>
  </si>
  <si>
    <t>Mobile Number*(Contact Details)</t>
  </si>
  <si>
    <t>preferred method for written contact(Contact Details)</t>
  </si>
  <si>
    <t>Email Id*(Contact Details)</t>
  </si>
  <si>
    <t>Social Security Number*</t>
  </si>
  <si>
    <t>Driver’s License*</t>
  </si>
  <si>
    <t>SSN Certificate</t>
  </si>
  <si>
    <t>CAQH</t>
  </si>
  <si>
    <t>AHC</t>
  </si>
  <si>
    <t>Intellicred</t>
  </si>
  <si>
    <t>First Name</t>
  </si>
  <si>
    <t>Last Name</t>
  </si>
  <si>
    <t>Middle Name</t>
  </si>
  <si>
    <t>Provider Type</t>
  </si>
  <si>
    <t>Provider Relationship*</t>
  </si>
  <si>
    <t xml:space="preserve">Are you a part of any group?* </t>
  </si>
  <si>
    <t>Group Names*</t>
  </si>
  <si>
    <t>CV</t>
  </si>
  <si>
    <t>Contract Certificate</t>
  </si>
  <si>
    <t>Staff Category</t>
  </si>
  <si>
    <t>SSN</t>
  </si>
  <si>
    <t>Title</t>
  </si>
  <si>
    <t>M.I.</t>
  </si>
  <si>
    <t>Sex</t>
  </si>
  <si>
    <t>Gender</t>
  </si>
  <si>
    <t>Maiden Name</t>
  </si>
  <si>
    <t>Provider Type*</t>
  </si>
  <si>
    <t>Spouse Name</t>
  </si>
  <si>
    <t>Spouse</t>
  </si>
  <si>
    <t>Marital Status</t>
  </si>
  <si>
    <t>HAVE YOU EVER USED ANOTHER NAME?*</t>
  </si>
  <si>
    <t>Suffix</t>
  </si>
  <si>
    <t xml:space="preserve">
Other Last Name 
</t>
  </si>
  <si>
    <t xml:space="preserve">
Suffix  
</t>
  </si>
  <si>
    <t xml:space="preserve">
Other First Name  
</t>
  </si>
  <si>
    <t xml:space="preserve">
Other Middle Name  
</t>
  </si>
  <si>
    <t xml:space="preserve">
DATE STARTED USING OTHER NAME
</t>
  </si>
  <si>
    <t xml:space="preserve">
DATE STOPPED USING OTHER NAME
</t>
  </si>
  <si>
    <t xml:space="preserve">Other Legal Names You have used </t>
  </si>
  <si>
    <t>Birth Date*</t>
  </si>
  <si>
    <t>Birth Country*</t>
  </si>
  <si>
    <t>Birth State*</t>
  </si>
  <si>
    <t>Birth County*</t>
  </si>
  <si>
    <t>Birth City*</t>
  </si>
  <si>
    <t>Birth Certificate*</t>
  </si>
  <si>
    <t>Are you a citizen of US? *</t>
  </si>
  <si>
    <t>Visa number *</t>
  </si>
  <si>
    <t>Type of Visa *</t>
  </si>
  <si>
    <t>Visa status *</t>
  </si>
  <si>
    <t>Visa Sponsor *</t>
  </si>
  <si>
    <t>Visa Expiration *</t>
  </si>
  <si>
    <t>Visa Document*</t>
  </si>
  <si>
    <t>Green Card Number*</t>
  </si>
  <si>
    <t>Green Card Document</t>
  </si>
  <si>
    <t>National Identification Number</t>
  </si>
  <si>
    <t>National Identification document</t>
  </si>
  <si>
    <t>Country of Issue*</t>
  </si>
  <si>
    <t>Language</t>
  </si>
  <si>
    <t>Do You Communicate in American Sign Language?*</t>
  </si>
  <si>
    <t>DATE OF BIRTH*</t>
  </si>
  <si>
    <t>City of Birth</t>
  </si>
  <si>
    <t>State of Birth</t>
  </si>
  <si>
    <t>Country of Birth</t>
  </si>
  <si>
    <t>FNIN</t>
  </si>
  <si>
    <t>FNIN COUNTRY OF ISSUE</t>
  </si>
  <si>
    <t>ENTER ALL NON-ENGLISH
LANGUAGES YOU SPEAK
Language Code</t>
  </si>
  <si>
    <t xml:space="preserve">
STREET
</t>
  </si>
  <si>
    <t xml:space="preserve">
APT NUMBER
</t>
  </si>
  <si>
    <t xml:space="preserve">
CITY
</t>
  </si>
  <si>
    <t xml:space="preserve">
STATE
</t>
  </si>
  <si>
    <t xml:space="preserve">
ZIP CODE
</t>
  </si>
  <si>
    <t xml:space="preserve">
Apartment/Unit# </t>
  </si>
  <si>
    <t xml:space="preserve">
City </t>
  </si>
  <si>
    <t xml:space="preserve">
State </t>
  </si>
  <si>
    <t xml:space="preserve">
ZIP </t>
  </si>
  <si>
    <t xml:space="preserve">
Country 
</t>
  </si>
  <si>
    <t xml:space="preserve">County
</t>
  </si>
  <si>
    <t>Number</t>
  </si>
  <si>
    <t>Home Address</t>
  </si>
  <si>
    <t xml:space="preserve">Time at Present Address </t>
  </si>
  <si>
    <t>Fax</t>
  </si>
  <si>
    <t>Telephone</t>
  </si>
  <si>
    <t xml:space="preserve">
Home Phone </t>
  </si>
  <si>
    <t xml:space="preserve">
Home Fax </t>
  </si>
  <si>
    <t>Mobile</t>
  </si>
  <si>
    <t>Email</t>
  </si>
  <si>
    <t xml:space="preserve">Drivers License </t>
  </si>
  <si>
    <t xml:space="preserve">
Birth Date 
</t>
  </si>
  <si>
    <t xml:space="preserve">
Birth Country 
</t>
  </si>
  <si>
    <t xml:space="preserve">
Birth City 
</t>
  </si>
  <si>
    <t xml:space="preserve">
Birth State 
</t>
  </si>
  <si>
    <t xml:space="preserve">
Are You A Citizen Of United States 
</t>
  </si>
  <si>
    <t xml:space="preserve">
PREFERRED METHOD OF CONTACT*
</t>
  </si>
  <si>
    <t xml:space="preserve">
Email Address </t>
  </si>
  <si>
    <t>Soc Sec No.</t>
  </si>
  <si>
    <t>Birth Date</t>
  </si>
  <si>
    <t>Birth Place</t>
  </si>
  <si>
    <t>Phone</t>
  </si>
  <si>
    <t>Phone Number</t>
  </si>
  <si>
    <t xml:space="preserve">Fax </t>
  </si>
  <si>
    <t>Birth County</t>
  </si>
  <si>
    <t xml:space="preserve">
If No, Are You Authorized to work in U.S?
</t>
  </si>
  <si>
    <t xml:space="preserve">
Visa Number 
</t>
  </si>
  <si>
    <t xml:space="preserve">
Type of Visa 
</t>
  </si>
  <si>
    <t xml:space="preserve">
Visa Status 
</t>
  </si>
  <si>
    <t xml:space="preserve">
Visa Expiration </t>
  </si>
  <si>
    <t xml:space="preserve">
Green Card Number </t>
  </si>
  <si>
    <t xml:space="preserve">
National Identification Number 
</t>
  </si>
  <si>
    <t xml:space="preserve">
Country Of Issue </t>
  </si>
  <si>
    <t xml:space="preserve">
Language 1,2,3,4</t>
  </si>
  <si>
    <t xml:space="preserve">
Do you communicate in American Sign Language?
</t>
  </si>
  <si>
    <t xml:space="preserve">Language Sign </t>
  </si>
  <si>
    <t>Language
Speak
Write
Read</t>
  </si>
  <si>
    <t>School Name</t>
  </si>
  <si>
    <t>Degree awarded</t>
  </si>
  <si>
    <t>Email Id</t>
  </si>
  <si>
    <t>Telephone number</t>
  </si>
  <si>
    <t>Start date</t>
  </si>
  <si>
    <t>End date</t>
  </si>
  <si>
    <t>Building</t>
  </si>
  <si>
    <t xml:space="preserve">Street </t>
  </si>
  <si>
    <t>State</t>
  </si>
  <si>
    <t>City</t>
  </si>
  <si>
    <t>Zip code</t>
  </si>
  <si>
    <t xml:space="preserve">
Do you have any physical or mental health problems that may affect your ability to provide healthcare?
</t>
  </si>
  <si>
    <t xml:space="preserve">
Do you have any history of chemical dependency/substance
abuse?
</t>
  </si>
  <si>
    <t xml:space="preserve">
Do you have a history of loss of license and/or felony convictions?</t>
  </si>
  <si>
    <t xml:space="preserve">
Do you have any history of loss of limitation of privileges or
disciplinary activity?</t>
  </si>
  <si>
    <t>Has your license, registration or certification to practice in your profession, ever been voluntarily or involuntarily relinquished, denied, suspended, revoked, restricted, or have you ever been subject to a fine, reprimand, consent order, probation or any con- ditions or limitations by any state or professional licensing, registration or certification board?*</t>
  </si>
  <si>
    <t>Licensure</t>
  </si>
  <si>
    <t>Has there been any challenge to your licensure, registration or certification?*</t>
  </si>
  <si>
    <t>Do you have a history of loss of license and/or felony convictions?*</t>
  </si>
  <si>
    <t>Hospital Privileges And Other Affiliations</t>
  </si>
  <si>
    <t>Have your clinical privileges or medical staff membership at any hospital or healthcare institution, voluntarily or involuntarily, ever been denied, suspended, revoked, restricted, denied renewal or subject to probationary or to other disciplinary conditions (for reasons other than non-completion of medical record when quality of care was not adversely affected) or have proceedings toward any of those ends been instituted or recommended by any hospital or healthcare institution, medical staff or committee, or governing board?*</t>
  </si>
  <si>
    <t>Have you voluntarily or involuntarily surrendered, limited your privileges or not reapplied for privileges while under investigation?*</t>
  </si>
  <si>
    <t>Have you ever been terminated for cause or not renewed for cause from participation, or been subject to any disciplinary action, by any managed care organizations (including HMOs, PPOs, or provider organizations such as IPAs, PHOs)?*</t>
  </si>
  <si>
    <t>Education, Training And Board Certification</t>
  </si>
  <si>
    <t>Were you ever placed on probation, disciplined, formally reprimanded, suspended or asked to resign during an internship, resi- dency, fellowship, preceptorship or other clinical education program? If you are currently in a training program, have you been placed on probation, disciplined, formally reprimanded, suspended or asked to resign?*</t>
  </si>
  <si>
    <t xml:space="preserve"> Have you ever, while under investigation or to avoid an investigation, voluntarily withdrawn or prematurely terminated your status as a student or employee in any internship, residency, fellowship, preceptorship, or other clinical education program?*</t>
  </si>
  <si>
    <t>Have any of your board certifications or eligibility ever been revoked?*</t>
  </si>
  <si>
    <t>Have you ever chosen not to re-certify or voluntarily surrendered your board certification(s) while under investigation?*</t>
  </si>
  <si>
    <t>DEA Or State Controlled Substance Registration</t>
  </si>
  <si>
    <t>Do you have any history of chemical dependency/substance abuse?*</t>
  </si>
  <si>
    <t>Medicare, Medicaid Or Other Governmental Program Participation</t>
  </si>
  <si>
    <t>Have you ever been disciplined, excluded from, debarred, suspended, reprimanded, sanctioned, censured, disqualified or otherwise restricted in regard to participation in the Medicare or Medicaid program, or in regard to other federal or state governmental healthcare plans or programs?*</t>
  </si>
  <si>
    <t>Other Sanctions Or Investigations</t>
  </si>
  <si>
    <t>Are you currently the subject of an investigation by any hospital, licensing authority, DEA or CDS authorizing entities, education or training program, Medicare or Medicaid program, or any other private, federal or state health program or a defendant in any civil action that is reasonably related to your qualifications, competence, functions, or duties as a medical professional for alleged fraud, an act of violence, child abuse or a sexual offense or sexual misconduct?*</t>
  </si>
  <si>
    <t>To your knowledge, has information pertaining to you ever been reported to the National Practitioner Data Bank or Healthcare Integrity and Protection Data Bank?*</t>
  </si>
  <si>
    <t>Have you ever received sanctions from or are you currently the subject of investigation by any regulatory agencies (e.g., CLIA, OSHA, etc.)?*</t>
  </si>
  <si>
    <t>Have you ever been convicted of, pled guilty to, pled nolo contendere to, sanctioned, reprimanded, restricted, disciplined or resigned in exchange for no investigation or adverse action within the last ten years for sexual harassment or other illegal misconduct?*</t>
  </si>
  <si>
    <t xml:space="preserve"> Do you have any physical or mental health problems that may affect your ability to provide health care?*</t>
  </si>
  <si>
    <t>Professional Liability Insurance Information And Claims History</t>
  </si>
  <si>
    <t>Has your professional liability coverage ever been cancelled, restricted, declined or not renewed by the carrier based on your individual liability history?*</t>
  </si>
  <si>
    <t>Have you ever been assessed a surcharge, or rated in a high-risk class for your specialty, by your professional liability insurance carrier, based on your individual liability history?*</t>
  </si>
  <si>
    <t>Malpractice Claims History</t>
  </si>
  <si>
    <t>Have you had any professional liability actions (pending, settled, arbitrated, mediated or litigated) within the past 10 years?* If yes, provide information for each case.</t>
  </si>
  <si>
    <t>Criminal/Civil History</t>
  </si>
  <si>
    <t>Have you ever been convicted of, pled guilty to, or pled nolo contendere to any felony?*</t>
  </si>
  <si>
    <t>Ability To Perform Job</t>
  </si>
  <si>
    <t>. Are you currently engaged in the illegal use of drugs?*</t>
  </si>
  <si>
    <t>Do you use any chemical substances that would in any way impair or limit your ability to practice medicine and perform the functions of your job with reasonable skill and safety?*</t>
  </si>
  <si>
    <t>Do you have any reason to believe that you would pose a risk to the safety or well being of your patients?*</t>
  </si>
  <si>
    <t>Are you unable to perform the essential functions of a practitioner in your area of practice even with reasonable accommodation?*</t>
  </si>
  <si>
    <t>School name</t>
  </si>
  <si>
    <t>ECFMG Number</t>
  </si>
  <si>
    <t>ECFMG issue date</t>
  </si>
  <si>
    <t>ECFMG Certificate</t>
  </si>
  <si>
    <t>Department Specialty</t>
  </si>
  <si>
    <t>Director Name</t>
  </si>
  <si>
    <t>Board name</t>
  </si>
  <si>
    <t>Initial certification date</t>
  </si>
  <si>
    <t>Last re-certification date</t>
  </si>
  <si>
    <t>Expiration date</t>
  </si>
  <si>
    <t>Percent of time</t>
  </si>
  <si>
    <t>If not certified, Select one</t>
  </si>
  <si>
    <t>Reason for not taking exam</t>
  </si>
  <si>
    <t>Specialty certificate</t>
  </si>
  <si>
    <t>Basic Life Support*</t>
  </si>
  <si>
    <t>CPR*</t>
  </si>
  <si>
    <t>Adv Cardiac Life SPT*</t>
  </si>
  <si>
    <t>Neonatal Advanced Life SPT*</t>
  </si>
  <si>
    <t>ADV life support in QB*</t>
  </si>
  <si>
    <t>ADV Truma Life Support*</t>
  </si>
  <si>
    <t>Pediatric Advanced Life SPT*</t>
  </si>
  <si>
    <t xml:space="preserve">
Are you A Foreign Medical Graduate </t>
  </si>
  <si>
    <t xml:space="preserve">
ECFMG Number </t>
  </si>
  <si>
    <t xml:space="preserve">
ECFMG Issue Date </t>
  </si>
  <si>
    <t xml:space="preserve">
Resident Facility Name </t>
  </si>
  <si>
    <t>Primary Practicing Degree</t>
  </si>
  <si>
    <t>Program certificate</t>
  </si>
  <si>
    <t xml:space="preserve">
Professional School Name 
</t>
  </si>
  <si>
    <t xml:space="preserve">
Street Address </t>
  </si>
  <si>
    <t xml:space="preserve">
Phone Number </t>
  </si>
  <si>
    <t xml:space="preserve">
Fax Number </t>
  </si>
  <si>
    <t xml:space="preserve">
Professional School Start Date 
</t>
  </si>
  <si>
    <t xml:space="preserve">
Professional School End Date 
</t>
  </si>
  <si>
    <t>Degree</t>
  </si>
  <si>
    <t>Affiliated University/Hospital</t>
  </si>
  <si>
    <t>Department</t>
  </si>
  <si>
    <t xml:space="preserve">
Contact Person </t>
  </si>
  <si>
    <t>Primary Speciality</t>
  </si>
  <si>
    <t>Board Certified?</t>
  </si>
  <si>
    <t>Board Certified</t>
  </si>
  <si>
    <t xml:space="preserve">Primary Specialty Initial Certification Date 
Secondary Specialty Initial Certification Date </t>
  </si>
  <si>
    <t xml:space="preserve">
Reason Not Taking Boards </t>
  </si>
  <si>
    <t xml:space="preserve">
OFFICIAL NAME OF UNDERGRADUATE SCHOOL
</t>
  </si>
  <si>
    <t xml:space="preserve">
ADDRESS
</t>
  </si>
  <si>
    <t xml:space="preserve">
STATE</t>
  </si>
  <si>
    <t xml:space="preserve">
ZIP/POSTAL CODE</t>
  </si>
  <si>
    <t>Country Code</t>
  </si>
  <si>
    <t xml:space="preserve">
TELEPHONE</t>
  </si>
  <si>
    <t xml:space="preserve">
FAX</t>
  </si>
  <si>
    <t xml:space="preserve">
START DATE</t>
  </si>
  <si>
    <t xml:space="preserve">
END DATE (GRADUATION DATE)
</t>
  </si>
  <si>
    <t>DID YOU COMPLETE YOUR
UNDERGRADUATE DUCATION AT THIS SCHOOL?</t>
  </si>
  <si>
    <t>Graduate Type</t>
  </si>
  <si>
    <t xml:space="preserve">
NAME OF U.S./
CANADIAN SCHOOL 
</t>
  </si>
  <si>
    <t xml:space="preserve">
START DATE*
</t>
  </si>
  <si>
    <t xml:space="preserve">
END DATE (GRADUATION DATE)*
</t>
  </si>
  <si>
    <t xml:space="preserve">
DEGREE AWARDED
</t>
  </si>
  <si>
    <t>DID YOU COMPLETE YOUR
GRADUATE DUCATION AT THIS SCHOOL?</t>
  </si>
  <si>
    <t>INTERNSHIP/
RESIDENCY/FELLOWSHIP/
OTHER</t>
  </si>
  <si>
    <t>DID YOU COMPLETE THIS TRAINING PROGRAM AT THIS INSTITUTION?</t>
  </si>
  <si>
    <t xml:space="preserve">
START DATE
</t>
  </si>
  <si>
    <t xml:space="preserve">
END DATE
</t>
  </si>
  <si>
    <t>Street</t>
  </si>
  <si>
    <t xml:space="preserve">
SUITE/BUILDING
</t>
  </si>
  <si>
    <t xml:space="preserve">
ZIP/POSTAL CODE
</t>
  </si>
  <si>
    <t xml:space="preserve">
COUNTRY CODE
</t>
  </si>
  <si>
    <t>INSTITUTION/HOSPITAL NAME (USE BOTH LINES IF REQUIRED)</t>
  </si>
  <si>
    <t xml:space="preserve">
DEPARTMENT/SPECIALTY (DO NOT ABBREVIATE)
</t>
  </si>
  <si>
    <t xml:space="preserve">
NAME OF DIRECTOR
</t>
  </si>
  <si>
    <t xml:space="preserve">
City</t>
  </si>
  <si>
    <t xml:space="preserve">
State</t>
  </si>
  <si>
    <t xml:space="preserve">
Zip code</t>
  </si>
  <si>
    <t xml:space="preserve">
Telephone</t>
  </si>
  <si>
    <t xml:space="preserve">
Fax</t>
  </si>
  <si>
    <t xml:space="preserve">
Start Date (MM/YYYY)</t>
  </si>
  <si>
    <t xml:space="preserve">
End Date (Graduation Date) (MM/YYYY)</t>
  </si>
  <si>
    <t xml:space="preserve">
Institution/School Issuing Degree</t>
  </si>
  <si>
    <t xml:space="preserve">
Number</t>
  </si>
  <si>
    <t xml:space="preserve">
Street</t>
  </si>
  <si>
    <t xml:space="preserve">
Country Code</t>
  </si>
  <si>
    <t xml:space="preserve">
Did You Complete Your Education At This School? (Yes/No)</t>
  </si>
  <si>
    <t>Training Type</t>
  </si>
  <si>
    <t>Organization</t>
  </si>
  <si>
    <t>Specialty</t>
  </si>
  <si>
    <t>From</t>
  </si>
  <si>
    <t>Thru</t>
  </si>
  <si>
    <t>Degree/Training Awarded</t>
  </si>
  <si>
    <t>Subject</t>
  </si>
  <si>
    <t>Location</t>
  </si>
  <si>
    <t>Credit Hours</t>
  </si>
  <si>
    <t>Dates Associated</t>
  </si>
  <si>
    <t>Practice Interest</t>
  </si>
  <si>
    <t>USMLE NUMBER (WITHOUT HYPHENS)</t>
  </si>
  <si>
    <t>USMLE Number</t>
  </si>
  <si>
    <t xml:space="preserve">UPIN Number </t>
  </si>
  <si>
    <t>UPIN</t>
  </si>
  <si>
    <t>UPIN Number</t>
  </si>
  <si>
    <t xml:space="preserve">CAQH Number </t>
  </si>
  <si>
    <t>NPI Number</t>
  </si>
  <si>
    <t xml:space="preserve">NPI Number </t>
  </si>
  <si>
    <t>NATIONAL PROVIDER IDENTIFICATION (NPI) NUMBER</t>
  </si>
  <si>
    <t>NPI Number*</t>
  </si>
  <si>
    <t>Other Identification Numbers</t>
  </si>
  <si>
    <t>Select CDS Certificate*</t>
  </si>
  <si>
    <t xml:space="preserve">CDS Expiration Date </t>
  </si>
  <si>
    <t>Expiration Date*</t>
  </si>
  <si>
    <t xml:space="preserve">CDS Issue Date </t>
  </si>
  <si>
    <t>Issue date*</t>
  </si>
  <si>
    <t>CDS State Of Registration</t>
  </si>
  <si>
    <t>State of Registration*</t>
  </si>
  <si>
    <t>CDS Certificate Number</t>
  </si>
  <si>
    <t>CDSC Number*</t>
  </si>
  <si>
    <t>CDS Information</t>
  </si>
  <si>
    <t>Select Medicare &amp; Medicaid Certificate*</t>
  </si>
  <si>
    <t xml:space="preserve">Issue Date </t>
  </si>
  <si>
    <t xml:space="preserve">State </t>
  </si>
  <si>
    <t>MEDICAID STATE</t>
  </si>
  <si>
    <t>State*</t>
  </si>
  <si>
    <t xml:space="preserve">Medicaid Number </t>
  </si>
  <si>
    <t>MEDICAID NUMBER</t>
  </si>
  <si>
    <t>Medicaid number*</t>
  </si>
  <si>
    <t xml:space="preserve">Medicare Number </t>
  </si>
  <si>
    <t>MEDICARE NUMBER</t>
  </si>
  <si>
    <t>Medicare Number*</t>
  </si>
  <si>
    <t>Medicare and Medicaid Information</t>
  </si>
  <si>
    <t>Do You Have A State Controlled Substance Registration Certificate?</t>
  </si>
  <si>
    <t>Select federal DEA Certificate*</t>
  </si>
  <si>
    <t xml:space="preserve">License In Good Standing? </t>
  </si>
  <si>
    <t>License In Good standing</t>
  </si>
  <si>
    <t>Schedules</t>
  </si>
  <si>
    <t xml:space="preserve">Expiration Date </t>
  </si>
  <si>
    <t>DEA Expiration Date</t>
  </si>
  <si>
    <t>Expiration date*</t>
  </si>
  <si>
    <t>DEA Issue Date</t>
  </si>
  <si>
    <t>DEA State Of Registration</t>
  </si>
  <si>
    <t xml:space="preserve">DEA Number </t>
  </si>
  <si>
    <t>Federal DEA Number</t>
  </si>
  <si>
    <t>DEA Number*</t>
  </si>
  <si>
    <t>Federal DEA Information</t>
  </si>
  <si>
    <t>Select State License Certificate*</t>
  </si>
  <si>
    <t>License In Good Standing?</t>
  </si>
  <si>
    <t>Current Issue Date</t>
  </si>
  <si>
    <t>Current Issue Date*</t>
  </si>
  <si>
    <t>Expiration Date</t>
  </si>
  <si>
    <t>LICENSE EXPIRATION DATE</t>
  </si>
  <si>
    <t>Issued</t>
  </si>
  <si>
    <t>Original Issue Date</t>
  </si>
  <si>
    <t>LICENSE ISSUE DATE</t>
  </si>
  <si>
    <t>Original Issue Date*</t>
  </si>
  <si>
    <t>Current Practice  State</t>
  </si>
  <si>
    <t>If This Is a State License, Are You Currently Practicing In This State? (Yes/No)</t>
  </si>
  <si>
    <t>Current Practice state*</t>
  </si>
  <si>
    <t>License State</t>
  </si>
  <si>
    <t>LICENSE ISSUING STATE</t>
  </si>
  <si>
    <t>License issuing state*</t>
  </si>
  <si>
    <t>License Number</t>
  </si>
  <si>
    <t>License Status</t>
  </si>
  <si>
    <t>LICENSE STATUS CODE</t>
  </si>
  <si>
    <t>License Status*</t>
  </si>
  <si>
    <t>Type</t>
  </si>
  <si>
    <t>License Type</t>
  </si>
  <si>
    <t>LICENSE TYPE</t>
  </si>
  <si>
    <t xml:space="preserve">State License No </t>
  </si>
  <si>
    <t>STATE LICENSE NUMBER</t>
  </si>
  <si>
    <t>State License Information details</t>
  </si>
  <si>
    <t>Professional Work Experience Details</t>
  </si>
  <si>
    <t>State (Address)</t>
  </si>
  <si>
    <t>County (Address)</t>
  </si>
  <si>
    <t>County</t>
  </si>
  <si>
    <t>City (Address)</t>
  </si>
  <si>
    <t>Unit Number (Address)</t>
  </si>
  <si>
    <t>Suite/Building (Address)</t>
  </si>
  <si>
    <t>Suite/Building</t>
  </si>
  <si>
    <t>Street Address (Address)</t>
  </si>
  <si>
    <t xml:space="preserve">Street Address </t>
  </si>
  <si>
    <t>Zip Code(Address)</t>
  </si>
  <si>
    <t>Zip/Postal Code</t>
  </si>
  <si>
    <t xml:space="preserve">ZIP </t>
  </si>
  <si>
    <t>Employer Name *(Employer Details)</t>
  </si>
  <si>
    <t>Practice/ Employer Name</t>
  </si>
  <si>
    <t>Current/Practice Employer Name</t>
  </si>
  <si>
    <t>Job Title*</t>
  </si>
  <si>
    <t>Supervisor Name *(Employer Details)</t>
  </si>
  <si>
    <t>Supervisor Name</t>
  </si>
  <si>
    <t>Mobile Number* (Employer Details)</t>
  </si>
  <si>
    <t xml:space="preserve">Phone Number </t>
  </si>
  <si>
    <t>Fax Number (Employer Details)</t>
  </si>
  <si>
    <t xml:space="preserve">Fax Number </t>
  </si>
  <si>
    <t>May we contact your employer?* (Employer Details)</t>
  </si>
  <si>
    <t>May We Contact Employer</t>
  </si>
  <si>
    <t>Department * (Designation)</t>
  </si>
  <si>
    <t>Title * (Designation)</t>
  </si>
  <si>
    <t xml:space="preserve">Title </t>
  </si>
  <si>
    <t>Title/Duties</t>
  </si>
  <si>
    <t>Reason For Departure (Other)</t>
  </si>
  <si>
    <t>Reason For Departure (If Applicable)</t>
  </si>
  <si>
    <t>Reason For Departure</t>
  </si>
  <si>
    <t>Start Date * (Other)</t>
  </si>
  <si>
    <t>Start Date(MM/YYYY)</t>
  </si>
  <si>
    <t>Start Date</t>
  </si>
  <si>
    <t>Dates of Employment</t>
  </si>
  <si>
    <t>End Date * (Other)</t>
  </si>
  <si>
    <t>End Date (MM/YYYY)</t>
  </si>
  <si>
    <t>End Date</t>
  </si>
  <si>
    <t>Work Gap</t>
  </si>
  <si>
    <t>Start Date *</t>
  </si>
  <si>
    <t>Gap Start Date(MM/YYYY)</t>
  </si>
  <si>
    <t>End Date *</t>
  </si>
  <si>
    <t>Gap End Date(MM/YYYY)</t>
  </si>
  <si>
    <t>Description*</t>
  </si>
  <si>
    <t>INITIAL
CERTIFICATION
DATE</t>
  </si>
  <si>
    <t>Provide additional
areas of professional
practice interest,
activities, procedures,
diagnoses or populations.</t>
  </si>
  <si>
    <t xml:space="preserve">
LAST NAME</t>
  </si>
  <si>
    <t xml:space="preserve">
FIRST NAME</t>
  </si>
  <si>
    <t xml:space="preserve">
M.I.</t>
  </si>
  <si>
    <t xml:space="preserve">
STREET</t>
  </si>
  <si>
    <t xml:space="preserve">
SUITE/BUILDING</t>
  </si>
  <si>
    <t xml:space="preserve">
CITY</t>
  </si>
  <si>
    <t xml:space="preserve">
ZIP CODE</t>
  </si>
  <si>
    <t xml:space="preserve">
E-MAIL ADDRESS</t>
  </si>
  <si>
    <t>CHECK HERE TO USE THE OFFICE MANAGER AND ADDRESS OF THE PRIMARY PRACTICE LOCATION AS THE CREDENTIALING INFORMATION. 
CITY</t>
  </si>
  <si>
    <t>Board</t>
  </si>
  <si>
    <t>Initial Certification</t>
  </si>
  <si>
    <t>last Certification</t>
  </si>
  <si>
    <t>Expires</t>
  </si>
  <si>
    <t>Practicing</t>
  </si>
  <si>
    <t>Exam Taken</t>
  </si>
  <si>
    <t>DO YOU WISH TO BE LISTED IN THE DIRECTORY UNDER THIS SPECIALTY? 
HMO
PPO
POS</t>
  </si>
  <si>
    <t>School</t>
  </si>
  <si>
    <t>Education Type (UG,Graduate)</t>
  </si>
  <si>
    <t>Speciality</t>
  </si>
  <si>
    <t>Have you ever been arrested for or charged with a crime involving children?</t>
  </si>
  <si>
    <t>Are you currently engaged in illegal use of drugs (Currently means sufficiently recent to justify a reasonable belief that the use of drug may have an ongoing impact one's ability to practice medicine</t>
  </si>
  <si>
    <t>Have you ever been denied professional liability insurance coverage ?</t>
  </si>
  <si>
    <t>Has your present liability insurance carrier excluded any specific procedures from your insurance coverage</t>
  </si>
  <si>
    <t>Currently practicing at this address? *</t>
  </si>
  <si>
    <t>Address Type</t>
  </si>
  <si>
    <t>What is your expected Start date(if no)</t>
  </si>
  <si>
    <t>PHYSICIAN GROUP / PRACTICE NAME TO APPEAR IN DIRECTORY (DO NOT ABBREVIATE)*</t>
  </si>
  <si>
    <t>Physician Group/Practice Name (as it appears on the W9)</t>
  </si>
  <si>
    <t>Telephone Number*</t>
  </si>
  <si>
    <t>TELEPHONE*</t>
  </si>
  <si>
    <t>Office Phone No.</t>
  </si>
  <si>
    <t>FAX</t>
  </si>
  <si>
    <t>Office Fax No.</t>
  </si>
  <si>
    <t>Office e-mail address</t>
  </si>
  <si>
    <t>OFFICE E-MAIL ADDRESS</t>
  </si>
  <si>
    <t>E-Mail Address</t>
  </si>
  <si>
    <t>Address</t>
  </si>
  <si>
    <t>Number*</t>
  </si>
  <si>
    <t>NUMBER</t>
  </si>
  <si>
    <t>Street*</t>
  </si>
  <si>
    <t>STREET</t>
  </si>
  <si>
    <t>Suite/building</t>
  </si>
  <si>
    <t>SUITE/BUILDING</t>
  </si>
  <si>
    <t>STATE</t>
  </si>
  <si>
    <t>City*</t>
  </si>
  <si>
    <t>CITY</t>
  </si>
  <si>
    <t>Zip code*</t>
  </si>
  <si>
    <t>ZIP CODE</t>
  </si>
  <si>
    <t>Individual Tax Id</t>
  </si>
  <si>
    <t>Tax ID No.</t>
  </si>
  <si>
    <t>Group Tax Id</t>
  </si>
  <si>
    <t>Primary Tax Id(One only)</t>
  </si>
  <si>
    <t>Is This The Primary Tax ID for This Location</t>
  </si>
  <si>
    <t>Send general correspondence here</t>
  </si>
  <si>
    <t>Mailing Address(Y/N)</t>
  </si>
  <si>
    <t>Office Manager or Billing office staff contact</t>
  </si>
  <si>
    <t>First Name*</t>
  </si>
  <si>
    <t>FIRST NAME</t>
  </si>
  <si>
    <t>Office Manager</t>
  </si>
  <si>
    <t>Last Name*</t>
  </si>
  <si>
    <t>LAST NAME</t>
  </si>
  <si>
    <t>TELEPHONE</t>
  </si>
  <si>
    <t>Email address</t>
  </si>
  <si>
    <t>E-MAIL ADDRESS</t>
  </si>
  <si>
    <t>Billing contact</t>
  </si>
  <si>
    <t>Use Office manager &amp; Office Address</t>
  </si>
  <si>
    <t>Contact Person</t>
  </si>
  <si>
    <t>Country*</t>
  </si>
  <si>
    <t>CITY*</t>
  </si>
  <si>
    <t>STREET*</t>
  </si>
  <si>
    <t xml:space="preserve">SUITE/BUILDING </t>
  </si>
  <si>
    <t>ZIP CODE*</t>
  </si>
  <si>
    <t>P. O. Box Address*</t>
  </si>
  <si>
    <t>Telephone*</t>
  </si>
  <si>
    <t>E-mail address</t>
  </si>
  <si>
    <t>ELECTRONIC BILLING CAPABILITIES?*</t>
  </si>
  <si>
    <t>Billing department (If hospital based)</t>
  </si>
  <si>
    <t>BILLING DEPARTMENT (IF HOSPITAL-BASED)</t>
  </si>
  <si>
    <t>Check payable to*</t>
  </si>
  <si>
    <t>CHECK PAYABLE TO*</t>
  </si>
  <si>
    <t>Office*</t>
  </si>
  <si>
    <t>Payment and Remittance</t>
  </si>
  <si>
    <t>FIRST NAME*</t>
  </si>
  <si>
    <t>LAST NAME*</t>
  </si>
  <si>
    <t>NUMBER*</t>
  </si>
  <si>
    <t>STATE*</t>
  </si>
  <si>
    <t>Office Hours</t>
  </si>
  <si>
    <t>Monday</t>
  </si>
  <si>
    <t>Tuesday</t>
  </si>
  <si>
    <t>Wednesday</t>
  </si>
  <si>
    <t>Thursday</t>
  </si>
  <si>
    <t>Friday</t>
  </si>
  <si>
    <t>Saturday</t>
  </si>
  <si>
    <t>Sunday</t>
  </si>
  <si>
    <t xml:space="preserve">24/7 Coverage </t>
  </si>
  <si>
    <t>24/7 PHONE COVERAGE?*</t>
  </si>
  <si>
    <t>If Yes (Type)</t>
  </si>
  <si>
    <t>After hours Back office Telephone</t>
  </si>
  <si>
    <t xml:space="preserve">AFTER HOURS BACK OFFICE TELEPHONE </t>
  </si>
  <si>
    <t>Open practice status</t>
  </si>
  <si>
    <t>Accept new patients into this practice? *</t>
  </si>
  <si>
    <t>ACCEPT NEW PATIENTS INTO THIS PRACTICE?*</t>
  </si>
  <si>
    <t>Accept all new patients? *</t>
  </si>
  <si>
    <t>ACCEPT ALL NEW PATIENTS?*</t>
  </si>
  <si>
    <t>ACCEPT EXISTING PATIENTS WITH CHANGE OF PAYOR?*</t>
  </si>
  <si>
    <t>Accept new Medicare patients? *</t>
  </si>
  <si>
    <t>ACCEPT NEW MEDICARE PATIENTS?*</t>
  </si>
  <si>
    <t>Accept new patients with physician referral? *</t>
  </si>
  <si>
    <t>Accept new Medicaid patients? *</t>
  </si>
  <si>
    <t>ACCEPT NEW MEDICAID PATIENTS?*</t>
  </si>
  <si>
    <t>If any of the above information varies by plan, Explain</t>
  </si>
  <si>
    <t>IF ANY OF THE ABOVE INFORMATION VARIES BY PLAN, EXPLAIN (USE BOTH LINES IF REQUIRED)</t>
  </si>
  <si>
    <t>Are there any practice limitations? *</t>
  </si>
  <si>
    <t>ARE THERE ANY PRACTICE LIMITATIONS?*</t>
  </si>
  <si>
    <t>Gender limitations</t>
  </si>
  <si>
    <t>GENDER LIMITATIONS</t>
  </si>
  <si>
    <t>Age limitations (Min age, Max age)</t>
  </si>
  <si>
    <t>Patient Age Limitation (list ages seen)</t>
  </si>
  <si>
    <t>List other limitations</t>
  </si>
  <si>
    <t>Mid level practitioners</t>
  </si>
  <si>
    <t>DO MID-LEVEL PRACTITIONERS (NURSE PRACTITIONERS, PHYSICIAN ASSISTANTS, ETC.) CARE FOR PATIENTS IN YOUR PRACTICE?*</t>
  </si>
  <si>
    <t>Practitioner First Name*</t>
  </si>
  <si>
    <t>PRACTITIONER FIRST NAME</t>
  </si>
  <si>
    <t>Practitioner Middle Name</t>
  </si>
  <si>
    <t>Practitioner Last Name*</t>
  </si>
  <si>
    <t>PRACTITIONER LAST NAME</t>
  </si>
  <si>
    <t>Practitioner License/Certificate Number</t>
  </si>
  <si>
    <t xml:space="preserve">PRACTITIONER LICENSE / CERTIFICATE NUMBER </t>
  </si>
  <si>
    <t>Practitioner State</t>
  </si>
  <si>
    <t xml:space="preserve">PRACTITIONER STATE </t>
  </si>
  <si>
    <t>Practitioner Type</t>
  </si>
  <si>
    <t>PRACTITIONER TYPE (E.G., PA, CNP, NP)</t>
  </si>
  <si>
    <t>Languages</t>
  </si>
  <si>
    <t>INTERPRETERS AVAILABLE?*</t>
  </si>
  <si>
    <t>LANGUAGES INTERPRETED(Languages)</t>
  </si>
  <si>
    <t>Do you communicate American Sign language? *</t>
  </si>
  <si>
    <t>Does this ADA accessibility requirements? *</t>
  </si>
  <si>
    <t>DOES THIS OFFICE MEET ADA ACCESSIBILITY REQUIREMENTS?*</t>
  </si>
  <si>
    <t>Does this meet site offer handicapped access for (Building, Parking, Restroom)</t>
  </si>
  <si>
    <t>Does this site offer other services for disabled? *</t>
  </si>
  <si>
    <t>Text telephone(TTY)*</t>
  </si>
  <si>
    <t>TEXT TELEPHONY (TTY)*</t>
  </si>
  <si>
    <t>America sign language*</t>
  </si>
  <si>
    <t>AMERICAN SIGN LANGUAGE*</t>
  </si>
  <si>
    <t>Mental/Physical impairment services *</t>
  </si>
  <si>
    <t>MENTAL/PHYSICAL IMPAIRMENT SERVICES</t>
  </si>
  <si>
    <t>Accessible by public transportation(Bus, Subway, Regional train)*</t>
  </si>
  <si>
    <t>Other handicapped access</t>
  </si>
  <si>
    <t>OTHER HANDICAPPED ACCESS</t>
  </si>
  <si>
    <t>Other disability services</t>
  </si>
  <si>
    <t>OTHER DISABILITY SERVICES</t>
  </si>
  <si>
    <t>Other transportation access</t>
  </si>
  <si>
    <t>OTHER TRANSPORTATION ACCESS</t>
  </si>
  <si>
    <t>Services</t>
  </si>
  <si>
    <t>Laboratory Services?</t>
  </si>
  <si>
    <t>Radiology services?</t>
  </si>
  <si>
    <t>RADIOLOGY SERVICES?</t>
  </si>
  <si>
    <t>EKGS?</t>
  </si>
  <si>
    <t>Allergy Injection?</t>
  </si>
  <si>
    <t>ALLERGY INJECTIONS?</t>
  </si>
  <si>
    <t>Allergy skin testing?</t>
  </si>
  <si>
    <t>ALLERGY SKIN TESTING?</t>
  </si>
  <si>
    <t>ROUTINE OFFICE GYNECOLOGY (PELVIC/PAP)?</t>
  </si>
  <si>
    <t>Drawing blood?</t>
  </si>
  <si>
    <t>DRAWING BLOOD?</t>
  </si>
  <si>
    <t>Age appropriate immunization?</t>
  </si>
  <si>
    <t>AGE APPROPRIATE IMMUNIZATIONS?</t>
  </si>
  <si>
    <t>Flexible Sigmoidoscopy?</t>
  </si>
  <si>
    <t>FLEXIBLE SIGMOIDOSCOPY?</t>
  </si>
  <si>
    <t>Tympanometry/Audiometry screening?</t>
  </si>
  <si>
    <t>TYMPANOMETR Y/ AUDIOMETRY SCREENING?</t>
  </si>
  <si>
    <t>Asthma treatment?</t>
  </si>
  <si>
    <t>ASTHMA TREATMENT?</t>
  </si>
  <si>
    <t>Osteopathic manipulation?</t>
  </si>
  <si>
    <t>OSTEOPATHIC MANIPULATION?</t>
  </si>
  <si>
    <t>IV Hydration? Treatment?</t>
  </si>
  <si>
    <t>IV HYDRATION/ TREATMENT?</t>
  </si>
  <si>
    <t>Cardiac Stress test?</t>
  </si>
  <si>
    <t>CARDIAC STRESS TEST?</t>
  </si>
  <si>
    <t>Pulmonary Function Testing?</t>
  </si>
  <si>
    <t>PULMONARY FUNCTION TESTING?</t>
  </si>
  <si>
    <t>Physical Therapy?</t>
  </si>
  <si>
    <t>PHYSICAL THERAPY?</t>
  </si>
  <si>
    <t>Care of minor lacerations?</t>
  </si>
  <si>
    <t>CARE OF MINOR LACERATIONS</t>
  </si>
  <si>
    <t xml:space="preserve">Is anaesthesia administered in your office </t>
  </si>
  <si>
    <t>What class/category do you use</t>
  </si>
  <si>
    <t>Who administers it</t>
  </si>
  <si>
    <t>Type of practice</t>
  </si>
  <si>
    <t>TYPE OF PRACTICE (SELECT ONE ONLY)*</t>
  </si>
  <si>
    <t>Additional office procedures provide (Including surgical procedures)</t>
  </si>
  <si>
    <t>ADDITIONAL OFFICE PROCEDURES PROVIDED (INCLUDING SURGICAL PROCEDURES)</t>
  </si>
  <si>
    <t>Physician Name</t>
  </si>
  <si>
    <t>SPECIALTY CODE</t>
  </si>
  <si>
    <t>Provider type</t>
  </si>
  <si>
    <t>PROVIDER TYPE (CODE PG 36)</t>
  </si>
  <si>
    <t>Covering colleague/ Associates/Partners</t>
  </si>
  <si>
    <t>COVERING COLLEAGUE (Y/N)?</t>
  </si>
  <si>
    <t>Carrier/Self insured name</t>
  </si>
  <si>
    <t>CARRIER OR SELF-INSURED NAME*</t>
  </si>
  <si>
    <t>Carrier Name</t>
  </si>
  <si>
    <t>SELF-INSURED?*</t>
  </si>
  <si>
    <t>Policy Number</t>
  </si>
  <si>
    <t>POLICY NUMBER*</t>
  </si>
  <si>
    <t>Policy No.</t>
  </si>
  <si>
    <t>Original effective date</t>
  </si>
  <si>
    <t>ORIGINAL EFFECTIVE DATE*</t>
  </si>
  <si>
    <t>Original Effective Date</t>
  </si>
  <si>
    <t>EFFECTIVE DATE*</t>
  </si>
  <si>
    <t>EXPIRATION DATE</t>
  </si>
  <si>
    <t>Suite/Building*</t>
  </si>
  <si>
    <t>POLICY INCLUDES TAIL COVERAGE?</t>
  </si>
  <si>
    <t>TYPE OF COVERAGE?*</t>
  </si>
  <si>
    <t>Have you ever been denied professional liability insurance?</t>
  </si>
  <si>
    <t>Have You Ever Been Denied Professional Liability Insurance?</t>
  </si>
  <si>
    <t>If YES, Insurance Carrier</t>
  </si>
  <si>
    <t>Denial date</t>
  </si>
  <si>
    <t>Denial Date</t>
  </si>
  <si>
    <t>Denial reason</t>
  </si>
  <si>
    <t>Denial Reason</t>
  </si>
  <si>
    <t>Do you have unlimited coverage with this insurance carrier?</t>
  </si>
  <si>
    <t>Amount of coverage aggregate</t>
  </si>
  <si>
    <t>AMOUNT OF COVERAGE AGGREGATE</t>
  </si>
  <si>
    <t>Amount of coverage per occurrence</t>
  </si>
  <si>
    <t>Workers compensation number</t>
  </si>
  <si>
    <t>Certification status</t>
  </si>
  <si>
    <t>Certification Status</t>
  </si>
  <si>
    <t>Issue date</t>
  </si>
  <si>
    <t>Issue Date</t>
  </si>
  <si>
    <t>Military Service Information</t>
  </si>
  <si>
    <t>Are you currently on active military duty or military reserve?*</t>
  </si>
  <si>
    <t>Military Branch*</t>
  </si>
  <si>
    <t>Start Date*</t>
  </si>
  <si>
    <t>Discharge Date*</t>
  </si>
  <si>
    <t>Rank at Discharge*</t>
  </si>
  <si>
    <t>Type of Discharge*</t>
  </si>
  <si>
    <t>Present Duty Status</t>
  </si>
  <si>
    <t>Public Health Information</t>
  </si>
  <si>
    <t>Have you performed public health service</t>
  </si>
  <si>
    <t>Beginning Date*</t>
  </si>
  <si>
    <t>Last Location*</t>
  </si>
  <si>
    <t>Organization Name</t>
  </si>
  <si>
    <t>N/A</t>
  </si>
  <si>
    <t>Office Position Held</t>
  </si>
  <si>
    <t>Member/Applicant</t>
  </si>
  <si>
    <t>Function</t>
  </si>
  <si>
    <t>Full Name</t>
  </si>
  <si>
    <t xml:space="preserve">Last Name </t>
  </si>
  <si>
    <t>Unit Number</t>
  </si>
  <si>
    <t>APT/Suite/Building</t>
  </si>
  <si>
    <t>Street Address</t>
  </si>
  <si>
    <t>ZIP Code</t>
  </si>
  <si>
    <t>Email ID</t>
  </si>
  <si>
    <t>Relationship</t>
  </si>
  <si>
    <t>Do You Have Hospital Privileges?</t>
  </si>
  <si>
    <t>Do You Have Hospital Privileges</t>
  </si>
  <si>
    <t>If You Do Not Admit Patients, What Type Of Admitting Arrangements Do You Have?</t>
  </si>
  <si>
    <t>Primary</t>
  </si>
  <si>
    <t>Hospital Name</t>
  </si>
  <si>
    <t>Primary Hospital Name</t>
  </si>
  <si>
    <t>Hospital</t>
  </si>
  <si>
    <t>Hospital Type</t>
  </si>
  <si>
    <t>From Date</t>
  </si>
  <si>
    <t>To Date</t>
  </si>
  <si>
    <t>Department Name</t>
  </si>
  <si>
    <t>Department director Full Name</t>
  </si>
  <si>
    <t>Department Chief</t>
  </si>
  <si>
    <t>Affiliation start date</t>
  </si>
  <si>
    <t>Affiliation end date</t>
  </si>
  <si>
    <t>Full Unrestricted privileges</t>
  </si>
  <si>
    <t>Full unrestricted privileges</t>
  </si>
  <si>
    <t>Are privileges temporary</t>
  </si>
  <si>
    <t>Admitting Privilege Status</t>
  </si>
  <si>
    <t>Admitting privilege status</t>
  </si>
  <si>
    <t>Admitting privileges</t>
  </si>
  <si>
    <t>Of your total annual admissions, what percentage is to this hospital</t>
  </si>
  <si>
    <t>Upload for Hospital Privilege letter</t>
  </si>
  <si>
    <t>Appointment Type</t>
  </si>
  <si>
    <t>Demographics</t>
  </si>
  <si>
    <t>Organization Info</t>
  </si>
  <si>
    <t>Education History</t>
  </si>
  <si>
    <t>Disclosure questions</t>
  </si>
  <si>
    <t>Identification &amp; Licenses</t>
  </si>
  <si>
    <t>Work History</t>
  </si>
  <si>
    <t>Practice Information</t>
  </si>
  <si>
    <t>Professional Affliliation</t>
  </si>
  <si>
    <t>Professional Reference</t>
  </si>
  <si>
    <t>Hospital Privileges</t>
  </si>
  <si>
    <t>Sections</t>
  </si>
  <si>
    <t>Total</t>
  </si>
  <si>
    <t xml:space="preserve">Primary Credentialing Contact </t>
  </si>
  <si>
    <t xml:space="preserve">Specialty </t>
  </si>
  <si>
    <t>Specialty details/ Board Certification</t>
  </si>
  <si>
    <t>Accessibilities</t>
  </si>
  <si>
    <t>Carrier</t>
  </si>
  <si>
    <t>Policy Dates</t>
  </si>
  <si>
    <t>Coverage Limits</t>
  </si>
  <si>
    <t>Staff category</t>
  </si>
  <si>
    <t>Provider Type *(Personal Details)</t>
  </si>
  <si>
    <t>Personal Details</t>
  </si>
  <si>
    <t>Other Legal Names</t>
  </si>
  <si>
    <t>Certificate for Other Legal Name</t>
  </si>
  <si>
    <t>Contact Information</t>
  </si>
  <si>
    <t>Contact Details</t>
  </si>
  <si>
    <t>Personal Identification</t>
  </si>
  <si>
    <t>Driver’s License* Certificate</t>
  </si>
  <si>
    <t>Birth Information</t>
  </si>
  <si>
    <t>Visa Information</t>
  </si>
  <si>
    <t>Languages Known</t>
  </si>
  <si>
    <t>No. of fields in Intellicred</t>
  </si>
  <si>
    <t>No. of fields in CAQH Form</t>
  </si>
  <si>
    <t>Preferred Method of Contact</t>
  </si>
  <si>
    <t xml:space="preserve">
Visa Sponsor 
</t>
  </si>
  <si>
    <r>
      <t>Under Graduation</t>
    </r>
    <r>
      <rPr>
        <sz val="10"/>
        <color rgb="FFFF0000"/>
        <rFont val="Trebuchet MS"/>
        <family val="2"/>
      </rPr>
      <t xml:space="preserve"> </t>
    </r>
    <r>
      <rPr>
        <sz val="10"/>
        <rFont val="Trebuchet MS"/>
        <family val="2"/>
      </rPr>
      <t>/ Professional School Details</t>
    </r>
  </si>
  <si>
    <t>UG Certificate upload</t>
  </si>
  <si>
    <r>
      <t>Graduation</t>
    </r>
    <r>
      <rPr>
        <sz val="10"/>
        <rFont val="Trebuchet MS"/>
        <family val="2"/>
      </rPr>
      <t xml:space="preserve"> Details</t>
    </r>
  </si>
  <si>
    <t>US Graduate / Non US Graduate/Fifth Pathway Graduate</t>
  </si>
  <si>
    <t>Graduation Certificate Upload</t>
  </si>
  <si>
    <t>ECFMG Details</t>
  </si>
  <si>
    <t>Residency/Internship/Fellowship details</t>
  </si>
  <si>
    <t xml:space="preserve"> Program Type</t>
  </si>
  <si>
    <t>If no, Explain</t>
  </si>
  <si>
    <t>Certification/CME</t>
  </si>
  <si>
    <t>Certificate Name</t>
  </si>
  <si>
    <t>Sponsor</t>
  </si>
  <si>
    <t>DO YOU PRACTICE EXCLUSIVELY WITHIN THE INPATIENT SETTING?*</t>
  </si>
  <si>
    <t>Professional Liability</t>
  </si>
  <si>
    <t>Insurance document upload</t>
  </si>
  <si>
    <t>Practice Location</t>
  </si>
  <si>
    <t>General Information</t>
  </si>
  <si>
    <t>Corporate or Practice Name</t>
  </si>
  <si>
    <t>Reuse Information from another practice location</t>
  </si>
  <si>
    <t>Location Type (Primary/Secondary)</t>
  </si>
  <si>
    <t>Electronic Billing capabilities(Y/N)</t>
  </si>
  <si>
    <t>Re-use information from another practice location</t>
  </si>
  <si>
    <t>Partners/Associates/Covering colleagues</t>
  </si>
  <si>
    <t xml:space="preserve">Does this location provide any of the following services? 
LABORATORY SERVICES?
</t>
  </si>
  <si>
    <t>Accept existing patients with change of payer?*</t>
  </si>
  <si>
    <t>Routing office gynaecology(Pelvis/Pap)?</t>
  </si>
  <si>
    <t>Workers compensation information</t>
  </si>
  <si>
    <t>State License Number*</t>
  </si>
  <si>
    <t>State License Type*</t>
  </si>
  <si>
    <t>NPI Username*</t>
  </si>
  <si>
    <t>NPI Password*</t>
  </si>
  <si>
    <t>CAQH Number</t>
  </si>
  <si>
    <t>CAQH Username</t>
  </si>
  <si>
    <t>CAQH Password</t>
  </si>
  <si>
    <t>Date Of exam*</t>
  </si>
  <si>
    <t>Please explain the Terminated Affiliation</t>
  </si>
  <si>
    <t>Primary?</t>
  </si>
  <si>
    <t>Explain the status of Hospital</t>
  </si>
  <si>
    <t>Have you performed public health service?</t>
  </si>
  <si>
    <t>Work experience document</t>
  </si>
  <si>
    <t>Please Explain Any Work Gaps of 6 Months or longer</t>
  </si>
  <si>
    <t>Have you ever Performed Military duty?*</t>
  </si>
  <si>
    <t>Other Than Honourable, Please Explain</t>
  </si>
  <si>
    <t>Have your Federal DEA and/or State Controlled Dangerous Substances (CDS) certificate(s) or authorization(s) ever been challenged, denied, suspended, revoked, restricted, denied renewal, or voluntarily or involuntarily relinquished?*</t>
  </si>
  <si>
    <t>Has a patient, employee or co-worker accused you of sexual harassment or other illegal misconduct?*</t>
  </si>
  <si>
    <t>Are you currently being investigated or have you ever been sanctioned, reprimanded, or cautioned by a military hospital, facility, or agency, or voluntarily terminated or resigned while under investigation or in exchange for no investigation by a hospital or healthcare facility of any military agency?*</t>
  </si>
  <si>
    <t>Are any professional liability  (i.e. malpractice)claims ,suits, judgements, settlements or arbitration proceedings involving you currently pending</t>
  </si>
  <si>
    <t>In the past ten years have you been convicted of, pled guilty to, or pled nolo contendere to any misdemeanour (excluding minor traffic violations) or been found liable or responsible for any civil offense that is reasonably related to your qualifications, competence, functions, or duties as a medical professional, or for fraud, an act of violence, child abuse or a sexual offense or sexual misconduct?*</t>
  </si>
  <si>
    <t>Have you ever been court-martialled for actions related to your duties as a medical professional?*</t>
  </si>
  <si>
    <t>Specialty Board</t>
  </si>
  <si>
    <t>Primary Credentialing Contact</t>
  </si>
  <si>
    <t>Education Completed at this school?</t>
  </si>
  <si>
    <t>Fax Number</t>
  </si>
  <si>
    <t>Type of Residency/Fellowship</t>
  </si>
  <si>
    <t>Program name</t>
  </si>
  <si>
    <t>Primary Office Address</t>
  </si>
  <si>
    <t>Workers Compensation Number</t>
  </si>
  <si>
    <t>ECFMG Certificate Issue Date</t>
  </si>
  <si>
    <t>Postal Code</t>
  </si>
  <si>
    <t>School Code</t>
  </si>
  <si>
    <t>If Not, Pls explain</t>
  </si>
  <si>
    <t>Certifying Board Code</t>
  </si>
  <si>
    <t>Explain</t>
  </si>
  <si>
    <t>Specialty Name</t>
  </si>
  <si>
    <t>Specialty Type(Primary Secondary)</t>
  </si>
  <si>
    <t>Chief of Staff</t>
  </si>
  <si>
    <t>Date</t>
  </si>
  <si>
    <t>Reserve Status</t>
  </si>
  <si>
    <t>I have No Military Obligation</t>
  </si>
  <si>
    <t>If License Relinquished, Date</t>
  </si>
  <si>
    <t>Limited or Restricted</t>
  </si>
  <si>
    <t>Explain Restriction</t>
  </si>
  <si>
    <t>Medicare Approved?</t>
  </si>
  <si>
    <t>Medicaid Approved?</t>
  </si>
  <si>
    <t>Any sanctions imposed by Medicare/Medicaid</t>
  </si>
  <si>
    <t>Are You Currently An Intern?</t>
  </si>
  <si>
    <t>Are You Currently A Resident?</t>
  </si>
  <si>
    <t>Are You Current with CME’s?</t>
  </si>
  <si>
    <t>Email Address</t>
  </si>
  <si>
    <t>Primary or Secondary</t>
  </si>
  <si>
    <t>Preceptor/Chairman</t>
  </si>
  <si>
    <t>Honors</t>
  </si>
  <si>
    <t>Do You Have A Secondary Specialty</t>
  </si>
  <si>
    <t>NON-ENGLISH LANGUAGES SPOKEN BY OFFICE PERSONNEL</t>
  </si>
  <si>
    <t>TO THE BEST OF YOUR KNOWLEDGE, IS THE CASE INCLUDED IN THE NATIONAL PRACTITIONER DATA BANK (NPDB)?*</t>
  </si>
  <si>
    <t>DID THE ALLEGED INJURY RESULT IN DEATH?</t>
  </si>
  <si>
    <t xml:space="preserve">DESCRIPTION OF ALLEGED INJURY TO THE PATIENT </t>
  </si>
  <si>
    <t xml:space="preserve">YOUR INVOLVEMENT IN CASE* </t>
  </si>
  <si>
    <t>NUMBER OF OTHER CO-DEFENDANTS (IF ANY)</t>
  </si>
  <si>
    <t>WERE YOU THE PRIMARY DEFENDANT OR CO-DEFENDANT?*</t>
  </si>
  <si>
    <t>DESCRIPTION OF ALLEGATIONS*</t>
  </si>
  <si>
    <t>METHOD OF RESOLUTION?*</t>
  </si>
  <si>
    <t>AMOUNT OF AWARD OR SETTLEMENT</t>
  </si>
  <si>
    <t>POLICY NUMBER</t>
  </si>
  <si>
    <t>PROFESSIONAL LIABILITY CARRIER INVOLVED*</t>
  </si>
  <si>
    <t>IF SETTLED, ENTER DATE CLAIM WAS SETTLED</t>
  </si>
  <si>
    <t>STATUS OF CLAIM* (NOTE: IF CASE IS PENDING, SELECT OPEN)</t>
  </si>
  <si>
    <t>DATE CLAIM WAS FILLED</t>
  </si>
  <si>
    <t>DATE OF OCCURRENCE*</t>
  </si>
  <si>
    <t>% of Time</t>
  </si>
  <si>
    <t>Eligible Until</t>
  </si>
  <si>
    <t>Date Issued</t>
  </si>
  <si>
    <t>Restrictions</t>
  </si>
  <si>
    <t>Categories</t>
  </si>
  <si>
    <t>Annual Admission Percentage</t>
  </si>
  <si>
    <t>Is Present Home Address?</t>
  </si>
  <si>
    <t>Is Primary Home Address?</t>
  </si>
  <si>
    <t>ARE YOU A PART- ICIPATING MEDICARE PROVIDER?*</t>
  </si>
  <si>
    <t>ARE YOU A PART- ICIPATING MEDICAID PROVIDER?*</t>
  </si>
  <si>
    <t>DEA type</t>
  </si>
  <si>
    <t>Certification Number</t>
  </si>
  <si>
    <t>Tax ID</t>
  </si>
  <si>
    <t>Malpractice Claims Explaination</t>
  </si>
  <si>
    <t>Yes</t>
  </si>
  <si>
    <t>No</t>
  </si>
  <si>
    <t>no</t>
  </si>
  <si>
    <t>Changed to Speciality</t>
  </si>
  <si>
    <t>yes</t>
  </si>
  <si>
    <t>Data Element</t>
  </si>
  <si>
    <t>Plan(Wellcare)</t>
  </si>
  <si>
    <t>No. of Fields in Plan(Wellcare)</t>
  </si>
  <si>
    <t>No. of Fields in Our App</t>
  </si>
  <si>
    <t>Available in Our App</t>
  </si>
  <si>
    <t>Extra in Our App</t>
  </si>
  <si>
    <t>NA</t>
  </si>
  <si>
    <t>IF Yes, PROVIDE ACCREDITING/ CERTIFYING PROGRAM (E.G., CLIA, COLA, MLE)</t>
  </si>
  <si>
    <t xml:space="preserve">IF Yes, PROVIDE X-RAY CERTIFICATION TYPE </t>
  </si>
  <si>
    <t>IF Yes, WHAT CLASS/CATEGORY DO YOU USE?</t>
  </si>
  <si>
    <t>IF Yes, WHO ADMINISTERS IT?</t>
  </si>
  <si>
    <t>Removed</t>
  </si>
  <si>
    <t>Removed after Discussion</t>
  </si>
  <si>
    <t>Plan (Wellcare)</t>
  </si>
  <si>
    <t>S.No</t>
  </si>
  <si>
    <t>No. of Fields</t>
  </si>
  <si>
    <t>Additional Information</t>
  </si>
  <si>
    <t>No of Fields unique in Plan (not in CAQH)</t>
  </si>
  <si>
    <t>No of Fields unique in CAQH (not in Plan)</t>
  </si>
  <si>
    <t>No of fields  unique in Intellicred (not in Plan or in CAQH)</t>
  </si>
  <si>
    <t>No of Common fields between Plan and CAQH</t>
  </si>
  <si>
    <t>No. of forms in AHC</t>
  </si>
  <si>
    <t>Credentialing and Delegation: Data Summary</t>
  </si>
  <si>
    <t>Profile Data Summary</t>
  </si>
  <si>
    <t>AHC Forms</t>
  </si>
  <si>
    <t>Form Summary</t>
  </si>
  <si>
    <t>No. of Forms</t>
  </si>
  <si>
    <t xml:space="preserve">Name of Certifying Board </t>
  </si>
  <si>
    <t>RECERTIFICATION
DATE (IF APPLICABLE)</t>
  </si>
  <si>
    <t xml:space="preserve">Last Recertification Date (ifapplicable) </t>
  </si>
  <si>
    <t>EXPIRATION DATE
(IF APPLICABLE)</t>
  </si>
  <si>
    <t>BOARD
CERTIFIED? (YES/NO)</t>
  </si>
  <si>
    <t>IF NOT BOARD
CERTIFIED (SELECT ONE)
I HAVE TAKEN
EXAM, RESULTS
PENDING FOR
I DO NOT INTEND TO TAKE A CERTIFYING BOARD EXAM.</t>
  </si>
  <si>
    <t>I INTEND TO SIT FOR AN
EXAM ON (MM/DD/YYYY)</t>
  </si>
  <si>
    <t>Position Office Held</t>
  </si>
  <si>
    <t>Contract Dates (from &amp; to)</t>
  </si>
  <si>
    <t>Credentialing and Delegation: Section Data Summary</t>
  </si>
  <si>
    <t>Identification and Licenses</t>
  </si>
  <si>
    <t>Speciality Board</t>
  </si>
  <si>
    <t>Professional Affiliation</t>
  </si>
  <si>
    <t>Disclosure Questions</t>
  </si>
  <si>
    <t>Organization Information</t>
  </si>
  <si>
    <t>Did You Complete Your Education At This School? (Yes/No)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</si>
</sst>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b/>
      <sz val="11"/>
      <color theme="1"/>
      <name val="Calibri"/>
      <family val="2"/>
      <scheme val="minor"/>
    </font>
    <font>
      <sz val="10"/>
      <color theme="1"/>
      <name val="Trebuchet MS"/>
      <family val="2"/>
    </font>
    <font>
      <b/>
      <sz val="7.5"/>
      <color rgb="FF333333"/>
      <name val="Arial"/>
      <family val="2"/>
    </font>
    <font>
      <sz val="10"/>
      <color rgb="FFFF0000"/>
      <name val="Trebuchet MS"/>
      <family val="2"/>
    </font>
    <font>
      <sz val="10"/>
      <name val="Trebuchet MS"/>
      <family val="2"/>
    </font>
    <font>
      <sz val="11"/>
      <name val="Calibri"/>
      <family val="2"/>
      <scheme val="minor"/>
    </font>
    <font>
      <sz val="11"/>
      <color theme="4"/>
      <name val="Calibri"/>
      <family val="2"/>
      <scheme val="minor"/>
    </font>
    <font>
      <b/>
      <sz val="11"/>
      <color theme="0"/>
      <name val="Calibri"/>
      <family val="2"/>
      <scheme val="minor"/>
    </font>
    <font>
      <b/>
      <sz val="10"/>
      <color theme="0"/>
      <name val="Trebuchet MS"/>
      <family val="2"/>
    </font>
    <font>
      <b/>
      <sz val="18"/>
      <color theme="1"/>
      <name val="Calibri"/>
      <family val="2"/>
      <scheme val="minor"/>
    </font>
    <font>
      <b/>
      <sz val="14"/>
      <color rgb="FFC00000"/>
      <name val="Calibri"/>
      <family val="2"/>
      <scheme val="minor"/>
    </font>
    <font>
      <b/>
      <sz val="16"/>
      <color rgb="FFC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209">
    <xf numFmtId="0" fontId="0" fillId="0" borderId="0" xfId="0"/>
    <xf numFmtId="0" fontId="0" fillId="0" borderId="1" xfId="0" applyFill="1" applyBorder="1" applyAlignment="1">
      <alignment horizontal="left" vertical="top" wrapText="1"/>
    </xf>
    <xf numFmtId="0" fontId="2" fillId="0" borderId="0" xfId="0" applyFont="1"/>
    <xf numFmtId="0" fontId="0" fillId="0" borderId="0" xfId="0" applyAlignment="1"/>
    <xf numFmtId="0" fontId="0" fillId="0" borderId="0" xfId="0" applyAlignment="1">
      <alignment wrapText="1"/>
    </xf>
    <xf numFmtId="0" fontId="1" fillId="0" borderId="0" xfId="0" applyFont="1"/>
    <xf numFmtId="0" fontId="0" fillId="0" borderId="0" xfId="0" applyBorder="1" applyAlignment="1">
      <alignment wrapText="1"/>
    </xf>
    <xf numFmtId="0" fontId="0" fillId="0" borderId="1" xfId="0" applyBorder="1" applyAlignment="1">
      <alignment horizontal="left" wrapText="1"/>
    </xf>
    <xf numFmtId="0" fontId="3" fillId="0" borderId="1" xfId="0" applyFont="1" applyFill="1" applyBorder="1" applyAlignment="1">
      <alignment horizontal="left" vertical="top" wrapText="1"/>
    </xf>
    <xf numFmtId="0" fontId="0" fillId="0" borderId="1" xfId="0" applyFill="1" applyBorder="1" applyAlignment="1">
      <alignment horizontal="left" wrapText="1"/>
    </xf>
    <xf numFmtId="0" fontId="0" fillId="0" borderId="0" xfId="0" applyFill="1"/>
    <xf numFmtId="0" fontId="0" fillId="0" borderId="1" xfId="0" applyFill="1" applyBorder="1"/>
    <xf numFmtId="0" fontId="6" fillId="0"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horizontal="center"/>
    </xf>
    <xf numFmtId="0" fontId="2" fillId="0" borderId="0" xfId="0" applyFont="1" applyAlignment="1">
      <alignment horizontal="center"/>
    </xf>
    <xf numFmtId="0" fontId="0" fillId="0" borderId="0" xfId="0" applyBorder="1"/>
    <xf numFmtId="0" fontId="3" fillId="0" borderId="8" xfId="0" applyFont="1" applyFill="1" applyBorder="1" applyAlignment="1">
      <alignment vertical="top" wrapText="1"/>
    </xf>
    <xf numFmtId="0" fontId="6" fillId="0" borderId="8" xfId="0" applyFont="1" applyFill="1" applyBorder="1" applyAlignment="1">
      <alignment vertical="top" wrapText="1"/>
    </xf>
    <xf numFmtId="0" fontId="4" fillId="0" borderId="8" xfId="0" applyFont="1" applyFill="1" applyBorder="1" applyAlignment="1">
      <alignment vertical="top" wrapText="1"/>
    </xf>
    <xf numFmtId="0" fontId="0" fillId="0" borderId="8" xfId="0" applyFont="1" applyFill="1" applyBorder="1"/>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7" fillId="0" borderId="1" xfId="0" applyFont="1" applyFill="1" applyBorder="1"/>
    <xf numFmtId="0" fontId="7" fillId="0" borderId="1" xfId="0" applyFont="1" applyFill="1" applyBorder="1" applyAlignment="1">
      <alignment wrapText="1"/>
    </xf>
    <xf numFmtId="0" fontId="6" fillId="0" borderId="1" xfId="0" applyFont="1" applyFill="1" applyBorder="1" applyAlignment="1">
      <alignment horizontal="center" vertical="center" wrapText="1"/>
    </xf>
    <xf numFmtId="0" fontId="6" fillId="0" borderId="8" xfId="0" applyFont="1" applyFill="1" applyBorder="1" applyAlignment="1">
      <alignment vertical="center" wrapText="1"/>
    </xf>
    <xf numFmtId="0" fontId="3" fillId="0" borderId="8" xfId="0" applyFont="1" applyFill="1" applyBorder="1" applyAlignment="1">
      <alignment vertical="center" wrapText="1"/>
    </xf>
    <xf numFmtId="0" fontId="7" fillId="0" borderId="8" xfId="0" applyFont="1" applyFill="1" applyBorder="1" applyAlignment="1">
      <alignment horizontal="left" vertical="top"/>
    </xf>
    <xf numFmtId="0" fontId="7" fillId="0" borderId="8" xfId="0" applyFont="1" applyFill="1" applyBorder="1"/>
    <xf numFmtId="0" fontId="7" fillId="0" borderId="10" xfId="0" applyFont="1" applyFill="1" applyBorder="1"/>
    <xf numFmtId="0" fontId="7" fillId="0" borderId="11" xfId="0" applyFont="1" applyFill="1" applyBorder="1"/>
    <xf numFmtId="0" fontId="0" fillId="0" borderId="0" xfId="0" applyAlignment="1">
      <alignment horizontal="left" vertical="top"/>
    </xf>
    <xf numFmtId="0" fontId="2" fillId="0" borderId="0" xfId="0" applyFont="1" applyAlignment="1">
      <alignment horizontal="left" vertical="top"/>
    </xf>
    <xf numFmtId="0" fontId="0" fillId="0" borderId="0" xfId="0" applyAlignment="1">
      <alignment horizontal="left" vertical="top" wrapText="1"/>
    </xf>
    <xf numFmtId="0" fontId="2" fillId="0" borderId="0" xfId="0" applyFont="1" applyAlignment="1">
      <alignment horizontal="center" wrapText="1"/>
    </xf>
    <xf numFmtId="0" fontId="6" fillId="0" borderId="8" xfId="0" applyFont="1" applyFill="1" applyBorder="1" applyAlignment="1">
      <alignment horizontal="left" vertical="top" wrapText="1"/>
    </xf>
    <xf numFmtId="0" fontId="7" fillId="0" borderId="11" xfId="0" applyFont="1" applyFill="1" applyBorder="1" applyAlignment="1">
      <alignment horizontal="left" vertical="top" wrapText="1"/>
    </xf>
    <xf numFmtId="0" fontId="0" fillId="0" borderId="10" xfId="0" applyFill="1" applyBorder="1" applyAlignment="1">
      <alignment horizontal="left" wrapText="1"/>
    </xf>
    <xf numFmtId="0" fontId="3" fillId="0" borderId="0" xfId="0" applyFont="1" applyBorder="1" applyAlignment="1">
      <alignment vertical="center" wrapText="1"/>
    </xf>
    <xf numFmtId="0" fontId="2" fillId="0" borderId="0" xfId="0" applyFont="1" applyBorder="1" applyAlignment="1">
      <alignment horizontal="center"/>
    </xf>
    <xf numFmtId="0" fontId="3" fillId="0" borderId="8" xfId="0" applyFont="1" applyFill="1" applyBorder="1" applyAlignment="1">
      <alignment horizontal="left" vertical="top" wrapText="1"/>
    </xf>
    <xf numFmtId="0" fontId="0" fillId="0" borderId="11" xfId="0" applyFill="1" applyBorder="1"/>
    <xf numFmtId="0" fontId="2" fillId="0" borderId="0" xfId="0" applyFont="1" applyAlignment="1">
      <alignment horizontal="left" vertical="top" wrapText="1"/>
    </xf>
    <xf numFmtId="0" fontId="2" fillId="0" borderId="0" xfId="0" applyFont="1" applyBorder="1" applyAlignment="1">
      <alignment horizontal="center" wrapText="1"/>
    </xf>
    <xf numFmtId="0" fontId="0" fillId="0" borderId="1" xfId="0" applyFill="1" applyBorder="1" applyAlignment="1">
      <alignment wrapText="1"/>
    </xf>
    <xf numFmtId="0" fontId="0" fillId="0" borderId="1" xfId="0" applyFill="1" applyBorder="1" applyAlignment="1">
      <alignment vertical="top" wrapText="1"/>
    </xf>
    <xf numFmtId="0" fontId="0" fillId="0" borderId="1" xfId="0" applyFill="1" applyBorder="1" applyAlignment="1">
      <alignment vertical="top"/>
    </xf>
    <xf numFmtId="0" fontId="3" fillId="0" borderId="10" xfId="0" applyFont="1" applyFill="1" applyBorder="1" applyAlignment="1">
      <alignment vertical="top" wrapText="1"/>
    </xf>
    <xf numFmtId="0" fontId="0" fillId="0" borderId="11" xfId="0" applyFill="1" applyBorder="1" applyAlignment="1">
      <alignment wrapText="1"/>
    </xf>
    <xf numFmtId="0" fontId="7" fillId="0" borderId="1" xfId="0" applyFont="1" applyFill="1" applyBorder="1" applyAlignment="1"/>
    <xf numFmtId="0" fontId="0" fillId="0" borderId="8" xfId="0" applyBorder="1"/>
    <xf numFmtId="0" fontId="0" fillId="0" borderId="1" xfId="0" applyFill="1" applyBorder="1" applyAlignment="1">
      <alignment horizontal="left" vertical="top"/>
    </xf>
    <xf numFmtId="0" fontId="0" fillId="0" borderId="8" xfId="0" applyFill="1" applyBorder="1"/>
    <xf numFmtId="0" fontId="0" fillId="3" borderId="1" xfId="0" applyFill="1" applyBorder="1" applyAlignment="1">
      <alignment horizontal="center"/>
    </xf>
    <xf numFmtId="0" fontId="0" fillId="3" borderId="6" xfId="0" applyFont="1" applyFill="1" applyBorder="1" applyAlignment="1"/>
    <xf numFmtId="0" fontId="0" fillId="3" borderId="2" xfId="0" applyFont="1" applyFill="1" applyBorder="1" applyAlignment="1"/>
    <xf numFmtId="0" fontId="0" fillId="0" borderId="1" xfId="0" applyBorder="1" applyAlignment="1">
      <alignment horizontal="center"/>
    </xf>
    <xf numFmtId="0" fontId="0" fillId="0" borderId="9" xfId="0" applyBorder="1" applyAlignment="1">
      <alignment horizontal="center"/>
    </xf>
    <xf numFmtId="0" fontId="0" fillId="0" borderId="1" xfId="0"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left"/>
    </xf>
    <xf numFmtId="0" fontId="10" fillId="4" borderId="3" xfId="0" applyFont="1" applyFill="1" applyBorder="1" applyAlignment="1">
      <alignment horizontal="center" vertical="top" wrapText="1"/>
    </xf>
    <xf numFmtId="0" fontId="9" fillId="4" borderId="4" xfId="0" applyFont="1" applyFill="1" applyBorder="1" applyAlignment="1">
      <alignment horizontal="center"/>
    </xf>
    <xf numFmtId="0" fontId="9" fillId="4" borderId="5" xfId="0" applyFont="1" applyFill="1" applyBorder="1" applyAlignment="1">
      <alignment horizontal="center"/>
    </xf>
    <xf numFmtId="0" fontId="3" fillId="0" borderId="10" xfId="0" applyFont="1" applyFill="1" applyBorder="1" applyAlignment="1">
      <alignment horizontal="left" vertical="top" wrapText="1"/>
    </xf>
    <xf numFmtId="0" fontId="0" fillId="0" borderId="11" xfId="0" applyFill="1" applyBorder="1" applyAlignment="1">
      <alignment horizontal="left" wrapText="1"/>
    </xf>
    <xf numFmtId="0" fontId="0" fillId="0" borderId="0" xfId="0" applyBorder="1" applyAlignment="1">
      <alignment horizontal="center" wrapText="1"/>
    </xf>
    <xf numFmtId="0" fontId="0" fillId="0" borderId="9" xfId="0" applyBorder="1" applyAlignment="1">
      <alignment horizontal="center" wrapText="1"/>
    </xf>
    <xf numFmtId="0" fontId="0" fillId="0" borderId="1" xfId="0" applyBorder="1" applyAlignment="1">
      <alignment horizontal="center" wrapText="1"/>
    </xf>
    <xf numFmtId="0" fontId="0" fillId="0" borderId="12" xfId="0" applyBorder="1" applyAlignment="1">
      <alignment horizontal="center" wrapText="1"/>
    </xf>
    <xf numFmtId="0" fontId="10" fillId="4" borderId="3" xfId="0" applyFont="1" applyFill="1" applyBorder="1" applyAlignment="1">
      <alignment horizontal="center" vertical="top"/>
    </xf>
    <xf numFmtId="0" fontId="0" fillId="0" borderId="8" xfId="0" applyFill="1" applyBorder="1" applyAlignment="1">
      <alignment horizontal="left" wrapText="1"/>
    </xf>
    <xf numFmtId="0" fontId="0" fillId="0" borderId="8" xfId="0" applyBorder="1" applyAlignment="1">
      <alignment horizontal="left" wrapText="1"/>
    </xf>
    <xf numFmtId="0" fontId="0" fillId="0" borderId="11" xfId="0" applyBorder="1" applyAlignment="1">
      <alignment horizontal="left" vertical="top"/>
    </xf>
    <xf numFmtId="0" fontId="0" fillId="3" borderId="7" xfId="0" applyFont="1" applyFill="1" applyBorder="1" applyAlignment="1"/>
    <xf numFmtId="0" fontId="0" fillId="3" borderId="6" xfId="0" applyFill="1" applyBorder="1" applyAlignment="1"/>
    <xf numFmtId="0" fontId="0" fillId="3" borderId="2" xfId="0" applyFill="1" applyBorder="1" applyAlignment="1"/>
    <xf numFmtId="0" fontId="0" fillId="3" borderId="7" xfId="0" applyFill="1" applyBorder="1" applyAlignment="1"/>
    <xf numFmtId="0" fontId="9" fillId="4" borderId="4" xfId="0" applyFont="1" applyFill="1" applyBorder="1" applyAlignment="1">
      <alignment horizontal="center" wrapText="1"/>
    </xf>
    <xf numFmtId="0" fontId="9" fillId="4" borderId="5" xfId="0" applyFont="1" applyFill="1" applyBorder="1" applyAlignment="1">
      <alignment horizontal="center" wrapText="1"/>
    </xf>
    <xf numFmtId="0" fontId="10" fillId="4" borderId="4" xfId="0" applyFont="1" applyFill="1" applyBorder="1" applyAlignment="1">
      <alignment horizontal="center" vertical="top"/>
    </xf>
    <xf numFmtId="0" fontId="9" fillId="4" borderId="4" xfId="0" applyFont="1" applyFill="1" applyBorder="1" applyAlignment="1">
      <alignment horizontal="center" vertical="top"/>
    </xf>
    <xf numFmtId="0" fontId="9" fillId="4" borderId="5" xfId="0" applyFont="1" applyFill="1" applyBorder="1" applyAlignment="1">
      <alignment horizontal="center" vertical="top"/>
    </xf>
    <xf numFmtId="0" fontId="0" fillId="0" borderId="1" xfId="0" applyBorder="1" applyAlignment="1">
      <alignment horizontal="left" vertical="top"/>
    </xf>
    <xf numFmtId="0" fontId="0" fillId="0" borderId="9" xfId="0" applyBorder="1" applyAlignment="1">
      <alignment horizontal="left" vertical="top"/>
    </xf>
    <xf numFmtId="0" fontId="7" fillId="0" borderId="1" xfId="0" applyFont="1" applyFill="1" applyBorder="1" applyAlignment="1">
      <alignment horizontal="left" vertical="top"/>
    </xf>
    <xf numFmtId="0" fontId="7" fillId="0" borderId="1" xfId="0" applyFont="1" applyFill="1" applyBorder="1" applyAlignment="1">
      <alignment horizontal="left" vertical="top" wrapText="1"/>
    </xf>
    <xf numFmtId="0" fontId="7" fillId="0" borderId="1" xfId="0" applyFont="1" applyFill="1" applyBorder="1" applyAlignment="1">
      <alignment horizontal="left"/>
    </xf>
    <xf numFmtId="0" fontId="7"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7" fillId="0" borderId="1" xfId="0" applyFont="1" applyFill="1" applyBorder="1" applyAlignment="1">
      <alignment vertical="top"/>
    </xf>
    <xf numFmtId="0" fontId="0" fillId="3" borderId="1" xfId="0" applyFill="1" applyBorder="1" applyAlignment="1">
      <alignment horizontal="left"/>
    </xf>
    <xf numFmtId="0" fontId="0" fillId="3" borderId="9" xfId="0" applyFill="1" applyBorder="1" applyAlignment="1">
      <alignment horizontal="left"/>
    </xf>
    <xf numFmtId="0" fontId="0" fillId="0" borderId="12" xfId="0" applyBorder="1" applyAlignment="1">
      <alignment horizontal="left" vertical="top"/>
    </xf>
    <xf numFmtId="0" fontId="0" fillId="0" borderId="1" xfId="0" applyBorder="1" applyAlignment="1">
      <alignment horizontal="center" vertical="top"/>
    </xf>
    <xf numFmtId="0" fontId="0" fillId="0" borderId="9" xfId="0" applyBorder="1" applyAlignment="1">
      <alignment horizontal="center" vertical="top"/>
    </xf>
    <xf numFmtId="0" fontId="0" fillId="3" borderId="9" xfId="0" applyFill="1" applyBorder="1" applyAlignment="1">
      <alignment horizontal="center"/>
    </xf>
    <xf numFmtId="0" fontId="7" fillId="0" borderId="1" xfId="0" applyFont="1" applyFill="1" applyBorder="1" applyAlignment="1">
      <alignment horizontal="left" vertical="top"/>
    </xf>
    <xf numFmtId="0" fontId="7" fillId="0" borderId="8" xfId="0" applyFont="1" applyFill="1" applyBorder="1" applyAlignment="1">
      <alignment horizontal="left" vertical="top"/>
    </xf>
    <xf numFmtId="0" fontId="7" fillId="0" borderId="1"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11" xfId="0" applyFont="1" applyFill="1" applyBorder="1" applyAlignment="1">
      <alignment horizontal="left" vertical="top"/>
    </xf>
    <xf numFmtId="0" fontId="7" fillId="0" borderId="10" xfId="0" applyFont="1" applyFill="1" applyBorder="1" applyAlignment="1">
      <alignment horizontal="left" vertical="top"/>
    </xf>
    <xf numFmtId="0" fontId="3" fillId="0" borderId="1" xfId="0" applyFont="1" applyBorder="1" applyAlignment="1">
      <alignment vertical="center" wrapText="1"/>
    </xf>
    <xf numFmtId="0" fontId="6" fillId="0" borderId="8" xfId="0" applyFont="1" applyFill="1" applyBorder="1" applyAlignment="1">
      <alignment vertical="top" wrapText="1"/>
    </xf>
    <xf numFmtId="0" fontId="6" fillId="0" borderId="8" xfId="0" applyFont="1" applyFill="1" applyBorder="1" applyAlignment="1">
      <alignment vertical="center" wrapText="1"/>
    </xf>
    <xf numFmtId="0" fontId="6" fillId="0" borderId="8" xfId="0" applyFont="1" applyBorder="1" applyAlignment="1">
      <alignment vertical="center" wrapText="1"/>
    </xf>
    <xf numFmtId="0" fontId="3" fillId="0" borderId="8" xfId="0" applyFont="1" applyFill="1" applyBorder="1" applyAlignment="1">
      <alignment vertical="center" wrapText="1"/>
    </xf>
    <xf numFmtId="0" fontId="7" fillId="0" borderId="10" xfId="0" applyFont="1"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xf>
    <xf numFmtId="0" fontId="0" fillId="0" borderId="11" xfId="0" applyBorder="1" applyAlignment="1">
      <alignment wrapText="1"/>
    </xf>
    <xf numFmtId="0" fontId="7" fillId="0" borderId="1"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0" fillId="0" borderId="10" xfId="0" applyBorder="1" applyAlignment="1">
      <alignment wrapText="1"/>
    </xf>
    <xf numFmtId="0" fontId="7" fillId="0" borderId="11" xfId="0" applyFont="1" applyFill="1" applyBorder="1" applyAlignment="1">
      <alignment wrapText="1"/>
    </xf>
    <xf numFmtId="0" fontId="7" fillId="0" borderId="12" xfId="0" applyFont="1" applyFill="1" applyBorder="1" applyAlignment="1">
      <alignment wrapText="1"/>
    </xf>
    <xf numFmtId="0" fontId="0" fillId="0" borderId="1" xfId="0" applyBorder="1" applyAlignment="1">
      <alignment horizontal="left" vertical="top"/>
    </xf>
    <xf numFmtId="0" fontId="3" fillId="0" borderId="1" xfId="0" applyFont="1" applyFill="1" applyBorder="1" applyAlignment="1">
      <alignment horizontal="left" vertical="top" wrapText="1"/>
    </xf>
    <xf numFmtId="0" fontId="0" fillId="0" borderId="1" xfId="0" applyFill="1" applyBorder="1"/>
    <xf numFmtId="0" fontId="6" fillId="0" borderId="1" xfId="0" applyFont="1" applyFill="1" applyBorder="1" applyAlignment="1">
      <alignment vertical="center" wrapText="1"/>
    </xf>
    <xf numFmtId="0" fontId="7" fillId="0" borderId="1" xfId="0" applyFont="1" applyFill="1" applyBorder="1" applyAlignment="1">
      <alignment vertical="top" wrapText="1"/>
    </xf>
    <xf numFmtId="0" fontId="3" fillId="0" borderId="11" xfId="0" applyFont="1" applyFill="1" applyBorder="1" applyAlignment="1">
      <alignment vertical="center" wrapText="1"/>
    </xf>
    <xf numFmtId="0" fontId="0" fillId="0" borderId="1" xfId="0" applyFill="1" applyBorder="1" applyAlignment="1">
      <alignment horizontal="left" vertical="top"/>
    </xf>
    <xf numFmtId="0" fontId="0" fillId="3" borderId="1" xfId="0" applyFill="1" applyBorder="1" applyAlignment="1"/>
    <xf numFmtId="0" fontId="6" fillId="2" borderId="1" xfId="0" applyFont="1" applyFill="1" applyBorder="1" applyAlignment="1">
      <alignment horizontal="left" vertical="top" wrapText="1"/>
    </xf>
    <xf numFmtId="0" fontId="0" fillId="3" borderId="9" xfId="0" applyFill="1" applyBorder="1" applyAlignment="1"/>
    <xf numFmtId="0" fontId="3" fillId="0" borderId="11" xfId="0" applyFont="1" applyBorder="1" applyAlignment="1">
      <alignment vertical="center" wrapText="1"/>
    </xf>
    <xf numFmtId="0" fontId="0" fillId="0" borderId="9" xfId="0" applyFill="1" applyBorder="1" applyAlignment="1">
      <alignment horizontal="center" vertical="top"/>
    </xf>
    <xf numFmtId="0" fontId="0" fillId="0" borderId="1" xfId="0" applyFill="1" applyBorder="1" applyAlignment="1">
      <alignment horizontal="center" vertical="top"/>
    </xf>
    <xf numFmtId="0" fontId="0" fillId="0" borderId="11" xfId="0" applyBorder="1" applyAlignment="1">
      <alignment horizontal="center" vertical="top"/>
    </xf>
    <xf numFmtId="0" fontId="0" fillId="0" borderId="12" xfId="0" applyFill="1" applyBorder="1" applyAlignment="1">
      <alignment horizontal="center" vertical="top"/>
    </xf>
    <xf numFmtId="0" fontId="7" fillId="0" borderId="9" xfId="0" applyFont="1" applyFill="1" applyBorder="1" applyAlignment="1">
      <alignment horizontal="center" wrapText="1"/>
    </xf>
    <xf numFmtId="0" fontId="0" fillId="0" borderId="1" xfId="0" applyBorder="1" applyAlignment="1">
      <alignment horizontal="center" vertical="top" wrapText="1"/>
    </xf>
    <xf numFmtId="0" fontId="0" fillId="0" borderId="11" xfId="0" applyBorder="1" applyAlignment="1">
      <alignment horizontal="center" vertical="top" wrapText="1"/>
    </xf>
    <xf numFmtId="0" fontId="3" fillId="0" borderId="1" xfId="0" applyFont="1" applyFill="1" applyBorder="1" applyAlignment="1">
      <alignment horizontal="left" vertical="top" wrapText="1"/>
    </xf>
    <xf numFmtId="0" fontId="3" fillId="0" borderId="8" xfId="0" applyFont="1" applyFill="1" applyBorder="1" applyAlignment="1">
      <alignment horizontal="left" vertical="top" wrapText="1"/>
    </xf>
    <xf numFmtId="0" fontId="0" fillId="0" borderId="9" xfId="0" applyFill="1" applyBorder="1" applyAlignment="1">
      <alignment horizontal="center"/>
    </xf>
    <xf numFmtId="0" fontId="3" fillId="0" borderId="11" xfId="0" applyFont="1" applyFill="1" applyBorder="1" applyAlignment="1">
      <alignment horizontal="left" vertical="top" wrapText="1"/>
    </xf>
    <xf numFmtId="0" fontId="0" fillId="0" borderId="11" xfId="0" applyFill="1" applyBorder="1" applyAlignment="1">
      <alignment horizontal="center" vertical="top"/>
    </xf>
    <xf numFmtId="0" fontId="0" fillId="0" borderId="12" xfId="0" applyFill="1" applyBorder="1" applyAlignment="1">
      <alignment horizont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0" borderId="1" xfId="0" applyFont="1" applyBorder="1" applyAlignment="1">
      <alignment wrapText="1"/>
    </xf>
    <xf numFmtId="0" fontId="0" fillId="0" borderId="1" xfId="0" applyBorder="1" applyAlignment="1">
      <alignment wrapText="1"/>
    </xf>
    <xf numFmtId="0" fontId="0" fillId="0" borderId="1" xfId="0" applyBorder="1"/>
    <xf numFmtId="0" fontId="0" fillId="0" borderId="11" xfId="0" applyBorder="1"/>
    <xf numFmtId="0" fontId="0" fillId="0" borderId="11" xfId="0" applyBorder="1" applyAlignment="1">
      <alignment wrapText="1"/>
    </xf>
    <xf numFmtId="0" fontId="0" fillId="0" borderId="1" xfId="0" applyBorder="1" applyAlignment="1">
      <alignment vertical="top" wrapText="1"/>
    </xf>
    <xf numFmtId="0" fontId="0" fillId="0" borderId="1" xfId="0" applyBorder="1" applyAlignment="1">
      <alignment horizontal="left" vertical="top"/>
    </xf>
    <xf numFmtId="0" fontId="0" fillId="0" borderId="1" xfId="0" applyBorder="1"/>
    <xf numFmtId="0" fontId="0" fillId="0" borderId="9" xfId="0" applyBorder="1"/>
    <xf numFmtId="0" fontId="0" fillId="0" borderId="11" xfId="0" applyBorder="1"/>
    <xf numFmtId="0" fontId="0" fillId="0" borderId="11" xfId="0" applyBorder="1" applyAlignment="1">
      <alignment wrapText="1"/>
    </xf>
    <xf numFmtId="0" fontId="0" fillId="0" borderId="12" xfId="0" applyBorder="1"/>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8" xfId="0" applyFont="1" applyBorder="1" applyAlignment="1">
      <alignment horizontal="left" vertical="center" wrapText="1"/>
    </xf>
    <xf numFmtId="0" fontId="0" fillId="0" borderId="1" xfId="0" applyBorder="1" applyAlignment="1">
      <alignment vertical="top" wrapText="1"/>
    </xf>
    <xf numFmtId="0" fontId="0" fillId="0" borderId="9" xfId="0" applyFill="1" applyBorder="1" applyAlignment="1">
      <alignment horizontal="center" vertical="top" wrapText="1"/>
    </xf>
    <xf numFmtId="0" fontId="0" fillId="0" borderId="12" xfId="0" applyFill="1" applyBorder="1" applyAlignment="1">
      <alignment horizontal="center" vertical="top" wrapText="1"/>
    </xf>
    <xf numFmtId="0" fontId="0" fillId="0" borderId="0" xfId="0" applyBorder="1" applyAlignment="1">
      <alignment vertical="top"/>
    </xf>
    <xf numFmtId="0" fontId="0" fillId="0" borderId="19" xfId="0" applyBorder="1"/>
    <xf numFmtId="0" fontId="11" fillId="0" borderId="20"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0" xfId="0" applyBorder="1" applyAlignment="1">
      <alignment horizontal="center"/>
    </xf>
    <xf numFmtId="0" fontId="11" fillId="0" borderId="0" xfId="0" applyFont="1" applyBorder="1"/>
    <xf numFmtId="0" fontId="0" fillId="0" borderId="0" xfId="0" applyBorder="1" applyAlignment="1">
      <alignment horizontal="center" vertical="top"/>
    </xf>
    <xf numFmtId="0" fontId="0" fillId="0" borderId="0" xfId="0" applyBorder="1" applyAlignment="1">
      <alignment vertical="top" wrapText="1"/>
    </xf>
    <xf numFmtId="0" fontId="0" fillId="0" borderId="14" xfId="0" applyBorder="1"/>
    <xf numFmtId="0" fontId="0" fillId="0" borderId="15" xfId="0" applyBorder="1"/>
    <xf numFmtId="0" fontId="0" fillId="0" borderId="16" xfId="0" applyBorder="1"/>
    <xf numFmtId="0" fontId="0" fillId="0" borderId="8" xfId="0" applyFill="1" applyBorder="1" applyAlignment="1">
      <alignment vertical="top" wrapText="1"/>
    </xf>
    <xf numFmtId="0" fontId="0" fillId="0" borderId="11" xfId="0" applyFill="1" applyBorder="1" applyAlignment="1">
      <alignment vertical="top" wrapText="1"/>
    </xf>
    <xf numFmtId="0" fontId="3" fillId="0" borderId="8" xfId="0" applyFont="1" applyBorder="1" applyAlignment="1">
      <alignment vertical="top" wrapText="1"/>
    </xf>
    <xf numFmtId="0" fontId="0" fillId="0" borderId="1" xfId="0" applyBorder="1" applyAlignment="1">
      <alignment vertical="top"/>
    </xf>
    <xf numFmtId="0" fontId="3" fillId="0" borderId="10" xfId="0" applyFont="1" applyBorder="1" applyAlignment="1">
      <alignment vertical="top" wrapText="1"/>
    </xf>
    <xf numFmtId="0" fontId="3" fillId="0" borderId="8" xfId="0" applyFont="1" applyBorder="1" applyAlignment="1">
      <alignment horizontal="left" vertical="top" wrapText="1"/>
    </xf>
    <xf numFmtId="0" fontId="0" fillId="0" borderId="11" xfId="0" applyBorder="1" applyAlignment="1">
      <alignment vertical="top"/>
    </xf>
    <xf numFmtId="0" fontId="13" fillId="0" borderId="0" xfId="0" applyFont="1" applyAlignment="1">
      <alignment horizontal="center"/>
    </xf>
    <xf numFmtId="0" fontId="12" fillId="0" borderId="0" xfId="0" applyFont="1" applyAlignment="1">
      <alignment horizontal="center"/>
    </xf>
    <xf numFmtId="0" fontId="0" fillId="3" borderId="1" xfId="0"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left"/>
    </xf>
    <xf numFmtId="0" fontId="0" fillId="3" borderId="1" xfId="0" applyFill="1" applyBorder="1" applyAlignment="1">
      <alignment horizontal="left"/>
    </xf>
    <xf numFmtId="0" fontId="0" fillId="3" borderId="9" xfId="0" applyFill="1" applyBorder="1" applyAlignment="1">
      <alignment horizontal="left"/>
    </xf>
    <xf numFmtId="0" fontId="7" fillId="0" borderId="13"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17" xfId="0" applyFont="1" applyFill="1" applyBorder="1" applyAlignment="1">
      <alignment horizontal="center" vertical="center"/>
    </xf>
    <xf numFmtId="0" fontId="0" fillId="3" borderId="8" xfId="0" applyFill="1" applyBorder="1" applyAlignment="1">
      <alignment horizontal="left" wrapText="1"/>
    </xf>
    <xf numFmtId="0" fontId="0" fillId="3" borderId="1" xfId="0" applyFill="1" applyBorder="1" applyAlignment="1">
      <alignment horizontal="left" wrapText="1"/>
    </xf>
    <xf numFmtId="0" fontId="0" fillId="3" borderId="9" xfId="0" applyFill="1" applyBorder="1" applyAlignment="1">
      <alignment horizontal="left" wrapText="1"/>
    </xf>
    <xf numFmtId="0" fontId="7" fillId="0" borderId="1" xfId="0" applyFont="1" applyFill="1" applyBorder="1" applyAlignment="1">
      <alignment horizontal="left" vertical="top"/>
    </xf>
    <xf numFmtId="0" fontId="7" fillId="0" borderId="1" xfId="0" applyFont="1" applyFill="1" applyBorder="1" applyAlignment="1">
      <alignment horizontal="left" vertical="top" wrapText="1"/>
    </xf>
    <xf numFmtId="0" fontId="0" fillId="3" borderId="1" xfId="0" applyFill="1" applyBorder="1" applyAlignment="1">
      <alignment horizontal="center" vertical="top"/>
    </xf>
    <xf numFmtId="0" fontId="0" fillId="3" borderId="9" xfId="0" applyFill="1" applyBorder="1" applyAlignment="1">
      <alignment horizontal="center" vertical="top"/>
    </xf>
    <xf numFmtId="0" fontId="0" fillId="0" borderId="9" xfId="0" applyBorder="1" applyAlignment="1">
      <alignment horizontal="center" vertical="top" wrapText="1"/>
    </xf>
    <xf numFmtId="0" fontId="0" fillId="0" borderId="1" xfId="0" applyFont="1" applyBorder="1" applyAlignment="1">
      <alignment horizontal="center" vertical="top" wrapText="1"/>
    </xf>
    <xf numFmtId="0" fontId="0" fillId="0" borderId="12" xfId="0" applyBorder="1" applyAlignment="1">
      <alignment horizontal="center" vertical="top" wrapText="1"/>
    </xf>
    <xf numFmtId="0" fontId="0" fillId="0" borderId="12" xfId="0" applyBorder="1" applyAlignment="1">
      <alignment horizontal="center" vertical="top"/>
    </xf>
  </cellXfs>
  <cellStyles count="1">
    <cellStyle name="Normal" xfId="0" builtinId="0"/>
  </cellStyles>
  <dxfs count="25">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Profile</a:t>
            </a:r>
            <a:r>
              <a:rPr lang="en-US" baseline="0"/>
              <a:t> Data Distribution</a:t>
            </a:r>
            <a:endParaRPr lang="en-US"/>
          </a:p>
        </c:rich>
      </c:tx>
      <c:layout/>
      <c:overlay val="0"/>
    </c:title>
    <c:autoTitleDeleted val="0"/>
    <c:plotArea>
      <c:layout/>
      <c:barChart>
        <c:barDir val="col"/>
        <c:grouping val="stacked"/>
        <c:varyColors val="0"/>
        <c:ser>
          <c:idx val="0"/>
          <c:order val="0"/>
          <c:tx>
            <c:strRef>
              <c:f>'Data Summary'!$D$8</c:f>
              <c:strCache>
                <c:ptCount val="1"/>
                <c:pt idx="0">
                  <c:v>No. of Fields</c:v>
                </c:pt>
              </c:strCache>
            </c:strRef>
          </c:tx>
          <c:invertIfNegative val="0"/>
          <c:dPt>
            <c:idx val="3"/>
            <c:invertIfNegative val="0"/>
            <c:bubble3D val="0"/>
            <c:spPr>
              <a:solidFill>
                <a:srgbClr val="00B050"/>
              </a:solidFill>
            </c:spPr>
          </c:dPt>
          <c:cat>
            <c:multiLvlStrRef>
              <c:f>'Data Summary'!$B$9:$C$12</c:f>
              <c:multiLvlStrCache>
                <c:ptCount val="4"/>
                <c:lvl>
                  <c:pt idx="0">
                    <c:v>Plan (Wellcare)</c:v>
                  </c:pt>
                  <c:pt idx="1">
                    <c:v>CAQH</c:v>
                  </c:pt>
                  <c:pt idx="2">
                    <c:v>Intellicred</c:v>
                  </c:pt>
                  <c:pt idx="3">
                    <c:v>AHC</c:v>
                  </c:pt>
                </c:lvl>
                <c:lvl>
                  <c:pt idx="0">
                    <c:v>1</c:v>
                  </c:pt>
                  <c:pt idx="1">
                    <c:v>2</c:v>
                  </c:pt>
                  <c:pt idx="2">
                    <c:v>3</c:v>
                  </c:pt>
                  <c:pt idx="3">
                    <c:v>4</c:v>
                  </c:pt>
                </c:lvl>
              </c:multiLvlStrCache>
            </c:multiLvlStrRef>
          </c:cat>
          <c:val>
            <c:numRef>
              <c:f>'Data Summary'!$D$9:$D$12</c:f>
              <c:numCache>
                <c:formatCode>General</c:formatCode>
                <c:ptCount val="4"/>
                <c:pt idx="0">
                  <c:v>236</c:v>
                </c:pt>
                <c:pt idx="1">
                  <c:v>369</c:v>
                </c:pt>
                <c:pt idx="2">
                  <c:v>132</c:v>
                </c:pt>
                <c:pt idx="3">
                  <c:v>501</c:v>
                </c:pt>
              </c:numCache>
            </c:numRef>
          </c:val>
        </c:ser>
        <c:dLbls>
          <c:showLegendKey val="0"/>
          <c:showVal val="0"/>
          <c:showCatName val="0"/>
          <c:showSerName val="0"/>
          <c:showPercent val="0"/>
          <c:showBubbleSize val="0"/>
        </c:dLbls>
        <c:gapWidth val="150"/>
        <c:overlap val="100"/>
        <c:axId val="-417816400"/>
        <c:axId val="-417812048"/>
      </c:barChart>
      <c:catAx>
        <c:axId val="-417816400"/>
        <c:scaling>
          <c:orientation val="minMax"/>
        </c:scaling>
        <c:delete val="1"/>
        <c:axPos val="b"/>
        <c:numFmt formatCode="General" sourceLinked="0"/>
        <c:majorTickMark val="out"/>
        <c:minorTickMark val="none"/>
        <c:tickLblPos val="nextTo"/>
        <c:crossAx val="-417812048"/>
        <c:crossesAt val="50"/>
        <c:auto val="1"/>
        <c:lblAlgn val="ctr"/>
        <c:lblOffset val="100"/>
        <c:noMultiLvlLbl val="0"/>
      </c:catAx>
      <c:valAx>
        <c:axId val="-417812048"/>
        <c:scaling>
          <c:orientation val="minMax"/>
        </c:scaling>
        <c:delete val="0"/>
        <c:axPos val="l"/>
        <c:majorGridlines/>
        <c:numFmt formatCode="General" sourceLinked="1"/>
        <c:majorTickMark val="out"/>
        <c:minorTickMark val="none"/>
        <c:tickLblPos val="nextTo"/>
        <c:crossAx val="-417816400"/>
        <c:crosses val="autoZero"/>
        <c:crossBetween val="between"/>
        <c:majorUnit val="10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Profile</a:t>
            </a:r>
            <a:r>
              <a:rPr lang="en-US" baseline="0"/>
              <a:t> Data Distribution</a:t>
            </a:r>
            <a:endParaRPr lang="en-US"/>
          </a:p>
        </c:rich>
      </c:tx>
      <c:layout/>
      <c:overlay val="0"/>
    </c:title>
    <c:autoTitleDeleted val="0"/>
    <c:plotArea>
      <c:layout/>
      <c:barChart>
        <c:barDir val="col"/>
        <c:grouping val="stacked"/>
        <c:varyColors val="0"/>
        <c:ser>
          <c:idx val="0"/>
          <c:order val="0"/>
          <c:tx>
            <c:strRef>
              <c:f>'Data Summary'!$D$8</c:f>
              <c:strCache>
                <c:ptCount val="1"/>
                <c:pt idx="0">
                  <c:v>No. of Fields</c:v>
                </c:pt>
              </c:strCache>
            </c:strRef>
          </c:tx>
          <c:invertIfNegative val="0"/>
          <c:dPt>
            <c:idx val="3"/>
            <c:invertIfNegative val="0"/>
            <c:bubble3D val="0"/>
            <c:spPr>
              <a:solidFill>
                <a:srgbClr val="00B050"/>
              </a:solidFill>
            </c:spPr>
          </c:dPt>
          <c:cat>
            <c:multiLvlStrRef>
              <c:f>'Data Summary'!$B$9:$C$12</c:f>
              <c:multiLvlStrCache>
                <c:ptCount val="4"/>
                <c:lvl>
                  <c:pt idx="0">
                    <c:v>Plan (Wellcare)</c:v>
                  </c:pt>
                  <c:pt idx="1">
                    <c:v>CAQH</c:v>
                  </c:pt>
                  <c:pt idx="2">
                    <c:v>Intellicred</c:v>
                  </c:pt>
                  <c:pt idx="3">
                    <c:v>AHC</c:v>
                  </c:pt>
                </c:lvl>
                <c:lvl>
                  <c:pt idx="0">
                    <c:v>1</c:v>
                  </c:pt>
                  <c:pt idx="1">
                    <c:v>2</c:v>
                  </c:pt>
                  <c:pt idx="2">
                    <c:v>3</c:v>
                  </c:pt>
                  <c:pt idx="3">
                    <c:v>4</c:v>
                  </c:pt>
                </c:lvl>
              </c:multiLvlStrCache>
            </c:multiLvlStrRef>
          </c:cat>
          <c:val>
            <c:numRef>
              <c:f>'Data Summary'!$D$9:$D$12</c:f>
              <c:numCache>
                <c:formatCode>General</c:formatCode>
                <c:ptCount val="4"/>
                <c:pt idx="0">
                  <c:v>236</c:v>
                </c:pt>
                <c:pt idx="1">
                  <c:v>369</c:v>
                </c:pt>
                <c:pt idx="2">
                  <c:v>132</c:v>
                </c:pt>
                <c:pt idx="3">
                  <c:v>501</c:v>
                </c:pt>
              </c:numCache>
            </c:numRef>
          </c:val>
        </c:ser>
        <c:dLbls>
          <c:showLegendKey val="0"/>
          <c:showVal val="0"/>
          <c:showCatName val="0"/>
          <c:showSerName val="0"/>
          <c:showPercent val="0"/>
          <c:showBubbleSize val="0"/>
        </c:dLbls>
        <c:gapWidth val="150"/>
        <c:overlap val="100"/>
        <c:axId val="-417809328"/>
        <c:axId val="-417808240"/>
      </c:barChart>
      <c:catAx>
        <c:axId val="-417809328"/>
        <c:scaling>
          <c:orientation val="minMax"/>
        </c:scaling>
        <c:delete val="1"/>
        <c:axPos val="b"/>
        <c:numFmt formatCode="General" sourceLinked="0"/>
        <c:majorTickMark val="out"/>
        <c:minorTickMark val="none"/>
        <c:tickLblPos val="nextTo"/>
        <c:crossAx val="-417808240"/>
        <c:crosses val="autoZero"/>
        <c:auto val="1"/>
        <c:lblAlgn val="ctr"/>
        <c:lblOffset val="100"/>
        <c:noMultiLvlLbl val="0"/>
      </c:catAx>
      <c:valAx>
        <c:axId val="-417808240"/>
        <c:scaling>
          <c:orientation val="minMax"/>
        </c:scaling>
        <c:delete val="0"/>
        <c:axPos val="l"/>
        <c:majorGridlines/>
        <c:numFmt formatCode="General" sourceLinked="1"/>
        <c:majorTickMark val="out"/>
        <c:minorTickMark val="none"/>
        <c:tickLblPos val="nextTo"/>
        <c:crossAx val="-417809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Section</a:t>
            </a:r>
            <a:r>
              <a:rPr lang="en-US" baseline="0"/>
              <a:t> Data Distribution</a:t>
            </a:r>
            <a:endParaRPr lang="en-US"/>
          </a:p>
        </c:rich>
      </c:tx>
      <c:layout/>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'Section Data Summary'!$B$8:$B$20</c:f>
              <c:strCache>
                <c:ptCount val="13"/>
                <c:pt idx="0">
                  <c:v>Demographics</c:v>
                </c:pt>
                <c:pt idx="1">
                  <c:v>Identification &amp; Licenses</c:v>
                </c:pt>
                <c:pt idx="2">
                  <c:v>Education History</c:v>
                </c:pt>
                <c:pt idx="3">
                  <c:v>Specialty Board</c:v>
                </c:pt>
                <c:pt idx="4">
                  <c:v>Practice Information</c:v>
                </c:pt>
                <c:pt idx="5">
                  <c:v>Primary Credentialing Contact</c:v>
                </c:pt>
                <c:pt idx="6">
                  <c:v>Hospital Privileges</c:v>
                </c:pt>
                <c:pt idx="7">
                  <c:v>Professional Liability</c:v>
                </c:pt>
                <c:pt idx="8">
                  <c:v>Work History</c:v>
                </c:pt>
                <c:pt idx="9">
                  <c:v>Professional Reference</c:v>
                </c:pt>
                <c:pt idx="10">
                  <c:v>Professional Affliliation</c:v>
                </c:pt>
                <c:pt idx="11">
                  <c:v>Disclosure questions</c:v>
                </c:pt>
                <c:pt idx="12">
                  <c:v>Organization Info</c:v>
                </c:pt>
              </c:strCache>
            </c:strRef>
          </c:cat>
          <c:val>
            <c:numRef>
              <c:f>'Section Data Summary'!$F$8:$F$20</c:f>
              <c:numCache>
                <c:formatCode>General</c:formatCode>
                <c:ptCount val="13"/>
                <c:pt idx="0">
                  <c:v>61</c:v>
                </c:pt>
                <c:pt idx="1">
                  <c:v>39</c:v>
                </c:pt>
                <c:pt idx="2">
                  <c:v>73</c:v>
                </c:pt>
                <c:pt idx="3">
                  <c:v>13</c:v>
                </c:pt>
                <c:pt idx="4">
                  <c:v>150</c:v>
                </c:pt>
                <c:pt idx="5">
                  <c:v>13</c:v>
                </c:pt>
                <c:pt idx="6">
                  <c:v>31</c:v>
                </c:pt>
                <c:pt idx="7">
                  <c:v>25</c:v>
                </c:pt>
                <c:pt idx="8">
                  <c:v>35</c:v>
                </c:pt>
                <c:pt idx="9">
                  <c:v>18</c:v>
                </c:pt>
                <c:pt idx="10">
                  <c:v>5</c:v>
                </c:pt>
                <c:pt idx="11">
                  <c:v>33</c:v>
                </c:pt>
                <c:pt idx="12">
                  <c:v>5</c:v>
                </c:pt>
              </c:numCache>
            </c:numRef>
          </c:val>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'Section Data Summary'!$B$8:$B$20</c:f>
              <c:strCache>
                <c:ptCount val="13"/>
                <c:pt idx="0">
                  <c:v>Demographics</c:v>
                </c:pt>
                <c:pt idx="1">
                  <c:v>Identification &amp; Licenses</c:v>
                </c:pt>
                <c:pt idx="2">
                  <c:v>Education History</c:v>
                </c:pt>
                <c:pt idx="3">
                  <c:v>Specialty Board</c:v>
                </c:pt>
                <c:pt idx="4">
                  <c:v>Practice Information</c:v>
                </c:pt>
                <c:pt idx="5">
                  <c:v>Primary Credentialing Contact</c:v>
                </c:pt>
                <c:pt idx="6">
                  <c:v>Hospital Privileges</c:v>
                </c:pt>
                <c:pt idx="7">
                  <c:v>Professional Liability</c:v>
                </c:pt>
                <c:pt idx="8">
                  <c:v>Work History</c:v>
                </c:pt>
                <c:pt idx="9">
                  <c:v>Professional Reference</c:v>
                </c:pt>
                <c:pt idx="10">
                  <c:v>Professional Affliliation</c:v>
                </c:pt>
                <c:pt idx="11">
                  <c:v>Disclosure questions</c:v>
                </c:pt>
                <c:pt idx="12">
                  <c:v>Organization Info</c:v>
                </c:pt>
              </c:strCache>
            </c:strRef>
          </c:cat>
          <c:val>
            <c:numRef>
              <c:f>'Section Data Summary'!$D$8:$D$20</c:f>
              <c:numCache>
                <c:formatCode>General</c:formatCode>
                <c:ptCount val="13"/>
                <c:pt idx="0">
                  <c:v>32</c:v>
                </c:pt>
                <c:pt idx="1">
                  <c:v>23</c:v>
                </c:pt>
                <c:pt idx="2">
                  <c:v>55</c:v>
                </c:pt>
                <c:pt idx="3">
                  <c:v>11</c:v>
                </c:pt>
                <c:pt idx="4">
                  <c:v>125</c:v>
                </c:pt>
                <c:pt idx="5">
                  <c:v>13</c:v>
                </c:pt>
                <c:pt idx="6">
                  <c:v>17</c:v>
                </c:pt>
                <c:pt idx="7">
                  <c:v>17</c:v>
                </c:pt>
                <c:pt idx="8">
                  <c:v>17</c:v>
                </c:pt>
                <c:pt idx="9">
                  <c:v>11</c:v>
                </c:pt>
                <c:pt idx="10">
                  <c:v>0</c:v>
                </c:pt>
                <c:pt idx="11">
                  <c:v>26</c:v>
                </c:pt>
                <c:pt idx="12">
                  <c:v>0</c:v>
                </c:pt>
              </c:numCache>
            </c:numRef>
          </c:val>
        </c:ser>
        <c:ser>
          <c:idx val="2"/>
          <c:order val="2"/>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'Section Data Summary'!$B$8:$B$20</c:f>
              <c:strCache>
                <c:ptCount val="13"/>
                <c:pt idx="0">
                  <c:v>Demographics</c:v>
                </c:pt>
                <c:pt idx="1">
                  <c:v>Identification &amp; Licenses</c:v>
                </c:pt>
                <c:pt idx="2">
                  <c:v>Education History</c:v>
                </c:pt>
                <c:pt idx="3">
                  <c:v>Specialty Board</c:v>
                </c:pt>
                <c:pt idx="4">
                  <c:v>Practice Information</c:v>
                </c:pt>
                <c:pt idx="5">
                  <c:v>Primary Credentialing Contact</c:v>
                </c:pt>
                <c:pt idx="6">
                  <c:v>Hospital Privileges</c:v>
                </c:pt>
                <c:pt idx="7">
                  <c:v>Professional Liability</c:v>
                </c:pt>
                <c:pt idx="8">
                  <c:v>Work History</c:v>
                </c:pt>
                <c:pt idx="9">
                  <c:v>Professional Reference</c:v>
                </c:pt>
                <c:pt idx="10">
                  <c:v>Professional Affliliation</c:v>
                </c:pt>
                <c:pt idx="11">
                  <c:v>Disclosure questions</c:v>
                </c:pt>
                <c:pt idx="12">
                  <c:v>Organization Info</c:v>
                </c:pt>
              </c:strCache>
            </c:strRef>
          </c:cat>
          <c:val>
            <c:numRef>
              <c:f>'Section Data Summary'!$E$8:$E$20</c:f>
              <c:numCache>
                <c:formatCode>General</c:formatCode>
                <c:ptCount val="13"/>
                <c:pt idx="0">
                  <c:v>16</c:v>
                </c:pt>
                <c:pt idx="1">
                  <c:v>11</c:v>
                </c:pt>
                <c:pt idx="2">
                  <c:v>17</c:v>
                </c:pt>
                <c:pt idx="3">
                  <c:v>10</c:v>
                </c:pt>
                <c:pt idx="4">
                  <c:v>25</c:v>
                </c:pt>
                <c:pt idx="5">
                  <c:v>0</c:v>
                </c:pt>
                <c:pt idx="6">
                  <c:v>6</c:v>
                </c:pt>
                <c:pt idx="7">
                  <c:v>4</c:v>
                </c:pt>
                <c:pt idx="8">
                  <c:v>4</c:v>
                </c:pt>
                <c:pt idx="9">
                  <c:v>3</c:v>
                </c:pt>
                <c:pt idx="10">
                  <c:v>4</c:v>
                </c:pt>
                <c:pt idx="11">
                  <c:v>29</c:v>
                </c:pt>
                <c:pt idx="12">
                  <c:v>3</c:v>
                </c:pt>
              </c:numCache>
            </c:numRef>
          </c:val>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'Section Data Summary'!$B$8:$B$20</c:f>
              <c:strCache>
                <c:ptCount val="13"/>
                <c:pt idx="0">
                  <c:v>Demographics</c:v>
                </c:pt>
                <c:pt idx="1">
                  <c:v>Identification &amp; Licenses</c:v>
                </c:pt>
                <c:pt idx="2">
                  <c:v>Education History</c:v>
                </c:pt>
                <c:pt idx="3">
                  <c:v>Specialty Board</c:v>
                </c:pt>
                <c:pt idx="4">
                  <c:v>Practice Information</c:v>
                </c:pt>
                <c:pt idx="5">
                  <c:v>Primary Credentialing Contact</c:v>
                </c:pt>
                <c:pt idx="6">
                  <c:v>Hospital Privileges</c:v>
                </c:pt>
                <c:pt idx="7">
                  <c:v>Professional Liability</c:v>
                </c:pt>
                <c:pt idx="8">
                  <c:v>Work History</c:v>
                </c:pt>
                <c:pt idx="9">
                  <c:v>Professional Reference</c:v>
                </c:pt>
                <c:pt idx="10">
                  <c:v>Professional Affliliation</c:v>
                </c:pt>
                <c:pt idx="11">
                  <c:v>Disclosure questions</c:v>
                </c:pt>
                <c:pt idx="12">
                  <c:v>Organization Info</c:v>
                </c:pt>
              </c:strCache>
            </c:strRef>
          </c:cat>
          <c:val>
            <c:numRef>
              <c:f>'Section Data Summary'!$F$8:$F$20</c:f>
              <c:numCache>
                <c:formatCode>General</c:formatCode>
                <c:ptCount val="13"/>
                <c:pt idx="0">
                  <c:v>61</c:v>
                </c:pt>
                <c:pt idx="1">
                  <c:v>39</c:v>
                </c:pt>
                <c:pt idx="2">
                  <c:v>73</c:v>
                </c:pt>
                <c:pt idx="3">
                  <c:v>13</c:v>
                </c:pt>
                <c:pt idx="4">
                  <c:v>150</c:v>
                </c:pt>
                <c:pt idx="5">
                  <c:v>13</c:v>
                </c:pt>
                <c:pt idx="6">
                  <c:v>31</c:v>
                </c:pt>
                <c:pt idx="7">
                  <c:v>25</c:v>
                </c:pt>
                <c:pt idx="8">
                  <c:v>35</c:v>
                </c:pt>
                <c:pt idx="9">
                  <c:v>18</c:v>
                </c:pt>
                <c:pt idx="10">
                  <c:v>5</c:v>
                </c:pt>
                <c:pt idx="11">
                  <c:v>33</c:v>
                </c:pt>
                <c:pt idx="12">
                  <c:v>5</c:v>
                </c:pt>
              </c:numCache>
            </c:numRef>
          </c:val>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Lit>
              <c:formatCode>General</c:formatCode>
              <c:ptCount val="1"/>
              <c:pt idx="0">
                <c:v>1</c:v>
              </c:pt>
            </c:numLit>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3424647392059741"/>
          <c:y val="0.18780380577427822"/>
          <c:w val="0.30201983430885049"/>
          <c:h val="0.75345472440944883"/>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3.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180388</xdr:rowOff>
    </xdr:from>
    <xdr:to>
      <xdr:col>2</xdr:col>
      <xdr:colOff>38100</xdr:colOff>
      <xdr:row>2</xdr:row>
      <xdr:rowOff>143462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5" y="180388"/>
          <a:ext cx="1200150" cy="344074"/>
        </a:xfrm>
        <a:prstGeom prst="rect">
          <a:avLst/>
        </a:prstGeom>
      </xdr:spPr>
    </xdr:pic>
    <xdr:clientData/>
  </xdr:twoCellAnchor>
  <xdr:twoCellAnchor editAs="oneCell">
    <xdr:from>
      <xdr:col>8</xdr:col>
      <xdr:colOff>1095375</xdr:colOff>
      <xdr:row>0</xdr:row>
      <xdr:rowOff>152400</xdr:rowOff>
    </xdr:from>
    <xdr:to>
      <xdr:col>10</xdr:col>
      <xdr:colOff>19050</xdr:colOff>
      <xdr:row>3</xdr:row>
      <xdr:rowOff>68367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96650" y="152400"/>
          <a:ext cx="1133475" cy="487467"/>
        </a:xfrm>
        <a:prstGeom prst="rect">
          <a:avLst/>
        </a:prstGeom>
      </xdr:spPr>
    </xdr:pic>
    <xdr:clientData/>
  </xdr:twoCellAnchor>
  <xdr:twoCellAnchor>
    <xdr:from>
      <xdr:col>4</xdr:col>
      <xdr:colOff>238125</xdr:colOff>
      <xdr:row>7</xdr:row>
      <xdr:rowOff>9525</xdr:rowOff>
    </xdr:from>
    <xdr:to>
      <xdr:col>9</xdr:col>
      <xdr:colOff>533400</xdr:colOff>
      <xdr:row>22</xdr:row>
      <xdr:rowOff>85724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2618</xdr:colOff>
      <xdr:row>1</xdr:row>
      <xdr:rowOff>0</xdr:rowOff>
    </xdr:from>
    <xdr:ext cx="1528288" cy="43815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218" y="190500"/>
          <a:ext cx="1528288" cy="438150"/>
        </a:xfrm>
        <a:prstGeom prst="rect">
          <a:avLst/>
        </a:prstGeom>
      </xdr:spPr>
    </xdr:pic>
    <xdr:clientData/>
  </xdr:oneCellAnchor>
  <xdr:oneCellAnchor>
    <xdr:from>
      <xdr:col>5</xdr:col>
      <xdr:colOff>933450</xdr:colOff>
      <xdr:row>1</xdr:row>
      <xdr:rowOff>19050</xdr:rowOff>
    </xdr:from>
    <xdr:ext cx="1400175" cy="487467"/>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01200" y="209550"/>
          <a:ext cx="1400175" cy="487467"/>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1</xdr:col>
      <xdr:colOff>12143</xdr:colOff>
      <xdr:row>1</xdr:row>
      <xdr:rowOff>9525</xdr:rowOff>
    </xdr:from>
    <xdr:to>
      <xdr:col>1</xdr:col>
      <xdr:colOff>1540431</xdr:colOff>
      <xdr:row>3</xdr:row>
      <xdr:rowOff>66675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043" y="200025"/>
          <a:ext cx="1528288" cy="438150"/>
        </a:xfrm>
        <a:prstGeom prst="rect">
          <a:avLst/>
        </a:prstGeom>
      </xdr:spPr>
    </xdr:pic>
    <xdr:clientData/>
  </xdr:twoCellAnchor>
  <xdr:twoCellAnchor editAs="oneCell">
    <xdr:from>
      <xdr:col>5</xdr:col>
      <xdr:colOff>914400</xdr:colOff>
      <xdr:row>0</xdr:row>
      <xdr:rowOff>142875</xdr:rowOff>
    </xdr:from>
    <xdr:to>
      <xdr:col>6</xdr:col>
      <xdr:colOff>1019175</xdr:colOff>
      <xdr:row>3</xdr:row>
      <xdr:rowOff>58842</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01350" y="142875"/>
          <a:ext cx="1400175" cy="4874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1</xdr:col>
      <xdr:colOff>2618</xdr:colOff>
      <xdr:row>1</xdr:row>
      <xdr:rowOff>0</xdr:rowOff>
    </xdr:from>
    <xdr:ext cx="1528288" cy="43815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218" y="190500"/>
          <a:ext cx="1528288" cy="438150"/>
        </a:xfrm>
        <a:prstGeom prst="rect">
          <a:avLst/>
        </a:prstGeom>
      </xdr:spPr>
    </xdr:pic>
    <xdr:clientData/>
  </xdr:oneCellAnchor>
  <xdr:oneCellAnchor>
    <xdr:from>
      <xdr:col>5</xdr:col>
      <xdr:colOff>942975</xdr:colOff>
      <xdr:row>0</xdr:row>
      <xdr:rowOff>142875</xdr:rowOff>
    </xdr:from>
    <xdr:ext cx="1400175" cy="487467"/>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63200" y="142875"/>
          <a:ext cx="1400175" cy="487467"/>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602693</xdr:colOff>
      <xdr:row>1</xdr:row>
      <xdr:rowOff>0</xdr:rowOff>
    </xdr:from>
    <xdr:ext cx="1528288" cy="43815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2693" y="190500"/>
          <a:ext cx="1528288" cy="438150"/>
        </a:xfrm>
        <a:prstGeom prst="rect">
          <a:avLst/>
        </a:prstGeom>
      </xdr:spPr>
    </xdr:pic>
    <xdr:clientData/>
  </xdr:oneCellAnchor>
  <xdr:oneCellAnchor>
    <xdr:from>
      <xdr:col>5</xdr:col>
      <xdr:colOff>990600</xdr:colOff>
      <xdr:row>0</xdr:row>
      <xdr:rowOff>123825</xdr:rowOff>
    </xdr:from>
    <xdr:ext cx="1400175" cy="487467"/>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123825"/>
          <a:ext cx="1400175" cy="48746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602693</xdr:colOff>
      <xdr:row>1</xdr:row>
      <xdr:rowOff>0</xdr:rowOff>
    </xdr:from>
    <xdr:ext cx="1528288" cy="438150"/>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2693" y="190500"/>
          <a:ext cx="1528288" cy="438150"/>
        </a:xfrm>
        <a:prstGeom prst="rect">
          <a:avLst/>
        </a:prstGeom>
      </xdr:spPr>
    </xdr:pic>
    <xdr:clientData/>
  </xdr:oneCellAnchor>
  <xdr:oneCellAnchor>
    <xdr:from>
      <xdr:col>5</xdr:col>
      <xdr:colOff>933450</xdr:colOff>
      <xdr:row>0</xdr:row>
      <xdr:rowOff>133350</xdr:rowOff>
    </xdr:from>
    <xdr:ext cx="1400175" cy="487467"/>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77175" y="133350"/>
          <a:ext cx="1400175" cy="487467"/>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1</xdr:col>
      <xdr:colOff>2618</xdr:colOff>
      <xdr:row>1</xdr:row>
      <xdr:rowOff>0</xdr:rowOff>
    </xdr:from>
    <xdr:ext cx="1528288" cy="43815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218" y="190500"/>
          <a:ext cx="1528288" cy="438150"/>
        </a:xfrm>
        <a:prstGeom prst="rect">
          <a:avLst/>
        </a:prstGeom>
      </xdr:spPr>
    </xdr:pic>
    <xdr:clientData/>
  </xdr:oneCellAnchor>
  <xdr:oneCellAnchor>
    <xdr:from>
      <xdr:col>5</xdr:col>
      <xdr:colOff>819150</xdr:colOff>
      <xdr:row>0</xdr:row>
      <xdr:rowOff>133350</xdr:rowOff>
    </xdr:from>
    <xdr:ext cx="1400175" cy="487467"/>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15575" y="133350"/>
          <a:ext cx="1400175" cy="487467"/>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1</xdr:col>
      <xdr:colOff>12143</xdr:colOff>
      <xdr:row>1</xdr:row>
      <xdr:rowOff>0</xdr:rowOff>
    </xdr:from>
    <xdr:ext cx="1528288" cy="43815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193" y="190500"/>
          <a:ext cx="1528288" cy="438150"/>
        </a:xfrm>
        <a:prstGeom prst="rect">
          <a:avLst/>
        </a:prstGeom>
      </xdr:spPr>
    </xdr:pic>
    <xdr:clientData/>
  </xdr:oneCellAnchor>
  <xdr:oneCellAnchor>
    <xdr:from>
      <xdr:col>5</xdr:col>
      <xdr:colOff>866775</xdr:colOff>
      <xdr:row>1</xdr:row>
      <xdr:rowOff>0</xdr:rowOff>
    </xdr:from>
    <xdr:ext cx="1400175" cy="487467"/>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48800" y="190500"/>
          <a:ext cx="1400175" cy="487467"/>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1</xdr:col>
      <xdr:colOff>12143</xdr:colOff>
      <xdr:row>1</xdr:row>
      <xdr:rowOff>0</xdr:rowOff>
    </xdr:from>
    <xdr:ext cx="1528288" cy="43815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193" y="190500"/>
          <a:ext cx="1528288" cy="438150"/>
        </a:xfrm>
        <a:prstGeom prst="rect">
          <a:avLst/>
        </a:prstGeom>
      </xdr:spPr>
    </xdr:pic>
    <xdr:clientData/>
  </xdr:oneCellAnchor>
  <xdr:oneCellAnchor>
    <xdr:from>
      <xdr:col>5</xdr:col>
      <xdr:colOff>752475</xdr:colOff>
      <xdr:row>0</xdr:row>
      <xdr:rowOff>85725</xdr:rowOff>
    </xdr:from>
    <xdr:ext cx="1400175" cy="487467"/>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553700" y="85725"/>
          <a:ext cx="1400175" cy="487467"/>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189913</xdr:rowOff>
    </xdr:from>
    <xdr:to>
      <xdr:col>2</xdr:col>
      <xdr:colOff>1000125</xdr:colOff>
      <xdr:row>2</xdr:row>
      <xdr:rowOff>152987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4825" y="189913"/>
          <a:ext cx="1200150" cy="344074"/>
        </a:xfrm>
        <a:prstGeom prst="rect">
          <a:avLst/>
        </a:prstGeom>
      </xdr:spPr>
    </xdr:pic>
    <xdr:clientData/>
  </xdr:twoCellAnchor>
  <xdr:twoCellAnchor editAs="oneCell">
    <xdr:from>
      <xdr:col>9</xdr:col>
      <xdr:colOff>847725</xdr:colOff>
      <xdr:row>0</xdr:row>
      <xdr:rowOff>152400</xdr:rowOff>
    </xdr:from>
    <xdr:to>
      <xdr:col>10</xdr:col>
      <xdr:colOff>123825</xdr:colOff>
      <xdr:row>3</xdr:row>
      <xdr:rowOff>68367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34525" y="152400"/>
          <a:ext cx="876300" cy="487467"/>
        </a:xfrm>
        <a:prstGeom prst="rect">
          <a:avLst/>
        </a:prstGeom>
      </xdr:spPr>
    </xdr:pic>
    <xdr:clientData/>
  </xdr:twoCellAnchor>
  <xdr:twoCellAnchor>
    <xdr:from>
      <xdr:col>5</xdr:col>
      <xdr:colOff>238125</xdr:colOff>
      <xdr:row>8</xdr:row>
      <xdr:rowOff>38100</xdr:rowOff>
    </xdr:from>
    <xdr:to>
      <xdr:col>10</xdr:col>
      <xdr:colOff>533400</xdr:colOff>
      <xdr:row>22</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276225</xdr:colOff>
      <xdr:row>0</xdr:row>
      <xdr:rowOff>161925</xdr:rowOff>
    </xdr:from>
    <xdr:to>
      <xdr:col>15</xdr:col>
      <xdr:colOff>447675</xdr:colOff>
      <xdr:row>3</xdr:row>
      <xdr:rowOff>77892</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7875" y="161925"/>
          <a:ext cx="1390650" cy="487467"/>
        </a:xfrm>
        <a:prstGeom prst="rect">
          <a:avLst/>
        </a:prstGeom>
      </xdr:spPr>
    </xdr:pic>
    <xdr:clientData/>
  </xdr:twoCellAnchor>
  <xdr:twoCellAnchor>
    <xdr:from>
      <xdr:col>6</xdr:col>
      <xdr:colOff>200023</xdr:colOff>
      <xdr:row>6</xdr:row>
      <xdr:rowOff>1</xdr:rowOff>
    </xdr:from>
    <xdr:to>
      <xdr:col>15</xdr:col>
      <xdr:colOff>552449</xdr:colOff>
      <xdr:row>22</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28575</xdr:colOff>
      <xdr:row>0</xdr:row>
      <xdr:rowOff>180975</xdr:rowOff>
    </xdr:from>
    <xdr:to>
      <xdr:col>1</xdr:col>
      <xdr:colOff>1228725</xdr:colOff>
      <xdr:row>2</xdr:row>
      <xdr:rowOff>144049</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4825" y="180975"/>
          <a:ext cx="1200150" cy="3440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2618</xdr:colOff>
      <xdr:row>1</xdr:row>
      <xdr:rowOff>9525</xdr:rowOff>
    </xdr:from>
    <xdr:to>
      <xdr:col>1</xdr:col>
      <xdr:colOff>1530906</xdr:colOff>
      <xdr:row>3</xdr:row>
      <xdr:rowOff>66675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218" y="200025"/>
          <a:ext cx="1528288" cy="438150"/>
        </a:xfrm>
        <a:prstGeom prst="rect">
          <a:avLst/>
        </a:prstGeom>
      </xdr:spPr>
    </xdr:pic>
    <xdr:clientData/>
  </xdr:twoCellAnchor>
  <xdr:twoCellAnchor editAs="oneCell">
    <xdr:from>
      <xdr:col>5</xdr:col>
      <xdr:colOff>904875</xdr:colOff>
      <xdr:row>1</xdr:row>
      <xdr:rowOff>19050</xdr:rowOff>
    </xdr:from>
    <xdr:to>
      <xdr:col>6</xdr:col>
      <xdr:colOff>1009650</xdr:colOff>
      <xdr:row>3</xdr:row>
      <xdr:rowOff>125517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82325" y="209550"/>
          <a:ext cx="1400175" cy="4874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31193</xdr:colOff>
      <xdr:row>0</xdr:row>
      <xdr:rowOff>180975</xdr:rowOff>
    </xdr:from>
    <xdr:to>
      <xdr:col>1</xdr:col>
      <xdr:colOff>1559481</xdr:colOff>
      <xdr:row>3</xdr:row>
      <xdr:rowOff>47625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0793" y="180975"/>
          <a:ext cx="1528288" cy="438150"/>
        </a:xfrm>
        <a:prstGeom prst="rect">
          <a:avLst/>
        </a:prstGeom>
      </xdr:spPr>
    </xdr:pic>
    <xdr:clientData/>
  </xdr:twoCellAnchor>
  <xdr:twoCellAnchor editAs="oneCell">
    <xdr:from>
      <xdr:col>5</xdr:col>
      <xdr:colOff>933450</xdr:colOff>
      <xdr:row>1</xdr:row>
      <xdr:rowOff>19050</xdr:rowOff>
    </xdr:from>
    <xdr:to>
      <xdr:col>7</xdr:col>
      <xdr:colOff>542925</xdr:colOff>
      <xdr:row>3</xdr:row>
      <xdr:rowOff>125517</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87000" y="209550"/>
          <a:ext cx="1400175" cy="4874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2618</xdr:colOff>
      <xdr:row>1</xdr:row>
      <xdr:rowOff>9525</xdr:rowOff>
    </xdr:from>
    <xdr:to>
      <xdr:col>1</xdr:col>
      <xdr:colOff>1530906</xdr:colOff>
      <xdr:row>3</xdr:row>
      <xdr:rowOff>66675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218" y="200025"/>
          <a:ext cx="1528288" cy="438150"/>
        </a:xfrm>
        <a:prstGeom prst="rect">
          <a:avLst/>
        </a:prstGeom>
      </xdr:spPr>
    </xdr:pic>
    <xdr:clientData/>
  </xdr:twoCellAnchor>
  <xdr:twoCellAnchor editAs="oneCell">
    <xdr:from>
      <xdr:col>5</xdr:col>
      <xdr:colOff>942975</xdr:colOff>
      <xdr:row>1</xdr:row>
      <xdr:rowOff>9525</xdr:rowOff>
    </xdr:from>
    <xdr:to>
      <xdr:col>7</xdr:col>
      <xdr:colOff>409575</xdr:colOff>
      <xdr:row>3</xdr:row>
      <xdr:rowOff>115992</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5625" y="200025"/>
          <a:ext cx="1400175" cy="4874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xdr:col>
      <xdr:colOff>2618</xdr:colOff>
      <xdr:row>1</xdr:row>
      <xdr:rowOff>0</xdr:rowOff>
    </xdr:from>
    <xdr:ext cx="1528288" cy="43815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218" y="190500"/>
          <a:ext cx="1528288" cy="438150"/>
        </a:xfrm>
        <a:prstGeom prst="rect">
          <a:avLst/>
        </a:prstGeom>
      </xdr:spPr>
    </xdr:pic>
    <xdr:clientData/>
  </xdr:oneCellAnchor>
  <xdr:oneCellAnchor>
    <xdr:from>
      <xdr:col>5</xdr:col>
      <xdr:colOff>885825</xdr:colOff>
      <xdr:row>0</xdr:row>
      <xdr:rowOff>133350</xdr:rowOff>
    </xdr:from>
    <xdr:ext cx="1400175" cy="487467"/>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62975" y="133350"/>
          <a:ext cx="1400175" cy="487467"/>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1</xdr:col>
      <xdr:colOff>12143</xdr:colOff>
      <xdr:row>1</xdr:row>
      <xdr:rowOff>9525</xdr:rowOff>
    </xdr:from>
    <xdr:to>
      <xdr:col>1</xdr:col>
      <xdr:colOff>1540431</xdr:colOff>
      <xdr:row>3</xdr:row>
      <xdr:rowOff>66675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1743" y="200025"/>
          <a:ext cx="1528288" cy="438150"/>
        </a:xfrm>
        <a:prstGeom prst="rect">
          <a:avLst/>
        </a:prstGeom>
      </xdr:spPr>
    </xdr:pic>
    <xdr:clientData/>
  </xdr:twoCellAnchor>
  <xdr:twoCellAnchor editAs="oneCell">
    <xdr:from>
      <xdr:col>5</xdr:col>
      <xdr:colOff>847725</xdr:colOff>
      <xdr:row>0</xdr:row>
      <xdr:rowOff>142875</xdr:rowOff>
    </xdr:from>
    <xdr:to>
      <xdr:col>6</xdr:col>
      <xdr:colOff>952500</xdr:colOff>
      <xdr:row>3</xdr:row>
      <xdr:rowOff>58842</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9925" y="142875"/>
          <a:ext cx="1400175" cy="48746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12143</xdr:colOff>
      <xdr:row>1</xdr:row>
      <xdr:rowOff>9525</xdr:rowOff>
    </xdr:from>
    <xdr:to>
      <xdr:col>1</xdr:col>
      <xdr:colOff>1540431</xdr:colOff>
      <xdr:row>3</xdr:row>
      <xdr:rowOff>66675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1743" y="200025"/>
          <a:ext cx="1528288" cy="438150"/>
        </a:xfrm>
        <a:prstGeom prst="rect">
          <a:avLst/>
        </a:prstGeom>
      </xdr:spPr>
    </xdr:pic>
    <xdr:clientData/>
  </xdr:twoCellAnchor>
  <xdr:twoCellAnchor editAs="oneCell">
    <xdr:from>
      <xdr:col>5</xdr:col>
      <xdr:colOff>866775</xdr:colOff>
      <xdr:row>0</xdr:row>
      <xdr:rowOff>19050</xdr:rowOff>
    </xdr:from>
    <xdr:to>
      <xdr:col>6</xdr:col>
      <xdr:colOff>971550</xdr:colOff>
      <xdr:row>2</xdr:row>
      <xdr:rowOff>125517</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591800" y="19050"/>
          <a:ext cx="1400175" cy="487467"/>
        </a:xfrm>
        <a:prstGeom prst="rect">
          <a:avLst/>
        </a:prstGeom>
      </xdr:spPr>
    </xdr:pic>
    <xdr:clientData/>
  </xdr:twoCellAnchor>
</xdr:wsDr>
</file>

<file path=xl/tables/table1.xml><?xml version="1.0" encoding="utf-8"?>
<table xmlns="http://schemas.openxmlformats.org/spreadsheetml/2006/main" id="3" name="Table2" displayName="Table2" ref="B8:D12" totalsRowShown="0" headerRowDxfId="24">
  <autoFilter ref="B8:D12"/>
  <tableColumns count="3">
    <tableColumn id="1" name="S.No" dataDxfId="23"/>
    <tableColumn id="2" name="Title"/>
    <tableColumn id="3" name="No. of Fields" dataDxfId="22">
      <calculatedColumnFormula>SUM(Table15[Plan (Wellcare)])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Table24" displayName="Table24" ref="B16:D17" totalsRowShown="0" headerRowDxfId="21">
  <autoFilter ref="B16:D17"/>
  <tableColumns count="3">
    <tableColumn id="1" name="S.No" dataDxfId="20"/>
    <tableColumn id="2" name="Title" dataDxfId="19"/>
    <tableColumn id="3" name="No. of Forms" dataDxfId="18"/>
  </tableColumns>
  <tableStyleInfo name="TableStyleMedium2" showFirstColumn="0" showLastColumn="0" showRowStripes="1" showColumnStripes="0"/>
</table>
</file>

<file path=xl/tables/table3.xml><?xml version="1.0" encoding="utf-8"?>
<table xmlns="http://schemas.openxmlformats.org/spreadsheetml/2006/main" id="1" name="Table22" displayName="Table22" ref="C9:E13" totalsRowShown="0" headerRowDxfId="17">
  <autoFilter ref="C9:E13"/>
  <tableColumns count="3">
    <tableColumn id="1" name="S.No" dataDxfId="16"/>
    <tableColumn id="2" name="Title"/>
    <tableColumn id="3" name="No. of Fields" dataDxfId="15"/>
  </tableColumns>
  <tableStyleInfo name="TableStyleMedium2" showFirstColumn="0" showLastColumn="0" showRowStripes="1" showColumnStripes="0"/>
</table>
</file>

<file path=xl/tables/table4.xml><?xml version="1.0" encoding="utf-8"?>
<table xmlns="http://schemas.openxmlformats.org/spreadsheetml/2006/main" id="5" name="Table246" displayName="Table246" ref="C17:E22" totalsRowShown="0" headerRowDxfId="14">
  <autoFilter ref="C17:E22"/>
  <tableColumns count="3">
    <tableColumn id="1" name="S.No" dataDxfId="13"/>
    <tableColumn id="2" name="Title" dataDxfId="12"/>
    <tableColumn id="3" name="No. of Fields" dataDxfId="11"/>
  </tableColumns>
  <tableStyleInfo name="TableStyleMedium2" showFirstColumn="0" showLastColumn="0" showRowStripes="1" showColumnStripes="0"/>
</table>
</file>

<file path=xl/tables/table5.xml><?xml version="1.0" encoding="utf-8"?>
<table xmlns="http://schemas.openxmlformats.org/spreadsheetml/2006/main" id="2" name="Table15" displayName="Table15" ref="B7:F22" totalsRowCount="1" headerRowDxfId="10">
  <autoFilter ref="B7:F21"/>
  <tableColumns count="5">
    <tableColumn id="1" name="Sections" totalsRowLabel="Total" dataDxfId="9" totalsRowDxfId="8"/>
    <tableColumn id="9" name="Plan (Wellcare)" totalsRowFunction="custom" dataDxfId="7" totalsRowDxfId="6">
      <totalsRowFormula>SUM(C8:C21)</totalsRowFormula>
    </tableColumn>
    <tableColumn id="2" name="CAQH" totalsRowFunction="custom" dataDxfId="5" totalsRowDxfId="4">
      <totalsRowFormula>SUM(D8:D21)</totalsRowFormula>
    </tableColumn>
    <tableColumn id="3" name="Intellicred" totalsRowFunction="custom" dataDxfId="3" totalsRowDxfId="2">
      <totalsRowFormula>SUM(E8:E21)</totalsRowFormula>
    </tableColumn>
    <tableColumn id="4" name="AHC" totalsRowFunction="custom" dataDxfId="1" totalsRowDxfId="0">
      <totalsRowFormula>SUM(F8:F21)</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8"/>
  <sheetViews>
    <sheetView showGridLines="0" tabSelected="1" workbookViewId="0"/>
  </sheetViews>
  <sheetFormatPr defaultRowHeight="15" x14ac:dyDescent="0.25"/>
  <cols>
    <col min="1" max="1" width="7.140625" customWidth="1"/>
    <col min="2" max="2" width="17.5703125" customWidth="1"/>
    <col min="3" max="3" width="24.7109375" customWidth="1"/>
    <col min="4" max="4" width="20" customWidth="1"/>
    <col min="5" max="5" width="18.85546875" customWidth="1"/>
    <col min="6" max="6" width="12.42578125" customWidth="1"/>
    <col min="9" max="9" width="24" customWidth="1"/>
  </cols>
  <sheetData>
    <row r="5" spans="2:11" ht="18.75" x14ac:dyDescent="0.3">
      <c r="B5" s="189" t="s">
        <v>851</v>
      </c>
      <c r="C5" s="189"/>
      <c r="D5" s="189"/>
      <c r="E5" s="189"/>
      <c r="F5" s="189"/>
      <c r="G5" s="189"/>
      <c r="H5" s="189"/>
      <c r="I5" s="189"/>
      <c r="J5" s="189"/>
      <c r="K5" s="189"/>
    </row>
    <row r="6" spans="2:11" ht="23.25" x14ac:dyDescent="0.35">
      <c r="B6" s="175" t="s">
        <v>852</v>
      </c>
      <c r="C6" s="16"/>
      <c r="D6" s="16"/>
      <c r="E6" s="16"/>
      <c r="F6" s="16"/>
      <c r="G6" s="16"/>
      <c r="H6" s="16"/>
      <c r="I6" s="16"/>
      <c r="J6" s="16"/>
    </row>
    <row r="7" spans="2:11" x14ac:dyDescent="0.25">
      <c r="B7" s="16"/>
      <c r="C7" s="16"/>
      <c r="D7" s="16"/>
      <c r="E7" s="16"/>
      <c r="F7" s="16"/>
      <c r="G7" s="16"/>
      <c r="H7" s="16"/>
      <c r="I7" s="16"/>
      <c r="J7" s="16"/>
    </row>
    <row r="8" spans="2:11" x14ac:dyDescent="0.25">
      <c r="B8" s="174" t="s">
        <v>843</v>
      </c>
      <c r="C8" s="174" t="s">
        <v>44</v>
      </c>
      <c r="D8" s="174" t="s">
        <v>844</v>
      </c>
      <c r="E8" s="16"/>
      <c r="F8" s="16"/>
      <c r="G8" s="16"/>
      <c r="H8" s="16"/>
      <c r="I8" s="16"/>
      <c r="J8" s="16"/>
    </row>
    <row r="9" spans="2:11" x14ac:dyDescent="0.25">
      <c r="B9" s="174">
        <v>1</v>
      </c>
      <c r="C9" s="16" t="s">
        <v>842</v>
      </c>
      <c r="D9" s="174">
        <f>SUM(Table15[Plan (Wellcare)])</f>
        <v>236</v>
      </c>
      <c r="E9" s="16"/>
      <c r="F9" s="16"/>
      <c r="G9" s="16"/>
      <c r="H9" s="16"/>
      <c r="I9" s="16"/>
      <c r="J9" s="16"/>
    </row>
    <row r="10" spans="2:11" x14ac:dyDescent="0.25">
      <c r="B10" s="174">
        <v>2</v>
      </c>
      <c r="C10" s="16" t="s">
        <v>30</v>
      </c>
      <c r="D10" s="174">
        <f>SUM(Table15[CAQH])</f>
        <v>369</v>
      </c>
      <c r="E10" s="16"/>
      <c r="F10" s="16"/>
      <c r="G10" s="16"/>
      <c r="H10" s="16"/>
      <c r="I10" s="16"/>
      <c r="J10" s="16"/>
    </row>
    <row r="11" spans="2:11" x14ac:dyDescent="0.25">
      <c r="B11" s="174">
        <v>3</v>
      </c>
      <c r="C11" s="16" t="s">
        <v>32</v>
      </c>
      <c r="D11" s="174">
        <f>SUM(Table15[Intellicred])</f>
        <v>132</v>
      </c>
      <c r="E11" s="16"/>
      <c r="F11" s="16"/>
      <c r="G11" s="16"/>
      <c r="H11" s="16"/>
      <c r="I11" s="16"/>
      <c r="J11" s="16"/>
    </row>
    <row r="12" spans="2:11" x14ac:dyDescent="0.25">
      <c r="B12" s="174">
        <v>4</v>
      </c>
      <c r="C12" s="16" t="s">
        <v>31</v>
      </c>
      <c r="D12" s="174">
        <f>SUM(Table15[AHC])</f>
        <v>501</v>
      </c>
      <c r="E12" s="16"/>
      <c r="F12" s="16"/>
      <c r="G12" s="16"/>
      <c r="H12" s="16"/>
      <c r="I12" s="16"/>
      <c r="J12" s="16"/>
    </row>
    <row r="13" spans="2:11" x14ac:dyDescent="0.25">
      <c r="B13" s="16"/>
      <c r="C13" s="16"/>
      <c r="D13" s="16"/>
      <c r="E13" s="16"/>
      <c r="F13" s="16"/>
      <c r="G13" s="16"/>
      <c r="H13" s="16"/>
      <c r="I13" s="16"/>
      <c r="J13" s="16"/>
    </row>
    <row r="14" spans="2:11" ht="23.25" x14ac:dyDescent="0.35">
      <c r="B14" s="175" t="s">
        <v>854</v>
      </c>
      <c r="C14" s="16"/>
      <c r="D14" s="16"/>
      <c r="E14" s="16"/>
      <c r="F14" s="16"/>
      <c r="G14" s="16"/>
      <c r="H14" s="16"/>
      <c r="I14" s="16"/>
      <c r="J14" s="16"/>
    </row>
    <row r="15" spans="2:11" x14ac:dyDescent="0.25">
      <c r="B15" s="16"/>
      <c r="C15" s="16"/>
      <c r="D15" s="16"/>
      <c r="E15" s="16"/>
      <c r="F15" s="16"/>
      <c r="G15" s="16"/>
      <c r="H15" s="16"/>
      <c r="I15" s="16"/>
      <c r="J15" s="16"/>
    </row>
    <row r="16" spans="2:11" x14ac:dyDescent="0.25">
      <c r="B16" s="174" t="s">
        <v>843</v>
      </c>
      <c r="C16" s="174" t="s">
        <v>44</v>
      </c>
      <c r="D16" s="174" t="s">
        <v>855</v>
      </c>
      <c r="E16" s="16"/>
      <c r="F16" s="16"/>
      <c r="G16" s="16"/>
      <c r="H16" s="16"/>
      <c r="I16" s="16"/>
      <c r="J16" s="16"/>
    </row>
    <row r="17" spans="2:10" x14ac:dyDescent="0.25">
      <c r="B17" s="176">
        <v>1</v>
      </c>
      <c r="C17" s="177" t="s">
        <v>853</v>
      </c>
      <c r="D17" s="174">
        <v>162</v>
      </c>
      <c r="E17" s="16"/>
      <c r="F17" s="16"/>
      <c r="G17" s="16"/>
      <c r="H17" s="16"/>
      <c r="I17" s="16"/>
      <c r="J17" s="16"/>
    </row>
    <row r="18" spans="2:10" x14ac:dyDescent="0.25">
      <c r="B18" s="16"/>
      <c r="C18" s="16"/>
      <c r="D18" s="16"/>
      <c r="E18" s="16"/>
      <c r="F18" s="16"/>
      <c r="G18" s="16"/>
      <c r="H18" s="16"/>
      <c r="I18" s="16"/>
      <c r="J18" s="16"/>
    </row>
  </sheetData>
  <mergeCells count="1">
    <mergeCell ref="B5:K5"/>
  </mergeCells>
  <pageMargins left="0.7" right="0.7" top="0.75" bottom="0.75" header="0.3" footer="0.3"/>
  <ignoredErrors>
    <ignoredError sqref="D10:D12" calculatedColumn="1"/>
  </ignoredErrors>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47"/>
  <sheetViews>
    <sheetView showGridLines="0" workbookViewId="0"/>
  </sheetViews>
  <sheetFormatPr defaultRowHeight="15" x14ac:dyDescent="0.25"/>
  <cols>
    <col min="2" max="2" width="24.85546875" customWidth="1"/>
    <col min="3" max="3" width="15" customWidth="1"/>
    <col min="4" max="4" width="21.5703125" customWidth="1"/>
    <col min="5" max="5" width="11.85546875" customWidth="1"/>
    <col min="6" max="6" width="19.42578125" bestFit="1" customWidth="1"/>
    <col min="7" max="7" width="15.42578125" bestFit="1" customWidth="1"/>
  </cols>
  <sheetData>
    <row r="5" spans="2:7" ht="21" x14ac:dyDescent="0.35">
      <c r="B5" s="188" t="s">
        <v>685</v>
      </c>
      <c r="C5" s="188"/>
      <c r="D5" s="188"/>
      <c r="E5" s="188"/>
      <c r="F5" s="188"/>
      <c r="G5" s="188"/>
    </row>
    <row r="6" spans="2:7" ht="15.75" thickBot="1" x14ac:dyDescent="0.3"/>
    <row r="7" spans="2:7" x14ac:dyDescent="0.25">
      <c r="B7" s="73" t="s">
        <v>832</v>
      </c>
      <c r="C7" s="73" t="s">
        <v>708</v>
      </c>
      <c r="D7" s="73" t="s">
        <v>831</v>
      </c>
      <c r="E7" s="73" t="s">
        <v>707</v>
      </c>
    </row>
    <row r="8" spans="2:7" ht="15.75" thickBot="1" x14ac:dyDescent="0.3">
      <c r="B8" s="39">
        <f>COUNTIF(F11:F202,"Yes")</f>
        <v>31</v>
      </c>
      <c r="C8" s="22">
        <f>COUNTA(C11:C202)-COUNTIF(C11:C202,"NA")</f>
        <v>17</v>
      </c>
      <c r="D8" s="22">
        <f>COUNTA(D11:D202)-COUNTIF(D11:D202,"NA")</f>
        <v>20</v>
      </c>
      <c r="E8" s="23">
        <f>COUNTA(E11:E202)-COUNTIF(E11:E202,"NA")</f>
        <v>6</v>
      </c>
    </row>
    <row r="9" spans="2:7" ht="15.75" thickBot="1" x14ac:dyDescent="0.3">
      <c r="B9" s="15"/>
      <c r="C9" s="15"/>
      <c r="D9" s="15"/>
      <c r="E9" s="15"/>
    </row>
    <row r="10" spans="2:7" x14ac:dyDescent="0.25">
      <c r="B10" s="73" t="s">
        <v>829</v>
      </c>
      <c r="C10" s="84" t="s">
        <v>30</v>
      </c>
      <c r="D10" s="84" t="s">
        <v>830</v>
      </c>
      <c r="E10" s="84" t="s">
        <v>32</v>
      </c>
      <c r="F10" s="84" t="s">
        <v>833</v>
      </c>
      <c r="G10" s="85" t="s">
        <v>834</v>
      </c>
    </row>
    <row r="11" spans="2:7" x14ac:dyDescent="0.25">
      <c r="B11" s="110" t="s">
        <v>652</v>
      </c>
      <c r="C11" s="156" t="s">
        <v>835</v>
      </c>
      <c r="D11" s="156" t="s">
        <v>653</v>
      </c>
      <c r="E11" s="156" t="s">
        <v>835</v>
      </c>
      <c r="F11" s="137" t="s">
        <v>824</v>
      </c>
      <c r="G11" s="59" t="s">
        <v>825</v>
      </c>
    </row>
    <row r="12" spans="2:7" ht="30" x14ac:dyDescent="0.25">
      <c r="B12" s="110" t="s">
        <v>654</v>
      </c>
      <c r="C12" s="156" t="s">
        <v>835</v>
      </c>
      <c r="D12" s="156" t="s">
        <v>835</v>
      </c>
      <c r="E12" s="156" t="s">
        <v>835</v>
      </c>
      <c r="F12" s="137" t="s">
        <v>824</v>
      </c>
      <c r="G12" s="59" t="s">
        <v>824</v>
      </c>
    </row>
    <row r="13" spans="2:7" x14ac:dyDescent="0.25">
      <c r="B13" s="110" t="s">
        <v>655</v>
      </c>
      <c r="C13" s="156" t="s">
        <v>835</v>
      </c>
      <c r="D13" s="156" t="s">
        <v>835</v>
      </c>
      <c r="E13" s="123" t="s">
        <v>655</v>
      </c>
      <c r="F13" s="137" t="s">
        <v>824</v>
      </c>
      <c r="G13" s="59" t="s">
        <v>825</v>
      </c>
    </row>
    <row r="14" spans="2:7" x14ac:dyDescent="0.25">
      <c r="B14" s="110" t="s">
        <v>656</v>
      </c>
      <c r="C14" s="156" t="s">
        <v>656</v>
      </c>
      <c r="D14" s="156" t="s">
        <v>657</v>
      </c>
      <c r="E14" s="156" t="s">
        <v>658</v>
      </c>
      <c r="F14" s="137" t="s">
        <v>824</v>
      </c>
      <c r="G14" s="59" t="s">
        <v>825</v>
      </c>
    </row>
    <row r="15" spans="2:7" x14ac:dyDescent="0.25">
      <c r="B15" s="110" t="s">
        <v>659</v>
      </c>
      <c r="C15" s="156" t="s">
        <v>835</v>
      </c>
      <c r="D15" s="156" t="s">
        <v>835</v>
      </c>
      <c r="E15" s="156" t="s">
        <v>835</v>
      </c>
      <c r="F15" s="137" t="s">
        <v>840</v>
      </c>
      <c r="G15" s="59" t="s">
        <v>824</v>
      </c>
    </row>
    <row r="16" spans="2:7" x14ac:dyDescent="0.25">
      <c r="B16" s="110" t="s">
        <v>648</v>
      </c>
      <c r="C16" s="156" t="s">
        <v>248</v>
      </c>
      <c r="D16" s="156" t="s">
        <v>648</v>
      </c>
      <c r="E16" s="156" t="s">
        <v>835</v>
      </c>
      <c r="F16" s="137" t="s">
        <v>824</v>
      </c>
      <c r="G16" s="59" t="s">
        <v>825</v>
      </c>
    </row>
    <row r="17" spans="2:7" x14ac:dyDescent="0.25">
      <c r="B17" s="110" t="s">
        <v>660</v>
      </c>
      <c r="C17" s="156" t="s">
        <v>835</v>
      </c>
      <c r="D17" s="156" t="s">
        <v>835</v>
      </c>
      <c r="E17" s="123" t="s">
        <v>270</v>
      </c>
      <c r="F17" s="137" t="s">
        <v>824</v>
      </c>
      <c r="G17" s="59" t="s">
        <v>825</v>
      </c>
    </row>
    <row r="18" spans="2:7" x14ac:dyDescent="0.25">
      <c r="B18" s="110" t="s">
        <v>748</v>
      </c>
      <c r="C18" s="156" t="s">
        <v>835</v>
      </c>
      <c r="D18" s="156" t="s">
        <v>835</v>
      </c>
      <c r="E18" s="156" t="s">
        <v>835</v>
      </c>
      <c r="F18" s="137" t="s">
        <v>840</v>
      </c>
      <c r="G18" s="59" t="s">
        <v>828</v>
      </c>
    </row>
    <row r="19" spans="2:7" x14ac:dyDescent="0.25">
      <c r="B19" s="110" t="s">
        <v>747</v>
      </c>
      <c r="C19" s="156" t="s">
        <v>835</v>
      </c>
      <c r="D19" s="156" t="s">
        <v>835</v>
      </c>
      <c r="E19" s="156" t="s">
        <v>835</v>
      </c>
      <c r="F19" s="137" t="s">
        <v>840</v>
      </c>
      <c r="G19" s="59" t="s">
        <v>828</v>
      </c>
    </row>
    <row r="20" spans="2:7" x14ac:dyDescent="0.25">
      <c r="B20" s="110" t="s">
        <v>661</v>
      </c>
      <c r="C20" s="156" t="s">
        <v>835</v>
      </c>
      <c r="D20" s="156" t="s">
        <v>835</v>
      </c>
      <c r="E20" s="123" t="s">
        <v>271</v>
      </c>
      <c r="F20" s="137" t="s">
        <v>824</v>
      </c>
      <c r="G20" s="59" t="s">
        <v>825</v>
      </c>
    </row>
    <row r="21" spans="2:7" x14ac:dyDescent="0.25">
      <c r="B21" s="110" t="s">
        <v>42</v>
      </c>
      <c r="C21" s="156" t="s">
        <v>835</v>
      </c>
      <c r="D21" s="156" t="s">
        <v>835</v>
      </c>
      <c r="E21" s="156" t="s">
        <v>695</v>
      </c>
      <c r="F21" s="137" t="s">
        <v>824</v>
      </c>
      <c r="G21" s="59" t="s">
        <v>825</v>
      </c>
    </row>
    <row r="22" spans="2:7" x14ac:dyDescent="0.25">
      <c r="B22" s="108" t="s">
        <v>100</v>
      </c>
      <c r="C22" s="156" t="s">
        <v>100</v>
      </c>
      <c r="D22" s="156" t="s">
        <v>835</v>
      </c>
      <c r="E22" s="156" t="s">
        <v>835</v>
      </c>
      <c r="F22" s="137" t="s">
        <v>824</v>
      </c>
      <c r="G22" s="59" t="s">
        <v>825</v>
      </c>
    </row>
    <row r="23" spans="2:7" x14ac:dyDescent="0.25">
      <c r="B23" s="108" t="s">
        <v>358</v>
      </c>
      <c r="C23" s="156" t="s">
        <v>358</v>
      </c>
      <c r="D23" s="156" t="s">
        <v>835</v>
      </c>
      <c r="E23" s="156" t="s">
        <v>835</v>
      </c>
      <c r="F23" s="137" t="s">
        <v>824</v>
      </c>
      <c r="G23" s="59" t="s">
        <v>825</v>
      </c>
    </row>
    <row r="24" spans="2:7" x14ac:dyDescent="0.25">
      <c r="B24" s="110" t="s">
        <v>144</v>
      </c>
      <c r="C24" s="156" t="s">
        <v>144</v>
      </c>
      <c r="D24" s="156" t="s">
        <v>144</v>
      </c>
      <c r="E24" s="156" t="s">
        <v>835</v>
      </c>
      <c r="F24" s="137" t="s">
        <v>824</v>
      </c>
      <c r="G24" s="59" t="s">
        <v>825</v>
      </c>
    </row>
    <row r="25" spans="2:7" x14ac:dyDescent="0.25">
      <c r="B25" s="110" t="s">
        <v>145</v>
      </c>
      <c r="C25" s="156" t="s">
        <v>145</v>
      </c>
      <c r="D25" s="156" t="s">
        <v>145</v>
      </c>
      <c r="E25" s="156" t="s">
        <v>835</v>
      </c>
      <c r="F25" s="137" t="s">
        <v>824</v>
      </c>
      <c r="G25" s="59" t="s">
        <v>825</v>
      </c>
    </row>
    <row r="26" spans="2:7" x14ac:dyDescent="0.25">
      <c r="B26" s="110" t="s">
        <v>649</v>
      </c>
      <c r="C26" s="156" t="s">
        <v>146</v>
      </c>
      <c r="D26" s="156" t="s">
        <v>146</v>
      </c>
      <c r="E26" s="156" t="s">
        <v>835</v>
      </c>
      <c r="F26" s="137" t="s">
        <v>824</v>
      </c>
      <c r="G26" s="59" t="s">
        <v>825</v>
      </c>
    </row>
    <row r="27" spans="2:7" x14ac:dyDescent="0.25">
      <c r="B27" s="110" t="s">
        <v>354</v>
      </c>
      <c r="C27" s="156" t="s">
        <v>835</v>
      </c>
      <c r="D27" s="156" t="s">
        <v>354</v>
      </c>
      <c r="E27" s="156" t="s">
        <v>835</v>
      </c>
      <c r="F27" s="137" t="s">
        <v>824</v>
      </c>
      <c r="G27" s="59" t="s">
        <v>825</v>
      </c>
    </row>
    <row r="28" spans="2:7" x14ac:dyDescent="0.25">
      <c r="B28" s="110" t="s">
        <v>354</v>
      </c>
      <c r="C28" s="156" t="s">
        <v>835</v>
      </c>
      <c r="D28" s="156" t="s">
        <v>640</v>
      </c>
      <c r="E28" s="156" t="s">
        <v>835</v>
      </c>
      <c r="F28" s="137" t="s">
        <v>824</v>
      </c>
      <c r="G28" s="59" t="s">
        <v>825</v>
      </c>
    </row>
    <row r="29" spans="2:7" x14ac:dyDescent="0.25">
      <c r="B29" s="110" t="s">
        <v>121</v>
      </c>
      <c r="C29" s="156" t="s">
        <v>104</v>
      </c>
      <c r="D29" s="156" t="s">
        <v>121</v>
      </c>
      <c r="E29" s="156" t="s">
        <v>835</v>
      </c>
      <c r="F29" s="137" t="s">
        <v>824</v>
      </c>
      <c r="G29" s="59" t="s">
        <v>825</v>
      </c>
    </row>
    <row r="30" spans="2:7" x14ac:dyDescent="0.25">
      <c r="B30" s="108" t="s">
        <v>103</v>
      </c>
      <c r="C30" s="156" t="s">
        <v>103</v>
      </c>
      <c r="D30" s="156" t="s">
        <v>103</v>
      </c>
      <c r="E30" s="156" t="s">
        <v>835</v>
      </c>
      <c r="F30" s="137" t="s">
        <v>824</v>
      </c>
      <c r="G30" s="59" t="s">
        <v>825</v>
      </c>
    </row>
    <row r="31" spans="2:7" x14ac:dyDescent="0.25">
      <c r="B31" s="108" t="s">
        <v>662</v>
      </c>
      <c r="C31" s="156" t="s">
        <v>662</v>
      </c>
      <c r="D31" s="156" t="s">
        <v>640</v>
      </c>
      <c r="E31" s="156" t="s">
        <v>835</v>
      </c>
      <c r="F31" s="137" t="s">
        <v>824</v>
      </c>
      <c r="G31" s="59" t="s">
        <v>825</v>
      </c>
    </row>
    <row r="32" spans="2:7" x14ac:dyDescent="0.25">
      <c r="B32" s="109" t="s">
        <v>464</v>
      </c>
      <c r="C32" s="156" t="s">
        <v>663</v>
      </c>
      <c r="D32" s="156" t="s">
        <v>464</v>
      </c>
      <c r="E32" s="156" t="s">
        <v>835</v>
      </c>
      <c r="F32" s="137" t="s">
        <v>824</v>
      </c>
      <c r="G32" s="59" t="s">
        <v>825</v>
      </c>
    </row>
    <row r="33" spans="2:7" x14ac:dyDescent="0.25">
      <c r="B33" s="109" t="s">
        <v>121</v>
      </c>
      <c r="C33" s="156" t="s">
        <v>835</v>
      </c>
      <c r="D33" s="156" t="s">
        <v>121</v>
      </c>
      <c r="E33" s="156" t="s">
        <v>835</v>
      </c>
      <c r="F33" s="137" t="s">
        <v>824</v>
      </c>
      <c r="G33" s="59" t="s">
        <v>825</v>
      </c>
    </row>
    <row r="34" spans="2:7" x14ac:dyDescent="0.25">
      <c r="B34" s="109" t="s">
        <v>103</v>
      </c>
      <c r="C34" s="156" t="s">
        <v>835</v>
      </c>
      <c r="D34" s="156" t="s">
        <v>103</v>
      </c>
      <c r="E34" s="156" t="s">
        <v>835</v>
      </c>
      <c r="F34" s="137" t="s">
        <v>824</v>
      </c>
      <c r="G34" s="59" t="s">
        <v>825</v>
      </c>
    </row>
    <row r="35" spans="2:7" x14ac:dyDescent="0.25">
      <c r="B35" s="109" t="s">
        <v>433</v>
      </c>
      <c r="C35" s="156" t="s">
        <v>835</v>
      </c>
      <c r="D35" s="156" t="s">
        <v>460</v>
      </c>
      <c r="E35" s="156" t="s">
        <v>835</v>
      </c>
      <c r="F35" s="137" t="s">
        <v>824</v>
      </c>
      <c r="G35" s="59" t="s">
        <v>825</v>
      </c>
    </row>
    <row r="36" spans="2:7" x14ac:dyDescent="0.25">
      <c r="B36" s="109" t="s">
        <v>269</v>
      </c>
      <c r="C36" s="156" t="s">
        <v>835</v>
      </c>
      <c r="D36" s="156" t="s">
        <v>269</v>
      </c>
      <c r="E36" s="156" t="s">
        <v>835</v>
      </c>
      <c r="F36" s="137" t="s">
        <v>824</v>
      </c>
      <c r="G36" s="59" t="s">
        <v>825</v>
      </c>
    </row>
    <row r="37" spans="2:7" x14ac:dyDescent="0.25">
      <c r="B37" s="108" t="s">
        <v>664</v>
      </c>
      <c r="C37" s="156" t="s">
        <v>835</v>
      </c>
      <c r="D37" s="106" t="s">
        <v>664</v>
      </c>
      <c r="E37" s="156" t="s">
        <v>835</v>
      </c>
      <c r="F37" s="137" t="s">
        <v>824</v>
      </c>
      <c r="G37" s="59" t="s">
        <v>825</v>
      </c>
    </row>
    <row r="38" spans="2:7" ht="30" x14ac:dyDescent="0.25">
      <c r="B38" s="108" t="s">
        <v>776</v>
      </c>
      <c r="C38" s="156" t="s">
        <v>835</v>
      </c>
      <c r="D38" s="106" t="s">
        <v>776</v>
      </c>
      <c r="E38" s="156" t="s">
        <v>835</v>
      </c>
      <c r="F38" s="137" t="s">
        <v>841</v>
      </c>
      <c r="G38" s="59" t="s">
        <v>825</v>
      </c>
    </row>
    <row r="39" spans="2:7" x14ac:dyDescent="0.25">
      <c r="B39" s="108" t="s">
        <v>665</v>
      </c>
      <c r="C39" s="156" t="s">
        <v>665</v>
      </c>
      <c r="D39" s="156" t="s">
        <v>835</v>
      </c>
      <c r="E39" s="156" t="s">
        <v>835</v>
      </c>
      <c r="F39" s="137" t="s">
        <v>824</v>
      </c>
      <c r="G39" s="59" t="s">
        <v>825</v>
      </c>
    </row>
    <row r="40" spans="2:7" x14ac:dyDescent="0.25">
      <c r="B40" s="108" t="s">
        <v>666</v>
      </c>
      <c r="C40" s="156" t="s">
        <v>666</v>
      </c>
      <c r="D40" s="156" t="s">
        <v>835</v>
      </c>
      <c r="E40" s="156" t="s">
        <v>835</v>
      </c>
      <c r="F40" s="137" t="s">
        <v>824</v>
      </c>
      <c r="G40" s="59" t="s">
        <v>825</v>
      </c>
    </row>
    <row r="41" spans="2:7" x14ac:dyDescent="0.25">
      <c r="B41" s="108" t="s">
        <v>667</v>
      </c>
      <c r="C41" s="156" t="s">
        <v>668</v>
      </c>
      <c r="D41" s="156" t="s">
        <v>667</v>
      </c>
      <c r="E41" s="156" t="s">
        <v>835</v>
      </c>
      <c r="F41" s="137" t="s">
        <v>824</v>
      </c>
      <c r="G41" s="59" t="s">
        <v>825</v>
      </c>
    </row>
    <row r="42" spans="2:7" x14ac:dyDescent="0.25">
      <c r="B42" s="108" t="s">
        <v>669</v>
      </c>
      <c r="C42" s="156" t="s">
        <v>669</v>
      </c>
      <c r="D42" s="156" t="s">
        <v>835</v>
      </c>
      <c r="E42" s="156" t="s">
        <v>835</v>
      </c>
      <c r="F42" s="137" t="s">
        <v>824</v>
      </c>
      <c r="G42" s="59" t="s">
        <v>825</v>
      </c>
    </row>
    <row r="43" spans="2:7" x14ac:dyDescent="0.25">
      <c r="B43" s="108" t="s">
        <v>670</v>
      </c>
      <c r="C43" s="156" t="s">
        <v>671</v>
      </c>
      <c r="D43" s="156" t="s">
        <v>671</v>
      </c>
      <c r="E43" s="156" t="s">
        <v>672</v>
      </c>
      <c r="F43" s="137" t="s">
        <v>824</v>
      </c>
      <c r="G43" s="59" t="s">
        <v>825</v>
      </c>
    </row>
    <row r="44" spans="2:7" ht="30" x14ac:dyDescent="0.25">
      <c r="B44" s="108" t="s">
        <v>746</v>
      </c>
      <c r="C44" s="156" t="s">
        <v>835</v>
      </c>
      <c r="D44" s="156" t="s">
        <v>835</v>
      </c>
      <c r="E44" s="156" t="s">
        <v>835</v>
      </c>
      <c r="F44" s="137" t="s">
        <v>841</v>
      </c>
      <c r="G44" s="59" t="s">
        <v>824</v>
      </c>
    </row>
    <row r="45" spans="2:7" ht="45" x14ac:dyDescent="0.25">
      <c r="B45" s="107" t="s">
        <v>815</v>
      </c>
      <c r="C45" s="124" t="s">
        <v>673</v>
      </c>
      <c r="D45" s="156" t="s">
        <v>835</v>
      </c>
      <c r="E45" s="156" t="s">
        <v>835</v>
      </c>
      <c r="F45" s="137" t="s">
        <v>824</v>
      </c>
      <c r="G45" s="59" t="s">
        <v>825</v>
      </c>
    </row>
    <row r="46" spans="2:7" ht="15.75" thickBot="1" x14ac:dyDescent="0.3">
      <c r="B46" s="111" t="s">
        <v>674</v>
      </c>
      <c r="C46" s="158" t="s">
        <v>835</v>
      </c>
      <c r="D46" s="158" t="s">
        <v>835</v>
      </c>
      <c r="E46" s="158" t="s">
        <v>835</v>
      </c>
      <c r="F46" s="138" t="s">
        <v>824</v>
      </c>
      <c r="G46" s="62" t="s">
        <v>824</v>
      </c>
    </row>
    <row r="47" spans="2:7" x14ac:dyDescent="0.25">
      <c r="B47" s="13"/>
    </row>
  </sheetData>
  <mergeCells count="1">
    <mergeCell ref="B5:G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36"/>
  <sheetViews>
    <sheetView showGridLines="0" workbookViewId="0"/>
  </sheetViews>
  <sheetFormatPr defaultRowHeight="15" x14ac:dyDescent="0.25"/>
  <cols>
    <col min="1" max="1" width="5.140625" customWidth="1"/>
    <col min="2" max="2" width="24.28515625" style="4" customWidth="1"/>
    <col min="3" max="3" width="29.140625" style="4" customWidth="1"/>
    <col min="4" max="4" width="25.28515625" style="4" customWidth="1"/>
    <col min="5" max="5" width="14.28515625" style="4" customWidth="1"/>
    <col min="6" max="6" width="19.42578125" bestFit="1" customWidth="1"/>
    <col min="7" max="7" width="15.42578125" bestFit="1" customWidth="1"/>
  </cols>
  <sheetData>
    <row r="5" spans="2:7" ht="21" x14ac:dyDescent="0.35">
      <c r="B5" s="188" t="s">
        <v>724</v>
      </c>
      <c r="C5" s="188"/>
      <c r="D5" s="188"/>
      <c r="E5" s="188"/>
      <c r="F5" s="188"/>
      <c r="G5" s="188"/>
    </row>
    <row r="6" spans="2:7" ht="15.75" thickBot="1" x14ac:dyDescent="0.3"/>
    <row r="7" spans="2:7" x14ac:dyDescent="0.25">
      <c r="B7" s="73" t="s">
        <v>832</v>
      </c>
      <c r="C7" s="73" t="s">
        <v>708</v>
      </c>
      <c r="D7" s="73" t="s">
        <v>831</v>
      </c>
      <c r="E7" s="73" t="s">
        <v>707</v>
      </c>
    </row>
    <row r="8" spans="2:7" ht="15.75" thickBot="1" x14ac:dyDescent="0.3">
      <c r="B8" s="39">
        <f>COUNTIF(F12:F202,"Yes")</f>
        <v>25</v>
      </c>
      <c r="C8" s="22">
        <f>COUNTA(C12:C202)-COUNTIF(C12:C202,"NA")</f>
        <v>17</v>
      </c>
      <c r="D8" s="22">
        <f>COUNTA(D12:D202)-COUNTIF(D12:D202,"NA")</f>
        <v>10</v>
      </c>
      <c r="E8" s="23">
        <f>COUNTA(E12:E202)-COUNTIF(E12:E202,"NA")</f>
        <v>4</v>
      </c>
    </row>
    <row r="9" spans="2:7" ht="15.75" thickBot="1" x14ac:dyDescent="0.3">
      <c r="B9" s="36"/>
      <c r="C9" s="36"/>
      <c r="D9" s="36"/>
      <c r="E9" s="36"/>
    </row>
    <row r="10" spans="2:7" x14ac:dyDescent="0.25">
      <c r="B10" s="73" t="s">
        <v>829</v>
      </c>
      <c r="C10" s="84" t="s">
        <v>30</v>
      </c>
      <c r="D10" s="84" t="s">
        <v>830</v>
      </c>
      <c r="E10" s="84" t="s">
        <v>32</v>
      </c>
      <c r="F10" s="84" t="s">
        <v>833</v>
      </c>
      <c r="G10" s="85" t="s">
        <v>834</v>
      </c>
    </row>
    <row r="11" spans="2:7" x14ac:dyDescent="0.25">
      <c r="B11" s="192" t="s">
        <v>724</v>
      </c>
      <c r="C11" s="193"/>
      <c r="D11" s="193"/>
      <c r="E11" s="193"/>
      <c r="F11" s="193"/>
      <c r="G11" s="194"/>
    </row>
    <row r="12" spans="2:7" x14ac:dyDescent="0.25">
      <c r="B12" s="116" t="s">
        <v>596</v>
      </c>
      <c r="C12" s="115" t="s">
        <v>597</v>
      </c>
      <c r="D12" s="115" t="s">
        <v>598</v>
      </c>
      <c r="E12" s="115" t="s">
        <v>692</v>
      </c>
      <c r="F12" s="97" t="s">
        <v>824</v>
      </c>
      <c r="G12" s="136" t="s">
        <v>825</v>
      </c>
    </row>
    <row r="13" spans="2:7" x14ac:dyDescent="0.25">
      <c r="B13" s="116" t="s">
        <v>599</v>
      </c>
      <c r="C13" s="115" t="s">
        <v>599</v>
      </c>
      <c r="D13" s="115" t="s">
        <v>835</v>
      </c>
      <c r="E13" s="115" t="s">
        <v>835</v>
      </c>
      <c r="F13" s="97" t="s">
        <v>824</v>
      </c>
      <c r="G13" s="136" t="s">
        <v>825</v>
      </c>
    </row>
    <row r="14" spans="2:7" x14ac:dyDescent="0.25">
      <c r="B14" s="116" t="s">
        <v>600</v>
      </c>
      <c r="C14" s="115" t="s">
        <v>601</v>
      </c>
      <c r="D14" s="115" t="s">
        <v>602</v>
      </c>
      <c r="E14" s="115" t="s">
        <v>600</v>
      </c>
      <c r="F14" s="97" t="s">
        <v>824</v>
      </c>
      <c r="G14" s="136" t="s">
        <v>825</v>
      </c>
    </row>
    <row r="15" spans="2:7" x14ac:dyDescent="0.25">
      <c r="B15" s="116" t="s">
        <v>603</v>
      </c>
      <c r="C15" s="115" t="s">
        <v>604</v>
      </c>
      <c r="D15" s="115" t="s">
        <v>605</v>
      </c>
      <c r="E15" s="115" t="s">
        <v>835</v>
      </c>
      <c r="F15" s="97" t="s">
        <v>824</v>
      </c>
      <c r="G15" s="136" t="s">
        <v>825</v>
      </c>
    </row>
    <row r="16" spans="2:7" x14ac:dyDescent="0.25">
      <c r="B16" s="116" t="s">
        <v>606</v>
      </c>
      <c r="C16" s="115" t="s">
        <v>606</v>
      </c>
      <c r="D16" s="115" t="s">
        <v>835</v>
      </c>
      <c r="E16" s="115" t="s">
        <v>693</v>
      </c>
      <c r="F16" s="97" t="s">
        <v>824</v>
      </c>
      <c r="G16" s="136" t="s">
        <v>825</v>
      </c>
    </row>
    <row r="17" spans="2:7" x14ac:dyDescent="0.25">
      <c r="B17" s="116" t="s">
        <v>195</v>
      </c>
      <c r="C17" s="115" t="s">
        <v>607</v>
      </c>
      <c r="D17" s="115" t="s">
        <v>329</v>
      </c>
      <c r="E17" s="115" t="s">
        <v>835</v>
      </c>
      <c r="F17" s="97" t="s">
        <v>824</v>
      </c>
      <c r="G17" s="136" t="s">
        <v>825</v>
      </c>
    </row>
    <row r="18" spans="2:7" x14ac:dyDescent="0.25">
      <c r="B18" s="116" t="s">
        <v>725</v>
      </c>
      <c r="C18" s="115" t="s">
        <v>835</v>
      </c>
      <c r="D18" s="115" t="s">
        <v>835</v>
      </c>
      <c r="E18" s="115" t="s">
        <v>835</v>
      </c>
      <c r="F18" s="97" t="s">
        <v>824</v>
      </c>
      <c r="G18" s="59" t="s">
        <v>824</v>
      </c>
    </row>
    <row r="19" spans="2:7" x14ac:dyDescent="0.25">
      <c r="B19" s="116" t="s">
        <v>435</v>
      </c>
      <c r="C19" s="115" t="s">
        <v>482</v>
      </c>
      <c r="D19" s="115" t="s">
        <v>434</v>
      </c>
      <c r="E19" s="115" t="s">
        <v>835</v>
      </c>
      <c r="F19" s="97" t="s">
        <v>824</v>
      </c>
      <c r="G19" s="136" t="s">
        <v>825</v>
      </c>
    </row>
    <row r="20" spans="2:7" x14ac:dyDescent="0.25">
      <c r="B20" s="116" t="s">
        <v>15</v>
      </c>
      <c r="C20" s="115" t="s">
        <v>835</v>
      </c>
      <c r="D20" s="115" t="s">
        <v>835</v>
      </c>
      <c r="E20" s="115" t="s">
        <v>835</v>
      </c>
      <c r="F20" s="97" t="s">
        <v>824</v>
      </c>
      <c r="G20" s="59" t="s">
        <v>824</v>
      </c>
    </row>
    <row r="21" spans="2:7" x14ac:dyDescent="0.25">
      <c r="B21" s="116" t="s">
        <v>303</v>
      </c>
      <c r="C21" s="115" t="s">
        <v>483</v>
      </c>
      <c r="D21" s="115" t="s">
        <v>835</v>
      </c>
      <c r="E21" s="115" t="s">
        <v>835</v>
      </c>
      <c r="F21" s="97" t="s">
        <v>824</v>
      </c>
      <c r="G21" s="136" t="s">
        <v>825</v>
      </c>
    </row>
    <row r="22" spans="2:7" x14ac:dyDescent="0.25">
      <c r="B22" s="116" t="s">
        <v>354</v>
      </c>
      <c r="C22" s="115" t="s">
        <v>835</v>
      </c>
      <c r="D22" s="115" t="s">
        <v>835</v>
      </c>
      <c r="E22" s="115" t="s">
        <v>835</v>
      </c>
      <c r="F22" s="97" t="s">
        <v>824</v>
      </c>
      <c r="G22" s="59" t="s">
        <v>824</v>
      </c>
    </row>
    <row r="23" spans="2:7" x14ac:dyDescent="0.25">
      <c r="B23" s="116" t="s">
        <v>442</v>
      </c>
      <c r="C23" s="115" t="s">
        <v>466</v>
      </c>
      <c r="D23" s="115" t="s">
        <v>835</v>
      </c>
      <c r="E23" s="115" t="s">
        <v>835</v>
      </c>
      <c r="F23" s="97" t="s">
        <v>824</v>
      </c>
      <c r="G23" s="136" t="s">
        <v>825</v>
      </c>
    </row>
    <row r="24" spans="2:7" x14ac:dyDescent="0.25">
      <c r="B24" s="116" t="s">
        <v>608</v>
      </c>
      <c r="C24" s="115" t="s">
        <v>468</v>
      </c>
      <c r="D24" s="115" t="s">
        <v>835</v>
      </c>
      <c r="E24" s="115" t="s">
        <v>835</v>
      </c>
      <c r="F24" s="97" t="s">
        <v>824</v>
      </c>
      <c r="G24" s="136" t="s">
        <v>825</v>
      </c>
    </row>
    <row r="25" spans="2:7" x14ac:dyDescent="0.25">
      <c r="B25" s="116" t="s">
        <v>437</v>
      </c>
      <c r="C25" s="115" t="s">
        <v>467</v>
      </c>
      <c r="D25" s="115" t="s">
        <v>835</v>
      </c>
      <c r="E25" s="115" t="s">
        <v>835</v>
      </c>
      <c r="F25" s="97" t="s">
        <v>824</v>
      </c>
      <c r="G25" s="136" t="s">
        <v>825</v>
      </c>
    </row>
    <row r="26" spans="2:7" x14ac:dyDescent="0.25">
      <c r="B26" s="116" t="s">
        <v>444</v>
      </c>
      <c r="C26" s="115" t="s">
        <v>469</v>
      </c>
      <c r="D26" s="115" t="s">
        <v>835</v>
      </c>
      <c r="E26" s="115" t="s">
        <v>835</v>
      </c>
      <c r="F26" s="97" t="s">
        <v>824</v>
      </c>
      <c r="G26" s="136" t="s">
        <v>825</v>
      </c>
    </row>
    <row r="27" spans="2:7" x14ac:dyDescent="0.25">
      <c r="B27" s="116" t="s">
        <v>609</v>
      </c>
      <c r="C27" s="115" t="s">
        <v>609</v>
      </c>
      <c r="D27" s="115" t="s">
        <v>835</v>
      </c>
      <c r="E27" s="115" t="s">
        <v>835</v>
      </c>
      <c r="F27" s="97" t="s">
        <v>828</v>
      </c>
      <c r="G27" s="136" t="s">
        <v>825</v>
      </c>
    </row>
    <row r="28" spans="2:7" x14ac:dyDescent="0.25">
      <c r="B28" s="116" t="s">
        <v>610</v>
      </c>
      <c r="C28" s="115" t="s">
        <v>610</v>
      </c>
      <c r="D28" s="115" t="s">
        <v>835</v>
      </c>
      <c r="E28" s="115" t="s">
        <v>835</v>
      </c>
      <c r="F28" s="97" t="s">
        <v>824</v>
      </c>
      <c r="G28" s="136" t="s">
        <v>825</v>
      </c>
    </row>
    <row r="29" spans="2:7" ht="30" x14ac:dyDescent="0.25">
      <c r="B29" s="116" t="s">
        <v>611</v>
      </c>
      <c r="C29" s="115" t="s">
        <v>835</v>
      </c>
      <c r="D29" s="115" t="s">
        <v>612</v>
      </c>
      <c r="E29" s="115" t="s">
        <v>835</v>
      </c>
      <c r="F29" s="97" t="s">
        <v>824</v>
      </c>
      <c r="G29" s="136" t="s">
        <v>825</v>
      </c>
    </row>
    <row r="30" spans="2:7" x14ac:dyDescent="0.25">
      <c r="B30" s="116" t="s">
        <v>613</v>
      </c>
      <c r="C30" s="115" t="s">
        <v>835</v>
      </c>
      <c r="D30" s="115" t="s">
        <v>613</v>
      </c>
      <c r="E30" s="115" t="s">
        <v>835</v>
      </c>
      <c r="F30" s="97" t="s">
        <v>824</v>
      </c>
      <c r="G30" s="136" t="s">
        <v>825</v>
      </c>
    </row>
    <row r="31" spans="2:7" x14ac:dyDescent="0.25">
      <c r="B31" s="116" t="s">
        <v>614</v>
      </c>
      <c r="C31" s="115" t="s">
        <v>835</v>
      </c>
      <c r="D31" s="115" t="s">
        <v>615</v>
      </c>
      <c r="E31" s="115" t="s">
        <v>835</v>
      </c>
      <c r="F31" s="97" t="s">
        <v>828</v>
      </c>
      <c r="G31" s="136" t="s">
        <v>825</v>
      </c>
    </row>
    <row r="32" spans="2:7" x14ac:dyDescent="0.25">
      <c r="B32" s="116" t="s">
        <v>616</v>
      </c>
      <c r="C32" s="115" t="s">
        <v>835</v>
      </c>
      <c r="D32" s="115" t="s">
        <v>617</v>
      </c>
      <c r="E32" s="115" t="s">
        <v>835</v>
      </c>
      <c r="F32" s="97" t="s">
        <v>824</v>
      </c>
      <c r="G32" s="136" t="s">
        <v>825</v>
      </c>
    </row>
    <row r="33" spans="2:7" ht="30" x14ac:dyDescent="0.25">
      <c r="B33" s="116" t="s">
        <v>618</v>
      </c>
      <c r="C33" s="115" t="s">
        <v>618</v>
      </c>
      <c r="D33" s="115" t="s">
        <v>835</v>
      </c>
      <c r="E33" s="115" t="s">
        <v>835</v>
      </c>
      <c r="F33" s="97" t="s">
        <v>824</v>
      </c>
      <c r="G33" s="136" t="s">
        <v>825</v>
      </c>
    </row>
    <row r="34" spans="2:7" x14ac:dyDescent="0.25">
      <c r="B34" s="116" t="s">
        <v>619</v>
      </c>
      <c r="C34" s="115" t="s">
        <v>620</v>
      </c>
      <c r="D34" s="115" t="s">
        <v>835</v>
      </c>
      <c r="E34" s="115" t="s">
        <v>694</v>
      </c>
      <c r="F34" s="97" t="s">
        <v>824</v>
      </c>
      <c r="G34" s="136" t="s">
        <v>825</v>
      </c>
    </row>
    <row r="35" spans="2:7" x14ac:dyDescent="0.25">
      <c r="B35" s="116" t="s">
        <v>621</v>
      </c>
      <c r="C35" s="115" t="s">
        <v>609</v>
      </c>
      <c r="D35" s="115" t="s">
        <v>835</v>
      </c>
      <c r="E35" s="115" t="s">
        <v>835</v>
      </c>
      <c r="F35" s="113" t="s">
        <v>824</v>
      </c>
      <c r="G35" s="117" t="s">
        <v>825</v>
      </c>
    </row>
    <row r="36" spans="2:7" ht="15.75" thickBot="1" x14ac:dyDescent="0.3">
      <c r="B36" s="118" t="s">
        <v>121</v>
      </c>
      <c r="C36" s="119" t="s">
        <v>835</v>
      </c>
      <c r="D36" s="114" t="s">
        <v>121</v>
      </c>
      <c r="E36" s="119" t="s">
        <v>835</v>
      </c>
      <c r="F36" s="76" t="s">
        <v>824</v>
      </c>
      <c r="G36" s="120" t="s">
        <v>825</v>
      </c>
    </row>
  </sheetData>
  <mergeCells count="3">
    <mergeCell ref="B11:E11"/>
    <mergeCell ref="F11:G11"/>
    <mergeCell ref="B5:G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56"/>
  <sheetViews>
    <sheetView showGridLines="0" workbookViewId="0"/>
  </sheetViews>
  <sheetFormatPr defaultRowHeight="15" x14ac:dyDescent="0.25"/>
  <cols>
    <col min="1" max="1" width="9.140625" style="16"/>
    <col min="2" max="2" width="27.28515625" style="16" customWidth="1"/>
    <col min="3" max="3" width="20.140625" style="16" customWidth="1"/>
    <col min="4" max="4" width="18.7109375" style="6" customWidth="1"/>
    <col min="5" max="5" width="14.7109375" style="16" customWidth="1"/>
    <col min="6" max="6" width="19.42578125" style="16" bestFit="1" customWidth="1"/>
    <col min="7" max="7" width="15.42578125" style="16" bestFit="1" customWidth="1"/>
    <col min="8" max="16384" width="9.140625" style="16"/>
  </cols>
  <sheetData>
    <row r="5" spans="2:7" ht="21" x14ac:dyDescent="0.35">
      <c r="B5" s="188" t="s">
        <v>681</v>
      </c>
      <c r="C5" s="188"/>
      <c r="D5" s="188"/>
      <c r="E5" s="188"/>
      <c r="F5" s="188"/>
      <c r="G5" s="188"/>
    </row>
    <row r="6" spans="2:7" ht="15.75" thickBot="1" x14ac:dyDescent="0.3"/>
    <row r="7" spans="2:7" ht="16.5" customHeight="1" x14ac:dyDescent="0.25">
      <c r="B7" s="73" t="s">
        <v>832</v>
      </c>
      <c r="C7" s="73" t="s">
        <v>708</v>
      </c>
      <c r="D7" s="73" t="s">
        <v>831</v>
      </c>
      <c r="E7" s="73" t="s">
        <v>707</v>
      </c>
    </row>
    <row r="8" spans="2:7" ht="15.75" thickBot="1" x14ac:dyDescent="0.3">
      <c r="B8" s="39">
        <f>COUNTIF(F12:F202,"Yes")</f>
        <v>35</v>
      </c>
      <c r="C8" s="22">
        <f>COUNTA(C12:C202)-COUNTIF(C12:C202,"NA")</f>
        <v>17</v>
      </c>
      <c r="D8" s="22">
        <f>COUNTA(D12:D202)-COUNTIF(D12:D202,"NA")</f>
        <v>29</v>
      </c>
      <c r="E8" s="23">
        <f>COUNTA(E12:E202)-COUNTIF(E12:E202,"NA")</f>
        <v>4</v>
      </c>
    </row>
    <row r="9" spans="2:7" ht="15.75" thickBot="1" x14ac:dyDescent="0.3">
      <c r="B9" s="41"/>
      <c r="C9" s="41"/>
      <c r="D9" s="45"/>
      <c r="E9" s="41"/>
    </row>
    <row r="10" spans="2:7" ht="15" customHeight="1" x14ac:dyDescent="0.25">
      <c r="B10" s="83" t="s">
        <v>829</v>
      </c>
      <c r="C10" s="84" t="s">
        <v>30</v>
      </c>
      <c r="D10" s="84" t="s">
        <v>830</v>
      </c>
      <c r="E10" s="84" t="s">
        <v>32</v>
      </c>
      <c r="F10" s="84" t="s">
        <v>833</v>
      </c>
      <c r="G10" s="85" t="s">
        <v>834</v>
      </c>
    </row>
    <row r="11" spans="2:7" x14ac:dyDescent="0.25">
      <c r="B11" s="193" t="s">
        <v>351</v>
      </c>
      <c r="C11" s="193"/>
      <c r="D11" s="193"/>
      <c r="E11" s="193"/>
      <c r="F11" s="128"/>
      <c r="G11" s="130"/>
    </row>
    <row r="12" spans="2:7" x14ac:dyDescent="0.25">
      <c r="B12" s="122" t="s">
        <v>352</v>
      </c>
      <c r="C12" s="121" t="s">
        <v>144</v>
      </c>
      <c r="D12" s="122" t="s">
        <v>144</v>
      </c>
      <c r="E12" s="121" t="s">
        <v>835</v>
      </c>
      <c r="F12" s="97" t="s">
        <v>824</v>
      </c>
      <c r="G12" s="132" t="s">
        <v>825</v>
      </c>
    </row>
    <row r="13" spans="2:7" ht="15" customHeight="1" x14ac:dyDescent="0.25">
      <c r="B13" s="122" t="s">
        <v>353</v>
      </c>
      <c r="C13" s="121" t="s">
        <v>835</v>
      </c>
      <c r="D13" s="122" t="s">
        <v>354</v>
      </c>
      <c r="E13" s="121" t="s">
        <v>835</v>
      </c>
      <c r="F13" s="97" t="s">
        <v>824</v>
      </c>
      <c r="G13" s="132" t="s">
        <v>825</v>
      </c>
    </row>
    <row r="14" spans="2:7" ht="15" customHeight="1" x14ac:dyDescent="0.25">
      <c r="B14" s="122" t="s">
        <v>355</v>
      </c>
      <c r="C14" s="121" t="s">
        <v>145</v>
      </c>
      <c r="D14" s="122" t="s">
        <v>145</v>
      </c>
      <c r="E14" s="121" t="s">
        <v>835</v>
      </c>
      <c r="F14" s="97" t="s">
        <v>824</v>
      </c>
      <c r="G14" s="132" t="s">
        <v>825</v>
      </c>
    </row>
    <row r="15" spans="2:7" ht="15" customHeight="1" x14ac:dyDescent="0.25">
      <c r="B15" s="122" t="s">
        <v>356</v>
      </c>
      <c r="C15" s="121" t="s">
        <v>100</v>
      </c>
      <c r="D15" s="121" t="s">
        <v>835</v>
      </c>
      <c r="E15" s="121" t="s">
        <v>835</v>
      </c>
      <c r="F15" s="97" t="s">
        <v>824</v>
      </c>
      <c r="G15" s="132" t="s">
        <v>825</v>
      </c>
    </row>
    <row r="16" spans="2:7" x14ac:dyDescent="0.25">
      <c r="B16" s="122" t="s">
        <v>357</v>
      </c>
      <c r="C16" s="121" t="s">
        <v>358</v>
      </c>
      <c r="D16" s="121" t="s">
        <v>835</v>
      </c>
      <c r="E16" s="121" t="s">
        <v>835</v>
      </c>
      <c r="F16" s="97" t="s">
        <v>824</v>
      </c>
      <c r="G16" s="132" t="s">
        <v>825</v>
      </c>
    </row>
    <row r="17" spans="2:7" ht="15" customHeight="1" x14ac:dyDescent="0.25">
      <c r="B17" s="122" t="s">
        <v>359</v>
      </c>
      <c r="C17" s="121" t="s">
        <v>248</v>
      </c>
      <c r="D17" s="122" t="s">
        <v>360</v>
      </c>
      <c r="E17" s="121" t="s">
        <v>835</v>
      </c>
      <c r="F17" s="97" t="s">
        <v>824</v>
      </c>
      <c r="G17" s="132" t="s">
        <v>825</v>
      </c>
    </row>
    <row r="18" spans="2:7" ht="15" customHeight="1" x14ac:dyDescent="0.25">
      <c r="B18" s="122" t="s">
        <v>361</v>
      </c>
      <c r="C18" s="121" t="s">
        <v>362</v>
      </c>
      <c r="D18" s="122" t="s">
        <v>363</v>
      </c>
      <c r="E18" s="121" t="s">
        <v>835</v>
      </c>
      <c r="F18" s="97" t="s">
        <v>824</v>
      </c>
      <c r="G18" s="132" t="s">
        <v>825</v>
      </c>
    </row>
    <row r="19" spans="2:7" x14ac:dyDescent="0.25">
      <c r="B19" s="122" t="s">
        <v>364</v>
      </c>
      <c r="C19" s="121" t="s">
        <v>365</v>
      </c>
      <c r="D19" s="122" t="s">
        <v>366</v>
      </c>
      <c r="E19" s="122" t="s">
        <v>268</v>
      </c>
      <c r="F19" s="97" t="s">
        <v>824</v>
      </c>
      <c r="G19" s="132" t="s">
        <v>825</v>
      </c>
    </row>
    <row r="20" spans="2:7" x14ac:dyDescent="0.25">
      <c r="B20" s="122" t="s">
        <v>367</v>
      </c>
      <c r="C20" s="121" t="s">
        <v>835</v>
      </c>
      <c r="D20" s="121" t="s">
        <v>835</v>
      </c>
      <c r="E20" s="121" t="s">
        <v>835</v>
      </c>
      <c r="F20" s="97" t="s">
        <v>824</v>
      </c>
      <c r="G20" s="59" t="s">
        <v>824</v>
      </c>
    </row>
    <row r="21" spans="2:7" x14ac:dyDescent="0.25">
      <c r="B21" s="122" t="s">
        <v>368</v>
      </c>
      <c r="C21" s="121" t="s">
        <v>835</v>
      </c>
      <c r="D21" s="122" t="s">
        <v>369</v>
      </c>
      <c r="E21" s="121" t="s">
        <v>835</v>
      </c>
      <c r="F21" s="97" t="s">
        <v>824</v>
      </c>
      <c r="G21" s="132" t="s">
        <v>825</v>
      </c>
    </row>
    <row r="22" spans="2:7" ht="15" customHeight="1" x14ac:dyDescent="0.25">
      <c r="B22" s="122" t="s">
        <v>370</v>
      </c>
      <c r="C22" s="121" t="s">
        <v>104</v>
      </c>
      <c r="D22" s="122" t="s">
        <v>371</v>
      </c>
      <c r="E22" s="122" t="s">
        <v>120</v>
      </c>
      <c r="F22" s="97" t="s">
        <v>824</v>
      </c>
      <c r="G22" s="132" t="s">
        <v>825</v>
      </c>
    </row>
    <row r="23" spans="2:7" ht="15" customHeight="1" x14ac:dyDescent="0.25">
      <c r="B23" s="122" t="s">
        <v>372</v>
      </c>
      <c r="C23" s="121" t="s">
        <v>103</v>
      </c>
      <c r="D23" s="122" t="s">
        <v>373</v>
      </c>
      <c r="E23" s="121" t="s">
        <v>835</v>
      </c>
      <c r="F23" s="97" t="s">
        <v>824</v>
      </c>
      <c r="G23" s="132" t="s">
        <v>825</v>
      </c>
    </row>
    <row r="24" spans="2:7" x14ac:dyDescent="0.25">
      <c r="B24" s="122" t="s">
        <v>374</v>
      </c>
      <c r="C24" s="121" t="s">
        <v>835</v>
      </c>
      <c r="D24" s="122" t="s">
        <v>375</v>
      </c>
      <c r="E24" s="121" t="s">
        <v>835</v>
      </c>
      <c r="F24" s="97" t="s">
        <v>824</v>
      </c>
      <c r="G24" s="132" t="s">
        <v>825</v>
      </c>
    </row>
    <row r="25" spans="2:7" x14ac:dyDescent="0.25">
      <c r="B25" s="122" t="s">
        <v>376</v>
      </c>
      <c r="C25" s="121" t="s">
        <v>835</v>
      </c>
      <c r="D25" s="122" t="s">
        <v>221</v>
      </c>
      <c r="E25" s="121" t="s">
        <v>835</v>
      </c>
      <c r="F25" s="97" t="s">
        <v>824</v>
      </c>
      <c r="G25" s="132" t="s">
        <v>825</v>
      </c>
    </row>
    <row r="26" spans="2:7" x14ac:dyDescent="0.25">
      <c r="B26" s="122" t="s">
        <v>377</v>
      </c>
      <c r="C26" s="121" t="s">
        <v>835</v>
      </c>
      <c r="D26" s="122" t="s">
        <v>378</v>
      </c>
      <c r="E26" s="127" t="s">
        <v>379</v>
      </c>
      <c r="F26" s="97" t="s">
        <v>824</v>
      </c>
      <c r="G26" s="132" t="s">
        <v>825</v>
      </c>
    </row>
    <row r="27" spans="2:7" x14ac:dyDescent="0.25">
      <c r="B27" s="122" t="s">
        <v>380</v>
      </c>
      <c r="C27" s="121" t="s">
        <v>381</v>
      </c>
      <c r="D27" s="122" t="s">
        <v>382</v>
      </c>
      <c r="E27" s="121" t="s">
        <v>835</v>
      </c>
      <c r="F27" s="97" t="s">
        <v>824</v>
      </c>
      <c r="G27" s="132" t="s">
        <v>825</v>
      </c>
    </row>
    <row r="28" spans="2:7" x14ac:dyDescent="0.25">
      <c r="B28" s="122" t="s">
        <v>383</v>
      </c>
      <c r="C28" s="121" t="s">
        <v>384</v>
      </c>
      <c r="D28" s="122" t="s">
        <v>385</v>
      </c>
      <c r="E28" s="127" t="s">
        <v>386</v>
      </c>
      <c r="F28" s="97" t="s">
        <v>824</v>
      </c>
      <c r="G28" s="132" t="s">
        <v>825</v>
      </c>
    </row>
    <row r="29" spans="2:7" x14ac:dyDescent="0.25">
      <c r="B29" s="122" t="s">
        <v>387</v>
      </c>
      <c r="C29" s="121" t="s">
        <v>388</v>
      </c>
      <c r="D29" s="122" t="s">
        <v>389</v>
      </c>
      <c r="E29" s="121" t="s">
        <v>835</v>
      </c>
      <c r="F29" s="97" t="s">
        <v>824</v>
      </c>
      <c r="G29" s="132" t="s">
        <v>825</v>
      </c>
    </row>
    <row r="30" spans="2:7" x14ac:dyDescent="0.25">
      <c r="B30" s="122" t="s">
        <v>750</v>
      </c>
      <c r="C30" s="121" t="s">
        <v>835</v>
      </c>
      <c r="D30" s="121" t="s">
        <v>835</v>
      </c>
      <c r="E30" s="121" t="s">
        <v>835</v>
      </c>
      <c r="F30" s="97" t="s">
        <v>824</v>
      </c>
      <c r="G30" s="132" t="s">
        <v>825</v>
      </c>
    </row>
    <row r="31" spans="2:7" x14ac:dyDescent="0.25">
      <c r="B31" s="129" t="s">
        <v>15</v>
      </c>
      <c r="C31" s="121" t="s">
        <v>232</v>
      </c>
      <c r="D31" s="121" t="s">
        <v>835</v>
      </c>
      <c r="E31" s="121" t="s">
        <v>835</v>
      </c>
      <c r="F31" s="97" t="s">
        <v>824</v>
      </c>
      <c r="G31" s="132" t="s">
        <v>825</v>
      </c>
    </row>
    <row r="32" spans="2:7" x14ac:dyDescent="0.25">
      <c r="B32" s="193" t="s">
        <v>390</v>
      </c>
      <c r="C32" s="193"/>
      <c r="D32" s="193"/>
      <c r="E32" s="193"/>
      <c r="F32" s="190"/>
      <c r="G32" s="191"/>
    </row>
    <row r="33" spans="2:7" x14ac:dyDescent="0.25">
      <c r="B33" s="122" t="s">
        <v>391</v>
      </c>
      <c r="C33" s="122" t="s">
        <v>392</v>
      </c>
      <c r="D33" s="121" t="s">
        <v>835</v>
      </c>
      <c r="E33" s="121" t="s">
        <v>835</v>
      </c>
      <c r="F33" s="97" t="s">
        <v>824</v>
      </c>
      <c r="G33" s="132" t="s">
        <v>825</v>
      </c>
    </row>
    <row r="34" spans="2:7" x14ac:dyDescent="0.25">
      <c r="B34" s="122" t="s">
        <v>393</v>
      </c>
      <c r="C34" s="122" t="s">
        <v>394</v>
      </c>
      <c r="D34" s="121" t="s">
        <v>835</v>
      </c>
      <c r="E34" s="121" t="s">
        <v>835</v>
      </c>
      <c r="F34" s="97" t="s">
        <v>824</v>
      </c>
      <c r="G34" s="132" t="s">
        <v>825</v>
      </c>
    </row>
    <row r="35" spans="2:7" ht="30" x14ac:dyDescent="0.25">
      <c r="B35" s="122" t="s">
        <v>395</v>
      </c>
      <c r="C35" s="122" t="s">
        <v>773</v>
      </c>
      <c r="D35" s="122" t="s">
        <v>751</v>
      </c>
      <c r="E35" s="121" t="s">
        <v>835</v>
      </c>
      <c r="F35" s="97" t="s">
        <v>824</v>
      </c>
      <c r="G35" s="132" t="s">
        <v>825</v>
      </c>
    </row>
    <row r="36" spans="2:7" x14ac:dyDescent="0.25">
      <c r="B36" s="193" t="s">
        <v>627</v>
      </c>
      <c r="C36" s="193"/>
      <c r="D36" s="193"/>
      <c r="E36" s="193"/>
      <c r="F36" s="190"/>
      <c r="G36" s="191"/>
    </row>
    <row r="37" spans="2:7" ht="30" x14ac:dyDescent="0.25">
      <c r="B37" s="125" t="s">
        <v>752</v>
      </c>
      <c r="C37" s="125" t="s">
        <v>628</v>
      </c>
      <c r="D37" s="121" t="s">
        <v>835</v>
      </c>
      <c r="E37" s="121" t="s">
        <v>835</v>
      </c>
      <c r="F37" s="97" t="s">
        <v>824</v>
      </c>
      <c r="G37" s="132" t="s">
        <v>825</v>
      </c>
    </row>
    <row r="38" spans="2:7" x14ac:dyDescent="0.25">
      <c r="B38" s="124" t="s">
        <v>629</v>
      </c>
      <c r="C38" s="121" t="s">
        <v>835</v>
      </c>
      <c r="D38" s="124" t="s">
        <v>629</v>
      </c>
      <c r="E38" s="121" t="s">
        <v>835</v>
      </c>
      <c r="F38" s="97" t="s">
        <v>824</v>
      </c>
      <c r="G38" s="132" t="s">
        <v>825</v>
      </c>
    </row>
    <row r="39" spans="2:7" x14ac:dyDescent="0.25">
      <c r="B39" s="124" t="s">
        <v>630</v>
      </c>
      <c r="C39" s="121" t="s">
        <v>835</v>
      </c>
      <c r="D39" s="124" t="s">
        <v>630</v>
      </c>
      <c r="E39" s="121" t="s">
        <v>835</v>
      </c>
      <c r="F39" s="97" t="s">
        <v>824</v>
      </c>
      <c r="G39" s="132" t="s">
        <v>825</v>
      </c>
    </row>
    <row r="40" spans="2:7" x14ac:dyDescent="0.25">
      <c r="B40" s="124" t="s">
        <v>631</v>
      </c>
      <c r="C40" s="121" t="s">
        <v>835</v>
      </c>
      <c r="D40" s="124" t="s">
        <v>631</v>
      </c>
      <c r="E40" s="121" t="s">
        <v>835</v>
      </c>
      <c r="F40" s="97" t="s">
        <v>824</v>
      </c>
      <c r="G40" s="132" t="s">
        <v>825</v>
      </c>
    </row>
    <row r="41" spans="2:7" x14ac:dyDescent="0.25">
      <c r="B41" s="124" t="s">
        <v>632</v>
      </c>
      <c r="C41" s="121" t="s">
        <v>835</v>
      </c>
      <c r="D41" s="124" t="s">
        <v>632</v>
      </c>
      <c r="E41" s="121" t="s">
        <v>835</v>
      </c>
      <c r="F41" s="97" t="s">
        <v>824</v>
      </c>
      <c r="G41" s="132" t="s">
        <v>825</v>
      </c>
    </row>
    <row r="42" spans="2:7" x14ac:dyDescent="0.25">
      <c r="B42" s="124" t="s">
        <v>633</v>
      </c>
      <c r="C42" s="121" t="s">
        <v>835</v>
      </c>
      <c r="D42" s="124" t="s">
        <v>633</v>
      </c>
      <c r="E42" s="121" t="s">
        <v>835</v>
      </c>
      <c r="F42" s="97" t="s">
        <v>824</v>
      </c>
      <c r="G42" s="132" t="s">
        <v>825</v>
      </c>
    </row>
    <row r="43" spans="2:7" ht="30" x14ac:dyDescent="0.25">
      <c r="B43" s="124" t="s">
        <v>753</v>
      </c>
      <c r="C43" s="121" t="s">
        <v>835</v>
      </c>
      <c r="D43" s="124" t="s">
        <v>753</v>
      </c>
      <c r="E43" s="121" t="s">
        <v>835</v>
      </c>
      <c r="F43" s="97" t="s">
        <v>824</v>
      </c>
      <c r="G43" s="132" t="s">
        <v>825</v>
      </c>
    </row>
    <row r="44" spans="2:7" x14ac:dyDescent="0.25">
      <c r="B44" s="124" t="s">
        <v>634</v>
      </c>
      <c r="C44" s="121" t="s">
        <v>835</v>
      </c>
      <c r="D44" s="124" t="s">
        <v>634</v>
      </c>
      <c r="E44" s="121" t="s">
        <v>835</v>
      </c>
      <c r="F44" s="97" t="s">
        <v>824</v>
      </c>
      <c r="G44" s="132" t="s">
        <v>825</v>
      </c>
    </row>
    <row r="45" spans="2:7" x14ac:dyDescent="0.25">
      <c r="B45" s="124" t="s">
        <v>778</v>
      </c>
      <c r="C45" s="121" t="s">
        <v>835</v>
      </c>
      <c r="D45" s="124" t="s">
        <v>778</v>
      </c>
      <c r="E45" s="121" t="s">
        <v>835</v>
      </c>
      <c r="F45" s="133" t="s">
        <v>825</v>
      </c>
      <c r="G45" s="132" t="s">
        <v>825</v>
      </c>
    </row>
    <row r="46" spans="2:7" x14ac:dyDescent="0.25">
      <c r="B46" s="123" t="s">
        <v>779</v>
      </c>
      <c r="C46" s="121" t="s">
        <v>835</v>
      </c>
      <c r="D46" s="123" t="s">
        <v>779</v>
      </c>
      <c r="E46" s="121" t="s">
        <v>835</v>
      </c>
      <c r="F46" s="133" t="s">
        <v>825</v>
      </c>
      <c r="G46" s="132" t="s">
        <v>825</v>
      </c>
    </row>
    <row r="47" spans="2:7" x14ac:dyDescent="0.25">
      <c r="B47" s="193" t="s">
        <v>635</v>
      </c>
      <c r="C47" s="193"/>
      <c r="D47" s="193"/>
      <c r="E47" s="193"/>
      <c r="F47" s="190"/>
      <c r="G47" s="191"/>
    </row>
    <row r="48" spans="2:7" ht="30" x14ac:dyDescent="0.25">
      <c r="B48" s="124" t="s">
        <v>749</v>
      </c>
      <c r="C48" s="121" t="s">
        <v>835</v>
      </c>
      <c r="D48" s="124" t="s">
        <v>636</v>
      </c>
      <c r="E48" s="121" t="s">
        <v>835</v>
      </c>
      <c r="F48" s="97" t="s">
        <v>824</v>
      </c>
      <c r="G48" s="132" t="s">
        <v>825</v>
      </c>
    </row>
    <row r="49" spans="2:7" x14ac:dyDescent="0.25">
      <c r="B49" s="124" t="s">
        <v>637</v>
      </c>
      <c r="C49" s="121" t="s">
        <v>835</v>
      </c>
      <c r="D49" s="124" t="s">
        <v>637</v>
      </c>
      <c r="E49" s="121" t="s">
        <v>835</v>
      </c>
      <c r="F49" s="97" t="s">
        <v>824</v>
      </c>
      <c r="G49" s="132" t="s">
        <v>825</v>
      </c>
    </row>
    <row r="50" spans="2:7" x14ac:dyDescent="0.25">
      <c r="B50" s="124" t="s">
        <v>393</v>
      </c>
      <c r="C50" s="121" t="s">
        <v>835</v>
      </c>
      <c r="D50" s="124" t="s">
        <v>393</v>
      </c>
      <c r="E50" s="121" t="s">
        <v>835</v>
      </c>
      <c r="F50" s="97" t="s">
        <v>824</v>
      </c>
      <c r="G50" s="132" t="s">
        <v>825</v>
      </c>
    </row>
    <row r="51" spans="2:7" ht="15.75" thickBot="1" x14ac:dyDescent="0.3">
      <c r="B51" s="131" t="s">
        <v>638</v>
      </c>
      <c r="C51" s="76" t="s">
        <v>835</v>
      </c>
      <c r="D51" s="126" t="s">
        <v>638</v>
      </c>
      <c r="E51" s="76" t="s">
        <v>835</v>
      </c>
      <c r="F51" s="134" t="s">
        <v>824</v>
      </c>
      <c r="G51" s="135" t="s">
        <v>825</v>
      </c>
    </row>
    <row r="52" spans="2:7" x14ac:dyDescent="0.25">
      <c r="B52" s="40"/>
      <c r="C52" s="6"/>
      <c r="D52" s="40"/>
    </row>
    <row r="53" spans="2:7" x14ac:dyDescent="0.25">
      <c r="B53" s="40"/>
      <c r="C53" s="6"/>
      <c r="D53" s="40"/>
    </row>
    <row r="54" spans="2:7" x14ac:dyDescent="0.25">
      <c r="B54" s="40"/>
      <c r="C54" s="6"/>
      <c r="D54" s="40"/>
    </row>
    <row r="55" spans="2:7" x14ac:dyDescent="0.25">
      <c r="B55" s="40"/>
      <c r="C55" s="6"/>
      <c r="D55" s="40"/>
    </row>
    <row r="56" spans="2:7" x14ac:dyDescent="0.25">
      <c r="B56" s="40"/>
      <c r="C56" s="6"/>
      <c r="D56" s="40"/>
    </row>
  </sheetData>
  <mergeCells count="8">
    <mergeCell ref="B5:G5"/>
    <mergeCell ref="B11:E11"/>
    <mergeCell ref="B32:E32"/>
    <mergeCell ref="B36:E36"/>
    <mergeCell ref="B47:E47"/>
    <mergeCell ref="F32:G32"/>
    <mergeCell ref="F36:G36"/>
    <mergeCell ref="F47:G47"/>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28"/>
  <sheetViews>
    <sheetView showGridLines="0" workbookViewId="0"/>
  </sheetViews>
  <sheetFormatPr defaultRowHeight="15" x14ac:dyDescent="0.25"/>
  <cols>
    <col min="2" max="2" width="16.85546875" customWidth="1"/>
    <col min="3" max="3" width="19" customWidth="1"/>
    <col min="4" max="4" width="13.42578125" customWidth="1"/>
    <col min="5" max="5" width="11.7109375" customWidth="1"/>
    <col min="6" max="6" width="19.42578125" bestFit="1" customWidth="1"/>
    <col min="7" max="7" width="15.42578125" bestFit="1" customWidth="1"/>
  </cols>
  <sheetData>
    <row r="5" spans="2:7" ht="21" x14ac:dyDescent="0.35">
      <c r="B5" s="188" t="s">
        <v>684</v>
      </c>
      <c r="C5" s="188"/>
      <c r="D5" s="188"/>
      <c r="E5" s="188"/>
      <c r="F5" s="188"/>
      <c r="G5" s="188"/>
    </row>
    <row r="6" spans="2:7" ht="15.75" thickBot="1" x14ac:dyDescent="0.3"/>
    <row r="7" spans="2:7" x14ac:dyDescent="0.25">
      <c r="B7" s="73" t="s">
        <v>832</v>
      </c>
      <c r="C7" s="73" t="s">
        <v>708</v>
      </c>
      <c r="D7" s="73" t="s">
        <v>831</v>
      </c>
      <c r="E7" s="73" t="s">
        <v>707</v>
      </c>
    </row>
    <row r="8" spans="2:7" ht="15.75" thickBot="1" x14ac:dyDescent="0.3">
      <c r="B8" s="39">
        <f>COUNTIF(F11:F202,"Yes")</f>
        <v>18</v>
      </c>
      <c r="C8" s="22">
        <f>COUNTA(C11:C202)-COUNTIF(C11:C202,"NA")</f>
        <v>11</v>
      </c>
      <c r="D8" s="22">
        <f>COUNTA(D11:D202)-COUNTIF(D11:D202,"NA")</f>
        <v>9</v>
      </c>
      <c r="E8" s="23">
        <f>COUNTA(E11:E202)-COUNTIF(E11:E202,"NA")</f>
        <v>3</v>
      </c>
    </row>
    <row r="9" spans="2:7" ht="15.75" thickBot="1" x14ac:dyDescent="0.3">
      <c r="B9" s="15"/>
      <c r="C9" s="15"/>
      <c r="D9" s="15"/>
      <c r="E9" s="15"/>
    </row>
    <row r="10" spans="2:7" x14ac:dyDescent="0.25">
      <c r="B10" s="73" t="s">
        <v>829</v>
      </c>
      <c r="C10" s="84" t="s">
        <v>30</v>
      </c>
      <c r="D10" s="84" t="s">
        <v>830</v>
      </c>
      <c r="E10" s="84" t="s">
        <v>32</v>
      </c>
      <c r="F10" s="84" t="s">
        <v>833</v>
      </c>
      <c r="G10" s="85" t="s">
        <v>834</v>
      </c>
    </row>
    <row r="11" spans="2:7" s="10" customFormat="1" x14ac:dyDescent="0.25">
      <c r="B11" s="140" t="s">
        <v>44</v>
      </c>
      <c r="C11" s="139" t="s">
        <v>36</v>
      </c>
      <c r="D11" s="139" t="s">
        <v>835</v>
      </c>
      <c r="E11" s="139" t="s">
        <v>44</v>
      </c>
      <c r="F11" s="133" t="s">
        <v>824</v>
      </c>
      <c r="G11" s="141" t="s">
        <v>825</v>
      </c>
    </row>
    <row r="12" spans="2:7" x14ac:dyDescent="0.25">
      <c r="B12" s="140" t="s">
        <v>33</v>
      </c>
      <c r="C12" s="139" t="s">
        <v>33</v>
      </c>
      <c r="D12" s="139" t="s">
        <v>644</v>
      </c>
      <c r="E12" s="139" t="s">
        <v>644</v>
      </c>
      <c r="F12" s="133" t="s">
        <v>824</v>
      </c>
      <c r="G12" s="141" t="s">
        <v>825</v>
      </c>
    </row>
    <row r="13" spans="2:7" x14ac:dyDescent="0.25">
      <c r="B13" s="140" t="s">
        <v>35</v>
      </c>
      <c r="C13" s="139" t="s">
        <v>835</v>
      </c>
      <c r="D13" s="139" t="s">
        <v>835</v>
      </c>
      <c r="E13" s="139" t="s">
        <v>835</v>
      </c>
      <c r="F13" s="133" t="s">
        <v>824</v>
      </c>
      <c r="G13" s="59" t="s">
        <v>824</v>
      </c>
    </row>
    <row r="14" spans="2:7" x14ac:dyDescent="0.25">
      <c r="B14" s="140" t="s">
        <v>645</v>
      </c>
      <c r="C14" s="139" t="s">
        <v>34</v>
      </c>
      <c r="D14" s="139" t="s">
        <v>835</v>
      </c>
      <c r="E14" s="139" t="s">
        <v>835</v>
      </c>
      <c r="F14" s="133" t="s">
        <v>824</v>
      </c>
      <c r="G14" s="141" t="s">
        <v>825</v>
      </c>
    </row>
    <row r="15" spans="2:7" x14ac:dyDescent="0.25">
      <c r="B15" s="140" t="s">
        <v>646</v>
      </c>
      <c r="C15" s="139" t="s">
        <v>100</v>
      </c>
      <c r="D15" s="139" t="s">
        <v>835</v>
      </c>
      <c r="E15" s="139" t="s">
        <v>835</v>
      </c>
      <c r="F15" s="133" t="s">
        <v>824</v>
      </c>
      <c r="G15" s="141" t="s">
        <v>825</v>
      </c>
    </row>
    <row r="16" spans="2:7" x14ac:dyDescent="0.25">
      <c r="B16" s="140" t="s">
        <v>358</v>
      </c>
      <c r="C16" s="139" t="s">
        <v>647</v>
      </c>
      <c r="D16" s="139" t="s">
        <v>835</v>
      </c>
      <c r="E16" s="139" t="s">
        <v>835</v>
      </c>
      <c r="F16" s="133" t="s">
        <v>824</v>
      </c>
      <c r="G16" s="141" t="s">
        <v>825</v>
      </c>
    </row>
    <row r="17" spans="2:7" x14ac:dyDescent="0.25">
      <c r="B17" s="140" t="s">
        <v>248</v>
      </c>
      <c r="C17" s="139" t="s">
        <v>248</v>
      </c>
      <c r="D17" s="139" t="s">
        <v>648</v>
      </c>
      <c r="E17" s="139" t="s">
        <v>835</v>
      </c>
      <c r="F17" s="58" t="s">
        <v>824</v>
      </c>
      <c r="G17" s="141" t="s">
        <v>825</v>
      </c>
    </row>
    <row r="18" spans="2:7" x14ac:dyDescent="0.25">
      <c r="B18" s="140" t="s">
        <v>144</v>
      </c>
      <c r="C18" s="139" t="s">
        <v>144</v>
      </c>
      <c r="D18" s="139" t="s">
        <v>835</v>
      </c>
      <c r="E18" s="139" t="s">
        <v>835</v>
      </c>
      <c r="F18" s="133" t="s">
        <v>824</v>
      </c>
      <c r="G18" s="141" t="s">
        <v>825</v>
      </c>
    </row>
    <row r="19" spans="2:7" x14ac:dyDescent="0.25">
      <c r="B19" s="140" t="s">
        <v>354</v>
      </c>
      <c r="C19" s="139" t="s">
        <v>835</v>
      </c>
      <c r="D19" s="139" t="s">
        <v>835</v>
      </c>
      <c r="E19" s="139" t="s">
        <v>835</v>
      </c>
      <c r="F19" s="133" t="s">
        <v>824</v>
      </c>
      <c r="G19" s="59" t="s">
        <v>824</v>
      </c>
    </row>
    <row r="20" spans="2:7" x14ac:dyDescent="0.25">
      <c r="B20" s="140" t="s">
        <v>145</v>
      </c>
      <c r="C20" s="139" t="s">
        <v>145</v>
      </c>
      <c r="D20" s="139" t="s">
        <v>835</v>
      </c>
      <c r="E20" s="139" t="s">
        <v>835</v>
      </c>
      <c r="F20" s="133" t="s">
        <v>824</v>
      </c>
      <c r="G20" s="141" t="s">
        <v>825</v>
      </c>
    </row>
    <row r="21" spans="2:7" x14ac:dyDescent="0.25">
      <c r="B21" s="140" t="s">
        <v>649</v>
      </c>
      <c r="C21" s="139" t="s">
        <v>146</v>
      </c>
      <c r="D21" s="139" t="s">
        <v>835</v>
      </c>
      <c r="E21" s="139" t="s">
        <v>835</v>
      </c>
      <c r="F21" s="133" t="s">
        <v>824</v>
      </c>
      <c r="G21" s="141" t="s">
        <v>825</v>
      </c>
    </row>
    <row r="22" spans="2:7" x14ac:dyDescent="0.25">
      <c r="B22" s="140" t="s">
        <v>104</v>
      </c>
      <c r="C22" s="139" t="s">
        <v>104</v>
      </c>
      <c r="D22" s="139" t="s">
        <v>121</v>
      </c>
      <c r="E22" s="139" t="s">
        <v>120</v>
      </c>
      <c r="F22" s="133" t="s">
        <v>824</v>
      </c>
      <c r="G22" s="141" t="s">
        <v>825</v>
      </c>
    </row>
    <row r="23" spans="2:7" x14ac:dyDescent="0.25">
      <c r="B23" s="140" t="s">
        <v>103</v>
      </c>
      <c r="C23" s="139" t="s">
        <v>103</v>
      </c>
      <c r="D23" s="139" t="s">
        <v>103</v>
      </c>
      <c r="E23" s="139" t="s">
        <v>835</v>
      </c>
      <c r="F23" s="133" t="s">
        <v>824</v>
      </c>
      <c r="G23" s="141" t="s">
        <v>825</v>
      </c>
    </row>
    <row r="24" spans="2:7" x14ac:dyDescent="0.25">
      <c r="B24" s="140" t="s">
        <v>650</v>
      </c>
      <c r="C24" s="139" t="s">
        <v>835</v>
      </c>
      <c r="D24" s="139" t="s">
        <v>460</v>
      </c>
      <c r="E24" s="139" t="s">
        <v>835</v>
      </c>
      <c r="F24" s="133" t="s">
        <v>824</v>
      </c>
      <c r="G24" s="141" t="s">
        <v>825</v>
      </c>
    </row>
    <row r="25" spans="2:7" x14ac:dyDescent="0.25">
      <c r="B25" s="140" t="s">
        <v>269</v>
      </c>
      <c r="C25" s="139" t="s">
        <v>835</v>
      </c>
      <c r="D25" s="139" t="s">
        <v>269</v>
      </c>
      <c r="E25" s="139" t="s">
        <v>835</v>
      </c>
      <c r="F25" s="133" t="s">
        <v>824</v>
      </c>
      <c r="G25" s="141" t="s">
        <v>825</v>
      </c>
    </row>
    <row r="26" spans="2:7" x14ac:dyDescent="0.25">
      <c r="B26" s="140" t="s">
        <v>219</v>
      </c>
      <c r="C26" s="139" t="s">
        <v>835</v>
      </c>
      <c r="D26" s="139" t="s">
        <v>219</v>
      </c>
      <c r="E26" s="139" t="s">
        <v>835</v>
      </c>
      <c r="F26" s="133" t="s">
        <v>824</v>
      </c>
      <c r="G26" s="141" t="s">
        <v>825</v>
      </c>
    </row>
    <row r="27" spans="2:7" x14ac:dyDescent="0.25">
      <c r="B27" s="140" t="s">
        <v>651</v>
      </c>
      <c r="C27" s="139" t="s">
        <v>835</v>
      </c>
      <c r="D27" s="139" t="s">
        <v>651</v>
      </c>
      <c r="E27" s="139" t="s">
        <v>835</v>
      </c>
      <c r="F27" s="133" t="s">
        <v>824</v>
      </c>
      <c r="G27" s="141" t="s">
        <v>825</v>
      </c>
    </row>
    <row r="28" spans="2:7" ht="15.75" thickBot="1" x14ac:dyDescent="0.3">
      <c r="B28" s="67" t="s">
        <v>224</v>
      </c>
      <c r="C28" s="142" t="s">
        <v>835</v>
      </c>
      <c r="D28" s="142" t="s">
        <v>224</v>
      </c>
      <c r="E28" s="142" t="s">
        <v>835</v>
      </c>
      <c r="F28" s="143" t="s">
        <v>824</v>
      </c>
      <c r="G28" s="144" t="s">
        <v>825</v>
      </c>
    </row>
  </sheetData>
  <mergeCells count="1">
    <mergeCell ref="B5:G5"/>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15"/>
  <sheetViews>
    <sheetView showGridLines="0" workbookViewId="0"/>
  </sheetViews>
  <sheetFormatPr defaultRowHeight="15" x14ac:dyDescent="0.25"/>
  <cols>
    <col min="2" max="2" width="22.7109375" bestFit="1" customWidth="1"/>
    <col min="3" max="3" width="11" customWidth="1"/>
    <col min="4" max="4" width="19" customWidth="1"/>
    <col min="5" max="5" width="18.85546875" customWidth="1"/>
    <col min="6" max="6" width="19.42578125" bestFit="1" customWidth="1"/>
    <col min="7" max="7" width="15.42578125" bestFit="1" customWidth="1"/>
  </cols>
  <sheetData>
    <row r="5" spans="2:7" ht="21" x14ac:dyDescent="0.35">
      <c r="B5" s="188" t="s">
        <v>868</v>
      </c>
      <c r="C5" s="188"/>
      <c r="D5" s="188"/>
      <c r="E5" s="188"/>
      <c r="F5" s="188"/>
      <c r="G5" s="188"/>
    </row>
    <row r="6" spans="2:7" ht="15.75" thickBot="1" x14ac:dyDescent="0.3"/>
    <row r="7" spans="2:7" x14ac:dyDescent="0.25">
      <c r="B7" s="73" t="s">
        <v>832</v>
      </c>
      <c r="C7" s="73" t="s">
        <v>708</v>
      </c>
      <c r="D7" s="73" t="s">
        <v>831</v>
      </c>
      <c r="E7" s="73" t="s">
        <v>707</v>
      </c>
    </row>
    <row r="8" spans="2:7" ht="15.75" thickBot="1" x14ac:dyDescent="0.3">
      <c r="B8" s="39">
        <f>COUNTIF(F11:F202,"Yes")</f>
        <v>5</v>
      </c>
      <c r="C8" s="22">
        <f>COUNTA(C11:C202)-COUNTIF(C11:C202,"NA")</f>
        <v>0</v>
      </c>
      <c r="D8" s="22">
        <f>COUNTA(D11:D202)-COUNTIF(D11:D202,"NA")</f>
        <v>5</v>
      </c>
      <c r="E8" s="23">
        <f>COUNTA(E11:E202)-COUNTIF(E11:E202,"NA")</f>
        <v>4</v>
      </c>
    </row>
    <row r="9" spans="2:7" ht="15.75" thickBot="1" x14ac:dyDescent="0.3">
      <c r="B9" s="15"/>
      <c r="C9" s="15"/>
      <c r="D9" s="15"/>
      <c r="E9" s="15"/>
    </row>
    <row r="10" spans="2:7" ht="15" customHeight="1" x14ac:dyDescent="0.25">
      <c r="B10" s="73" t="s">
        <v>829</v>
      </c>
      <c r="C10" s="84" t="s">
        <v>30</v>
      </c>
      <c r="D10" s="84" t="s">
        <v>830</v>
      </c>
      <c r="E10" s="84" t="s">
        <v>32</v>
      </c>
      <c r="F10" s="84" t="s">
        <v>833</v>
      </c>
      <c r="G10" s="85" t="s">
        <v>834</v>
      </c>
    </row>
    <row r="11" spans="2:7" x14ac:dyDescent="0.25">
      <c r="B11" s="183" t="s">
        <v>639</v>
      </c>
      <c r="C11" s="147" t="s">
        <v>835</v>
      </c>
      <c r="D11" s="184" t="s">
        <v>639</v>
      </c>
      <c r="E11" s="147" t="s">
        <v>268</v>
      </c>
      <c r="F11" s="97" t="s">
        <v>824</v>
      </c>
      <c r="G11" s="132" t="s">
        <v>825</v>
      </c>
    </row>
    <row r="12" spans="2:7" x14ac:dyDescent="0.25">
      <c r="B12" s="183" t="s">
        <v>140</v>
      </c>
      <c r="C12" s="147" t="s">
        <v>835</v>
      </c>
      <c r="D12" s="145" t="s">
        <v>385</v>
      </c>
      <c r="E12" s="147" t="s">
        <v>386</v>
      </c>
      <c r="F12" s="97" t="s">
        <v>824</v>
      </c>
      <c r="G12" s="132" t="s">
        <v>825</v>
      </c>
    </row>
    <row r="13" spans="2:7" x14ac:dyDescent="0.25">
      <c r="B13" s="183" t="s">
        <v>389</v>
      </c>
      <c r="C13" s="147" t="s">
        <v>835</v>
      </c>
      <c r="D13" s="145" t="s">
        <v>389</v>
      </c>
      <c r="E13" s="147" t="s">
        <v>386</v>
      </c>
      <c r="F13" s="97" t="s">
        <v>824</v>
      </c>
      <c r="G13" s="132" t="s">
        <v>825</v>
      </c>
    </row>
    <row r="14" spans="2:7" x14ac:dyDescent="0.25">
      <c r="B14" s="183" t="s">
        <v>641</v>
      </c>
      <c r="C14" s="147" t="s">
        <v>835</v>
      </c>
      <c r="D14" s="145" t="s">
        <v>863</v>
      </c>
      <c r="E14" s="147" t="s">
        <v>643</v>
      </c>
      <c r="F14" s="97" t="s">
        <v>824</v>
      </c>
      <c r="G14" s="132" t="s">
        <v>825</v>
      </c>
    </row>
    <row r="15" spans="2:7" ht="15.75" thickBot="1" x14ac:dyDescent="0.3">
      <c r="B15" s="185" t="s">
        <v>642</v>
      </c>
      <c r="C15" s="148" t="s">
        <v>835</v>
      </c>
      <c r="D15" s="146" t="s">
        <v>642</v>
      </c>
      <c r="E15" s="148" t="s">
        <v>835</v>
      </c>
      <c r="F15" s="134" t="s">
        <v>824</v>
      </c>
      <c r="G15" s="135" t="s">
        <v>825</v>
      </c>
    </row>
  </sheetData>
  <mergeCells count="1">
    <mergeCell ref="B5:G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53"/>
  <sheetViews>
    <sheetView showGridLines="0" zoomScaleNormal="100" workbookViewId="0"/>
  </sheetViews>
  <sheetFormatPr defaultRowHeight="15" x14ac:dyDescent="0.25"/>
  <cols>
    <col min="2" max="2" width="33.5703125" customWidth="1"/>
    <col min="3" max="3" width="23.5703125" customWidth="1"/>
    <col min="4" max="4" width="24" customWidth="1"/>
    <col min="5" max="5" width="20.140625" customWidth="1"/>
    <col min="6" max="6" width="19.42578125" bestFit="1" customWidth="1"/>
    <col min="7" max="7" width="15.42578125" bestFit="1" customWidth="1"/>
  </cols>
  <sheetData>
    <row r="5" spans="2:7" ht="21" x14ac:dyDescent="0.35">
      <c r="B5" s="188" t="s">
        <v>869</v>
      </c>
      <c r="C5" s="188"/>
      <c r="D5" s="188"/>
      <c r="E5" s="188"/>
      <c r="F5" s="188"/>
      <c r="G5" s="188"/>
    </row>
    <row r="6" spans="2:7" ht="15.75" thickBot="1" x14ac:dyDescent="0.3"/>
    <row r="7" spans="2:7" x14ac:dyDescent="0.25">
      <c r="B7" s="73" t="s">
        <v>832</v>
      </c>
      <c r="C7" s="73" t="s">
        <v>708</v>
      </c>
      <c r="D7" s="73" t="s">
        <v>831</v>
      </c>
      <c r="E7" s="73" t="s">
        <v>707</v>
      </c>
    </row>
    <row r="8" spans="2:7" ht="15.75" thickBot="1" x14ac:dyDescent="0.3">
      <c r="B8" s="39">
        <f>COUNTIF(F12:F202,"Yes")</f>
        <v>33</v>
      </c>
      <c r="C8" s="22">
        <v>26</v>
      </c>
      <c r="D8" s="22">
        <f>COUNTA(D12:D202)-COUNTIF(D12:D202,"NA")</f>
        <v>4</v>
      </c>
      <c r="E8" s="23">
        <f>COUNTA(E12:E202)-COUNTIF(E12:E202,"NA")</f>
        <v>29</v>
      </c>
    </row>
    <row r="9" spans="2:7" ht="15.75" thickBot="1" x14ac:dyDescent="0.3">
      <c r="B9" s="15"/>
      <c r="C9" s="15"/>
      <c r="D9" s="15"/>
      <c r="E9" s="15"/>
    </row>
    <row r="10" spans="2:7" x14ac:dyDescent="0.25">
      <c r="B10" s="83" t="s">
        <v>829</v>
      </c>
      <c r="C10" s="84" t="s">
        <v>30</v>
      </c>
      <c r="D10" s="84" t="s">
        <v>830</v>
      </c>
      <c r="E10" s="84" t="s">
        <v>32</v>
      </c>
      <c r="F10" s="84" t="s">
        <v>833</v>
      </c>
      <c r="G10" s="85" t="s">
        <v>834</v>
      </c>
    </row>
    <row r="11" spans="2:7" x14ac:dyDescent="0.25">
      <c r="B11" s="193" t="s">
        <v>152</v>
      </c>
      <c r="C11" s="193" t="s">
        <v>152</v>
      </c>
      <c r="D11" s="193"/>
      <c r="E11" s="193"/>
      <c r="F11" s="193"/>
      <c r="G11" s="194"/>
    </row>
    <row r="12" spans="2:7" ht="225" x14ac:dyDescent="0.25">
      <c r="B12" s="150" t="s">
        <v>151</v>
      </c>
      <c r="C12" s="150" t="s">
        <v>151</v>
      </c>
      <c r="D12" s="151" t="s">
        <v>835</v>
      </c>
      <c r="E12" s="150" t="s">
        <v>151</v>
      </c>
      <c r="F12" s="97" t="s">
        <v>824</v>
      </c>
      <c r="G12" s="165" t="s">
        <v>825</v>
      </c>
    </row>
    <row r="13" spans="2:7" ht="60" x14ac:dyDescent="0.25">
      <c r="B13" s="150" t="s">
        <v>153</v>
      </c>
      <c r="C13" s="150" t="s">
        <v>153</v>
      </c>
      <c r="D13" s="151" t="s">
        <v>835</v>
      </c>
      <c r="E13" s="150" t="s">
        <v>153</v>
      </c>
      <c r="F13" s="97" t="s">
        <v>824</v>
      </c>
      <c r="G13" s="165" t="s">
        <v>825</v>
      </c>
    </row>
    <row r="14" spans="2:7" ht="45" x14ac:dyDescent="0.25">
      <c r="B14" s="150" t="s">
        <v>154</v>
      </c>
      <c r="C14" s="151" t="s">
        <v>835</v>
      </c>
      <c r="D14" s="150" t="s">
        <v>149</v>
      </c>
      <c r="E14" s="151" t="s">
        <v>835</v>
      </c>
      <c r="F14" s="97" t="s">
        <v>824</v>
      </c>
      <c r="G14" s="165" t="s">
        <v>825</v>
      </c>
    </row>
    <row r="15" spans="2:7" x14ac:dyDescent="0.25">
      <c r="B15" s="193" t="s">
        <v>155</v>
      </c>
      <c r="C15" s="193" t="s">
        <v>155</v>
      </c>
      <c r="D15" s="193"/>
      <c r="E15" s="193"/>
      <c r="F15" s="203"/>
      <c r="G15" s="204"/>
    </row>
    <row r="16" spans="2:7" ht="315" x14ac:dyDescent="0.25">
      <c r="B16" s="150" t="s">
        <v>156</v>
      </c>
      <c r="C16" s="150" t="s">
        <v>156</v>
      </c>
      <c r="D16" s="151" t="s">
        <v>835</v>
      </c>
      <c r="E16" s="150" t="s">
        <v>156</v>
      </c>
      <c r="F16" s="97" t="s">
        <v>824</v>
      </c>
      <c r="G16" s="98"/>
    </row>
    <row r="17" spans="2:7" ht="75" x14ac:dyDescent="0.25">
      <c r="B17" s="150" t="s">
        <v>157</v>
      </c>
      <c r="C17" s="150" t="s">
        <v>157</v>
      </c>
      <c r="D17" s="150" t="s">
        <v>150</v>
      </c>
      <c r="E17" s="150" t="s">
        <v>157</v>
      </c>
      <c r="F17" s="97" t="s">
        <v>824</v>
      </c>
      <c r="G17" s="98"/>
    </row>
    <row r="18" spans="2:7" ht="150" x14ac:dyDescent="0.25">
      <c r="B18" s="150" t="s">
        <v>158</v>
      </c>
      <c r="C18" s="150" t="s">
        <v>158</v>
      </c>
      <c r="D18" s="151" t="s">
        <v>835</v>
      </c>
      <c r="E18" s="150" t="s">
        <v>158</v>
      </c>
      <c r="F18" s="97" t="s">
        <v>824</v>
      </c>
      <c r="G18" s="98"/>
    </row>
    <row r="19" spans="2:7" x14ac:dyDescent="0.25">
      <c r="B19" s="193" t="s">
        <v>159</v>
      </c>
      <c r="C19" s="193" t="s">
        <v>159</v>
      </c>
      <c r="D19" s="193"/>
      <c r="E19" s="193"/>
      <c r="F19" s="203"/>
      <c r="G19" s="204"/>
    </row>
    <row r="20" spans="2:7" ht="210" x14ac:dyDescent="0.25">
      <c r="B20" s="150" t="s">
        <v>160</v>
      </c>
      <c r="C20" s="150" t="s">
        <v>160</v>
      </c>
      <c r="D20" s="151" t="s">
        <v>835</v>
      </c>
      <c r="E20" s="150" t="s">
        <v>160</v>
      </c>
      <c r="F20" s="97" t="s">
        <v>824</v>
      </c>
      <c r="G20" s="165" t="s">
        <v>825</v>
      </c>
    </row>
    <row r="21" spans="2:7" ht="150" x14ac:dyDescent="0.25">
      <c r="B21" s="150" t="s">
        <v>161</v>
      </c>
      <c r="C21" s="150" t="s">
        <v>161</v>
      </c>
      <c r="D21" s="151" t="s">
        <v>835</v>
      </c>
      <c r="E21" s="150" t="s">
        <v>161</v>
      </c>
      <c r="F21" s="97" t="s">
        <v>824</v>
      </c>
      <c r="G21" s="165" t="s">
        <v>825</v>
      </c>
    </row>
    <row r="22" spans="2:7" ht="45" x14ac:dyDescent="0.25">
      <c r="B22" s="150" t="s">
        <v>162</v>
      </c>
      <c r="C22" s="150" t="s">
        <v>162</v>
      </c>
      <c r="D22" s="151" t="s">
        <v>835</v>
      </c>
      <c r="E22" s="150" t="s">
        <v>162</v>
      </c>
      <c r="F22" s="97" t="s">
        <v>824</v>
      </c>
      <c r="G22" s="165" t="s">
        <v>825</v>
      </c>
    </row>
    <row r="23" spans="2:7" ht="75" x14ac:dyDescent="0.25">
      <c r="B23" s="150" t="s">
        <v>163</v>
      </c>
      <c r="C23" s="150" t="s">
        <v>163</v>
      </c>
      <c r="D23" s="151" t="s">
        <v>835</v>
      </c>
      <c r="E23" s="150" t="s">
        <v>163</v>
      </c>
      <c r="F23" s="97" t="s">
        <v>824</v>
      </c>
      <c r="G23" s="165" t="s">
        <v>825</v>
      </c>
    </row>
    <row r="24" spans="2:7" x14ac:dyDescent="0.25">
      <c r="B24" s="193" t="s">
        <v>164</v>
      </c>
      <c r="C24" s="193" t="s">
        <v>164</v>
      </c>
      <c r="D24" s="193"/>
      <c r="E24" s="193"/>
      <c r="F24" s="203"/>
      <c r="G24" s="204"/>
    </row>
    <row r="25" spans="2:7" ht="150" x14ac:dyDescent="0.25">
      <c r="B25" s="150" t="s">
        <v>754</v>
      </c>
      <c r="C25" s="150" t="s">
        <v>754</v>
      </c>
      <c r="D25" s="151" t="s">
        <v>835</v>
      </c>
      <c r="E25" s="150" t="s">
        <v>754</v>
      </c>
      <c r="F25" s="97" t="s">
        <v>824</v>
      </c>
      <c r="G25" s="165" t="s">
        <v>825</v>
      </c>
    </row>
    <row r="26" spans="2:7" ht="75" x14ac:dyDescent="0.25">
      <c r="B26" s="150" t="s">
        <v>165</v>
      </c>
      <c r="C26" s="151" t="s">
        <v>835</v>
      </c>
      <c r="D26" s="150" t="s">
        <v>148</v>
      </c>
      <c r="E26" s="151" t="s">
        <v>835</v>
      </c>
      <c r="F26" s="97" t="s">
        <v>824</v>
      </c>
      <c r="G26" s="165" t="s">
        <v>825</v>
      </c>
    </row>
    <row r="27" spans="2:7" x14ac:dyDescent="0.25">
      <c r="B27" s="193" t="s">
        <v>166</v>
      </c>
      <c r="C27" s="193" t="s">
        <v>166</v>
      </c>
      <c r="D27" s="193"/>
      <c r="E27" s="193"/>
      <c r="F27" s="203"/>
      <c r="G27" s="204"/>
    </row>
    <row r="28" spans="2:7" ht="180" x14ac:dyDescent="0.25">
      <c r="B28" s="150" t="s">
        <v>167</v>
      </c>
      <c r="C28" s="150" t="s">
        <v>167</v>
      </c>
      <c r="D28" s="151" t="s">
        <v>835</v>
      </c>
      <c r="E28" s="150" t="s">
        <v>167</v>
      </c>
      <c r="F28" s="97" t="s">
        <v>824</v>
      </c>
      <c r="G28" s="165" t="s">
        <v>825</v>
      </c>
    </row>
    <row r="29" spans="2:7" x14ac:dyDescent="0.25">
      <c r="B29" s="193" t="s">
        <v>168</v>
      </c>
      <c r="C29" s="193" t="s">
        <v>168</v>
      </c>
      <c r="D29" s="193"/>
      <c r="E29" s="193"/>
      <c r="F29" s="203"/>
      <c r="G29" s="204"/>
    </row>
    <row r="30" spans="2:7" ht="300" x14ac:dyDescent="0.25">
      <c r="B30" s="154" t="s">
        <v>169</v>
      </c>
      <c r="C30" s="150" t="s">
        <v>169</v>
      </c>
      <c r="D30" s="151" t="s">
        <v>835</v>
      </c>
      <c r="E30" s="154" t="s">
        <v>169</v>
      </c>
      <c r="F30" s="97" t="s">
        <v>824</v>
      </c>
      <c r="G30" s="165" t="s">
        <v>825</v>
      </c>
    </row>
    <row r="31" spans="2:7" ht="105" x14ac:dyDescent="0.25">
      <c r="B31" s="150" t="s">
        <v>170</v>
      </c>
      <c r="C31" s="150" t="s">
        <v>170</v>
      </c>
      <c r="D31" s="151" t="s">
        <v>835</v>
      </c>
      <c r="E31" s="150" t="s">
        <v>170</v>
      </c>
      <c r="F31" s="97" t="s">
        <v>824</v>
      </c>
      <c r="G31" s="165" t="s">
        <v>825</v>
      </c>
    </row>
    <row r="32" spans="2:7" ht="90" x14ac:dyDescent="0.25">
      <c r="B32" s="150" t="s">
        <v>171</v>
      </c>
      <c r="C32" s="150" t="s">
        <v>171</v>
      </c>
      <c r="D32" s="151" t="s">
        <v>835</v>
      </c>
      <c r="E32" s="150" t="s">
        <v>171</v>
      </c>
      <c r="F32" s="97" t="s">
        <v>824</v>
      </c>
      <c r="G32" s="165" t="s">
        <v>825</v>
      </c>
    </row>
    <row r="33" spans="2:7" ht="150" x14ac:dyDescent="0.25">
      <c r="B33" s="150" t="s">
        <v>172</v>
      </c>
      <c r="C33" s="150" t="s">
        <v>172</v>
      </c>
      <c r="D33" s="151" t="s">
        <v>835</v>
      </c>
      <c r="E33" s="150" t="s">
        <v>755</v>
      </c>
      <c r="F33" s="97" t="s">
        <v>824</v>
      </c>
      <c r="G33" s="165" t="s">
        <v>825</v>
      </c>
    </row>
    <row r="34" spans="2:7" ht="195" x14ac:dyDescent="0.25">
      <c r="B34" s="150" t="s">
        <v>756</v>
      </c>
      <c r="C34" s="150" t="s">
        <v>756</v>
      </c>
      <c r="D34" s="151" t="s">
        <v>835</v>
      </c>
      <c r="E34" s="150" t="s">
        <v>756</v>
      </c>
      <c r="F34" s="97" t="s">
        <v>824</v>
      </c>
      <c r="G34" s="165" t="s">
        <v>825</v>
      </c>
    </row>
    <row r="35" spans="2:7" ht="75" x14ac:dyDescent="0.25">
      <c r="B35" s="150" t="s">
        <v>173</v>
      </c>
      <c r="C35" s="151" t="s">
        <v>835</v>
      </c>
      <c r="D35" s="150" t="s">
        <v>147</v>
      </c>
      <c r="E35" s="151" t="s">
        <v>835</v>
      </c>
      <c r="F35" s="97" t="s">
        <v>824</v>
      </c>
      <c r="G35" s="165" t="s">
        <v>825</v>
      </c>
    </row>
    <row r="36" spans="2:7" x14ac:dyDescent="0.25">
      <c r="B36" s="193" t="s">
        <v>174</v>
      </c>
      <c r="C36" s="193" t="s">
        <v>174</v>
      </c>
      <c r="D36" s="193"/>
      <c r="E36" s="193"/>
      <c r="F36" s="203"/>
      <c r="G36" s="204"/>
    </row>
    <row r="37" spans="2:7" ht="90" x14ac:dyDescent="0.25">
      <c r="B37" s="150" t="s">
        <v>175</v>
      </c>
      <c r="C37" s="150" t="s">
        <v>175</v>
      </c>
      <c r="D37" s="151" t="s">
        <v>835</v>
      </c>
      <c r="E37" s="150" t="s">
        <v>175</v>
      </c>
      <c r="F37" s="97" t="s">
        <v>824</v>
      </c>
      <c r="G37" s="165" t="s">
        <v>825</v>
      </c>
    </row>
    <row r="38" spans="2:7" ht="120" x14ac:dyDescent="0.25">
      <c r="B38" s="150" t="s">
        <v>176</v>
      </c>
      <c r="C38" s="150" t="s">
        <v>176</v>
      </c>
      <c r="D38" s="151" t="s">
        <v>835</v>
      </c>
      <c r="E38" s="150" t="s">
        <v>176</v>
      </c>
      <c r="F38" s="97" t="s">
        <v>824</v>
      </c>
      <c r="G38" s="165" t="s">
        <v>825</v>
      </c>
    </row>
    <row r="39" spans="2:7" ht="45" x14ac:dyDescent="0.25">
      <c r="B39" s="149" t="s">
        <v>419</v>
      </c>
      <c r="C39" s="151" t="s">
        <v>835</v>
      </c>
      <c r="D39" s="151" t="s">
        <v>835</v>
      </c>
      <c r="E39" s="150" t="s">
        <v>419</v>
      </c>
      <c r="F39" s="97" t="s">
        <v>824</v>
      </c>
      <c r="G39" s="165" t="s">
        <v>825</v>
      </c>
    </row>
    <row r="40" spans="2:7" ht="60" x14ac:dyDescent="0.25">
      <c r="B40" s="149" t="s">
        <v>420</v>
      </c>
      <c r="C40" s="151" t="s">
        <v>835</v>
      </c>
      <c r="D40" s="151" t="s">
        <v>835</v>
      </c>
      <c r="E40" s="150" t="s">
        <v>420</v>
      </c>
      <c r="F40" s="97" t="s">
        <v>824</v>
      </c>
      <c r="G40" s="165" t="s">
        <v>825</v>
      </c>
    </row>
    <row r="41" spans="2:7" ht="90" x14ac:dyDescent="0.25">
      <c r="B41" s="149" t="s">
        <v>757</v>
      </c>
      <c r="C41" s="151" t="s">
        <v>835</v>
      </c>
      <c r="D41" s="151" t="s">
        <v>835</v>
      </c>
      <c r="E41" s="150" t="s">
        <v>757</v>
      </c>
      <c r="F41" s="97" t="s">
        <v>824</v>
      </c>
      <c r="G41" s="165" t="s">
        <v>825</v>
      </c>
    </row>
    <row r="42" spans="2:7" x14ac:dyDescent="0.25">
      <c r="B42" s="193" t="s">
        <v>177</v>
      </c>
      <c r="C42" s="193" t="s">
        <v>177</v>
      </c>
      <c r="D42" s="193"/>
      <c r="E42" s="193"/>
      <c r="F42" s="203"/>
      <c r="G42" s="204"/>
    </row>
    <row r="43" spans="2:7" ht="105" x14ac:dyDescent="0.25">
      <c r="B43" s="150" t="s">
        <v>178</v>
      </c>
      <c r="C43" s="150" t="s">
        <v>178</v>
      </c>
      <c r="D43" s="151" t="s">
        <v>835</v>
      </c>
      <c r="E43" s="150" t="s">
        <v>178</v>
      </c>
      <c r="F43" s="97" t="s">
        <v>824</v>
      </c>
      <c r="G43" s="165" t="s">
        <v>825</v>
      </c>
    </row>
    <row r="44" spans="2:7" x14ac:dyDescent="0.25">
      <c r="B44" s="193" t="s">
        <v>179</v>
      </c>
      <c r="C44" s="193" t="s">
        <v>179</v>
      </c>
      <c r="D44" s="193"/>
      <c r="E44" s="193"/>
      <c r="F44" s="203"/>
      <c r="G44" s="204"/>
    </row>
    <row r="45" spans="2:7" ht="60" x14ac:dyDescent="0.25">
      <c r="B45" s="150" t="s">
        <v>180</v>
      </c>
      <c r="C45" s="150" t="s">
        <v>180</v>
      </c>
      <c r="D45" s="151" t="s">
        <v>835</v>
      </c>
      <c r="E45" s="150" t="s">
        <v>180</v>
      </c>
      <c r="F45" s="97" t="s">
        <v>824</v>
      </c>
      <c r="G45" s="165" t="s">
        <v>825</v>
      </c>
    </row>
    <row r="46" spans="2:7" ht="240" x14ac:dyDescent="0.25">
      <c r="B46" s="150" t="s">
        <v>758</v>
      </c>
      <c r="C46" s="150" t="s">
        <v>758</v>
      </c>
      <c r="D46" s="151" t="s">
        <v>835</v>
      </c>
      <c r="E46" s="154" t="s">
        <v>417</v>
      </c>
      <c r="F46" s="97" t="s">
        <v>824</v>
      </c>
      <c r="G46" s="165" t="s">
        <v>825</v>
      </c>
    </row>
    <row r="47" spans="2:7" ht="60" x14ac:dyDescent="0.25">
      <c r="B47" s="150" t="s">
        <v>759</v>
      </c>
      <c r="C47" s="150" t="s">
        <v>759</v>
      </c>
      <c r="D47" s="151" t="s">
        <v>835</v>
      </c>
      <c r="E47" s="150" t="s">
        <v>759</v>
      </c>
      <c r="F47" s="97" t="s">
        <v>824</v>
      </c>
      <c r="G47" s="165" t="s">
        <v>825</v>
      </c>
    </row>
    <row r="48" spans="2:7" x14ac:dyDescent="0.25">
      <c r="B48" s="193" t="s">
        <v>181</v>
      </c>
      <c r="C48" s="193" t="s">
        <v>181</v>
      </c>
      <c r="D48" s="193"/>
      <c r="E48" s="193"/>
      <c r="F48" s="203"/>
      <c r="G48" s="204"/>
    </row>
    <row r="49" spans="2:7" ht="30" x14ac:dyDescent="0.25">
      <c r="B49" s="150" t="s">
        <v>182</v>
      </c>
      <c r="C49" s="150" t="s">
        <v>182</v>
      </c>
      <c r="D49" s="151" t="s">
        <v>835</v>
      </c>
      <c r="E49" s="151" t="s">
        <v>835</v>
      </c>
      <c r="F49" s="97" t="s">
        <v>824</v>
      </c>
      <c r="G49" s="165" t="s">
        <v>825</v>
      </c>
    </row>
    <row r="50" spans="2:7" ht="105" x14ac:dyDescent="0.25">
      <c r="B50" s="150" t="s">
        <v>183</v>
      </c>
      <c r="C50" s="150" t="s">
        <v>183</v>
      </c>
      <c r="D50" s="151" t="s">
        <v>835</v>
      </c>
      <c r="E50" s="150" t="s">
        <v>183</v>
      </c>
      <c r="F50" s="97" t="s">
        <v>824</v>
      </c>
      <c r="G50" s="165" t="s">
        <v>825</v>
      </c>
    </row>
    <row r="51" spans="2:7" ht="120" x14ac:dyDescent="0.25">
      <c r="B51" s="149" t="s">
        <v>418</v>
      </c>
      <c r="C51" s="151" t="s">
        <v>835</v>
      </c>
      <c r="D51" s="151" t="s">
        <v>835</v>
      </c>
      <c r="E51" s="150" t="s">
        <v>418</v>
      </c>
      <c r="F51" s="97" t="s">
        <v>824</v>
      </c>
      <c r="G51" s="165" t="s">
        <v>825</v>
      </c>
    </row>
    <row r="52" spans="2:7" ht="60" x14ac:dyDescent="0.25">
      <c r="B52" s="150" t="s">
        <v>184</v>
      </c>
      <c r="C52" s="150" t="s">
        <v>184</v>
      </c>
      <c r="D52" s="151" t="s">
        <v>835</v>
      </c>
      <c r="E52" s="150" t="s">
        <v>184</v>
      </c>
      <c r="F52" s="97" t="s">
        <v>824</v>
      </c>
      <c r="G52" s="165" t="s">
        <v>825</v>
      </c>
    </row>
    <row r="53" spans="2:7" ht="90.75" thickBot="1" x14ac:dyDescent="0.3">
      <c r="B53" s="153" t="s">
        <v>185</v>
      </c>
      <c r="C53" s="153" t="s">
        <v>185</v>
      </c>
      <c r="D53" s="152" t="s">
        <v>835</v>
      </c>
      <c r="E53" s="153" t="s">
        <v>185</v>
      </c>
      <c r="F53" s="134" t="s">
        <v>824</v>
      </c>
      <c r="G53" s="166" t="s">
        <v>825</v>
      </c>
    </row>
  </sheetData>
  <mergeCells count="21">
    <mergeCell ref="B48:E48"/>
    <mergeCell ref="B11:E11"/>
    <mergeCell ref="B15:E15"/>
    <mergeCell ref="B19:E19"/>
    <mergeCell ref="B24:E24"/>
    <mergeCell ref="B27:E27"/>
    <mergeCell ref="B29:E29"/>
    <mergeCell ref="F48:G48"/>
    <mergeCell ref="F11:G11"/>
    <mergeCell ref="F15:G15"/>
    <mergeCell ref="F19:G19"/>
    <mergeCell ref="F24:G24"/>
    <mergeCell ref="F27:G27"/>
    <mergeCell ref="B5:G5"/>
    <mergeCell ref="F29:G29"/>
    <mergeCell ref="F36:G36"/>
    <mergeCell ref="F42:G42"/>
    <mergeCell ref="F44:G44"/>
    <mergeCell ref="B36:E36"/>
    <mergeCell ref="B42:E42"/>
    <mergeCell ref="B44:E4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5"/>
  <sheetViews>
    <sheetView showGridLines="0" workbookViewId="0"/>
  </sheetViews>
  <sheetFormatPr defaultRowHeight="15" x14ac:dyDescent="0.25"/>
  <cols>
    <col min="1" max="1" width="6" customWidth="1"/>
    <col min="2" max="2" width="26.28515625" customWidth="1"/>
    <col min="3" max="3" width="15.7109375" customWidth="1"/>
    <col min="4" max="4" width="17.28515625" customWidth="1"/>
    <col min="5" max="5" width="24.140625" customWidth="1"/>
    <col min="6" max="6" width="19.42578125" bestFit="1" customWidth="1"/>
    <col min="7" max="7" width="15.42578125" bestFit="1" customWidth="1"/>
  </cols>
  <sheetData>
    <row r="5" spans="1:7" ht="21" x14ac:dyDescent="0.35">
      <c r="B5" s="188" t="s">
        <v>870</v>
      </c>
      <c r="C5" s="188"/>
      <c r="D5" s="188"/>
      <c r="E5" s="188"/>
      <c r="F5" s="188"/>
      <c r="G5" s="188"/>
    </row>
    <row r="6" spans="1:7" ht="15.75" thickBot="1" x14ac:dyDescent="0.3"/>
    <row r="7" spans="1:7" x14ac:dyDescent="0.25">
      <c r="B7" s="73" t="s">
        <v>832</v>
      </c>
      <c r="C7" s="73" t="s">
        <v>708</v>
      </c>
      <c r="D7" s="73" t="s">
        <v>831</v>
      </c>
      <c r="E7" s="73" t="s">
        <v>707</v>
      </c>
    </row>
    <row r="8" spans="1:7" ht="15.75" thickBot="1" x14ac:dyDescent="0.3">
      <c r="A8" s="15"/>
      <c r="B8" s="39">
        <f>COUNTIF(F11:F202,"Yes")</f>
        <v>5</v>
      </c>
      <c r="C8" s="22">
        <f>COUNTA(C11:C202)-COUNTIF(C11:C202,"NA")</f>
        <v>0</v>
      </c>
      <c r="D8" s="22">
        <f>COUNTA(D12:D202)-COUNTIF(D12:D202,"NA")</f>
        <v>0</v>
      </c>
      <c r="E8" s="23">
        <f>COUNTA(E11:E202)-COUNTIF(E11:E202,"NA")</f>
        <v>3</v>
      </c>
    </row>
    <row r="9" spans="1:7" ht="15.75" thickBot="1" x14ac:dyDescent="0.3">
      <c r="A9" s="15"/>
      <c r="B9" s="15"/>
      <c r="C9" s="15"/>
      <c r="D9" s="15"/>
      <c r="E9" s="15"/>
    </row>
    <row r="10" spans="1:7" ht="15.75" customHeight="1" x14ac:dyDescent="0.25">
      <c r="B10" s="73" t="s">
        <v>829</v>
      </c>
      <c r="C10" s="84" t="s">
        <v>30</v>
      </c>
      <c r="D10" s="84" t="s">
        <v>830</v>
      </c>
      <c r="E10" s="84" t="s">
        <v>32</v>
      </c>
      <c r="F10" s="84" t="s">
        <v>833</v>
      </c>
      <c r="G10" s="85" t="s">
        <v>834</v>
      </c>
    </row>
    <row r="11" spans="1:7" ht="13.5" customHeight="1" x14ac:dyDescent="0.25">
      <c r="B11" s="183" t="s">
        <v>37</v>
      </c>
      <c r="C11" s="184" t="s">
        <v>835</v>
      </c>
      <c r="D11" s="184" t="s">
        <v>835</v>
      </c>
      <c r="E11" s="155" t="s">
        <v>42</v>
      </c>
      <c r="F11" s="97" t="s">
        <v>824</v>
      </c>
      <c r="G11" s="98" t="s">
        <v>825</v>
      </c>
    </row>
    <row r="12" spans="1:7" x14ac:dyDescent="0.25">
      <c r="B12" s="183" t="s">
        <v>38</v>
      </c>
      <c r="C12" s="184" t="s">
        <v>835</v>
      </c>
      <c r="D12" s="184" t="s">
        <v>835</v>
      </c>
      <c r="E12" s="184" t="s">
        <v>675</v>
      </c>
      <c r="F12" s="97" t="s">
        <v>824</v>
      </c>
      <c r="G12" s="98" t="s">
        <v>825</v>
      </c>
    </row>
    <row r="13" spans="1:7" ht="15.75" customHeight="1" x14ac:dyDescent="0.25">
      <c r="B13" s="186" t="s">
        <v>39</v>
      </c>
      <c r="C13" s="184" t="s">
        <v>835</v>
      </c>
      <c r="D13" s="184" t="s">
        <v>835</v>
      </c>
      <c r="E13" s="184" t="s">
        <v>835</v>
      </c>
      <c r="F13" s="97" t="s">
        <v>824</v>
      </c>
      <c r="G13" s="98" t="s">
        <v>824</v>
      </c>
    </row>
    <row r="14" spans="1:7" x14ac:dyDescent="0.25">
      <c r="B14" s="183" t="s">
        <v>40</v>
      </c>
      <c r="C14" s="184" t="s">
        <v>835</v>
      </c>
      <c r="D14" s="184" t="s">
        <v>835</v>
      </c>
      <c r="E14" s="184" t="s">
        <v>835</v>
      </c>
      <c r="F14" s="97" t="s">
        <v>824</v>
      </c>
      <c r="G14" s="98" t="s">
        <v>824</v>
      </c>
    </row>
    <row r="15" spans="1:7" ht="30.75" thickBot="1" x14ac:dyDescent="0.3">
      <c r="B15" s="185" t="s">
        <v>41</v>
      </c>
      <c r="C15" s="187" t="s">
        <v>835</v>
      </c>
      <c r="D15" s="187" t="s">
        <v>835</v>
      </c>
      <c r="E15" s="112" t="s">
        <v>864</v>
      </c>
      <c r="F15" s="134" t="s">
        <v>824</v>
      </c>
      <c r="G15" s="208" t="s">
        <v>825</v>
      </c>
    </row>
  </sheetData>
  <mergeCells count="1">
    <mergeCell ref="B5:G5"/>
  </mergeCells>
  <pageMargins left="0.7" right="0.7" top="0.75" bottom="0.75" header="0.3" footer="0.3"/>
  <ignoredErrors>
    <ignoredError sqref="D8" formula="1"/>
  </ignoredErrors>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32"/>
  <sheetViews>
    <sheetView showGridLines="0" workbookViewId="0"/>
  </sheetViews>
  <sheetFormatPr defaultRowHeight="15" x14ac:dyDescent="0.25"/>
  <cols>
    <col min="1" max="1" width="6" customWidth="1"/>
    <col min="2" max="2" width="13.5703125" customWidth="1"/>
    <col min="3" max="3" width="54.28515625" bestFit="1" customWidth="1"/>
    <col min="4" max="4" width="14.28515625" customWidth="1"/>
    <col min="5" max="5" width="19.42578125" customWidth="1"/>
    <col min="6" max="6" width="19.42578125" bestFit="1" customWidth="1"/>
    <col min="7" max="7" width="15.42578125" bestFit="1" customWidth="1"/>
  </cols>
  <sheetData>
    <row r="5" spans="1:7" ht="21" x14ac:dyDescent="0.35">
      <c r="B5" s="188" t="s">
        <v>823</v>
      </c>
      <c r="C5" s="188"/>
      <c r="D5" s="188"/>
      <c r="E5" s="188"/>
      <c r="F5" s="188"/>
      <c r="G5" s="188"/>
    </row>
    <row r="6" spans="1:7" ht="15.75" thickBot="1" x14ac:dyDescent="0.3"/>
    <row r="7" spans="1:7" x14ac:dyDescent="0.25">
      <c r="B7" s="73" t="s">
        <v>832</v>
      </c>
      <c r="C7" s="73" t="s">
        <v>708</v>
      </c>
      <c r="D7" s="73" t="s">
        <v>831</v>
      </c>
      <c r="E7" s="73" t="s">
        <v>707</v>
      </c>
    </row>
    <row r="8" spans="1:7" ht="15.75" thickBot="1" x14ac:dyDescent="0.3">
      <c r="A8" s="15"/>
      <c r="B8" s="39">
        <f>COUNTIF(F12:F202,"Yes")</f>
        <v>0</v>
      </c>
      <c r="C8" s="22">
        <f>COUNTA(C11:C202)</f>
        <v>22</v>
      </c>
      <c r="D8" s="22">
        <f>COUNTA(D12:D202)-COUNTIF(D12:D202,"NA")</f>
        <v>0</v>
      </c>
      <c r="E8" s="23">
        <f>COUNTA(E12:E202)-COUNTIF(E12:E202,"NA")</f>
        <v>0</v>
      </c>
    </row>
    <row r="9" spans="1:7" ht="15.75" thickBot="1" x14ac:dyDescent="0.3">
      <c r="A9" s="15"/>
      <c r="B9" s="15"/>
      <c r="C9" s="15"/>
      <c r="D9" s="15"/>
      <c r="E9" s="15"/>
    </row>
    <row r="10" spans="1:7" ht="15.75" customHeight="1" x14ac:dyDescent="0.25">
      <c r="B10" s="73" t="s">
        <v>829</v>
      </c>
      <c r="C10" s="84" t="s">
        <v>30</v>
      </c>
      <c r="D10" s="84" t="s">
        <v>830</v>
      </c>
      <c r="E10" s="84" t="s">
        <v>32</v>
      </c>
      <c r="F10" s="84" t="s">
        <v>833</v>
      </c>
      <c r="G10" s="85" t="s">
        <v>834</v>
      </c>
    </row>
    <row r="11" spans="1:7" ht="13.5" customHeight="1" x14ac:dyDescent="0.25">
      <c r="B11" s="161"/>
      <c r="C11" s="156" t="s">
        <v>809</v>
      </c>
      <c r="D11" s="156"/>
      <c r="E11" s="155"/>
      <c r="F11" s="156"/>
      <c r="G11" s="157"/>
    </row>
    <row r="12" spans="1:7" ht="13.5" customHeight="1" x14ac:dyDescent="0.25">
      <c r="B12" s="161"/>
      <c r="C12" s="156" t="s">
        <v>808</v>
      </c>
      <c r="D12" s="156"/>
      <c r="E12" s="155"/>
      <c r="F12" s="156"/>
      <c r="G12" s="157"/>
    </row>
    <row r="13" spans="1:7" ht="30" x14ac:dyDescent="0.25">
      <c r="B13" s="161"/>
      <c r="C13" s="164" t="s">
        <v>807</v>
      </c>
      <c r="D13" s="156"/>
      <c r="E13" s="155"/>
      <c r="F13" s="156"/>
      <c r="G13" s="157"/>
    </row>
    <row r="14" spans="1:7" x14ac:dyDescent="0.25">
      <c r="B14" s="161"/>
      <c r="C14" s="164" t="s">
        <v>806</v>
      </c>
      <c r="D14" s="156"/>
      <c r="E14" s="155"/>
      <c r="F14" s="156"/>
      <c r="G14" s="157"/>
    </row>
    <row r="15" spans="1:7" ht="13.5" customHeight="1" x14ac:dyDescent="0.25">
      <c r="B15" s="161"/>
      <c r="C15" s="156" t="s">
        <v>805</v>
      </c>
      <c r="D15" s="156"/>
      <c r="E15" s="155"/>
      <c r="F15" s="156"/>
      <c r="G15" s="157"/>
    </row>
    <row r="16" spans="1:7" ht="13.5" customHeight="1" x14ac:dyDescent="0.25">
      <c r="B16" s="161"/>
      <c r="C16" s="156" t="s">
        <v>482</v>
      </c>
      <c r="D16" s="156"/>
      <c r="E16" s="155"/>
      <c r="F16" s="156"/>
      <c r="G16" s="157"/>
    </row>
    <row r="17" spans="2:7" ht="13.5" customHeight="1" x14ac:dyDescent="0.25">
      <c r="B17" s="161"/>
      <c r="C17" s="156" t="s">
        <v>467</v>
      </c>
      <c r="D17" s="156"/>
      <c r="E17" s="155"/>
      <c r="F17" s="156"/>
      <c r="G17" s="157"/>
    </row>
    <row r="18" spans="2:7" ht="13.5" customHeight="1" x14ac:dyDescent="0.25">
      <c r="B18" s="161"/>
      <c r="C18" s="156" t="s">
        <v>440</v>
      </c>
      <c r="D18" s="156"/>
      <c r="E18" s="155"/>
      <c r="F18" s="156"/>
      <c r="G18" s="157"/>
    </row>
    <row r="19" spans="2:7" ht="13.5" customHeight="1" x14ac:dyDescent="0.25">
      <c r="B19" s="161"/>
      <c r="C19" s="156" t="s">
        <v>466</v>
      </c>
      <c r="D19" s="156"/>
      <c r="E19" s="155"/>
      <c r="F19" s="156"/>
      <c r="G19" s="157"/>
    </row>
    <row r="20" spans="2:7" ht="13.5" customHeight="1" x14ac:dyDescent="0.25">
      <c r="B20" s="161"/>
      <c r="C20" s="156" t="s">
        <v>483</v>
      </c>
      <c r="D20" s="156"/>
      <c r="E20" s="155"/>
      <c r="F20" s="156"/>
      <c r="G20" s="157"/>
    </row>
    <row r="21" spans="2:7" x14ac:dyDescent="0.25">
      <c r="B21" s="161"/>
      <c r="C21" s="156" t="s">
        <v>469</v>
      </c>
      <c r="D21" s="156"/>
      <c r="E21" s="156"/>
      <c r="F21" s="156"/>
      <c r="G21" s="157"/>
    </row>
    <row r="22" spans="2:7" ht="15.75" customHeight="1" x14ac:dyDescent="0.25">
      <c r="B22" s="163"/>
      <c r="C22" s="156" t="s">
        <v>459</v>
      </c>
      <c r="D22" s="156"/>
      <c r="E22" s="156"/>
      <c r="F22" s="156"/>
      <c r="G22" s="157"/>
    </row>
    <row r="23" spans="2:7" ht="15.75" customHeight="1" x14ac:dyDescent="0.25">
      <c r="B23" s="163"/>
      <c r="C23" s="156" t="s">
        <v>804</v>
      </c>
      <c r="D23" s="156"/>
      <c r="E23" s="156"/>
      <c r="F23" s="156"/>
      <c r="G23" s="157"/>
    </row>
    <row r="24" spans="2:7" ht="15.75" customHeight="1" x14ac:dyDescent="0.25">
      <c r="B24" s="163"/>
      <c r="C24" s="156" t="s">
        <v>803</v>
      </c>
      <c r="D24" s="156"/>
      <c r="E24" s="156"/>
      <c r="F24" s="156"/>
      <c r="G24" s="157"/>
    </row>
    <row r="25" spans="2:7" ht="15.75" customHeight="1" x14ac:dyDescent="0.25">
      <c r="B25" s="163"/>
      <c r="C25" s="156" t="s">
        <v>802</v>
      </c>
      <c r="D25" s="156"/>
      <c r="E25" s="156"/>
      <c r="F25" s="156"/>
      <c r="G25" s="157"/>
    </row>
    <row r="26" spans="2:7" ht="15.75" customHeight="1" x14ac:dyDescent="0.25">
      <c r="B26" s="163"/>
      <c r="C26" s="156" t="s">
        <v>801</v>
      </c>
      <c r="D26" s="156"/>
      <c r="E26" s="156"/>
      <c r="F26" s="156"/>
      <c r="G26" s="157"/>
    </row>
    <row r="27" spans="2:7" ht="15.75" customHeight="1" x14ac:dyDescent="0.25">
      <c r="B27" s="163"/>
      <c r="C27" s="156" t="s">
        <v>800</v>
      </c>
      <c r="D27" s="156"/>
      <c r="E27" s="156"/>
      <c r="F27" s="156"/>
      <c r="G27" s="157"/>
    </row>
    <row r="28" spans="2:7" ht="15.75" customHeight="1" x14ac:dyDescent="0.25">
      <c r="B28" s="163"/>
      <c r="C28" s="156" t="s">
        <v>799</v>
      </c>
      <c r="D28" s="156"/>
      <c r="E28" s="156"/>
      <c r="F28" s="156"/>
      <c r="G28" s="157"/>
    </row>
    <row r="29" spans="2:7" x14ac:dyDescent="0.25">
      <c r="B29" s="161"/>
      <c r="C29" s="156" t="s">
        <v>798</v>
      </c>
      <c r="D29" s="156"/>
      <c r="E29" s="156"/>
      <c r="F29" s="156"/>
      <c r="G29" s="157"/>
    </row>
    <row r="30" spans="2:7" x14ac:dyDescent="0.25">
      <c r="B30" s="161"/>
      <c r="C30" s="156" t="s">
        <v>797</v>
      </c>
      <c r="D30" s="156"/>
      <c r="E30" s="156"/>
      <c r="F30" s="156"/>
      <c r="G30" s="157"/>
    </row>
    <row r="31" spans="2:7" x14ac:dyDescent="0.25">
      <c r="B31" s="161"/>
      <c r="C31" s="156" t="s">
        <v>796</v>
      </c>
      <c r="D31" s="156"/>
      <c r="E31" s="156"/>
      <c r="F31" s="156"/>
      <c r="G31" s="157"/>
    </row>
    <row r="32" spans="2:7" ht="30.75" thickBot="1" x14ac:dyDescent="0.3">
      <c r="B32" s="162"/>
      <c r="C32" s="159" t="s">
        <v>795</v>
      </c>
      <c r="D32" s="158"/>
      <c r="E32" s="112"/>
      <c r="F32" s="158"/>
      <c r="G32" s="160"/>
    </row>
  </sheetData>
  <mergeCells count="1">
    <mergeCell ref="B5:G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23"/>
  <sheetViews>
    <sheetView showGridLines="0" workbookViewId="0"/>
  </sheetViews>
  <sheetFormatPr defaultRowHeight="15" x14ac:dyDescent="0.25"/>
  <cols>
    <col min="1" max="1" width="7.140625" customWidth="1"/>
    <col min="2" max="2" width="3.42578125" customWidth="1"/>
    <col min="3" max="3" width="19.85546875" customWidth="1"/>
    <col min="4" max="4" width="30.28515625" customWidth="1"/>
    <col min="5" max="5" width="20" customWidth="1"/>
    <col min="6" max="6" width="18.85546875" customWidth="1"/>
    <col min="7" max="7" width="12.42578125" customWidth="1"/>
    <col min="10" max="10" width="24" customWidth="1"/>
  </cols>
  <sheetData>
    <row r="5" spans="2:11" ht="18.75" x14ac:dyDescent="0.3">
      <c r="B5" s="189" t="s">
        <v>851</v>
      </c>
      <c r="C5" s="189"/>
      <c r="D5" s="189"/>
      <c r="E5" s="189"/>
      <c r="F5" s="189"/>
      <c r="G5" s="189"/>
      <c r="H5" s="189"/>
      <c r="I5" s="189"/>
      <c r="J5" s="189"/>
      <c r="K5" s="189"/>
    </row>
    <row r="6" spans="2:11" ht="15.75" thickBot="1" x14ac:dyDescent="0.3"/>
    <row r="7" spans="2:11" ht="23.25" x14ac:dyDescent="0.35">
      <c r="B7" s="168"/>
      <c r="C7" s="169" t="s">
        <v>852</v>
      </c>
      <c r="D7" s="170"/>
      <c r="E7" s="170"/>
      <c r="F7" s="170"/>
      <c r="G7" s="170"/>
      <c r="H7" s="170"/>
      <c r="I7" s="170"/>
      <c r="J7" s="170"/>
      <c r="K7" s="171"/>
    </row>
    <row r="8" spans="2:11" x14ac:dyDescent="0.25">
      <c r="B8" s="172"/>
      <c r="C8" s="16"/>
      <c r="D8" s="16"/>
      <c r="E8" s="16"/>
      <c r="F8" s="16"/>
      <c r="G8" s="16"/>
      <c r="H8" s="16"/>
      <c r="I8" s="16"/>
      <c r="J8" s="16"/>
      <c r="K8" s="173"/>
    </row>
    <row r="9" spans="2:11" x14ac:dyDescent="0.25">
      <c r="B9" s="172"/>
      <c r="C9" s="174" t="s">
        <v>843</v>
      </c>
      <c r="D9" s="174" t="s">
        <v>44</v>
      </c>
      <c r="E9" s="174" t="s">
        <v>844</v>
      </c>
      <c r="F9" s="16"/>
      <c r="G9" s="16"/>
      <c r="H9" s="16"/>
      <c r="I9" s="16"/>
      <c r="J9" s="16"/>
      <c r="K9" s="173"/>
    </row>
    <row r="10" spans="2:11" x14ac:dyDescent="0.25">
      <c r="B10" s="172"/>
      <c r="C10" s="174">
        <v>1</v>
      </c>
      <c r="D10" s="16" t="s">
        <v>842</v>
      </c>
      <c r="E10" s="174">
        <f>SUM(Table15[Plan (Wellcare)])</f>
        <v>236</v>
      </c>
      <c r="F10" s="16"/>
      <c r="G10" s="16"/>
      <c r="H10" s="16"/>
      <c r="I10" s="16"/>
      <c r="J10" s="16"/>
      <c r="K10" s="173"/>
    </row>
    <row r="11" spans="2:11" x14ac:dyDescent="0.25">
      <c r="B11" s="172"/>
      <c r="C11" s="174">
        <v>2</v>
      </c>
      <c r="D11" s="16" t="s">
        <v>30</v>
      </c>
      <c r="E11" s="174">
        <f>SUM(Table15[CAQH])</f>
        <v>369</v>
      </c>
      <c r="F11" s="16"/>
      <c r="G11" s="16"/>
      <c r="H11" s="16"/>
      <c r="I11" s="16"/>
      <c r="J11" s="16"/>
      <c r="K11" s="173"/>
    </row>
    <row r="12" spans="2:11" x14ac:dyDescent="0.25">
      <c r="B12" s="172"/>
      <c r="C12" s="174">
        <v>3</v>
      </c>
      <c r="D12" s="16" t="s">
        <v>32</v>
      </c>
      <c r="E12" s="174">
        <f>SUM(Table15[Intellicred])</f>
        <v>132</v>
      </c>
      <c r="F12" s="16"/>
      <c r="G12" s="16"/>
      <c r="H12" s="16"/>
      <c r="I12" s="16"/>
      <c r="J12" s="16"/>
      <c r="K12" s="173"/>
    </row>
    <row r="13" spans="2:11" x14ac:dyDescent="0.25">
      <c r="B13" s="172"/>
      <c r="C13" s="174">
        <v>4</v>
      </c>
      <c r="D13" s="16" t="s">
        <v>31</v>
      </c>
      <c r="E13" s="174">
        <f>SUM(Table15[AHC])</f>
        <v>501</v>
      </c>
      <c r="F13" s="16"/>
      <c r="G13" s="16"/>
      <c r="H13" s="16"/>
      <c r="I13" s="16"/>
      <c r="J13" s="16"/>
      <c r="K13" s="173"/>
    </row>
    <row r="14" spans="2:11" x14ac:dyDescent="0.25">
      <c r="B14" s="172"/>
      <c r="C14" s="16"/>
      <c r="D14" s="16"/>
      <c r="E14" s="16"/>
      <c r="F14" s="16"/>
      <c r="G14" s="16"/>
      <c r="H14" s="16"/>
      <c r="I14" s="16"/>
      <c r="J14" s="16"/>
      <c r="K14" s="173"/>
    </row>
    <row r="15" spans="2:11" ht="23.25" x14ac:dyDescent="0.35">
      <c r="B15" s="172"/>
      <c r="C15" s="175" t="s">
        <v>845</v>
      </c>
      <c r="D15" s="16"/>
      <c r="E15" s="16"/>
      <c r="F15" s="16"/>
      <c r="G15" s="16"/>
      <c r="H15" s="16"/>
      <c r="I15" s="16"/>
      <c r="J15" s="16"/>
      <c r="K15" s="173"/>
    </row>
    <row r="16" spans="2:11" x14ac:dyDescent="0.25">
      <c r="B16" s="172"/>
      <c r="C16" s="16"/>
      <c r="D16" s="16"/>
      <c r="E16" s="16"/>
      <c r="F16" s="16"/>
      <c r="G16" s="16"/>
      <c r="H16" s="16"/>
      <c r="I16" s="16"/>
      <c r="J16" s="16"/>
      <c r="K16" s="173"/>
    </row>
    <row r="17" spans="2:11" x14ac:dyDescent="0.25">
      <c r="B17" s="172"/>
      <c r="C17" s="174" t="s">
        <v>843</v>
      </c>
      <c r="D17" s="174" t="s">
        <v>44</v>
      </c>
      <c r="E17" s="174" t="s">
        <v>844</v>
      </c>
      <c r="F17" s="16"/>
      <c r="G17" s="16"/>
      <c r="H17" s="16"/>
      <c r="I17" s="16"/>
      <c r="J17" s="16"/>
      <c r="K17" s="173"/>
    </row>
    <row r="18" spans="2:11" x14ac:dyDescent="0.25">
      <c r="B18" s="172"/>
      <c r="C18" s="176">
        <v>1</v>
      </c>
      <c r="D18" s="167" t="s">
        <v>846</v>
      </c>
      <c r="E18" s="174">
        <v>95</v>
      </c>
      <c r="F18" s="16"/>
      <c r="G18" s="16"/>
      <c r="H18" s="16"/>
      <c r="I18" s="16"/>
      <c r="J18" s="16"/>
      <c r="K18" s="173"/>
    </row>
    <row r="19" spans="2:11" x14ac:dyDescent="0.25">
      <c r="B19" s="172"/>
      <c r="C19" s="176">
        <v>2</v>
      </c>
      <c r="D19" s="167" t="s">
        <v>847</v>
      </c>
      <c r="E19" s="174">
        <v>225</v>
      </c>
      <c r="F19" s="16"/>
      <c r="G19" s="16"/>
      <c r="H19" s="16"/>
      <c r="I19" s="16"/>
      <c r="J19" s="16"/>
      <c r="K19" s="173"/>
    </row>
    <row r="20" spans="2:11" ht="30" x14ac:dyDescent="0.25">
      <c r="B20" s="172"/>
      <c r="C20" s="176">
        <v>3</v>
      </c>
      <c r="D20" s="177" t="s">
        <v>848</v>
      </c>
      <c r="E20" s="174">
        <v>20</v>
      </c>
      <c r="F20" s="16"/>
      <c r="G20" s="16"/>
      <c r="H20" s="16"/>
      <c r="I20" s="16"/>
      <c r="J20" s="16"/>
      <c r="K20" s="173"/>
    </row>
    <row r="21" spans="2:11" x14ac:dyDescent="0.25">
      <c r="B21" s="172"/>
      <c r="C21" s="176">
        <v>4</v>
      </c>
      <c r="D21" s="167" t="s">
        <v>849</v>
      </c>
      <c r="E21" s="174">
        <v>134</v>
      </c>
      <c r="F21" s="16"/>
      <c r="G21" s="16"/>
      <c r="H21" s="16"/>
      <c r="I21" s="16"/>
      <c r="J21" s="16"/>
      <c r="K21" s="173"/>
    </row>
    <row r="22" spans="2:11" x14ac:dyDescent="0.25">
      <c r="B22" s="172"/>
      <c r="C22" s="176">
        <v>5</v>
      </c>
      <c r="D22" s="177" t="s">
        <v>850</v>
      </c>
      <c r="E22" s="174">
        <v>162</v>
      </c>
      <c r="F22" s="16"/>
      <c r="G22" s="16"/>
      <c r="H22" s="16"/>
      <c r="I22" s="16"/>
      <c r="J22" s="16"/>
      <c r="K22" s="173"/>
    </row>
    <row r="23" spans="2:11" ht="15.75" thickBot="1" x14ac:dyDescent="0.3">
      <c r="B23" s="178"/>
      <c r="C23" s="179"/>
      <c r="D23" s="179"/>
      <c r="E23" s="179"/>
      <c r="F23" s="179"/>
      <c r="G23" s="179"/>
      <c r="H23" s="179"/>
      <c r="I23" s="179"/>
      <c r="J23" s="179"/>
      <c r="K23" s="180"/>
    </row>
  </sheetData>
  <mergeCells count="1">
    <mergeCell ref="B5:K5"/>
  </mergeCells>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P28"/>
  <sheetViews>
    <sheetView showGridLines="0" workbookViewId="0"/>
  </sheetViews>
  <sheetFormatPr defaultRowHeight="15" x14ac:dyDescent="0.25"/>
  <cols>
    <col min="1" max="1" width="7.140625" customWidth="1"/>
    <col min="2" max="2" width="24" customWidth="1"/>
    <col min="3" max="3" width="15.7109375" customWidth="1"/>
    <col min="4" max="4" width="8.5703125" customWidth="1"/>
    <col min="5" max="5" width="10.140625" customWidth="1"/>
    <col min="6" max="6" width="11.140625" customWidth="1"/>
    <col min="9" max="9" width="9.28515625" customWidth="1"/>
  </cols>
  <sheetData>
    <row r="5" spans="2:16" ht="21" x14ac:dyDescent="0.35">
      <c r="B5" s="188" t="s">
        <v>865</v>
      </c>
      <c r="C5" s="188"/>
      <c r="D5" s="188"/>
      <c r="E5" s="188"/>
      <c r="F5" s="188"/>
      <c r="G5" s="188"/>
      <c r="H5" s="188"/>
      <c r="I5" s="188"/>
      <c r="J5" s="188"/>
      <c r="K5" s="188"/>
      <c r="L5" s="188"/>
      <c r="M5" s="188"/>
      <c r="N5" s="188"/>
      <c r="O5" s="188"/>
      <c r="P5" s="188"/>
    </row>
    <row r="7" spans="2:16" x14ac:dyDescent="0.25">
      <c r="B7" s="14" t="s">
        <v>686</v>
      </c>
      <c r="C7" s="14" t="s">
        <v>842</v>
      </c>
      <c r="D7" s="14" t="s">
        <v>30</v>
      </c>
      <c r="E7" s="14" t="s">
        <v>32</v>
      </c>
      <c r="F7" s="14" t="s">
        <v>31</v>
      </c>
    </row>
    <row r="8" spans="2:16" x14ac:dyDescent="0.25">
      <c r="B8" s="63" t="s">
        <v>676</v>
      </c>
      <c r="C8" s="14">
        <f>Demographics!D8</f>
        <v>40</v>
      </c>
      <c r="D8" s="14">
        <f>Demographics!C8</f>
        <v>32</v>
      </c>
      <c r="E8" s="14">
        <f>Demographics!E8</f>
        <v>16</v>
      </c>
      <c r="F8" s="14">
        <f>Demographics!B8</f>
        <v>61</v>
      </c>
    </row>
    <row r="9" spans="2:16" x14ac:dyDescent="0.25">
      <c r="B9" s="63" t="s">
        <v>680</v>
      </c>
      <c r="C9" s="14">
        <f>'Identification and Licenses'!D8</f>
        <v>29</v>
      </c>
      <c r="D9" s="14">
        <f>'Identification and Licenses'!C8</f>
        <v>23</v>
      </c>
      <c r="E9" s="14">
        <f>'Identification and Licenses'!E8</f>
        <v>11</v>
      </c>
      <c r="F9" s="14">
        <f>'Identification and Licenses'!B8</f>
        <v>39</v>
      </c>
    </row>
    <row r="10" spans="2:16" x14ac:dyDescent="0.25">
      <c r="B10" s="63" t="s">
        <v>678</v>
      </c>
      <c r="C10" s="14">
        <f>'Education History'!D8</f>
        <v>57</v>
      </c>
      <c r="D10" s="14">
        <f>'Education History'!C8</f>
        <v>55</v>
      </c>
      <c r="E10" s="14">
        <f>'Education History'!E8</f>
        <v>17</v>
      </c>
      <c r="F10" s="14">
        <f>'Education History'!B8</f>
        <v>73</v>
      </c>
    </row>
    <row r="11" spans="2:16" x14ac:dyDescent="0.25">
      <c r="B11" s="63" t="s">
        <v>760</v>
      </c>
      <c r="C11" s="14">
        <f>'Speciality Board'!D8</f>
        <v>8</v>
      </c>
      <c r="D11" s="14">
        <f>'Speciality Board'!C8</f>
        <v>11</v>
      </c>
      <c r="E11" s="14">
        <f>'Speciality Board'!E8</f>
        <v>10</v>
      </c>
      <c r="F11" s="14">
        <f>'Speciality Board'!B8</f>
        <v>13</v>
      </c>
      <c r="I11" s="4"/>
    </row>
    <row r="12" spans="2:16" x14ac:dyDescent="0.25">
      <c r="B12" s="63" t="s">
        <v>682</v>
      </c>
      <c r="C12" s="14">
        <f>'Practice Information'!D8</f>
        <v>25</v>
      </c>
      <c r="D12" s="14">
        <f>'Practice Information'!C8</f>
        <v>125</v>
      </c>
      <c r="E12" s="14">
        <f>'Practice Information'!E8</f>
        <v>25</v>
      </c>
      <c r="F12" s="14">
        <f>'Practice Information'!B8</f>
        <v>150</v>
      </c>
      <c r="I12" s="4"/>
    </row>
    <row r="13" spans="2:16" x14ac:dyDescent="0.25">
      <c r="B13" s="63" t="s">
        <v>761</v>
      </c>
      <c r="C13" s="14">
        <f>'Primary Credenatialing Contact'!D8</f>
        <v>0</v>
      </c>
      <c r="D13" s="14">
        <f>'Primary Credenatialing Contact'!C8</f>
        <v>13</v>
      </c>
      <c r="E13" s="14">
        <f>'Primary Credenatialing Contact'!F8</f>
        <v>0</v>
      </c>
      <c r="F13" s="14">
        <f>'Primary Credenatialing Contact'!B8</f>
        <v>13</v>
      </c>
      <c r="I13" s="4"/>
    </row>
    <row r="14" spans="2:16" x14ac:dyDescent="0.25">
      <c r="B14" s="63" t="s">
        <v>685</v>
      </c>
      <c r="C14" s="14">
        <f>'Hospital Privileges'!D8</f>
        <v>20</v>
      </c>
      <c r="D14" s="14">
        <f>'Hospital Privileges'!C8</f>
        <v>17</v>
      </c>
      <c r="E14" s="14">
        <f>'Hospital Privileges'!E8</f>
        <v>6</v>
      </c>
      <c r="F14" s="14">
        <f>'Hospital Privileges'!B8</f>
        <v>31</v>
      </c>
      <c r="I14" s="5"/>
    </row>
    <row r="15" spans="2:16" x14ac:dyDescent="0.25">
      <c r="B15" s="63" t="s">
        <v>724</v>
      </c>
      <c r="C15" s="14">
        <f>'Professional Liability'!D8</f>
        <v>10</v>
      </c>
      <c r="D15" s="14">
        <f>'Professional Liability'!C8</f>
        <v>17</v>
      </c>
      <c r="E15" s="14">
        <f>'Professional Liability'!E8</f>
        <v>4</v>
      </c>
      <c r="F15" s="14">
        <f>'Professional Liability'!B8</f>
        <v>25</v>
      </c>
      <c r="I15" s="5"/>
    </row>
    <row r="16" spans="2:16" x14ac:dyDescent="0.25">
      <c r="B16" s="63" t="s">
        <v>681</v>
      </c>
      <c r="C16" s="14">
        <f>'Work History'!D8</f>
        <v>29</v>
      </c>
      <c r="D16" s="14">
        <f>'Work History'!C8</f>
        <v>17</v>
      </c>
      <c r="E16" s="14">
        <f>'Work History'!E8</f>
        <v>4</v>
      </c>
      <c r="F16" s="14">
        <f>'Work History'!B8</f>
        <v>35</v>
      </c>
      <c r="I16" s="5"/>
    </row>
    <row r="17" spans="2:12" x14ac:dyDescent="0.25">
      <c r="B17" s="63" t="s">
        <v>684</v>
      </c>
      <c r="C17" s="14">
        <f>'Professional Reference'!D8</f>
        <v>9</v>
      </c>
      <c r="D17" s="14">
        <f>'Professional Reference'!C8</f>
        <v>11</v>
      </c>
      <c r="E17" s="14">
        <f>'Professional Reference'!E8</f>
        <v>3</v>
      </c>
      <c r="F17" s="14">
        <f>'Professional Reference'!B8</f>
        <v>18</v>
      </c>
    </row>
    <row r="18" spans="2:12" x14ac:dyDescent="0.25">
      <c r="B18" s="63" t="s">
        <v>683</v>
      </c>
      <c r="C18" s="14">
        <f>'Professional Affiliation'!D8</f>
        <v>5</v>
      </c>
      <c r="D18" s="14">
        <f>'Professional Affiliation'!C8</f>
        <v>0</v>
      </c>
      <c r="E18" s="14">
        <f>'Professional Affiliation'!E8</f>
        <v>4</v>
      </c>
      <c r="F18" s="14">
        <f>'Professional Affiliation'!B8</f>
        <v>5</v>
      </c>
    </row>
    <row r="19" spans="2:12" x14ac:dyDescent="0.25">
      <c r="B19" s="63" t="s">
        <v>679</v>
      </c>
      <c r="C19" s="14">
        <f>'Disclosure Questions'!D8</f>
        <v>4</v>
      </c>
      <c r="D19" s="14">
        <f>'Disclosure Questions'!C8</f>
        <v>26</v>
      </c>
      <c r="E19" s="14">
        <f>'Disclosure Questions'!E8</f>
        <v>29</v>
      </c>
      <c r="F19" s="14">
        <f>'Disclosure Questions'!B8</f>
        <v>33</v>
      </c>
      <c r="I19" s="5"/>
    </row>
    <row r="20" spans="2:12" x14ac:dyDescent="0.25">
      <c r="B20" s="63" t="s">
        <v>677</v>
      </c>
      <c r="C20" s="14">
        <f>'Organization Info'!D8</f>
        <v>0</v>
      </c>
      <c r="D20" s="14">
        <f>'Organization Info'!C8</f>
        <v>0</v>
      </c>
      <c r="E20" s="14">
        <f>'Organization Info'!E8</f>
        <v>3</v>
      </c>
      <c r="F20" s="14">
        <f>'Organization Info'!B8</f>
        <v>5</v>
      </c>
      <c r="I20" s="5"/>
    </row>
    <row r="21" spans="2:12" x14ac:dyDescent="0.25">
      <c r="B21" s="63" t="s">
        <v>823</v>
      </c>
      <c r="C21" s="14">
        <f>'Malpractice Claims Explaination'!D8</f>
        <v>0</v>
      </c>
      <c r="D21" s="14">
        <f>'Malpractice Claims Explaination'!C8</f>
        <v>22</v>
      </c>
      <c r="E21" s="14">
        <f>'Malpractice Claims Explaination'!E8</f>
        <v>0</v>
      </c>
      <c r="F21" s="14">
        <f>'Malpractice Claims Explaination'!B8</f>
        <v>0</v>
      </c>
      <c r="L21" s="5"/>
    </row>
    <row r="22" spans="2:12" x14ac:dyDescent="0.25">
      <c r="B22" s="14" t="s">
        <v>687</v>
      </c>
      <c r="C22" s="14">
        <f>SUM(C8:C21)</f>
        <v>236</v>
      </c>
      <c r="D22" s="14">
        <f>SUM(D8:D21)</f>
        <v>369</v>
      </c>
      <c r="E22" s="14">
        <f>SUM(E8:E21)</f>
        <v>132</v>
      </c>
      <c r="F22" s="14">
        <f>SUM(F8:F21)</f>
        <v>501</v>
      </c>
    </row>
    <row r="24" spans="2:12" x14ac:dyDescent="0.25">
      <c r="B24" s="167"/>
      <c r="C24" s="167"/>
      <c r="D24" s="167"/>
      <c r="E24" s="16"/>
    </row>
    <row r="25" spans="2:12" x14ac:dyDescent="0.25">
      <c r="B25" s="167"/>
      <c r="C25" s="167"/>
      <c r="D25" s="167"/>
      <c r="E25" s="16"/>
    </row>
    <row r="26" spans="2:12" x14ac:dyDescent="0.25">
      <c r="B26" s="167"/>
      <c r="C26" s="167"/>
      <c r="D26" s="167"/>
      <c r="E26" s="16"/>
    </row>
    <row r="27" spans="2:12" x14ac:dyDescent="0.25">
      <c r="B27" s="167"/>
      <c r="C27" s="167"/>
      <c r="D27" s="167"/>
      <c r="E27" s="16"/>
    </row>
    <row r="28" spans="2:12" x14ac:dyDescent="0.25">
      <c r="B28" s="167"/>
      <c r="C28" s="167"/>
      <c r="D28" s="167"/>
      <c r="E28" s="16"/>
    </row>
  </sheetData>
  <mergeCells count="1">
    <mergeCell ref="B5:P5"/>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80"/>
  <sheetViews>
    <sheetView showGridLines="0" workbookViewId="0"/>
  </sheetViews>
  <sheetFormatPr defaultRowHeight="15" x14ac:dyDescent="0.25"/>
  <cols>
    <col min="2" max="2" width="29" customWidth="1"/>
    <col min="3" max="3" width="23.5703125" customWidth="1"/>
    <col min="4" max="4" width="23" customWidth="1"/>
    <col min="5" max="5" width="21.7109375" customWidth="1"/>
    <col min="6" max="6" width="19.42578125" style="14" bestFit="1" customWidth="1"/>
    <col min="7" max="7" width="15.42578125" style="14" bestFit="1" customWidth="1"/>
  </cols>
  <sheetData>
    <row r="5" spans="1:7" ht="21" x14ac:dyDescent="0.35">
      <c r="B5" s="188" t="s">
        <v>676</v>
      </c>
      <c r="C5" s="188"/>
      <c r="D5" s="188"/>
      <c r="E5" s="188"/>
      <c r="F5" s="188"/>
      <c r="G5" s="188"/>
    </row>
    <row r="6" spans="1:7" ht="15.75" thickBot="1" x14ac:dyDescent="0.3"/>
    <row r="7" spans="1:7" x14ac:dyDescent="0.25">
      <c r="B7" s="64" t="s">
        <v>832</v>
      </c>
      <c r="C7" s="64" t="s">
        <v>708</v>
      </c>
      <c r="D7" s="64" t="s">
        <v>831</v>
      </c>
      <c r="E7" s="64" t="s">
        <v>707</v>
      </c>
    </row>
    <row r="8" spans="1:7" ht="15.75" thickBot="1" x14ac:dyDescent="0.3">
      <c r="A8" s="15"/>
      <c r="B8" s="21">
        <f>COUNTIF(F12:F80,"*Yes*")</f>
        <v>61</v>
      </c>
      <c r="C8" s="22">
        <f>COUNTA(C12:C80)-COUNTIF(C12:C80,"NA")</f>
        <v>32</v>
      </c>
      <c r="D8" s="22">
        <f>COUNTA(D12:D80)-COUNTIF(D12:D80,"NA")</f>
        <v>40</v>
      </c>
      <c r="E8" s="23">
        <f>COUNTA(E12:E80)-COUNTIF(E12:E80,"NA")</f>
        <v>16</v>
      </c>
    </row>
    <row r="9" spans="1:7" ht="15.75" thickBot="1" x14ac:dyDescent="0.3">
      <c r="A9" s="15"/>
      <c r="B9" s="15"/>
      <c r="C9" s="15"/>
      <c r="D9" s="15"/>
      <c r="E9" s="15"/>
    </row>
    <row r="10" spans="1:7" ht="15" customHeight="1" x14ac:dyDescent="0.25">
      <c r="B10" s="64" t="s">
        <v>829</v>
      </c>
      <c r="C10" s="65" t="s">
        <v>30</v>
      </c>
      <c r="D10" s="65" t="s">
        <v>830</v>
      </c>
      <c r="E10" s="65" t="s">
        <v>32</v>
      </c>
      <c r="F10" s="65" t="s">
        <v>833</v>
      </c>
      <c r="G10" s="66" t="s">
        <v>834</v>
      </c>
    </row>
    <row r="11" spans="1:7" x14ac:dyDescent="0.25">
      <c r="B11" s="78" t="s">
        <v>697</v>
      </c>
      <c r="C11" s="79"/>
      <c r="D11" s="79"/>
      <c r="E11" s="79"/>
      <c r="F11" s="79"/>
      <c r="G11" s="80"/>
    </row>
    <row r="12" spans="1:7" x14ac:dyDescent="0.25">
      <c r="B12" s="17" t="s">
        <v>0</v>
      </c>
      <c r="C12" s="11" t="s">
        <v>835</v>
      </c>
      <c r="D12" s="11" t="s">
        <v>835</v>
      </c>
      <c r="E12" s="11" t="s">
        <v>835</v>
      </c>
      <c r="F12" s="58" t="s">
        <v>824</v>
      </c>
      <c r="G12" s="59" t="s">
        <v>824</v>
      </c>
    </row>
    <row r="13" spans="1:7" x14ac:dyDescent="0.25">
      <c r="B13" s="17" t="s">
        <v>696</v>
      </c>
      <c r="C13" s="11" t="s">
        <v>49</v>
      </c>
      <c r="D13" s="11" t="s">
        <v>44</v>
      </c>
      <c r="E13" s="53" t="s">
        <v>36</v>
      </c>
      <c r="F13" s="58" t="s">
        <v>824</v>
      </c>
      <c r="G13" s="59" t="s">
        <v>825</v>
      </c>
    </row>
    <row r="14" spans="1:7" ht="15" customHeight="1" x14ac:dyDescent="0.25">
      <c r="B14" s="17" t="s">
        <v>1</v>
      </c>
      <c r="C14" s="11" t="s">
        <v>33</v>
      </c>
      <c r="D14" s="11" t="s">
        <v>33</v>
      </c>
      <c r="E14" s="53" t="s">
        <v>33</v>
      </c>
      <c r="F14" s="58" t="s">
        <v>824</v>
      </c>
      <c r="G14" s="59" t="s">
        <v>825</v>
      </c>
    </row>
    <row r="15" spans="1:7" ht="15" customHeight="1" x14ac:dyDescent="0.25">
      <c r="B15" s="17" t="s">
        <v>2</v>
      </c>
      <c r="C15" s="11" t="s">
        <v>35</v>
      </c>
      <c r="D15" s="11" t="s">
        <v>45</v>
      </c>
      <c r="E15" s="11" t="s">
        <v>35</v>
      </c>
      <c r="F15" s="58" t="s">
        <v>824</v>
      </c>
      <c r="G15" s="59" t="s">
        <v>825</v>
      </c>
    </row>
    <row r="16" spans="1:7" ht="15" customHeight="1" x14ac:dyDescent="0.25">
      <c r="B16" s="17" t="s">
        <v>3</v>
      </c>
      <c r="C16" s="11" t="s">
        <v>34</v>
      </c>
      <c r="D16" s="11" t="s">
        <v>34</v>
      </c>
      <c r="E16" s="53" t="s">
        <v>34</v>
      </c>
      <c r="F16" s="58" t="s">
        <v>824</v>
      </c>
      <c r="G16" s="59" t="s">
        <v>825</v>
      </c>
    </row>
    <row r="17" spans="2:7" ht="15" customHeight="1" x14ac:dyDescent="0.25">
      <c r="B17" s="17" t="s">
        <v>54</v>
      </c>
      <c r="C17" s="11" t="s">
        <v>54</v>
      </c>
      <c r="D17" s="11" t="s">
        <v>835</v>
      </c>
      <c r="E17" s="11" t="s">
        <v>835</v>
      </c>
      <c r="F17" s="58" t="s">
        <v>824</v>
      </c>
      <c r="G17" s="59" t="s">
        <v>825</v>
      </c>
    </row>
    <row r="18" spans="2:7" ht="15" customHeight="1" x14ac:dyDescent="0.25">
      <c r="B18" s="17" t="s">
        <v>4</v>
      </c>
      <c r="C18" s="11" t="s">
        <v>47</v>
      </c>
      <c r="D18" s="11" t="s">
        <v>46</v>
      </c>
      <c r="E18" s="53" t="s">
        <v>47</v>
      </c>
      <c r="F18" s="58" t="s">
        <v>824</v>
      </c>
      <c r="G18" s="59" t="s">
        <v>825</v>
      </c>
    </row>
    <row r="19" spans="2:7" ht="15" customHeight="1" x14ac:dyDescent="0.25">
      <c r="B19" s="17" t="s">
        <v>5</v>
      </c>
      <c r="C19" s="11" t="s">
        <v>835</v>
      </c>
      <c r="D19" s="11" t="s">
        <v>48</v>
      </c>
      <c r="E19" s="11" t="s">
        <v>835</v>
      </c>
      <c r="F19" s="58" t="s">
        <v>824</v>
      </c>
      <c r="G19" s="59" t="s">
        <v>825</v>
      </c>
    </row>
    <row r="20" spans="2:7" ht="15" customHeight="1" x14ac:dyDescent="0.25">
      <c r="B20" s="17" t="s">
        <v>6</v>
      </c>
      <c r="C20" s="11" t="s">
        <v>52</v>
      </c>
      <c r="D20" s="11" t="s">
        <v>52</v>
      </c>
      <c r="E20" s="53" t="s">
        <v>52</v>
      </c>
      <c r="F20" s="58" t="s">
        <v>824</v>
      </c>
      <c r="G20" s="59" t="s">
        <v>825</v>
      </c>
    </row>
    <row r="21" spans="2:7" ht="15" customHeight="1" x14ac:dyDescent="0.25">
      <c r="B21" s="17" t="s">
        <v>50</v>
      </c>
      <c r="C21" s="11" t="s">
        <v>835</v>
      </c>
      <c r="D21" s="11" t="s">
        <v>51</v>
      </c>
      <c r="E21" s="11" t="s">
        <v>51</v>
      </c>
      <c r="F21" s="58" t="s">
        <v>824</v>
      </c>
      <c r="G21" s="59" t="s">
        <v>825</v>
      </c>
    </row>
    <row r="22" spans="2:7" ht="15" customHeight="1" x14ac:dyDescent="0.25">
      <c r="B22" s="54" t="s">
        <v>777</v>
      </c>
      <c r="C22" s="11" t="s">
        <v>835</v>
      </c>
      <c r="D22" s="11" t="s">
        <v>777</v>
      </c>
      <c r="E22" s="11" t="s">
        <v>835</v>
      </c>
      <c r="F22" s="60" t="s">
        <v>825</v>
      </c>
      <c r="G22" s="59" t="s">
        <v>825</v>
      </c>
    </row>
    <row r="23" spans="2:7" x14ac:dyDescent="0.25">
      <c r="B23" s="56" t="s">
        <v>698</v>
      </c>
      <c r="C23" s="57"/>
      <c r="D23" s="57"/>
      <c r="E23" s="57"/>
      <c r="F23" s="57"/>
      <c r="G23" s="77"/>
    </row>
    <row r="24" spans="2:7" ht="30" x14ac:dyDescent="0.25">
      <c r="B24" s="18" t="s">
        <v>53</v>
      </c>
      <c r="C24" s="46" t="s">
        <v>53</v>
      </c>
      <c r="D24" s="11" t="s">
        <v>835</v>
      </c>
      <c r="E24" s="11" t="s">
        <v>835</v>
      </c>
      <c r="F24" s="58" t="s">
        <v>824</v>
      </c>
      <c r="G24" s="59" t="s">
        <v>825</v>
      </c>
    </row>
    <row r="25" spans="2:7" ht="15" customHeight="1" x14ac:dyDescent="0.25">
      <c r="B25" s="18" t="s">
        <v>8</v>
      </c>
      <c r="C25" s="11" t="s">
        <v>57</v>
      </c>
      <c r="D25" s="11" t="s">
        <v>61</v>
      </c>
      <c r="E25" s="11" t="s">
        <v>835</v>
      </c>
      <c r="F25" s="58" t="s">
        <v>824</v>
      </c>
      <c r="G25" s="59" t="s">
        <v>825</v>
      </c>
    </row>
    <row r="26" spans="2:7" ht="15" customHeight="1" x14ac:dyDescent="0.25">
      <c r="B26" s="18" t="s">
        <v>9</v>
      </c>
      <c r="C26" s="11" t="s">
        <v>58</v>
      </c>
      <c r="D26" s="11" t="s">
        <v>835</v>
      </c>
      <c r="E26" s="11" t="s">
        <v>835</v>
      </c>
      <c r="F26" s="58" t="s">
        <v>824</v>
      </c>
      <c r="G26" s="59" t="s">
        <v>825</v>
      </c>
    </row>
    <row r="27" spans="2:7" ht="15" customHeight="1" x14ac:dyDescent="0.25">
      <c r="B27" s="18" t="s">
        <v>10</v>
      </c>
      <c r="C27" s="11" t="s">
        <v>55</v>
      </c>
      <c r="D27" s="11" t="s">
        <v>835</v>
      </c>
      <c r="E27" s="11" t="s">
        <v>835</v>
      </c>
      <c r="F27" s="58" t="s">
        <v>824</v>
      </c>
      <c r="G27" s="59" t="s">
        <v>825</v>
      </c>
    </row>
    <row r="28" spans="2:7" ht="15" customHeight="1" x14ac:dyDescent="0.25">
      <c r="B28" s="18" t="s">
        <v>54</v>
      </c>
      <c r="C28" s="11" t="s">
        <v>56</v>
      </c>
      <c r="D28" s="11" t="s">
        <v>835</v>
      </c>
      <c r="E28" s="11" t="s">
        <v>835</v>
      </c>
      <c r="F28" s="58" t="s">
        <v>824</v>
      </c>
      <c r="G28" s="59" t="s">
        <v>825</v>
      </c>
    </row>
    <row r="29" spans="2:7" ht="15" customHeight="1" x14ac:dyDescent="0.25">
      <c r="B29" s="18" t="s">
        <v>11</v>
      </c>
      <c r="C29" s="11" t="s">
        <v>59</v>
      </c>
      <c r="D29" s="11" t="s">
        <v>835</v>
      </c>
      <c r="E29" s="11" t="s">
        <v>835</v>
      </c>
      <c r="F29" s="58" t="s">
        <v>824</v>
      </c>
      <c r="G29" s="59" t="s">
        <v>825</v>
      </c>
    </row>
    <row r="30" spans="2:7" ht="15" customHeight="1" x14ac:dyDescent="0.25">
      <c r="B30" s="18" t="s">
        <v>12</v>
      </c>
      <c r="C30" s="11" t="s">
        <v>60</v>
      </c>
      <c r="D30" s="11" t="s">
        <v>835</v>
      </c>
      <c r="E30" s="11" t="s">
        <v>835</v>
      </c>
      <c r="F30" s="58" t="s">
        <v>824</v>
      </c>
      <c r="G30" s="59" t="s">
        <v>825</v>
      </c>
    </row>
    <row r="31" spans="2:7" ht="15" customHeight="1" x14ac:dyDescent="0.25">
      <c r="B31" s="18" t="s">
        <v>699</v>
      </c>
      <c r="C31" s="11" t="s">
        <v>835</v>
      </c>
      <c r="D31" s="11" t="s">
        <v>835</v>
      </c>
      <c r="E31" s="11" t="s">
        <v>835</v>
      </c>
      <c r="F31" s="58" t="s">
        <v>824</v>
      </c>
      <c r="G31" s="59" t="s">
        <v>824</v>
      </c>
    </row>
    <row r="32" spans="2:7" ht="15" customHeight="1" x14ac:dyDescent="0.25">
      <c r="B32" s="56" t="s">
        <v>700</v>
      </c>
      <c r="C32" s="57"/>
      <c r="D32" s="57"/>
      <c r="E32" s="57"/>
      <c r="F32" s="57"/>
      <c r="G32" s="77"/>
    </row>
    <row r="33" spans="2:7" ht="30" x14ac:dyDescent="0.25">
      <c r="B33" s="18" t="s">
        <v>13</v>
      </c>
      <c r="C33" s="11" t="s">
        <v>90</v>
      </c>
      <c r="D33" s="11" t="s">
        <v>94</v>
      </c>
      <c r="E33" s="11" t="s">
        <v>835</v>
      </c>
      <c r="F33" s="58" t="s">
        <v>824</v>
      </c>
      <c r="G33" s="59" t="s">
        <v>825</v>
      </c>
    </row>
    <row r="34" spans="2:7" x14ac:dyDescent="0.25">
      <c r="B34" s="18" t="s">
        <v>100</v>
      </c>
      <c r="C34" s="11" t="s">
        <v>436</v>
      </c>
      <c r="D34" s="11" t="s">
        <v>835</v>
      </c>
      <c r="E34" s="11" t="s">
        <v>835</v>
      </c>
      <c r="F34" s="58" t="s">
        <v>824</v>
      </c>
      <c r="G34" s="59" t="s">
        <v>825</v>
      </c>
    </row>
    <row r="35" spans="2:7" x14ac:dyDescent="0.25">
      <c r="B35" s="18" t="s">
        <v>14</v>
      </c>
      <c r="C35" s="47" t="s">
        <v>438</v>
      </c>
      <c r="D35" s="48" t="s">
        <v>101</v>
      </c>
      <c r="E35" s="48" t="s">
        <v>101</v>
      </c>
      <c r="F35" s="58" t="s">
        <v>824</v>
      </c>
      <c r="G35" s="59" t="s">
        <v>825</v>
      </c>
    </row>
    <row r="36" spans="2:7" x14ac:dyDescent="0.25">
      <c r="B36" s="18" t="s">
        <v>15</v>
      </c>
      <c r="C36" s="11" t="s">
        <v>835</v>
      </c>
      <c r="D36" s="11" t="s">
        <v>835</v>
      </c>
      <c r="E36" s="11" t="s">
        <v>835</v>
      </c>
      <c r="F36" s="58" t="s">
        <v>824</v>
      </c>
      <c r="G36" s="59" t="s">
        <v>825</v>
      </c>
    </row>
    <row r="37" spans="2:7" x14ac:dyDescent="0.25">
      <c r="B37" s="18" t="s">
        <v>16</v>
      </c>
      <c r="C37" s="11" t="s">
        <v>92</v>
      </c>
      <c r="D37" s="11" t="s">
        <v>96</v>
      </c>
      <c r="E37" s="11" t="s">
        <v>835</v>
      </c>
      <c r="F37" s="58" t="s">
        <v>824</v>
      </c>
      <c r="G37" s="59" t="s">
        <v>825</v>
      </c>
    </row>
    <row r="38" spans="2:7" x14ac:dyDescent="0.25">
      <c r="B38" s="18" t="s">
        <v>17</v>
      </c>
      <c r="C38" s="11" t="s">
        <v>91</v>
      </c>
      <c r="D38" s="11" t="s">
        <v>95</v>
      </c>
      <c r="E38" s="11" t="s">
        <v>835</v>
      </c>
      <c r="F38" s="58" t="s">
        <v>824</v>
      </c>
      <c r="G38" s="59" t="s">
        <v>825</v>
      </c>
    </row>
    <row r="39" spans="2:7" ht="17.25" customHeight="1" x14ac:dyDescent="0.25">
      <c r="B39" s="18" t="s">
        <v>18</v>
      </c>
      <c r="C39" s="11" t="s">
        <v>835</v>
      </c>
      <c r="D39" s="47" t="s">
        <v>99</v>
      </c>
      <c r="E39" s="11" t="s">
        <v>835</v>
      </c>
      <c r="F39" s="58" t="s">
        <v>824</v>
      </c>
      <c r="G39" s="59" t="s">
        <v>825</v>
      </c>
    </row>
    <row r="40" spans="2:7" x14ac:dyDescent="0.25">
      <c r="B40" s="18" t="s">
        <v>19</v>
      </c>
      <c r="C40" s="11" t="s">
        <v>93</v>
      </c>
      <c r="D40" s="11" t="s">
        <v>97</v>
      </c>
      <c r="E40" s="11" t="s">
        <v>835</v>
      </c>
      <c r="F40" s="58" t="s">
        <v>824</v>
      </c>
      <c r="G40" s="59" t="s">
        <v>825</v>
      </c>
    </row>
    <row r="41" spans="2:7" x14ac:dyDescent="0.25">
      <c r="B41" s="18" t="s">
        <v>20</v>
      </c>
      <c r="C41" s="11" t="s">
        <v>835</v>
      </c>
      <c r="D41" s="11" t="s">
        <v>102</v>
      </c>
      <c r="E41" s="11" t="s">
        <v>835</v>
      </c>
      <c r="F41" s="58" t="s">
        <v>824</v>
      </c>
      <c r="G41" s="59" t="s">
        <v>825</v>
      </c>
    </row>
    <row r="42" spans="2:7" x14ac:dyDescent="0.25">
      <c r="B42" s="18" t="s">
        <v>21</v>
      </c>
      <c r="C42" s="11" t="s">
        <v>835</v>
      </c>
      <c r="D42" s="11" t="s">
        <v>835</v>
      </c>
      <c r="E42" s="11" t="s">
        <v>835</v>
      </c>
      <c r="F42" s="58" t="s">
        <v>824</v>
      </c>
      <c r="G42" s="59" t="s">
        <v>825</v>
      </c>
    </row>
    <row r="43" spans="2:7" x14ac:dyDescent="0.25">
      <c r="B43" s="54" t="s">
        <v>816</v>
      </c>
      <c r="C43" s="11" t="s">
        <v>835</v>
      </c>
      <c r="D43" s="11" t="s">
        <v>835</v>
      </c>
      <c r="E43" s="11" t="s">
        <v>835</v>
      </c>
      <c r="F43" s="58" t="s">
        <v>824</v>
      </c>
      <c r="G43" s="59" t="s">
        <v>825</v>
      </c>
    </row>
    <row r="44" spans="2:7" x14ac:dyDescent="0.25">
      <c r="B44" s="52" t="s">
        <v>817</v>
      </c>
      <c r="C44" s="11" t="s">
        <v>835</v>
      </c>
      <c r="D44" s="11" t="s">
        <v>835</v>
      </c>
      <c r="E44" s="11" t="s">
        <v>835</v>
      </c>
      <c r="F44" s="58" t="s">
        <v>824</v>
      </c>
      <c r="G44" s="59" t="s">
        <v>825</v>
      </c>
    </row>
    <row r="45" spans="2:7" x14ac:dyDescent="0.25">
      <c r="B45" s="56" t="s">
        <v>701</v>
      </c>
      <c r="C45" s="57"/>
      <c r="D45" s="57"/>
      <c r="E45" s="57"/>
      <c r="F45" s="57"/>
      <c r="G45" s="77"/>
    </row>
    <row r="46" spans="2:7" ht="15" customHeight="1" x14ac:dyDescent="0.25">
      <c r="B46" s="18" t="s">
        <v>22</v>
      </c>
      <c r="C46" s="11" t="s">
        <v>104</v>
      </c>
      <c r="D46" s="11" t="s">
        <v>105</v>
      </c>
      <c r="E46" s="11" t="s">
        <v>121</v>
      </c>
      <c r="F46" s="58" t="s">
        <v>824</v>
      </c>
      <c r="G46" s="59" t="s">
        <v>825</v>
      </c>
    </row>
    <row r="47" spans="2:7" ht="15" customHeight="1" x14ac:dyDescent="0.25">
      <c r="B47" s="19" t="s">
        <v>23</v>
      </c>
      <c r="C47" s="11" t="s">
        <v>103</v>
      </c>
      <c r="D47" s="11" t="s">
        <v>106</v>
      </c>
      <c r="E47" s="11" t="s">
        <v>122</v>
      </c>
      <c r="F47" s="58" t="s">
        <v>824</v>
      </c>
      <c r="G47" s="59" t="s">
        <v>825</v>
      </c>
    </row>
    <row r="48" spans="2:7" ht="15" customHeight="1" x14ac:dyDescent="0.25">
      <c r="B48" s="17" t="s">
        <v>24</v>
      </c>
      <c r="C48" s="11" t="s">
        <v>835</v>
      </c>
      <c r="D48" s="11" t="s">
        <v>107</v>
      </c>
      <c r="E48" s="11" t="s">
        <v>835</v>
      </c>
      <c r="F48" s="58" t="s">
        <v>824</v>
      </c>
      <c r="G48" s="59" t="s">
        <v>825</v>
      </c>
    </row>
    <row r="49" spans="1:7" ht="15" customHeight="1" x14ac:dyDescent="0.25">
      <c r="B49" s="17" t="s">
        <v>25</v>
      </c>
      <c r="C49" s="11" t="s">
        <v>115</v>
      </c>
      <c r="D49" s="11" t="s">
        <v>835</v>
      </c>
      <c r="E49" s="11" t="s">
        <v>835</v>
      </c>
      <c r="F49" s="58" t="s">
        <v>824</v>
      </c>
      <c r="G49" s="59" t="s">
        <v>825</v>
      </c>
    </row>
    <row r="50" spans="1:7" ht="15" customHeight="1" x14ac:dyDescent="0.25">
      <c r="B50" s="17" t="s">
        <v>709</v>
      </c>
      <c r="C50" s="11" t="s">
        <v>835</v>
      </c>
      <c r="D50" s="11" t="s">
        <v>835</v>
      </c>
      <c r="E50" s="11" t="s">
        <v>835</v>
      </c>
      <c r="F50" s="58" t="s">
        <v>824</v>
      </c>
      <c r="G50" s="59" t="s">
        <v>824</v>
      </c>
    </row>
    <row r="51" spans="1:7" ht="15" customHeight="1" x14ac:dyDescent="0.25">
      <c r="B51" s="17" t="s">
        <v>26</v>
      </c>
      <c r="C51" s="11" t="s">
        <v>108</v>
      </c>
      <c r="D51" s="11" t="s">
        <v>116</v>
      </c>
      <c r="E51" s="11" t="s">
        <v>108</v>
      </c>
      <c r="F51" s="58" t="s">
        <v>824</v>
      </c>
      <c r="G51" s="59" t="s">
        <v>825</v>
      </c>
    </row>
    <row r="52" spans="1:7" ht="15" customHeight="1" x14ac:dyDescent="0.25">
      <c r="B52" s="56" t="s">
        <v>702</v>
      </c>
      <c r="C52" s="57"/>
      <c r="D52" s="57"/>
      <c r="E52" s="57"/>
      <c r="F52" s="57"/>
      <c r="G52" s="77"/>
    </row>
    <row r="53" spans="1:7" x14ac:dyDescent="0.25">
      <c r="B53" s="17" t="s">
        <v>27</v>
      </c>
      <c r="C53" s="11" t="s">
        <v>43</v>
      </c>
      <c r="D53" s="11" t="s">
        <v>117</v>
      </c>
      <c r="E53" s="11" t="s">
        <v>43</v>
      </c>
      <c r="F53" s="58" t="s">
        <v>824</v>
      </c>
      <c r="G53" s="59" t="s">
        <v>825</v>
      </c>
    </row>
    <row r="54" spans="1:7" x14ac:dyDescent="0.25">
      <c r="A54" s="2"/>
      <c r="B54" s="17" t="s">
        <v>28</v>
      </c>
      <c r="C54" s="11" t="s">
        <v>835</v>
      </c>
      <c r="D54" s="11" t="s">
        <v>109</v>
      </c>
      <c r="E54" s="11" t="s">
        <v>835</v>
      </c>
      <c r="F54" s="58" t="s">
        <v>824</v>
      </c>
      <c r="G54" s="59" t="s">
        <v>825</v>
      </c>
    </row>
    <row r="55" spans="1:7" x14ac:dyDescent="0.25">
      <c r="A55" s="2"/>
      <c r="B55" s="17" t="s">
        <v>29</v>
      </c>
      <c r="C55" s="11" t="s">
        <v>835</v>
      </c>
      <c r="D55" s="11" t="s">
        <v>835</v>
      </c>
      <c r="E55" s="11" t="s">
        <v>835</v>
      </c>
      <c r="F55" s="58" t="s">
        <v>824</v>
      </c>
      <c r="G55" s="59" t="s">
        <v>824</v>
      </c>
    </row>
    <row r="56" spans="1:7" x14ac:dyDescent="0.25">
      <c r="A56" s="2"/>
      <c r="B56" s="17" t="s">
        <v>703</v>
      </c>
      <c r="C56" s="11" t="s">
        <v>835</v>
      </c>
      <c r="D56" s="11" t="s">
        <v>835</v>
      </c>
      <c r="E56" s="11" t="s">
        <v>835</v>
      </c>
      <c r="F56" s="58" t="s">
        <v>824</v>
      </c>
      <c r="G56" s="59" t="s">
        <v>824</v>
      </c>
    </row>
    <row r="57" spans="1:7" x14ac:dyDescent="0.25">
      <c r="B57" s="56" t="s">
        <v>704</v>
      </c>
      <c r="C57" s="57"/>
      <c r="D57" s="57"/>
      <c r="E57" s="57"/>
      <c r="F57" s="57"/>
      <c r="G57" s="77"/>
    </row>
    <row r="58" spans="1:7" x14ac:dyDescent="0.25">
      <c r="B58" s="17" t="s">
        <v>62</v>
      </c>
      <c r="C58" s="11" t="s">
        <v>82</v>
      </c>
      <c r="D58" s="11" t="s">
        <v>110</v>
      </c>
      <c r="E58" s="11" t="s">
        <v>118</v>
      </c>
      <c r="F58" s="58" t="s">
        <v>824</v>
      </c>
      <c r="G58" s="59" t="s">
        <v>825</v>
      </c>
    </row>
    <row r="59" spans="1:7" x14ac:dyDescent="0.25">
      <c r="B59" s="17" t="s">
        <v>63</v>
      </c>
      <c r="C59" s="11" t="s">
        <v>85</v>
      </c>
      <c r="D59" s="11" t="s">
        <v>111</v>
      </c>
      <c r="E59" s="11" t="s">
        <v>119</v>
      </c>
      <c r="F59" s="58" t="s">
        <v>824</v>
      </c>
      <c r="G59" s="59" t="s">
        <v>825</v>
      </c>
    </row>
    <row r="60" spans="1:7" x14ac:dyDescent="0.25">
      <c r="B60" s="17" t="s">
        <v>64</v>
      </c>
      <c r="C60" s="11" t="s">
        <v>84</v>
      </c>
      <c r="D60" s="11" t="s">
        <v>113</v>
      </c>
      <c r="E60" s="11" t="s">
        <v>835</v>
      </c>
      <c r="F60" s="58" t="s">
        <v>824</v>
      </c>
      <c r="G60" s="59" t="s">
        <v>825</v>
      </c>
    </row>
    <row r="61" spans="1:7" x14ac:dyDescent="0.25">
      <c r="B61" s="17" t="s">
        <v>65</v>
      </c>
      <c r="C61" s="11" t="s">
        <v>835</v>
      </c>
      <c r="D61" s="11" t="s">
        <v>123</v>
      </c>
      <c r="E61" s="11" t="s">
        <v>835</v>
      </c>
      <c r="F61" s="58" t="s">
        <v>824</v>
      </c>
      <c r="G61" s="59" t="s">
        <v>825</v>
      </c>
    </row>
    <row r="62" spans="1:7" x14ac:dyDescent="0.25">
      <c r="B62" s="17" t="s">
        <v>66</v>
      </c>
      <c r="C62" s="11" t="s">
        <v>83</v>
      </c>
      <c r="D62" s="11" t="s">
        <v>112</v>
      </c>
      <c r="E62" s="11" t="s">
        <v>835</v>
      </c>
      <c r="F62" s="58" t="s">
        <v>824</v>
      </c>
      <c r="G62" s="59" t="s">
        <v>825</v>
      </c>
    </row>
    <row r="63" spans="1:7" x14ac:dyDescent="0.25">
      <c r="B63" s="17" t="s">
        <v>67</v>
      </c>
      <c r="C63" s="11" t="s">
        <v>835</v>
      </c>
      <c r="D63" s="11" t="s">
        <v>835</v>
      </c>
      <c r="E63" s="11" t="s">
        <v>835</v>
      </c>
      <c r="F63" s="58" t="s">
        <v>824</v>
      </c>
      <c r="G63" s="59" t="s">
        <v>824</v>
      </c>
    </row>
    <row r="64" spans="1:7" x14ac:dyDescent="0.25">
      <c r="B64" s="56" t="s">
        <v>705</v>
      </c>
      <c r="C64" s="57"/>
      <c r="D64" s="57"/>
      <c r="E64" s="57"/>
      <c r="F64" s="57"/>
      <c r="G64" s="77"/>
    </row>
    <row r="65" spans="1:7" x14ac:dyDescent="0.25">
      <c r="B65" s="17" t="s">
        <v>68</v>
      </c>
      <c r="C65" s="11" t="s">
        <v>835</v>
      </c>
      <c r="D65" s="11" t="s">
        <v>114</v>
      </c>
      <c r="E65" s="11" t="s">
        <v>835</v>
      </c>
      <c r="F65" s="58" t="s">
        <v>824</v>
      </c>
      <c r="G65" s="59" t="s">
        <v>825</v>
      </c>
    </row>
    <row r="66" spans="1:7" x14ac:dyDescent="0.25">
      <c r="B66" s="20" t="s">
        <v>124</v>
      </c>
      <c r="C66" s="11" t="s">
        <v>835</v>
      </c>
      <c r="D66" s="11" t="s">
        <v>124</v>
      </c>
      <c r="E66" s="11" t="s">
        <v>835</v>
      </c>
      <c r="F66" s="58" t="s">
        <v>824</v>
      </c>
      <c r="G66" s="59" t="s">
        <v>825</v>
      </c>
    </row>
    <row r="67" spans="1:7" x14ac:dyDescent="0.25">
      <c r="B67" s="17" t="s">
        <v>69</v>
      </c>
      <c r="C67" s="11" t="s">
        <v>835</v>
      </c>
      <c r="D67" s="11" t="s">
        <v>125</v>
      </c>
      <c r="E67" s="11" t="s">
        <v>835</v>
      </c>
      <c r="F67" s="58" t="s">
        <v>824</v>
      </c>
      <c r="G67" s="59" t="s">
        <v>825</v>
      </c>
    </row>
    <row r="68" spans="1:7" x14ac:dyDescent="0.25">
      <c r="B68" s="17" t="s">
        <v>70</v>
      </c>
      <c r="C68" s="11" t="s">
        <v>835</v>
      </c>
      <c r="D68" s="11" t="s">
        <v>126</v>
      </c>
      <c r="E68" s="11" t="s">
        <v>835</v>
      </c>
      <c r="F68" s="58" t="s">
        <v>824</v>
      </c>
      <c r="G68" s="59" t="s">
        <v>825</v>
      </c>
    </row>
    <row r="69" spans="1:7" x14ac:dyDescent="0.25">
      <c r="B69" s="17" t="s">
        <v>71</v>
      </c>
      <c r="C69" s="11" t="s">
        <v>835</v>
      </c>
      <c r="D69" s="11" t="s">
        <v>127</v>
      </c>
      <c r="E69" s="11" t="s">
        <v>835</v>
      </c>
      <c r="F69" s="58" t="s">
        <v>824</v>
      </c>
      <c r="G69" s="59" t="s">
        <v>825</v>
      </c>
    </row>
    <row r="70" spans="1:7" ht="23.25" customHeight="1" x14ac:dyDescent="0.25">
      <c r="B70" s="17" t="s">
        <v>72</v>
      </c>
      <c r="C70" s="11" t="s">
        <v>835</v>
      </c>
      <c r="D70" s="46" t="s">
        <v>710</v>
      </c>
      <c r="E70" s="11" t="s">
        <v>835</v>
      </c>
      <c r="F70" s="58" t="s">
        <v>824</v>
      </c>
      <c r="G70" s="59" t="s">
        <v>825</v>
      </c>
    </row>
    <row r="71" spans="1:7" x14ac:dyDescent="0.25">
      <c r="B71" s="17" t="s">
        <v>73</v>
      </c>
      <c r="C71" s="11" t="s">
        <v>835</v>
      </c>
      <c r="D71" s="11" t="s">
        <v>128</v>
      </c>
      <c r="E71" s="11" t="s">
        <v>835</v>
      </c>
      <c r="F71" s="58" t="s">
        <v>824</v>
      </c>
      <c r="G71" s="59" t="s">
        <v>825</v>
      </c>
    </row>
    <row r="72" spans="1:7" x14ac:dyDescent="0.25">
      <c r="A72" s="2"/>
      <c r="B72" s="17" t="s">
        <v>74</v>
      </c>
      <c r="C72" s="11" t="s">
        <v>835</v>
      </c>
      <c r="D72" s="11" t="s">
        <v>835</v>
      </c>
      <c r="E72" s="11" t="s">
        <v>835</v>
      </c>
      <c r="F72" s="58" t="s">
        <v>824</v>
      </c>
      <c r="G72" s="59" t="s">
        <v>825</v>
      </c>
    </row>
    <row r="73" spans="1:7" x14ac:dyDescent="0.25">
      <c r="B73" s="17" t="s">
        <v>75</v>
      </c>
      <c r="C73" s="11" t="s">
        <v>835</v>
      </c>
      <c r="D73" s="11" t="s">
        <v>129</v>
      </c>
      <c r="E73" s="11" t="s">
        <v>835</v>
      </c>
      <c r="F73" s="58" t="s">
        <v>824</v>
      </c>
      <c r="G73" s="59" t="s">
        <v>825</v>
      </c>
    </row>
    <row r="74" spans="1:7" x14ac:dyDescent="0.25">
      <c r="A74" s="2"/>
      <c r="B74" s="17" t="s">
        <v>76</v>
      </c>
      <c r="C74" s="11" t="s">
        <v>835</v>
      </c>
      <c r="D74" s="11" t="s">
        <v>835</v>
      </c>
      <c r="E74" s="11" t="s">
        <v>835</v>
      </c>
      <c r="F74" s="58" t="s">
        <v>824</v>
      </c>
      <c r="G74" s="59" t="s">
        <v>825</v>
      </c>
    </row>
    <row r="75" spans="1:7" x14ac:dyDescent="0.25">
      <c r="B75" s="17" t="s">
        <v>77</v>
      </c>
      <c r="C75" s="11" t="s">
        <v>86</v>
      </c>
      <c r="D75" s="11" t="s">
        <v>130</v>
      </c>
      <c r="E75" s="11" t="s">
        <v>835</v>
      </c>
      <c r="F75" s="58" t="s">
        <v>824</v>
      </c>
      <c r="G75" s="59" t="s">
        <v>825</v>
      </c>
    </row>
    <row r="76" spans="1:7" x14ac:dyDescent="0.25">
      <c r="A76" s="2"/>
      <c r="B76" s="17" t="s">
        <v>78</v>
      </c>
      <c r="C76" s="11" t="s">
        <v>835</v>
      </c>
      <c r="D76" s="11" t="s">
        <v>835</v>
      </c>
      <c r="E76" s="11" t="s">
        <v>835</v>
      </c>
      <c r="F76" s="58" t="s">
        <v>824</v>
      </c>
      <c r="G76" s="59" t="s">
        <v>825</v>
      </c>
    </row>
    <row r="77" spans="1:7" x14ac:dyDescent="0.25">
      <c r="B77" s="17" t="s">
        <v>79</v>
      </c>
      <c r="C77" s="46" t="s">
        <v>87</v>
      </c>
      <c r="D77" s="11" t="s">
        <v>131</v>
      </c>
      <c r="E77" s="11" t="s">
        <v>835</v>
      </c>
      <c r="F77" s="58" t="s">
        <v>824</v>
      </c>
      <c r="G77" s="59" t="s">
        <v>825</v>
      </c>
    </row>
    <row r="78" spans="1:7" x14ac:dyDescent="0.25">
      <c r="B78" s="56" t="s">
        <v>706</v>
      </c>
      <c r="C78" s="57"/>
      <c r="D78" s="57"/>
      <c r="E78" s="57"/>
      <c r="F78" s="57"/>
      <c r="G78" s="77"/>
    </row>
    <row r="79" spans="1:7" ht="60" x14ac:dyDescent="0.25">
      <c r="B79" s="17" t="s">
        <v>80</v>
      </c>
      <c r="C79" s="46" t="s">
        <v>88</v>
      </c>
      <c r="D79" s="11" t="s">
        <v>132</v>
      </c>
      <c r="E79" s="46" t="s">
        <v>135</v>
      </c>
      <c r="F79" s="58" t="s">
        <v>824</v>
      </c>
      <c r="G79" s="59" t="s">
        <v>825</v>
      </c>
    </row>
    <row r="80" spans="1:7" ht="60.75" thickBot="1" x14ac:dyDescent="0.3">
      <c r="B80" s="49" t="s">
        <v>81</v>
      </c>
      <c r="C80" s="11" t="s">
        <v>835</v>
      </c>
      <c r="D80" s="50" t="s">
        <v>133</v>
      </c>
      <c r="E80" s="43" t="s">
        <v>134</v>
      </c>
      <c r="F80" s="61" t="s">
        <v>824</v>
      </c>
      <c r="G80" s="59" t="s">
        <v>825</v>
      </c>
    </row>
  </sheetData>
  <mergeCells count="1">
    <mergeCell ref="B5:G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64"/>
  <sheetViews>
    <sheetView showGridLines="0" workbookViewId="0"/>
  </sheetViews>
  <sheetFormatPr defaultRowHeight="15" x14ac:dyDescent="0.25"/>
  <cols>
    <col min="1" max="1" width="9.140625" style="6"/>
    <col min="2" max="2" width="28.140625" style="6" customWidth="1"/>
    <col min="3" max="3" width="30.28515625" style="6" customWidth="1"/>
    <col min="4" max="4" width="25.28515625" style="6" customWidth="1"/>
    <col min="5" max="5" width="19" style="6" customWidth="1"/>
    <col min="6" max="6" width="12.7109375" style="69" customWidth="1"/>
    <col min="7" max="7" width="12.85546875" style="69" customWidth="1"/>
    <col min="8" max="16384" width="9.140625" style="6"/>
  </cols>
  <sheetData>
    <row r="5" spans="2:7" ht="21" x14ac:dyDescent="0.35">
      <c r="B5" s="188" t="s">
        <v>866</v>
      </c>
      <c r="C5" s="188"/>
      <c r="D5" s="188"/>
      <c r="E5" s="188"/>
      <c r="F5" s="188"/>
      <c r="G5" s="188"/>
    </row>
    <row r="6" spans="2:7" ht="15.75" thickBot="1" x14ac:dyDescent="0.3"/>
    <row r="7" spans="2:7" x14ac:dyDescent="0.25">
      <c r="B7" s="73" t="s">
        <v>832</v>
      </c>
      <c r="C7" s="73" t="s">
        <v>708</v>
      </c>
      <c r="D7" s="73" t="s">
        <v>831</v>
      </c>
      <c r="E7" s="73" t="s">
        <v>707</v>
      </c>
    </row>
    <row r="8" spans="2:7" customFormat="1" ht="15.75" thickBot="1" x14ac:dyDescent="0.3">
      <c r="B8" s="39">
        <f>COUNTIF(F12:F81,"Yes")</f>
        <v>39</v>
      </c>
      <c r="C8" s="22">
        <f>COUNTA(C12:C64)-COUNTIF(C12:C81,"NA")</f>
        <v>23</v>
      </c>
      <c r="D8" s="22">
        <f>COUNTA(D12:D64)-COUNTIF(D12:D81,"NA")</f>
        <v>29</v>
      </c>
      <c r="E8" s="23">
        <f>COUNTA(E12:E64)-COUNTIF(E12:E81,"NA")</f>
        <v>11</v>
      </c>
      <c r="F8" s="14"/>
      <c r="G8" s="14"/>
    </row>
    <row r="9" spans="2:7" ht="15" customHeight="1" thickBot="1" x14ac:dyDescent="0.3"/>
    <row r="10" spans="2:7" ht="30" x14ac:dyDescent="0.25">
      <c r="B10" s="64" t="s">
        <v>829</v>
      </c>
      <c r="C10" s="65" t="s">
        <v>30</v>
      </c>
      <c r="D10" s="65" t="s">
        <v>830</v>
      </c>
      <c r="E10" s="65" t="s">
        <v>32</v>
      </c>
      <c r="F10" s="81" t="s">
        <v>833</v>
      </c>
      <c r="G10" s="82" t="s">
        <v>834</v>
      </c>
    </row>
    <row r="11" spans="2:7" x14ac:dyDescent="0.25">
      <c r="B11" s="192" t="s">
        <v>350</v>
      </c>
      <c r="C11" s="193"/>
      <c r="D11" s="193"/>
      <c r="E11" s="193"/>
      <c r="F11" s="190"/>
      <c r="G11" s="191"/>
    </row>
    <row r="12" spans="2:7" x14ac:dyDescent="0.25">
      <c r="B12" s="42" t="s">
        <v>738</v>
      </c>
      <c r="C12" s="1" t="s">
        <v>349</v>
      </c>
      <c r="D12" s="8" t="s">
        <v>348</v>
      </c>
      <c r="E12" s="9" t="s">
        <v>835</v>
      </c>
      <c r="F12" s="58" t="s">
        <v>824</v>
      </c>
      <c r="G12" s="70" t="s">
        <v>825</v>
      </c>
    </row>
    <row r="13" spans="2:7" ht="15" customHeight="1" x14ac:dyDescent="0.25">
      <c r="B13" s="42" t="s">
        <v>739</v>
      </c>
      <c r="C13" s="9" t="s">
        <v>347</v>
      </c>
      <c r="D13" s="8" t="s">
        <v>346</v>
      </c>
      <c r="E13" s="1" t="s">
        <v>345</v>
      </c>
      <c r="F13" s="58" t="s">
        <v>824</v>
      </c>
      <c r="G13" s="70" t="s">
        <v>825</v>
      </c>
    </row>
    <row r="14" spans="2:7" ht="15" customHeight="1" x14ac:dyDescent="0.25">
      <c r="B14" s="42" t="s">
        <v>344</v>
      </c>
      <c r="C14" s="9" t="s">
        <v>343</v>
      </c>
      <c r="D14" s="8" t="s">
        <v>342</v>
      </c>
      <c r="E14" s="1" t="s">
        <v>341</v>
      </c>
      <c r="F14" s="58" t="s">
        <v>824</v>
      </c>
      <c r="G14" s="70" t="s">
        <v>825</v>
      </c>
    </row>
    <row r="15" spans="2:7" ht="15" customHeight="1" x14ac:dyDescent="0.25">
      <c r="B15" s="42" t="s">
        <v>340</v>
      </c>
      <c r="C15" s="9" t="s">
        <v>339</v>
      </c>
      <c r="D15" s="8" t="s">
        <v>338</v>
      </c>
      <c r="E15" s="9" t="s">
        <v>144</v>
      </c>
      <c r="F15" s="58" t="s">
        <v>824</v>
      </c>
      <c r="G15" s="70" t="s">
        <v>825</v>
      </c>
    </row>
    <row r="16" spans="2:7" ht="45" x14ac:dyDescent="0.25">
      <c r="B16" s="42" t="s">
        <v>337</v>
      </c>
      <c r="C16" s="9" t="s">
        <v>336</v>
      </c>
      <c r="D16" s="8" t="s">
        <v>335</v>
      </c>
      <c r="E16" s="9" t="s">
        <v>835</v>
      </c>
      <c r="F16" s="58" t="s">
        <v>824</v>
      </c>
      <c r="G16" s="70" t="s">
        <v>825</v>
      </c>
    </row>
    <row r="17" spans="2:7" ht="15" customHeight="1" x14ac:dyDescent="0.25">
      <c r="B17" s="42" t="s">
        <v>334</v>
      </c>
      <c r="C17" s="9" t="s">
        <v>333</v>
      </c>
      <c r="D17" s="8" t="s">
        <v>332</v>
      </c>
      <c r="E17" s="9" t="s">
        <v>331</v>
      </c>
      <c r="F17" s="58" t="s">
        <v>824</v>
      </c>
      <c r="G17" s="70" t="s">
        <v>825</v>
      </c>
    </row>
    <row r="18" spans="2:7" ht="17.25" customHeight="1" x14ac:dyDescent="0.25">
      <c r="B18" s="42" t="s">
        <v>291</v>
      </c>
      <c r="C18" s="9" t="s">
        <v>330</v>
      </c>
      <c r="D18" s="8" t="s">
        <v>329</v>
      </c>
      <c r="E18" s="9" t="s">
        <v>195</v>
      </c>
      <c r="F18" s="58" t="s">
        <v>824</v>
      </c>
      <c r="G18" s="70" t="s">
        <v>825</v>
      </c>
    </row>
    <row r="19" spans="2:7" ht="15" customHeight="1" x14ac:dyDescent="0.25">
      <c r="B19" s="42" t="s">
        <v>328</v>
      </c>
      <c r="C19" s="9" t="s">
        <v>835</v>
      </c>
      <c r="D19" s="8" t="s">
        <v>327</v>
      </c>
      <c r="E19" s="9" t="s">
        <v>835</v>
      </c>
      <c r="F19" s="58" t="s">
        <v>824</v>
      </c>
      <c r="G19" s="70" t="s">
        <v>825</v>
      </c>
    </row>
    <row r="20" spans="2:7" ht="15" customHeight="1" x14ac:dyDescent="0.25">
      <c r="B20" s="74" t="s">
        <v>813</v>
      </c>
      <c r="C20" s="9" t="s">
        <v>835</v>
      </c>
      <c r="D20" s="9" t="s">
        <v>835</v>
      </c>
      <c r="E20" s="9" t="s">
        <v>813</v>
      </c>
      <c r="F20" s="58" t="s">
        <v>824</v>
      </c>
      <c r="G20" s="70" t="s">
        <v>825</v>
      </c>
    </row>
    <row r="21" spans="2:7" x14ac:dyDescent="0.25">
      <c r="B21" s="42" t="s">
        <v>314</v>
      </c>
      <c r="C21" s="9" t="s">
        <v>835</v>
      </c>
      <c r="D21" s="8" t="s">
        <v>326</v>
      </c>
      <c r="E21" s="9" t="s">
        <v>835</v>
      </c>
      <c r="F21" s="58" t="s">
        <v>824</v>
      </c>
      <c r="G21" s="70" t="s">
        <v>825</v>
      </c>
    </row>
    <row r="22" spans="2:7" x14ac:dyDescent="0.25">
      <c r="B22" s="42" t="s">
        <v>780</v>
      </c>
      <c r="C22" s="9" t="s">
        <v>835</v>
      </c>
      <c r="D22" s="8" t="s">
        <v>780</v>
      </c>
      <c r="E22" s="9" t="s">
        <v>835</v>
      </c>
      <c r="F22" s="58" t="s">
        <v>824</v>
      </c>
      <c r="G22" s="70" t="s">
        <v>825</v>
      </c>
    </row>
    <row r="23" spans="2:7" ht="15" customHeight="1" x14ac:dyDescent="0.25">
      <c r="B23" s="42" t="s">
        <v>325</v>
      </c>
      <c r="C23" s="9" t="s">
        <v>835</v>
      </c>
      <c r="D23" s="9" t="s">
        <v>835</v>
      </c>
      <c r="E23" s="9" t="s">
        <v>835</v>
      </c>
      <c r="F23" s="58" t="s">
        <v>824</v>
      </c>
      <c r="G23" s="70" t="s">
        <v>824</v>
      </c>
    </row>
    <row r="24" spans="2:7" x14ac:dyDescent="0.25">
      <c r="B24" s="192" t="s">
        <v>324</v>
      </c>
      <c r="C24" s="193"/>
      <c r="D24" s="193"/>
      <c r="E24" s="193"/>
      <c r="F24" s="190"/>
      <c r="G24" s="191"/>
    </row>
    <row r="25" spans="2:7" x14ac:dyDescent="0.25">
      <c r="B25" s="42" t="s">
        <v>323</v>
      </c>
      <c r="C25" s="9" t="s">
        <v>322</v>
      </c>
      <c r="D25" s="9" t="s">
        <v>321</v>
      </c>
      <c r="E25" s="9" t="s">
        <v>100</v>
      </c>
      <c r="F25" s="58" t="s">
        <v>824</v>
      </c>
      <c r="G25" s="70" t="s">
        <v>825</v>
      </c>
    </row>
    <row r="26" spans="2:7" x14ac:dyDescent="0.25">
      <c r="B26" s="74" t="s">
        <v>820</v>
      </c>
      <c r="C26" s="9" t="s">
        <v>835</v>
      </c>
      <c r="D26" s="9" t="s">
        <v>835</v>
      </c>
      <c r="E26" s="9" t="s">
        <v>820</v>
      </c>
      <c r="F26" s="58" t="s">
        <v>825</v>
      </c>
      <c r="G26" s="70" t="s">
        <v>825</v>
      </c>
    </row>
    <row r="27" spans="2:7" ht="14.25" customHeight="1" x14ac:dyDescent="0.25">
      <c r="B27" s="42" t="s">
        <v>295</v>
      </c>
      <c r="C27" s="9" t="s">
        <v>320</v>
      </c>
      <c r="D27" s="9" t="s">
        <v>144</v>
      </c>
      <c r="E27" s="9" t="s">
        <v>835</v>
      </c>
      <c r="F27" s="58" t="s">
        <v>824</v>
      </c>
      <c r="G27" s="70" t="s">
        <v>825</v>
      </c>
    </row>
    <row r="28" spans="2:7" ht="15" customHeight="1" x14ac:dyDescent="0.25">
      <c r="B28" s="42" t="s">
        <v>293</v>
      </c>
      <c r="C28" s="9" t="s">
        <v>319</v>
      </c>
      <c r="D28" s="9" t="s">
        <v>300</v>
      </c>
      <c r="E28" s="9" t="s">
        <v>835</v>
      </c>
      <c r="F28" s="58" t="s">
        <v>824</v>
      </c>
      <c r="G28" s="70" t="s">
        <v>825</v>
      </c>
    </row>
    <row r="29" spans="2:7" ht="15" customHeight="1" x14ac:dyDescent="0.25">
      <c r="B29" s="42" t="s">
        <v>318</v>
      </c>
      <c r="C29" s="9" t="s">
        <v>317</v>
      </c>
      <c r="D29" s="9" t="s">
        <v>316</v>
      </c>
      <c r="E29" s="9" t="s">
        <v>195</v>
      </c>
      <c r="F29" s="58" t="s">
        <v>824</v>
      </c>
      <c r="G29" s="70" t="s">
        <v>825</v>
      </c>
    </row>
    <row r="30" spans="2:7" x14ac:dyDescent="0.25">
      <c r="B30" s="42" t="s">
        <v>315</v>
      </c>
      <c r="C30" s="9" t="s">
        <v>835</v>
      </c>
      <c r="D30" s="9" t="s">
        <v>315</v>
      </c>
      <c r="E30" s="9" t="s">
        <v>835</v>
      </c>
      <c r="F30" s="58" t="s">
        <v>824</v>
      </c>
      <c r="G30" s="70" t="s">
        <v>825</v>
      </c>
    </row>
    <row r="31" spans="2:7" x14ac:dyDescent="0.25">
      <c r="B31" s="37" t="s">
        <v>314</v>
      </c>
      <c r="C31" s="9" t="s">
        <v>835</v>
      </c>
      <c r="D31" s="9" t="s">
        <v>313</v>
      </c>
      <c r="E31" s="9" t="s">
        <v>835</v>
      </c>
      <c r="F31" s="71" t="s">
        <v>825</v>
      </c>
      <c r="G31" s="70" t="s">
        <v>825</v>
      </c>
    </row>
    <row r="32" spans="2:7" x14ac:dyDescent="0.25">
      <c r="B32" s="74" t="s">
        <v>814</v>
      </c>
      <c r="C32" s="9" t="s">
        <v>835</v>
      </c>
      <c r="D32" s="9" t="s">
        <v>835</v>
      </c>
      <c r="E32" s="9" t="s">
        <v>814</v>
      </c>
      <c r="F32" s="71" t="s">
        <v>825</v>
      </c>
      <c r="G32" s="70" t="s">
        <v>825</v>
      </c>
    </row>
    <row r="33" spans="2:7" ht="15" customHeight="1" x14ac:dyDescent="0.25">
      <c r="B33" s="42" t="s">
        <v>312</v>
      </c>
      <c r="C33" s="9" t="s">
        <v>835</v>
      </c>
      <c r="D33" s="9" t="s">
        <v>835</v>
      </c>
      <c r="E33" s="9" t="s">
        <v>835</v>
      </c>
      <c r="F33" s="58" t="s">
        <v>824</v>
      </c>
      <c r="G33" s="70" t="s">
        <v>824</v>
      </c>
    </row>
    <row r="34" spans="2:7" ht="15" customHeight="1" x14ac:dyDescent="0.25">
      <c r="B34" s="74" t="s">
        <v>781</v>
      </c>
      <c r="C34" s="9" t="s">
        <v>835</v>
      </c>
      <c r="D34" s="9" t="s">
        <v>781</v>
      </c>
      <c r="E34" s="9" t="s">
        <v>835</v>
      </c>
      <c r="F34" s="71" t="s">
        <v>825</v>
      </c>
      <c r="G34" s="70" t="s">
        <v>825</v>
      </c>
    </row>
    <row r="35" spans="2:7" ht="15" customHeight="1" x14ac:dyDescent="0.25">
      <c r="B35" s="74" t="s">
        <v>782</v>
      </c>
      <c r="C35" s="9" t="s">
        <v>835</v>
      </c>
      <c r="D35" s="9" t="s">
        <v>782</v>
      </c>
      <c r="E35" s="9" t="s">
        <v>835</v>
      </c>
      <c r="F35" s="71" t="s">
        <v>825</v>
      </c>
      <c r="G35" s="70" t="s">
        <v>825</v>
      </c>
    </row>
    <row r="36" spans="2:7" ht="45" x14ac:dyDescent="0.25">
      <c r="B36" s="74" t="s">
        <v>311</v>
      </c>
      <c r="C36" s="9" t="s">
        <v>835</v>
      </c>
      <c r="D36" s="9" t="s">
        <v>311</v>
      </c>
      <c r="E36" s="9" t="s">
        <v>835</v>
      </c>
      <c r="F36" s="71" t="s">
        <v>825</v>
      </c>
      <c r="G36" s="70" t="s">
        <v>825</v>
      </c>
    </row>
    <row r="37" spans="2:7" x14ac:dyDescent="0.25">
      <c r="B37" s="192" t="s">
        <v>310</v>
      </c>
      <c r="C37" s="193"/>
      <c r="D37" s="193"/>
      <c r="E37" s="193"/>
      <c r="F37" s="190"/>
      <c r="G37" s="191"/>
    </row>
    <row r="38" spans="2:7" ht="30" x14ac:dyDescent="0.25">
      <c r="B38" s="42" t="s">
        <v>783</v>
      </c>
      <c r="C38" s="46" t="s">
        <v>818</v>
      </c>
      <c r="D38" s="8" t="s">
        <v>783</v>
      </c>
      <c r="E38" s="9" t="s">
        <v>835</v>
      </c>
      <c r="F38" s="58" t="s">
        <v>825</v>
      </c>
      <c r="G38" s="70" t="s">
        <v>825</v>
      </c>
    </row>
    <row r="39" spans="2:7" x14ac:dyDescent="0.25">
      <c r="B39" s="42" t="s">
        <v>309</v>
      </c>
      <c r="C39" s="9" t="s">
        <v>308</v>
      </c>
      <c r="D39" s="9" t="s">
        <v>307</v>
      </c>
      <c r="E39" s="9" t="s">
        <v>835</v>
      </c>
      <c r="F39" s="71" t="s">
        <v>824</v>
      </c>
      <c r="G39" s="70" t="s">
        <v>825</v>
      </c>
    </row>
    <row r="40" spans="2:7" x14ac:dyDescent="0.25">
      <c r="B40" s="42" t="s">
        <v>293</v>
      </c>
      <c r="C40" s="9" t="s">
        <v>835</v>
      </c>
      <c r="D40" s="9" t="s">
        <v>835</v>
      </c>
      <c r="E40" s="9" t="s">
        <v>835</v>
      </c>
      <c r="F40" s="58" t="s">
        <v>824</v>
      </c>
      <c r="G40" s="70" t="s">
        <v>824</v>
      </c>
    </row>
    <row r="41" spans="2:7" x14ac:dyDescent="0.25">
      <c r="B41" s="42" t="s">
        <v>291</v>
      </c>
      <c r="C41" s="9" t="s">
        <v>835</v>
      </c>
      <c r="D41" s="9" t="s">
        <v>835</v>
      </c>
      <c r="E41" s="9" t="s">
        <v>835</v>
      </c>
      <c r="F41" s="58" t="s">
        <v>824</v>
      </c>
      <c r="G41" s="70" t="s">
        <v>824</v>
      </c>
    </row>
    <row r="42" spans="2:7" x14ac:dyDescent="0.25">
      <c r="B42" s="42" t="s">
        <v>303</v>
      </c>
      <c r="C42" s="9" t="s">
        <v>835</v>
      </c>
      <c r="D42" s="9" t="s">
        <v>835</v>
      </c>
      <c r="E42" s="9" t="s">
        <v>835</v>
      </c>
      <c r="F42" s="58" t="s">
        <v>824</v>
      </c>
      <c r="G42" s="70" t="s">
        <v>824</v>
      </c>
    </row>
    <row r="43" spans="2:7" ht="30" x14ac:dyDescent="0.25">
      <c r="B43" s="42" t="s">
        <v>784</v>
      </c>
      <c r="C43" s="46" t="s">
        <v>819</v>
      </c>
      <c r="D43" s="9" t="s">
        <v>784</v>
      </c>
      <c r="E43" s="9" t="s">
        <v>835</v>
      </c>
      <c r="F43" s="58" t="s">
        <v>825</v>
      </c>
      <c r="G43" s="70" t="s">
        <v>825</v>
      </c>
    </row>
    <row r="44" spans="2:7" x14ac:dyDescent="0.25">
      <c r="B44" s="42" t="s">
        <v>306</v>
      </c>
      <c r="C44" s="9" t="s">
        <v>305</v>
      </c>
      <c r="D44" s="9" t="s">
        <v>304</v>
      </c>
      <c r="E44" s="9" t="s">
        <v>835</v>
      </c>
      <c r="F44" s="58" t="s">
        <v>824</v>
      </c>
      <c r="G44" s="70" t="s">
        <v>825</v>
      </c>
    </row>
    <row r="45" spans="2:7" x14ac:dyDescent="0.25">
      <c r="B45" s="42" t="s">
        <v>303</v>
      </c>
      <c r="C45" s="9" t="s">
        <v>302</v>
      </c>
      <c r="D45" s="9" t="s">
        <v>301</v>
      </c>
      <c r="E45" s="9" t="s">
        <v>835</v>
      </c>
      <c r="F45" s="71" t="s">
        <v>824</v>
      </c>
      <c r="G45" s="70" t="s">
        <v>825</v>
      </c>
    </row>
    <row r="46" spans="2:7" x14ac:dyDescent="0.25">
      <c r="B46" s="42" t="s">
        <v>293</v>
      </c>
      <c r="C46" s="9" t="s">
        <v>835</v>
      </c>
      <c r="D46" s="9" t="s">
        <v>300</v>
      </c>
      <c r="E46" s="9" t="s">
        <v>835</v>
      </c>
      <c r="F46" s="58" t="s">
        <v>826</v>
      </c>
      <c r="G46" s="70" t="s">
        <v>825</v>
      </c>
    </row>
    <row r="47" spans="2:7" x14ac:dyDescent="0.25">
      <c r="B47" s="42" t="s">
        <v>291</v>
      </c>
      <c r="C47" s="9" t="s">
        <v>835</v>
      </c>
      <c r="D47" s="9" t="s">
        <v>835</v>
      </c>
      <c r="E47" s="9" t="s">
        <v>835</v>
      </c>
      <c r="F47" s="58" t="s">
        <v>824</v>
      </c>
      <c r="G47" s="70" t="s">
        <v>824</v>
      </c>
    </row>
    <row r="48" spans="2:7" x14ac:dyDescent="0.25">
      <c r="B48" s="42" t="s">
        <v>299</v>
      </c>
      <c r="C48" s="9" t="s">
        <v>835</v>
      </c>
      <c r="D48" s="9" t="s">
        <v>835</v>
      </c>
      <c r="E48" s="9" t="s">
        <v>835</v>
      </c>
      <c r="F48" s="58" t="s">
        <v>824</v>
      </c>
      <c r="G48" s="70" t="s">
        <v>824</v>
      </c>
    </row>
    <row r="49" spans="2:7" ht="30" x14ac:dyDescent="0.25">
      <c r="B49" s="75" t="s">
        <v>785</v>
      </c>
      <c r="C49" s="9" t="s">
        <v>835</v>
      </c>
      <c r="D49" s="7" t="s">
        <v>785</v>
      </c>
      <c r="E49" s="9" t="s">
        <v>835</v>
      </c>
      <c r="F49" s="71" t="s">
        <v>825</v>
      </c>
      <c r="G49" s="70" t="s">
        <v>825</v>
      </c>
    </row>
    <row r="50" spans="2:7" x14ac:dyDescent="0.25">
      <c r="B50" s="192" t="s">
        <v>298</v>
      </c>
      <c r="C50" s="193"/>
      <c r="D50" s="193"/>
      <c r="E50" s="193"/>
      <c r="F50" s="190"/>
      <c r="G50" s="191"/>
    </row>
    <row r="51" spans="2:7" x14ac:dyDescent="0.25">
      <c r="B51" s="42" t="s">
        <v>297</v>
      </c>
      <c r="C51" s="9" t="s">
        <v>296</v>
      </c>
      <c r="D51" s="9" t="s">
        <v>835</v>
      </c>
      <c r="E51" s="9" t="s">
        <v>835</v>
      </c>
      <c r="F51" s="58" t="s">
        <v>824</v>
      </c>
      <c r="G51" s="70" t="s">
        <v>825</v>
      </c>
    </row>
    <row r="52" spans="2:7" x14ac:dyDescent="0.25">
      <c r="B52" s="42" t="s">
        <v>295</v>
      </c>
      <c r="C52" s="9" t="s">
        <v>294</v>
      </c>
      <c r="D52" s="9" t="s">
        <v>835</v>
      </c>
      <c r="E52" s="9" t="s">
        <v>835</v>
      </c>
      <c r="F52" s="58" t="s">
        <v>824</v>
      </c>
      <c r="G52" s="70" t="s">
        <v>825</v>
      </c>
    </row>
    <row r="53" spans="2:7" x14ac:dyDescent="0.25">
      <c r="B53" s="42" t="s">
        <v>293</v>
      </c>
      <c r="C53" s="9" t="s">
        <v>292</v>
      </c>
      <c r="D53" s="9" t="s">
        <v>835</v>
      </c>
      <c r="E53" s="9" t="s">
        <v>835</v>
      </c>
      <c r="F53" s="58" t="s">
        <v>824</v>
      </c>
      <c r="G53" s="70" t="s">
        <v>825</v>
      </c>
    </row>
    <row r="54" spans="2:7" x14ac:dyDescent="0.25">
      <c r="B54" s="42" t="s">
        <v>291</v>
      </c>
      <c r="C54" s="9" t="s">
        <v>290</v>
      </c>
      <c r="D54" s="9" t="s">
        <v>835</v>
      </c>
      <c r="E54" s="9" t="s">
        <v>835</v>
      </c>
      <c r="F54" s="58" t="s">
        <v>824</v>
      </c>
      <c r="G54" s="70" t="s">
        <v>825</v>
      </c>
    </row>
    <row r="55" spans="2:7" x14ac:dyDescent="0.25">
      <c r="B55" s="42" t="s">
        <v>289</v>
      </c>
      <c r="C55" s="9" t="s">
        <v>835</v>
      </c>
      <c r="D55" s="9" t="s">
        <v>835</v>
      </c>
      <c r="E55" s="9" t="s">
        <v>835</v>
      </c>
      <c r="F55" s="58" t="s">
        <v>824</v>
      </c>
      <c r="G55" s="70" t="s">
        <v>824</v>
      </c>
    </row>
    <row r="56" spans="2:7" x14ac:dyDescent="0.25">
      <c r="B56" s="192" t="s">
        <v>288</v>
      </c>
      <c r="C56" s="193"/>
      <c r="D56" s="193"/>
      <c r="E56" s="193"/>
      <c r="F56" s="190"/>
      <c r="G56" s="191"/>
    </row>
    <row r="57" spans="2:7" ht="30" x14ac:dyDescent="0.25">
      <c r="B57" s="42" t="s">
        <v>287</v>
      </c>
      <c r="C57" s="9" t="s">
        <v>286</v>
      </c>
      <c r="D57" s="9" t="s">
        <v>285</v>
      </c>
      <c r="E57" s="9" t="s">
        <v>284</v>
      </c>
      <c r="F57" s="58" t="s">
        <v>824</v>
      </c>
      <c r="G57" s="70" t="s">
        <v>825</v>
      </c>
    </row>
    <row r="58" spans="2:7" x14ac:dyDescent="0.25">
      <c r="B58" s="42" t="s">
        <v>740</v>
      </c>
      <c r="C58" s="9" t="s">
        <v>835</v>
      </c>
      <c r="D58" s="9" t="s">
        <v>835</v>
      </c>
      <c r="E58" s="9" t="s">
        <v>835</v>
      </c>
      <c r="F58" s="58" t="s">
        <v>824</v>
      </c>
      <c r="G58" s="70" t="s">
        <v>824</v>
      </c>
    </row>
    <row r="59" spans="2:7" x14ac:dyDescent="0.25">
      <c r="B59" s="42" t="s">
        <v>741</v>
      </c>
      <c r="C59" s="9" t="s">
        <v>835</v>
      </c>
      <c r="D59" s="9" t="s">
        <v>835</v>
      </c>
      <c r="E59" s="9" t="s">
        <v>835</v>
      </c>
      <c r="F59" s="58" t="s">
        <v>824</v>
      </c>
      <c r="G59" s="70" t="s">
        <v>824</v>
      </c>
    </row>
    <row r="60" spans="2:7" x14ac:dyDescent="0.25">
      <c r="B60" s="42" t="s">
        <v>742</v>
      </c>
      <c r="C60" s="9" t="s">
        <v>835</v>
      </c>
      <c r="D60" s="9" t="s">
        <v>283</v>
      </c>
      <c r="E60" s="9" t="s">
        <v>835</v>
      </c>
      <c r="F60" s="58" t="s">
        <v>824</v>
      </c>
      <c r="G60" s="70"/>
    </row>
    <row r="61" spans="2:7" x14ac:dyDescent="0.25">
      <c r="B61" s="42" t="s">
        <v>743</v>
      </c>
      <c r="C61" s="9" t="s">
        <v>835</v>
      </c>
      <c r="D61" s="9" t="s">
        <v>835</v>
      </c>
      <c r="E61" s="9" t="s">
        <v>835</v>
      </c>
      <c r="F61" s="58" t="s">
        <v>824</v>
      </c>
      <c r="G61" s="70" t="s">
        <v>824</v>
      </c>
    </row>
    <row r="62" spans="2:7" x14ac:dyDescent="0.25">
      <c r="B62" s="42" t="s">
        <v>744</v>
      </c>
      <c r="C62" s="9" t="s">
        <v>835</v>
      </c>
      <c r="D62" s="9" t="s">
        <v>835</v>
      </c>
      <c r="E62" s="9" t="s">
        <v>835</v>
      </c>
      <c r="F62" s="58" t="s">
        <v>824</v>
      </c>
      <c r="G62" s="70" t="s">
        <v>824</v>
      </c>
    </row>
    <row r="63" spans="2:7" x14ac:dyDescent="0.25">
      <c r="B63" s="42" t="s">
        <v>282</v>
      </c>
      <c r="C63" s="9" t="s">
        <v>281</v>
      </c>
      <c r="D63" s="9" t="s">
        <v>280</v>
      </c>
      <c r="E63" s="9" t="s">
        <v>835</v>
      </c>
      <c r="F63" s="58" t="s">
        <v>824</v>
      </c>
      <c r="G63" s="70"/>
    </row>
    <row r="64" spans="2:7" ht="30.75" thickBot="1" x14ac:dyDescent="0.3">
      <c r="B64" s="67" t="s">
        <v>279</v>
      </c>
      <c r="C64" s="68" t="s">
        <v>278</v>
      </c>
      <c r="D64" s="68" t="s">
        <v>835</v>
      </c>
      <c r="E64" s="68" t="s">
        <v>835</v>
      </c>
      <c r="F64" s="61" t="s">
        <v>824</v>
      </c>
      <c r="G64" s="72" t="s">
        <v>825</v>
      </c>
    </row>
  </sheetData>
  <mergeCells count="15">
    <mergeCell ref="B5:G5"/>
    <mergeCell ref="F50:G50"/>
    <mergeCell ref="B56:C56"/>
    <mergeCell ref="D56:E56"/>
    <mergeCell ref="F56:G56"/>
    <mergeCell ref="B37:C37"/>
    <mergeCell ref="B50:C50"/>
    <mergeCell ref="D50:E50"/>
    <mergeCell ref="F11:G11"/>
    <mergeCell ref="D24:E24"/>
    <mergeCell ref="F24:G24"/>
    <mergeCell ref="D37:E37"/>
    <mergeCell ref="F37:G37"/>
    <mergeCell ref="B11:E11"/>
    <mergeCell ref="B24:C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132"/>
  <sheetViews>
    <sheetView showGridLines="0" workbookViewId="0"/>
  </sheetViews>
  <sheetFormatPr defaultRowHeight="15" x14ac:dyDescent="0.25"/>
  <cols>
    <col min="2" max="2" width="32.42578125" customWidth="1"/>
    <col min="3" max="3" width="28.42578125" customWidth="1"/>
    <col min="4" max="4" width="26.140625" customWidth="1"/>
    <col min="5" max="5" width="18.5703125" customWidth="1"/>
    <col min="6" max="6" width="16.42578125" customWidth="1"/>
    <col min="7" max="7" width="12.5703125" customWidth="1"/>
  </cols>
  <sheetData>
    <row r="5" spans="2:7" ht="21" x14ac:dyDescent="0.35">
      <c r="B5" s="188" t="s">
        <v>678</v>
      </c>
      <c r="C5" s="188"/>
      <c r="D5" s="188"/>
      <c r="E5" s="188"/>
      <c r="F5" s="188"/>
      <c r="G5" s="188"/>
    </row>
    <row r="6" spans="2:7" ht="15.75" thickBot="1" x14ac:dyDescent="0.3"/>
    <row r="7" spans="2:7" x14ac:dyDescent="0.25">
      <c r="B7" s="73" t="s">
        <v>832</v>
      </c>
      <c r="C7" s="73" t="s">
        <v>708</v>
      </c>
      <c r="D7" s="73" t="s">
        <v>831</v>
      </c>
      <c r="E7" s="73" t="s">
        <v>707</v>
      </c>
    </row>
    <row r="8" spans="2:7" ht="15.75" thickBot="1" x14ac:dyDescent="0.3">
      <c r="B8" s="39">
        <f>COUNTIF(F12:F106,"Yes")</f>
        <v>73</v>
      </c>
      <c r="C8" s="22">
        <f>COUNTA(C12:C106)-COUNTIF(C12:C106,"NA")</f>
        <v>55</v>
      </c>
      <c r="D8" s="22">
        <f>COUNTA(D12:D106)-COUNTIF(D12:D106,"NA")</f>
        <v>57</v>
      </c>
      <c r="E8" s="23">
        <f>COUNTA(E12:E106)-COUNTIF(E12:E106,"NA")</f>
        <v>17</v>
      </c>
    </row>
    <row r="9" spans="2:7" ht="15.75" thickBot="1" x14ac:dyDescent="0.3">
      <c r="B9" s="15"/>
      <c r="C9" s="15"/>
      <c r="D9" s="15"/>
      <c r="E9" s="15"/>
    </row>
    <row r="10" spans="2:7" x14ac:dyDescent="0.25">
      <c r="B10" s="64" t="s">
        <v>829</v>
      </c>
      <c r="C10" s="65" t="s">
        <v>30</v>
      </c>
      <c r="D10" s="65" t="s">
        <v>830</v>
      </c>
      <c r="E10" s="65" t="s">
        <v>32</v>
      </c>
      <c r="F10" s="65" t="s">
        <v>833</v>
      </c>
      <c r="G10" s="66" t="s">
        <v>834</v>
      </c>
    </row>
    <row r="11" spans="2:7" ht="15" customHeight="1" x14ac:dyDescent="0.3">
      <c r="B11" s="192" t="s">
        <v>711</v>
      </c>
      <c r="C11" s="193"/>
      <c r="D11" s="193"/>
      <c r="E11" s="193"/>
      <c r="F11" s="193"/>
      <c r="G11" s="194"/>
    </row>
    <row r="12" spans="2:7" ht="15" customHeight="1" x14ac:dyDescent="0.25">
      <c r="B12" s="27" t="s">
        <v>136</v>
      </c>
      <c r="C12" s="51" t="s">
        <v>228</v>
      </c>
      <c r="D12" s="24" t="s">
        <v>213</v>
      </c>
      <c r="E12" s="24" t="s">
        <v>414</v>
      </c>
      <c r="F12" s="58" t="s">
        <v>824</v>
      </c>
      <c r="G12" s="59" t="s">
        <v>825</v>
      </c>
    </row>
    <row r="13" spans="2:7" ht="15" customHeight="1" x14ac:dyDescent="0.25">
      <c r="B13" s="27" t="s">
        <v>137</v>
      </c>
      <c r="C13" s="24" t="s">
        <v>137</v>
      </c>
      <c r="D13" s="24" t="s">
        <v>219</v>
      </c>
      <c r="E13" s="24" t="s">
        <v>219</v>
      </c>
      <c r="F13" s="58" t="s">
        <v>824</v>
      </c>
      <c r="G13" s="59" t="s">
        <v>825</v>
      </c>
    </row>
    <row r="14" spans="2:7" ht="15" customHeight="1" x14ac:dyDescent="0.25">
      <c r="B14" s="27" t="s">
        <v>138</v>
      </c>
      <c r="C14" s="24" t="s">
        <v>835</v>
      </c>
      <c r="D14" s="24" t="s">
        <v>835</v>
      </c>
      <c r="E14" s="24" t="s">
        <v>835</v>
      </c>
      <c r="F14" s="58" t="s">
        <v>824</v>
      </c>
      <c r="G14" s="59" t="s">
        <v>825</v>
      </c>
    </row>
    <row r="15" spans="2:7" ht="15" customHeight="1" x14ac:dyDescent="0.25">
      <c r="B15" s="27" t="s">
        <v>103</v>
      </c>
      <c r="C15" s="24" t="s">
        <v>234</v>
      </c>
      <c r="D15" s="24" t="s">
        <v>763</v>
      </c>
      <c r="E15" s="24" t="s">
        <v>835</v>
      </c>
      <c r="F15" s="58" t="s">
        <v>824</v>
      </c>
      <c r="G15" s="59" t="s">
        <v>825</v>
      </c>
    </row>
    <row r="16" spans="2:7" ht="15" customHeight="1" x14ac:dyDescent="0.25">
      <c r="B16" s="27" t="s">
        <v>139</v>
      </c>
      <c r="C16" s="24" t="s">
        <v>233</v>
      </c>
      <c r="D16" s="24" t="s">
        <v>121</v>
      </c>
      <c r="E16" s="24" t="s">
        <v>835</v>
      </c>
      <c r="F16" s="58" t="s">
        <v>824</v>
      </c>
      <c r="G16" s="59" t="s">
        <v>825</v>
      </c>
    </row>
    <row r="17" spans="2:7" ht="15" customHeight="1" x14ac:dyDescent="0.25">
      <c r="B17" s="27" t="s">
        <v>789</v>
      </c>
      <c r="C17" s="24" t="s">
        <v>835</v>
      </c>
      <c r="D17" s="24" t="s">
        <v>789</v>
      </c>
      <c r="E17" s="24" t="s">
        <v>835</v>
      </c>
      <c r="F17" s="58" t="s">
        <v>824</v>
      </c>
      <c r="G17" s="59" t="s">
        <v>825</v>
      </c>
    </row>
    <row r="18" spans="2:7" ht="15" customHeight="1" x14ac:dyDescent="0.25">
      <c r="B18" s="27" t="s">
        <v>140</v>
      </c>
      <c r="C18" s="24" t="s">
        <v>235</v>
      </c>
      <c r="D18" s="24" t="s">
        <v>217</v>
      </c>
      <c r="E18" s="24" t="s">
        <v>270</v>
      </c>
      <c r="F18" s="58" t="s">
        <v>824</v>
      </c>
      <c r="G18" s="59" t="s">
        <v>825</v>
      </c>
    </row>
    <row r="19" spans="2:7" ht="15" customHeight="1" x14ac:dyDescent="0.25">
      <c r="B19" s="27" t="s">
        <v>141</v>
      </c>
      <c r="C19" s="24" t="s">
        <v>236</v>
      </c>
      <c r="D19" s="24" t="s">
        <v>218</v>
      </c>
      <c r="E19" s="24" t="s">
        <v>271</v>
      </c>
      <c r="F19" s="58" t="s">
        <v>824</v>
      </c>
      <c r="G19" s="59" t="s">
        <v>825</v>
      </c>
    </row>
    <row r="20" spans="2:7" ht="45" x14ac:dyDescent="0.25">
      <c r="B20" s="27" t="s">
        <v>237</v>
      </c>
      <c r="C20" s="25" t="s">
        <v>237</v>
      </c>
      <c r="D20" s="25" t="s">
        <v>762</v>
      </c>
      <c r="E20" s="24" t="s">
        <v>415</v>
      </c>
      <c r="F20" s="58" t="s">
        <v>824</v>
      </c>
      <c r="G20" s="59" t="s">
        <v>825</v>
      </c>
    </row>
    <row r="21" spans="2:7" ht="15" customHeight="1" x14ac:dyDescent="0.25">
      <c r="B21" s="27" t="s">
        <v>712</v>
      </c>
      <c r="C21" s="24" t="s">
        <v>835</v>
      </c>
      <c r="D21" s="24" t="s">
        <v>835</v>
      </c>
      <c r="E21" s="24" t="s">
        <v>835</v>
      </c>
      <c r="F21" s="58" t="s">
        <v>824</v>
      </c>
      <c r="G21" s="59" t="s">
        <v>824</v>
      </c>
    </row>
    <row r="22" spans="2:7" ht="15" customHeight="1" x14ac:dyDescent="0.25">
      <c r="B22" s="27" t="s">
        <v>100</v>
      </c>
      <c r="C22" s="24" t="s">
        <v>229</v>
      </c>
      <c r="D22" s="24" t="s">
        <v>360</v>
      </c>
      <c r="E22" s="24" t="s">
        <v>835</v>
      </c>
      <c r="F22" s="58" t="s">
        <v>824</v>
      </c>
      <c r="G22" s="59" t="s">
        <v>825</v>
      </c>
    </row>
    <row r="23" spans="2:7" ht="15" customHeight="1" x14ac:dyDescent="0.25">
      <c r="B23" s="27" t="s">
        <v>142</v>
      </c>
      <c r="C23" s="24" t="s">
        <v>835</v>
      </c>
      <c r="D23" s="24" t="s">
        <v>835</v>
      </c>
      <c r="E23" s="24" t="s">
        <v>835</v>
      </c>
      <c r="F23" s="58" t="s">
        <v>824</v>
      </c>
      <c r="G23" s="59" t="s">
        <v>824</v>
      </c>
    </row>
    <row r="24" spans="2:7" ht="15" customHeight="1" x14ac:dyDescent="0.25">
      <c r="B24" s="27" t="s">
        <v>143</v>
      </c>
      <c r="C24" s="24" t="s">
        <v>835</v>
      </c>
      <c r="D24" s="24" t="s">
        <v>835</v>
      </c>
      <c r="E24" s="24" t="s">
        <v>835</v>
      </c>
      <c r="F24" s="58" t="s">
        <v>824</v>
      </c>
      <c r="G24" s="59" t="s">
        <v>824</v>
      </c>
    </row>
    <row r="25" spans="2:7" ht="15" customHeight="1" x14ac:dyDescent="0.25">
      <c r="B25" s="27" t="s">
        <v>15</v>
      </c>
      <c r="C25" s="24" t="s">
        <v>232</v>
      </c>
      <c r="D25" s="24" t="s">
        <v>98</v>
      </c>
      <c r="E25" s="24" t="s">
        <v>835</v>
      </c>
      <c r="F25" s="58" t="s">
        <v>824</v>
      </c>
      <c r="G25" s="59" t="s">
        <v>825</v>
      </c>
    </row>
    <row r="26" spans="2:7" ht="15" customHeight="1" x14ac:dyDescent="0.25">
      <c r="B26" s="27" t="s">
        <v>144</v>
      </c>
      <c r="C26" s="24" t="s">
        <v>230</v>
      </c>
      <c r="D26" s="24" t="s">
        <v>96</v>
      </c>
      <c r="E26" s="24" t="s">
        <v>835</v>
      </c>
      <c r="F26" s="58" t="s">
        <v>824</v>
      </c>
      <c r="G26" s="59" t="s">
        <v>825</v>
      </c>
    </row>
    <row r="27" spans="2:7" ht="15" customHeight="1" x14ac:dyDescent="0.25">
      <c r="B27" s="27" t="s">
        <v>354</v>
      </c>
      <c r="C27" s="24" t="s">
        <v>835</v>
      </c>
      <c r="D27" s="24" t="s">
        <v>835</v>
      </c>
      <c r="E27" s="24" t="s">
        <v>835</v>
      </c>
      <c r="F27" s="58" t="s">
        <v>824</v>
      </c>
      <c r="G27" s="59" t="s">
        <v>824</v>
      </c>
    </row>
    <row r="28" spans="2:7" ht="15" customHeight="1" x14ac:dyDescent="0.25">
      <c r="B28" s="27" t="s">
        <v>145</v>
      </c>
      <c r="C28" s="24" t="s">
        <v>91</v>
      </c>
      <c r="D28" s="24" t="s">
        <v>95</v>
      </c>
      <c r="E28" s="24" t="s">
        <v>835</v>
      </c>
      <c r="F28" s="58" t="s">
        <v>824</v>
      </c>
      <c r="G28" s="59" t="s">
        <v>825</v>
      </c>
    </row>
    <row r="29" spans="2:7" ht="15" customHeight="1" x14ac:dyDescent="0.25">
      <c r="B29" s="27" t="s">
        <v>146</v>
      </c>
      <c r="C29" s="24" t="s">
        <v>231</v>
      </c>
      <c r="D29" s="24" t="s">
        <v>97</v>
      </c>
      <c r="E29" s="24" t="s">
        <v>835</v>
      </c>
      <c r="F29" s="58" t="s">
        <v>824</v>
      </c>
      <c r="G29" s="59" t="s">
        <v>825</v>
      </c>
    </row>
    <row r="30" spans="2:7" ht="15" customHeight="1" x14ac:dyDescent="0.25">
      <c r="B30" s="54" t="s">
        <v>464</v>
      </c>
      <c r="C30" s="24" t="s">
        <v>835</v>
      </c>
      <c r="D30" s="11" t="s">
        <v>464</v>
      </c>
      <c r="E30" s="24" t="s">
        <v>835</v>
      </c>
      <c r="F30" s="59" t="s">
        <v>825</v>
      </c>
      <c r="G30" s="59" t="s">
        <v>825</v>
      </c>
    </row>
    <row r="31" spans="2:7" ht="17.25" customHeight="1" x14ac:dyDescent="0.3">
      <c r="B31" s="192" t="s">
        <v>713</v>
      </c>
      <c r="C31" s="193"/>
      <c r="D31" s="193"/>
      <c r="E31" s="193"/>
      <c r="F31" s="190"/>
      <c r="G31" s="191"/>
    </row>
    <row r="32" spans="2:7" x14ac:dyDescent="0.25">
      <c r="B32" s="27" t="s">
        <v>186</v>
      </c>
      <c r="C32" s="24" t="s">
        <v>239</v>
      </c>
      <c r="D32" s="24" t="s">
        <v>213</v>
      </c>
      <c r="E32" s="24" t="s">
        <v>835</v>
      </c>
      <c r="F32" s="58" t="s">
        <v>824</v>
      </c>
      <c r="G32" s="59" t="s">
        <v>825</v>
      </c>
    </row>
    <row r="33" spans="2:7" x14ac:dyDescent="0.25">
      <c r="B33" s="27" t="s">
        <v>137</v>
      </c>
      <c r="C33" s="24" t="s">
        <v>242</v>
      </c>
      <c r="D33" s="24" t="s">
        <v>219</v>
      </c>
      <c r="E33" s="24" t="s">
        <v>835</v>
      </c>
      <c r="F33" s="58" t="s">
        <v>824</v>
      </c>
      <c r="G33" s="59" t="s">
        <v>825</v>
      </c>
    </row>
    <row r="34" spans="2:7" ht="45" x14ac:dyDescent="0.25">
      <c r="B34" s="27" t="s">
        <v>243</v>
      </c>
      <c r="C34" s="25" t="s">
        <v>243</v>
      </c>
      <c r="D34" s="24" t="s">
        <v>762</v>
      </c>
      <c r="E34" s="24" t="s">
        <v>835</v>
      </c>
      <c r="F34" s="58" t="s">
        <v>824</v>
      </c>
      <c r="G34" s="59" t="s">
        <v>825</v>
      </c>
    </row>
    <row r="35" spans="2:7" x14ac:dyDescent="0.25">
      <c r="B35" s="27" t="s">
        <v>103</v>
      </c>
      <c r="C35" s="24" t="s">
        <v>835</v>
      </c>
      <c r="D35" s="24" t="s">
        <v>216</v>
      </c>
      <c r="E35" s="24" t="s">
        <v>835</v>
      </c>
      <c r="F35" s="58" t="s">
        <v>824</v>
      </c>
      <c r="G35" s="59" t="s">
        <v>825</v>
      </c>
    </row>
    <row r="36" spans="2:7" x14ac:dyDescent="0.25">
      <c r="B36" s="27" t="s">
        <v>139</v>
      </c>
      <c r="C36" s="24" t="s">
        <v>835</v>
      </c>
      <c r="D36" s="24" t="s">
        <v>215</v>
      </c>
      <c r="E36" s="24" t="s">
        <v>835</v>
      </c>
      <c r="F36" s="58" t="s">
        <v>824</v>
      </c>
      <c r="G36" s="59" t="s">
        <v>825</v>
      </c>
    </row>
    <row r="37" spans="2:7" x14ac:dyDescent="0.25">
      <c r="B37" s="27" t="s">
        <v>789</v>
      </c>
      <c r="C37" s="24" t="s">
        <v>835</v>
      </c>
      <c r="D37" s="24" t="s">
        <v>789</v>
      </c>
      <c r="E37" s="24" t="s">
        <v>835</v>
      </c>
      <c r="F37" s="58" t="s">
        <v>826</v>
      </c>
      <c r="G37" s="59" t="s">
        <v>825</v>
      </c>
    </row>
    <row r="38" spans="2:7" x14ac:dyDescent="0.25">
      <c r="B38" s="27" t="s">
        <v>140</v>
      </c>
      <c r="C38" s="24" t="s">
        <v>240</v>
      </c>
      <c r="D38" s="24" t="s">
        <v>217</v>
      </c>
      <c r="E38" s="24" t="s">
        <v>835</v>
      </c>
      <c r="F38" s="58" t="s">
        <v>824</v>
      </c>
      <c r="G38" s="59" t="s">
        <v>825</v>
      </c>
    </row>
    <row r="39" spans="2:7" x14ac:dyDescent="0.25">
      <c r="B39" s="27" t="s">
        <v>141</v>
      </c>
      <c r="C39" s="24" t="s">
        <v>241</v>
      </c>
      <c r="D39" s="24" t="s">
        <v>218</v>
      </c>
      <c r="E39" s="24" t="s">
        <v>835</v>
      </c>
      <c r="F39" s="58" t="s">
        <v>824</v>
      </c>
      <c r="G39" s="59" t="s">
        <v>825</v>
      </c>
    </row>
    <row r="40" spans="2:7" x14ac:dyDescent="0.25">
      <c r="B40" s="27" t="s">
        <v>715</v>
      </c>
      <c r="C40" s="24" t="s">
        <v>835</v>
      </c>
      <c r="D40" s="24" t="s">
        <v>835</v>
      </c>
      <c r="E40" s="24" t="s">
        <v>835</v>
      </c>
      <c r="F40" s="58" t="s">
        <v>824</v>
      </c>
      <c r="G40" s="59" t="s">
        <v>824</v>
      </c>
    </row>
    <row r="41" spans="2:7" x14ac:dyDescent="0.25">
      <c r="B41" s="27" t="s">
        <v>100</v>
      </c>
      <c r="C41" s="24" t="s">
        <v>434</v>
      </c>
      <c r="D41" s="24" t="s">
        <v>214</v>
      </c>
      <c r="E41" s="24" t="s">
        <v>835</v>
      </c>
      <c r="F41" s="58" t="s">
        <v>824</v>
      </c>
      <c r="G41" s="59" t="s">
        <v>825</v>
      </c>
    </row>
    <row r="42" spans="2:7" x14ac:dyDescent="0.25">
      <c r="B42" s="27" t="s">
        <v>142</v>
      </c>
      <c r="C42" s="24" t="s">
        <v>835</v>
      </c>
      <c r="D42" s="24" t="s">
        <v>835</v>
      </c>
      <c r="E42" s="24" t="s">
        <v>835</v>
      </c>
      <c r="F42" s="58" t="s">
        <v>824</v>
      </c>
      <c r="G42" s="59" t="s">
        <v>824</v>
      </c>
    </row>
    <row r="43" spans="2:7" x14ac:dyDescent="0.25">
      <c r="B43" s="27" t="s">
        <v>143</v>
      </c>
      <c r="C43" s="24" t="s">
        <v>835</v>
      </c>
      <c r="D43" s="24" t="s">
        <v>835</v>
      </c>
      <c r="E43" s="24" t="s">
        <v>835</v>
      </c>
      <c r="F43" s="58" t="s">
        <v>824</v>
      </c>
      <c r="G43" s="59" t="s">
        <v>824</v>
      </c>
    </row>
    <row r="44" spans="2:7" x14ac:dyDescent="0.25">
      <c r="B44" s="27" t="s">
        <v>15</v>
      </c>
      <c r="C44" s="24" t="s">
        <v>232</v>
      </c>
      <c r="D44" s="24" t="s">
        <v>98</v>
      </c>
      <c r="E44" s="24" t="s">
        <v>835</v>
      </c>
      <c r="F44" s="58" t="s">
        <v>824</v>
      </c>
      <c r="G44" s="59" t="s">
        <v>825</v>
      </c>
    </row>
    <row r="45" spans="2:7" x14ac:dyDescent="0.25">
      <c r="B45" s="27" t="s">
        <v>144</v>
      </c>
      <c r="C45" s="24" t="s">
        <v>835</v>
      </c>
      <c r="D45" s="24" t="s">
        <v>96</v>
      </c>
      <c r="E45" s="24" t="s">
        <v>835</v>
      </c>
      <c r="F45" s="58" t="s">
        <v>824</v>
      </c>
      <c r="G45" s="59" t="s">
        <v>825</v>
      </c>
    </row>
    <row r="46" spans="2:7" x14ac:dyDescent="0.25">
      <c r="B46" s="27" t="s">
        <v>354</v>
      </c>
      <c r="C46" s="24" t="s">
        <v>835</v>
      </c>
      <c r="D46" s="24" t="s">
        <v>835</v>
      </c>
      <c r="E46" s="24" t="s">
        <v>835</v>
      </c>
      <c r="F46" s="58" t="s">
        <v>824</v>
      </c>
      <c r="G46" s="59" t="s">
        <v>824</v>
      </c>
    </row>
    <row r="47" spans="2:7" x14ac:dyDescent="0.25">
      <c r="B47" s="27" t="s">
        <v>145</v>
      </c>
      <c r="C47" s="24" t="s">
        <v>145</v>
      </c>
      <c r="D47" s="24" t="s">
        <v>95</v>
      </c>
      <c r="E47" s="24" t="s">
        <v>835</v>
      </c>
      <c r="F47" s="58" t="s">
        <v>824</v>
      </c>
      <c r="G47" s="59" t="s">
        <v>825</v>
      </c>
    </row>
    <row r="48" spans="2:7" x14ac:dyDescent="0.25">
      <c r="B48" s="27" t="s">
        <v>146</v>
      </c>
      <c r="C48" s="24" t="s">
        <v>769</v>
      </c>
      <c r="D48" s="24" t="s">
        <v>97</v>
      </c>
      <c r="E48" s="24" t="s">
        <v>835</v>
      </c>
      <c r="F48" s="58" t="s">
        <v>824</v>
      </c>
      <c r="G48" s="59" t="s">
        <v>825</v>
      </c>
    </row>
    <row r="49" spans="2:7" x14ac:dyDescent="0.25">
      <c r="B49" s="27" t="s">
        <v>221</v>
      </c>
      <c r="C49" s="24" t="s">
        <v>835</v>
      </c>
      <c r="D49" s="12" t="s">
        <v>221</v>
      </c>
      <c r="E49" s="24" t="s">
        <v>835</v>
      </c>
      <c r="F49" s="58" t="s">
        <v>826</v>
      </c>
      <c r="G49" s="59" t="s">
        <v>825</v>
      </c>
    </row>
    <row r="50" spans="2:7" x14ac:dyDescent="0.25">
      <c r="B50" s="27" t="s">
        <v>416</v>
      </c>
      <c r="C50" s="24" t="s">
        <v>835</v>
      </c>
      <c r="D50" s="12" t="s">
        <v>416</v>
      </c>
      <c r="E50" s="24" t="s">
        <v>835</v>
      </c>
      <c r="F50" s="58" t="s">
        <v>826</v>
      </c>
      <c r="G50" s="59" t="s">
        <v>825</v>
      </c>
    </row>
    <row r="51" spans="2:7" x14ac:dyDescent="0.25">
      <c r="B51" s="52" t="s">
        <v>464</v>
      </c>
      <c r="C51" s="24" t="s">
        <v>835</v>
      </c>
      <c r="D51" s="11" t="s">
        <v>464</v>
      </c>
      <c r="E51" s="24" t="s">
        <v>835</v>
      </c>
      <c r="F51" s="58" t="s">
        <v>826</v>
      </c>
      <c r="G51" s="59" t="s">
        <v>825</v>
      </c>
    </row>
    <row r="52" spans="2:7" ht="45" x14ac:dyDescent="0.25">
      <c r="B52" s="27" t="s">
        <v>714</v>
      </c>
      <c r="C52" s="24" t="s">
        <v>238</v>
      </c>
      <c r="D52" s="25" t="s">
        <v>207</v>
      </c>
      <c r="E52" s="24" t="s">
        <v>835</v>
      </c>
      <c r="F52" s="58" t="s">
        <v>824</v>
      </c>
      <c r="G52" s="59" t="s">
        <v>825</v>
      </c>
    </row>
    <row r="53" spans="2:7" x14ac:dyDescent="0.25">
      <c r="B53" s="192" t="s">
        <v>716</v>
      </c>
      <c r="C53" s="193"/>
      <c r="D53" s="193"/>
      <c r="E53" s="193"/>
      <c r="F53" s="190"/>
      <c r="G53" s="191"/>
    </row>
    <row r="54" spans="2:7" x14ac:dyDescent="0.25">
      <c r="B54" s="27" t="s">
        <v>187</v>
      </c>
      <c r="C54" s="11" t="s">
        <v>187</v>
      </c>
      <c r="D54" s="11" t="s">
        <v>208</v>
      </c>
      <c r="E54" s="11" t="s">
        <v>187</v>
      </c>
      <c r="F54" s="60" t="s">
        <v>828</v>
      </c>
      <c r="G54" s="59" t="s">
        <v>825</v>
      </c>
    </row>
    <row r="55" spans="2:7" x14ac:dyDescent="0.25">
      <c r="B55" s="27" t="s">
        <v>188</v>
      </c>
      <c r="C55" s="11" t="s">
        <v>768</v>
      </c>
      <c r="D55" s="11" t="s">
        <v>209</v>
      </c>
      <c r="E55" s="11" t="s">
        <v>812</v>
      </c>
      <c r="F55" s="60" t="s">
        <v>824</v>
      </c>
      <c r="G55" s="59" t="s">
        <v>825</v>
      </c>
    </row>
    <row r="56" spans="2:7" x14ac:dyDescent="0.25">
      <c r="B56" s="27" t="s">
        <v>189</v>
      </c>
      <c r="C56" s="24" t="s">
        <v>835</v>
      </c>
      <c r="D56" s="24" t="s">
        <v>835</v>
      </c>
      <c r="E56" s="24" t="s">
        <v>835</v>
      </c>
      <c r="F56" s="60" t="s">
        <v>824</v>
      </c>
      <c r="G56" s="59" t="s">
        <v>824</v>
      </c>
    </row>
    <row r="57" spans="2:7" x14ac:dyDescent="0.25">
      <c r="B57" s="192" t="s">
        <v>717</v>
      </c>
      <c r="C57" s="193"/>
      <c r="D57" s="193"/>
      <c r="E57" s="193"/>
      <c r="F57" s="190"/>
      <c r="G57" s="191"/>
    </row>
    <row r="58" spans="2:7" ht="45" x14ac:dyDescent="0.25">
      <c r="B58" s="27" t="s">
        <v>718</v>
      </c>
      <c r="C58" s="46" t="s">
        <v>244</v>
      </c>
      <c r="D58" s="11" t="s">
        <v>764</v>
      </c>
      <c r="E58" s="11" t="s">
        <v>267</v>
      </c>
      <c r="F58" s="58" t="s">
        <v>824</v>
      </c>
      <c r="G58" s="59" t="s">
        <v>825</v>
      </c>
    </row>
    <row r="59" spans="2:7" x14ac:dyDescent="0.25">
      <c r="B59" s="27" t="s">
        <v>790</v>
      </c>
      <c r="C59" s="24" t="s">
        <v>835</v>
      </c>
      <c r="D59" s="11" t="s">
        <v>790</v>
      </c>
      <c r="E59" s="24" t="s">
        <v>835</v>
      </c>
      <c r="F59" s="58" t="s">
        <v>825</v>
      </c>
      <c r="G59" s="59" t="s">
        <v>825</v>
      </c>
    </row>
    <row r="60" spans="2:7" ht="30" x14ac:dyDescent="0.25">
      <c r="B60" s="28" t="s">
        <v>245</v>
      </c>
      <c r="C60" s="46" t="s">
        <v>245</v>
      </c>
      <c r="D60" s="24" t="s">
        <v>835</v>
      </c>
      <c r="E60" s="24" t="s">
        <v>835</v>
      </c>
      <c r="F60" s="58" t="s">
        <v>824</v>
      </c>
      <c r="G60" s="59" t="s">
        <v>825</v>
      </c>
    </row>
    <row r="61" spans="2:7" x14ac:dyDescent="0.25">
      <c r="B61" s="28" t="s">
        <v>719</v>
      </c>
      <c r="C61" s="46" t="s">
        <v>771</v>
      </c>
      <c r="D61" s="24" t="s">
        <v>835</v>
      </c>
      <c r="E61" s="24" t="s">
        <v>835</v>
      </c>
      <c r="F61" s="58" t="s">
        <v>824</v>
      </c>
      <c r="G61" s="59" t="s">
        <v>825</v>
      </c>
    </row>
    <row r="62" spans="2:7" x14ac:dyDescent="0.25">
      <c r="B62" s="28" t="s">
        <v>186</v>
      </c>
      <c r="C62" s="11" t="s">
        <v>770</v>
      </c>
      <c r="D62" s="11" t="s">
        <v>210</v>
      </c>
      <c r="E62" s="11" t="s">
        <v>268</v>
      </c>
      <c r="F62" s="58" t="s">
        <v>824</v>
      </c>
      <c r="G62" s="59" t="s">
        <v>825</v>
      </c>
    </row>
    <row r="63" spans="2:7" ht="15.75" customHeight="1" x14ac:dyDescent="0.25">
      <c r="B63" s="18" t="s">
        <v>211</v>
      </c>
      <c r="C63" s="24" t="s">
        <v>835</v>
      </c>
      <c r="D63" s="48" t="s">
        <v>211</v>
      </c>
      <c r="E63" s="24" t="s">
        <v>835</v>
      </c>
      <c r="F63" s="58" t="s">
        <v>827</v>
      </c>
      <c r="G63" s="59" t="s">
        <v>825</v>
      </c>
    </row>
    <row r="64" spans="2:7" x14ac:dyDescent="0.25">
      <c r="B64" s="28" t="s">
        <v>137</v>
      </c>
      <c r="C64" s="24" t="s">
        <v>835</v>
      </c>
      <c r="D64" s="11" t="s">
        <v>765</v>
      </c>
      <c r="E64" s="24" t="s">
        <v>835</v>
      </c>
      <c r="F64" s="58" t="s">
        <v>825</v>
      </c>
      <c r="G64" s="59" t="s">
        <v>825</v>
      </c>
    </row>
    <row r="65" spans="2:7" x14ac:dyDescent="0.25">
      <c r="B65" s="28" t="s">
        <v>103</v>
      </c>
      <c r="C65" s="11" t="s">
        <v>103</v>
      </c>
      <c r="D65" s="11" t="s">
        <v>216</v>
      </c>
      <c r="E65" s="24" t="s">
        <v>835</v>
      </c>
      <c r="F65" s="58" t="s">
        <v>824</v>
      </c>
      <c r="G65" s="59" t="s">
        <v>825</v>
      </c>
    </row>
    <row r="66" spans="2:7" x14ac:dyDescent="0.25">
      <c r="B66" s="28" t="s">
        <v>139</v>
      </c>
      <c r="C66" s="11" t="s">
        <v>104</v>
      </c>
      <c r="D66" s="11" t="s">
        <v>215</v>
      </c>
      <c r="E66" s="24" t="s">
        <v>835</v>
      </c>
      <c r="F66" s="58" t="s">
        <v>824</v>
      </c>
      <c r="G66" s="59" t="s">
        <v>825</v>
      </c>
    </row>
    <row r="67" spans="2:7" x14ac:dyDescent="0.25">
      <c r="B67" s="28" t="s">
        <v>140</v>
      </c>
      <c r="C67" s="11" t="s">
        <v>246</v>
      </c>
      <c r="D67" s="11" t="s">
        <v>217</v>
      </c>
      <c r="E67" s="11" t="s">
        <v>270</v>
      </c>
      <c r="F67" s="58" t="s">
        <v>824</v>
      </c>
      <c r="G67" s="59" t="s">
        <v>825</v>
      </c>
    </row>
    <row r="68" spans="2:7" x14ac:dyDescent="0.25">
      <c r="B68" s="28" t="s">
        <v>141</v>
      </c>
      <c r="C68" s="11" t="s">
        <v>247</v>
      </c>
      <c r="D68" s="11" t="s">
        <v>218</v>
      </c>
      <c r="E68" s="11" t="s">
        <v>271</v>
      </c>
      <c r="F68" s="58" t="s">
        <v>824</v>
      </c>
      <c r="G68" s="59" t="s">
        <v>825</v>
      </c>
    </row>
    <row r="69" spans="2:7" x14ac:dyDescent="0.25">
      <c r="B69" s="28" t="s">
        <v>100</v>
      </c>
      <c r="C69" s="11" t="s">
        <v>100</v>
      </c>
      <c r="D69" s="11" t="s">
        <v>214</v>
      </c>
      <c r="E69" s="24" t="s">
        <v>835</v>
      </c>
      <c r="F69" s="58" t="s">
        <v>824</v>
      </c>
      <c r="G69" s="59" t="s">
        <v>825</v>
      </c>
    </row>
    <row r="70" spans="2:7" x14ac:dyDescent="0.25">
      <c r="B70" s="28" t="s">
        <v>142</v>
      </c>
      <c r="C70" s="11" t="s">
        <v>249</v>
      </c>
      <c r="D70" s="24" t="s">
        <v>835</v>
      </c>
      <c r="E70" s="24" t="s">
        <v>835</v>
      </c>
      <c r="F70" s="58" t="s">
        <v>824</v>
      </c>
      <c r="G70" s="59" t="s">
        <v>825</v>
      </c>
    </row>
    <row r="71" spans="2:7" x14ac:dyDescent="0.25">
      <c r="B71" s="28" t="s">
        <v>143</v>
      </c>
      <c r="C71" s="11" t="s">
        <v>89</v>
      </c>
      <c r="D71" s="24" t="s">
        <v>835</v>
      </c>
      <c r="E71" s="24" t="s">
        <v>835</v>
      </c>
      <c r="F71" s="58" t="s">
        <v>824</v>
      </c>
      <c r="G71" s="59" t="s">
        <v>825</v>
      </c>
    </row>
    <row r="72" spans="2:7" x14ac:dyDescent="0.25">
      <c r="B72" s="28" t="s">
        <v>15</v>
      </c>
      <c r="C72" s="11" t="s">
        <v>251</v>
      </c>
      <c r="D72" s="11" t="s">
        <v>98</v>
      </c>
      <c r="E72" s="24" t="s">
        <v>835</v>
      </c>
      <c r="F72" s="58" t="s">
        <v>824</v>
      </c>
      <c r="G72" s="59" t="s">
        <v>825</v>
      </c>
    </row>
    <row r="73" spans="2:7" x14ac:dyDescent="0.25">
      <c r="B73" s="28" t="s">
        <v>144</v>
      </c>
      <c r="C73" s="11" t="s">
        <v>92</v>
      </c>
      <c r="D73" s="11" t="s">
        <v>96</v>
      </c>
      <c r="E73" s="24" t="s">
        <v>835</v>
      </c>
      <c r="F73" s="58" t="s">
        <v>824</v>
      </c>
      <c r="G73" s="59" t="s">
        <v>825</v>
      </c>
    </row>
    <row r="74" spans="2:7" x14ac:dyDescent="0.25">
      <c r="B74" s="28" t="s">
        <v>354</v>
      </c>
      <c r="C74" s="24" t="s">
        <v>835</v>
      </c>
      <c r="D74" s="24" t="s">
        <v>835</v>
      </c>
      <c r="E74" s="24" t="s">
        <v>835</v>
      </c>
      <c r="F74" s="58" t="s">
        <v>824</v>
      </c>
      <c r="G74" s="59" t="s">
        <v>825</v>
      </c>
    </row>
    <row r="75" spans="2:7" x14ac:dyDescent="0.25">
      <c r="B75" s="28" t="s">
        <v>145</v>
      </c>
      <c r="C75" s="11" t="s">
        <v>91</v>
      </c>
      <c r="D75" s="11" t="s">
        <v>95</v>
      </c>
      <c r="E75" s="24" t="s">
        <v>835</v>
      </c>
      <c r="F75" s="58" t="s">
        <v>824</v>
      </c>
      <c r="G75" s="59" t="s">
        <v>825</v>
      </c>
    </row>
    <row r="76" spans="2:7" x14ac:dyDescent="0.25">
      <c r="B76" s="28" t="s">
        <v>146</v>
      </c>
      <c r="C76" s="11" t="s">
        <v>250</v>
      </c>
      <c r="D76" s="11" t="s">
        <v>97</v>
      </c>
      <c r="E76" s="24" t="s">
        <v>835</v>
      </c>
      <c r="F76" s="58" t="s">
        <v>824</v>
      </c>
      <c r="G76" s="59" t="s">
        <v>825</v>
      </c>
    </row>
    <row r="77" spans="2:7" x14ac:dyDescent="0.25">
      <c r="B77" s="28" t="s">
        <v>791</v>
      </c>
      <c r="C77" s="24" t="s">
        <v>835</v>
      </c>
      <c r="D77" s="11" t="s">
        <v>791</v>
      </c>
      <c r="E77" s="24" t="s">
        <v>835</v>
      </c>
      <c r="F77" s="58" t="s">
        <v>825</v>
      </c>
      <c r="G77" s="59" t="s">
        <v>825</v>
      </c>
    </row>
    <row r="78" spans="2:7" x14ac:dyDescent="0.25">
      <c r="B78" s="28" t="s">
        <v>44</v>
      </c>
      <c r="C78" s="24" t="s">
        <v>835</v>
      </c>
      <c r="D78" s="11" t="s">
        <v>44</v>
      </c>
      <c r="E78" s="24" t="s">
        <v>835</v>
      </c>
      <c r="F78" s="58" t="s">
        <v>825</v>
      </c>
      <c r="G78" s="59" t="s">
        <v>825</v>
      </c>
    </row>
    <row r="79" spans="2:7" x14ac:dyDescent="0.25">
      <c r="B79" s="28" t="s">
        <v>792</v>
      </c>
      <c r="C79" s="24" t="s">
        <v>835</v>
      </c>
      <c r="D79" s="11" t="s">
        <v>792</v>
      </c>
      <c r="E79" s="24" t="s">
        <v>835</v>
      </c>
      <c r="F79" s="58" t="s">
        <v>825</v>
      </c>
      <c r="G79" s="59" t="s">
        <v>825</v>
      </c>
    </row>
    <row r="80" spans="2:7" ht="30" x14ac:dyDescent="0.25">
      <c r="B80" s="27" t="s">
        <v>220</v>
      </c>
      <c r="C80" s="46" t="s">
        <v>252</v>
      </c>
      <c r="D80" s="11" t="s">
        <v>220</v>
      </c>
      <c r="E80" s="24" t="s">
        <v>835</v>
      </c>
      <c r="F80" s="58" t="s">
        <v>824</v>
      </c>
      <c r="G80" s="59" t="s">
        <v>825</v>
      </c>
    </row>
    <row r="81" spans="2:7" x14ac:dyDescent="0.25">
      <c r="B81" s="27" t="s">
        <v>221</v>
      </c>
      <c r="C81" s="24" t="s">
        <v>835</v>
      </c>
      <c r="D81" s="11" t="s">
        <v>221</v>
      </c>
      <c r="E81" s="24" t="s">
        <v>835</v>
      </c>
      <c r="F81" s="58" t="s">
        <v>824</v>
      </c>
      <c r="G81" s="59" t="s">
        <v>825</v>
      </c>
    </row>
    <row r="82" spans="2:7" x14ac:dyDescent="0.25">
      <c r="B82" s="28" t="s">
        <v>190</v>
      </c>
      <c r="C82" s="11" t="s">
        <v>253</v>
      </c>
      <c r="D82" s="11" t="s">
        <v>190</v>
      </c>
      <c r="E82" s="11" t="s">
        <v>416</v>
      </c>
      <c r="F82" s="58" t="s">
        <v>824</v>
      </c>
      <c r="G82" s="59" t="s">
        <v>825</v>
      </c>
    </row>
    <row r="83" spans="2:7" x14ac:dyDescent="0.25">
      <c r="B83" s="27" t="s">
        <v>191</v>
      </c>
      <c r="C83" s="11" t="s">
        <v>254</v>
      </c>
      <c r="D83" s="11" t="s">
        <v>222</v>
      </c>
      <c r="E83" s="24" t="s">
        <v>835</v>
      </c>
      <c r="F83" s="58" t="s">
        <v>825</v>
      </c>
      <c r="G83" s="59" t="s">
        <v>825</v>
      </c>
    </row>
    <row r="84" spans="2:7" x14ac:dyDescent="0.25">
      <c r="B84" s="27" t="s">
        <v>212</v>
      </c>
      <c r="C84" s="24" t="s">
        <v>835</v>
      </c>
      <c r="D84" s="24" t="s">
        <v>835</v>
      </c>
      <c r="E84" s="24" t="s">
        <v>835</v>
      </c>
      <c r="F84" s="58" t="s">
        <v>825</v>
      </c>
      <c r="G84" s="59" t="s">
        <v>824</v>
      </c>
    </row>
    <row r="85" spans="2:7" x14ac:dyDescent="0.25">
      <c r="B85" s="192" t="s">
        <v>720</v>
      </c>
      <c r="C85" s="193"/>
      <c r="D85" s="193"/>
      <c r="E85" s="193"/>
      <c r="F85" s="190"/>
      <c r="G85" s="191"/>
    </row>
    <row r="86" spans="2:7" x14ac:dyDescent="0.25">
      <c r="B86" s="29" t="s">
        <v>272</v>
      </c>
      <c r="C86" s="24" t="s">
        <v>272</v>
      </c>
      <c r="D86" s="24" t="s">
        <v>835</v>
      </c>
      <c r="E86" s="24" t="s">
        <v>273</v>
      </c>
      <c r="F86" s="58" t="s">
        <v>824</v>
      </c>
      <c r="G86" s="59" t="s">
        <v>825</v>
      </c>
    </row>
    <row r="87" spans="2:7" x14ac:dyDescent="0.25">
      <c r="B87" s="29" t="s">
        <v>721</v>
      </c>
      <c r="C87" s="24" t="s">
        <v>835</v>
      </c>
      <c r="D87" s="24" t="s">
        <v>835</v>
      </c>
      <c r="E87" s="24" t="s">
        <v>835</v>
      </c>
      <c r="F87" s="58" t="s">
        <v>824</v>
      </c>
      <c r="G87" s="59" t="s">
        <v>824</v>
      </c>
    </row>
    <row r="88" spans="2:7" x14ac:dyDescent="0.25">
      <c r="B88" s="29" t="s">
        <v>275</v>
      </c>
      <c r="C88" s="24" t="s">
        <v>835</v>
      </c>
      <c r="D88" s="24" t="s">
        <v>835</v>
      </c>
      <c r="E88" s="24" t="s">
        <v>275</v>
      </c>
      <c r="F88" s="58" t="s">
        <v>824</v>
      </c>
      <c r="G88" s="59" t="s">
        <v>825</v>
      </c>
    </row>
    <row r="89" spans="2:7" x14ac:dyDescent="0.25">
      <c r="B89" s="29" t="s">
        <v>722</v>
      </c>
      <c r="C89" s="24" t="s">
        <v>835</v>
      </c>
      <c r="D89" s="24" t="s">
        <v>835</v>
      </c>
      <c r="E89" s="24" t="s">
        <v>722</v>
      </c>
      <c r="F89" s="58" t="s">
        <v>824</v>
      </c>
      <c r="G89" s="59" t="s">
        <v>825</v>
      </c>
    </row>
    <row r="90" spans="2:7" x14ac:dyDescent="0.25">
      <c r="B90" s="30" t="s">
        <v>262</v>
      </c>
      <c r="C90" s="24" t="s">
        <v>262</v>
      </c>
      <c r="D90" s="24" t="s">
        <v>835</v>
      </c>
      <c r="E90" s="26"/>
      <c r="F90" s="58" t="s">
        <v>824</v>
      </c>
      <c r="G90" s="59" t="s">
        <v>825</v>
      </c>
    </row>
    <row r="91" spans="2:7" x14ac:dyDescent="0.25">
      <c r="B91" s="30" t="s">
        <v>263</v>
      </c>
      <c r="C91" s="24" t="s">
        <v>263</v>
      </c>
      <c r="D91" s="24" t="s">
        <v>835</v>
      </c>
      <c r="E91" s="195" t="s">
        <v>274</v>
      </c>
      <c r="F91" s="58" t="s">
        <v>824</v>
      </c>
      <c r="G91" s="59" t="s">
        <v>825</v>
      </c>
    </row>
    <row r="92" spans="2:7" x14ac:dyDescent="0.25">
      <c r="B92" s="30" t="s">
        <v>142</v>
      </c>
      <c r="C92" s="24" t="s">
        <v>835</v>
      </c>
      <c r="D92" s="24" t="s">
        <v>835</v>
      </c>
      <c r="E92" s="197"/>
      <c r="F92" s="58" t="s">
        <v>824</v>
      </c>
      <c r="G92" s="59" t="s">
        <v>825</v>
      </c>
    </row>
    <row r="93" spans="2:7" x14ac:dyDescent="0.25">
      <c r="B93" s="30" t="s">
        <v>264</v>
      </c>
      <c r="C93" s="24" t="s">
        <v>264</v>
      </c>
      <c r="D93" s="24" t="s">
        <v>835</v>
      </c>
      <c r="E93" s="197"/>
      <c r="F93" s="58" t="s">
        <v>824</v>
      </c>
      <c r="G93" s="59" t="s">
        <v>825</v>
      </c>
    </row>
    <row r="94" spans="2:7" x14ac:dyDescent="0.25">
      <c r="B94" s="30" t="s">
        <v>255</v>
      </c>
      <c r="C94" s="24" t="s">
        <v>255</v>
      </c>
      <c r="D94" s="24" t="s">
        <v>835</v>
      </c>
      <c r="E94" s="197"/>
      <c r="F94" s="58" t="s">
        <v>824</v>
      </c>
      <c r="G94" s="59" t="s">
        <v>825</v>
      </c>
    </row>
    <row r="95" spans="2:7" x14ac:dyDescent="0.25">
      <c r="B95" s="30" t="s">
        <v>354</v>
      </c>
      <c r="C95" s="24" t="s">
        <v>835</v>
      </c>
      <c r="D95" s="24" t="s">
        <v>835</v>
      </c>
      <c r="E95" s="197"/>
      <c r="F95" s="58" t="s">
        <v>824</v>
      </c>
      <c r="G95" s="59" t="s">
        <v>825</v>
      </c>
    </row>
    <row r="96" spans="2:7" x14ac:dyDescent="0.25">
      <c r="B96" s="30" t="s">
        <v>256</v>
      </c>
      <c r="C96" s="24" t="s">
        <v>256</v>
      </c>
      <c r="D96" s="24" t="s">
        <v>835</v>
      </c>
      <c r="E96" s="197"/>
      <c r="F96" s="58" t="s">
        <v>824</v>
      </c>
      <c r="G96" s="59" t="s">
        <v>825</v>
      </c>
    </row>
    <row r="97" spans="2:7" x14ac:dyDescent="0.25">
      <c r="B97" s="30" t="s">
        <v>257</v>
      </c>
      <c r="C97" s="24" t="s">
        <v>257</v>
      </c>
      <c r="D97" s="24" t="s">
        <v>835</v>
      </c>
      <c r="E97" s="197"/>
      <c r="F97" s="58" t="s">
        <v>824</v>
      </c>
      <c r="G97" s="59" t="s">
        <v>825</v>
      </c>
    </row>
    <row r="98" spans="2:7" x14ac:dyDescent="0.25">
      <c r="B98" s="30" t="s">
        <v>258</v>
      </c>
      <c r="C98" s="24" t="s">
        <v>258</v>
      </c>
      <c r="D98" s="24" t="s">
        <v>835</v>
      </c>
      <c r="E98" s="197"/>
      <c r="F98" s="58" t="s">
        <v>824</v>
      </c>
      <c r="G98" s="59" t="s">
        <v>825</v>
      </c>
    </row>
    <row r="99" spans="2:7" x14ac:dyDescent="0.25">
      <c r="B99" s="30" t="s">
        <v>259</v>
      </c>
      <c r="C99" s="24" t="s">
        <v>259</v>
      </c>
      <c r="D99" s="24" t="s">
        <v>835</v>
      </c>
      <c r="E99" s="197"/>
      <c r="F99" s="58" t="s">
        <v>824</v>
      </c>
      <c r="G99" s="59" t="s">
        <v>825</v>
      </c>
    </row>
    <row r="100" spans="2:7" x14ac:dyDescent="0.25">
      <c r="B100" s="30" t="s">
        <v>15</v>
      </c>
      <c r="C100" s="24" t="s">
        <v>265</v>
      </c>
      <c r="D100" s="24" t="s">
        <v>835</v>
      </c>
      <c r="E100" s="196"/>
      <c r="F100" s="58" t="s">
        <v>824</v>
      </c>
      <c r="G100" s="59" t="s">
        <v>825</v>
      </c>
    </row>
    <row r="101" spans="2:7" x14ac:dyDescent="0.25">
      <c r="B101" s="30" t="s">
        <v>260</v>
      </c>
      <c r="C101" s="24" t="s">
        <v>260</v>
      </c>
      <c r="D101" s="24" t="s">
        <v>835</v>
      </c>
      <c r="E101" s="195" t="s">
        <v>276</v>
      </c>
      <c r="F101" s="58" t="s">
        <v>824</v>
      </c>
      <c r="G101" s="59" t="s">
        <v>825</v>
      </c>
    </row>
    <row r="102" spans="2:7" x14ac:dyDescent="0.25">
      <c r="B102" s="30" t="s">
        <v>261</v>
      </c>
      <c r="C102" s="24" t="s">
        <v>261</v>
      </c>
      <c r="D102" s="24" t="s">
        <v>835</v>
      </c>
      <c r="E102" s="196"/>
      <c r="F102" s="59" t="s">
        <v>825</v>
      </c>
      <c r="G102" s="59" t="s">
        <v>825</v>
      </c>
    </row>
    <row r="103" spans="2:7" x14ac:dyDescent="0.25">
      <c r="B103" s="30" t="s">
        <v>786</v>
      </c>
      <c r="C103" s="24" t="s">
        <v>835</v>
      </c>
      <c r="D103" s="24" t="s">
        <v>786</v>
      </c>
      <c r="E103" s="24" t="s">
        <v>835</v>
      </c>
      <c r="F103" s="59" t="s">
        <v>825</v>
      </c>
      <c r="G103" s="59" t="s">
        <v>825</v>
      </c>
    </row>
    <row r="104" spans="2:7" x14ac:dyDescent="0.25">
      <c r="B104" s="30" t="s">
        <v>787</v>
      </c>
      <c r="C104" s="24" t="s">
        <v>835</v>
      </c>
      <c r="D104" s="24" t="s">
        <v>787</v>
      </c>
      <c r="E104" s="24" t="s">
        <v>835</v>
      </c>
      <c r="F104" s="59" t="s">
        <v>825</v>
      </c>
      <c r="G104" s="59" t="s">
        <v>825</v>
      </c>
    </row>
    <row r="105" spans="2:7" x14ac:dyDescent="0.25">
      <c r="B105" s="30" t="s">
        <v>788</v>
      </c>
      <c r="C105" s="24" t="s">
        <v>835</v>
      </c>
      <c r="D105" s="24" t="s">
        <v>788</v>
      </c>
      <c r="E105" s="24" t="s">
        <v>835</v>
      </c>
      <c r="F105" s="59" t="s">
        <v>825</v>
      </c>
      <c r="G105" s="59" t="s">
        <v>825</v>
      </c>
    </row>
    <row r="106" spans="2:7" ht="30.75" thickBot="1" x14ac:dyDescent="0.3">
      <c r="B106" s="31" t="s">
        <v>266</v>
      </c>
      <c r="C106" s="119" t="s">
        <v>871</v>
      </c>
      <c r="D106" s="32" t="s">
        <v>835</v>
      </c>
      <c r="E106" s="24" t="s">
        <v>835</v>
      </c>
      <c r="F106" s="59" t="s">
        <v>825</v>
      </c>
      <c r="G106" s="59" t="s">
        <v>825</v>
      </c>
    </row>
    <row r="108" spans="2:7" hidden="1" x14ac:dyDescent="0.25"/>
    <row r="109" spans="2:7" hidden="1" x14ac:dyDescent="0.25">
      <c r="B109" s="5" t="s">
        <v>200</v>
      </c>
      <c r="C109" t="s">
        <v>200</v>
      </c>
      <c r="E109" t="s">
        <v>273</v>
      </c>
    </row>
    <row r="110" spans="2:7" hidden="1" x14ac:dyDescent="0.25">
      <c r="B110" s="5" t="s">
        <v>195</v>
      </c>
      <c r="C110" t="s">
        <v>195</v>
      </c>
      <c r="E110" s="3" t="s">
        <v>276</v>
      </c>
    </row>
    <row r="111" spans="2:7" hidden="1" x14ac:dyDescent="0.25">
      <c r="B111" s="5" t="s">
        <v>275</v>
      </c>
      <c r="E111" t="s">
        <v>275</v>
      </c>
    </row>
    <row r="112" spans="2:7" hidden="1" x14ac:dyDescent="0.25">
      <c r="B112" s="5" t="s">
        <v>201</v>
      </c>
      <c r="C112" t="s">
        <v>201</v>
      </c>
      <c r="E112" t="s">
        <v>273</v>
      </c>
    </row>
    <row r="113" spans="2:5" hidden="1" x14ac:dyDescent="0.25">
      <c r="B113" s="5" t="s">
        <v>195</v>
      </c>
      <c r="C113" t="s">
        <v>195</v>
      </c>
      <c r="E113" s="3" t="s">
        <v>276</v>
      </c>
    </row>
    <row r="114" spans="2:5" hidden="1" x14ac:dyDescent="0.25">
      <c r="B114" s="5" t="s">
        <v>275</v>
      </c>
      <c r="E114" t="s">
        <v>275</v>
      </c>
    </row>
    <row r="115" spans="2:5" hidden="1" x14ac:dyDescent="0.25">
      <c r="B115" s="5" t="s">
        <v>202</v>
      </c>
      <c r="C115" t="s">
        <v>202</v>
      </c>
      <c r="E115" t="s">
        <v>273</v>
      </c>
    </row>
    <row r="116" spans="2:5" hidden="1" x14ac:dyDescent="0.25">
      <c r="B116" s="5" t="s">
        <v>195</v>
      </c>
      <c r="C116" t="s">
        <v>195</v>
      </c>
      <c r="E116" s="3" t="s">
        <v>276</v>
      </c>
    </row>
    <row r="117" spans="2:5" hidden="1" x14ac:dyDescent="0.25">
      <c r="B117" s="5" t="s">
        <v>275</v>
      </c>
      <c r="E117" t="s">
        <v>275</v>
      </c>
    </row>
    <row r="118" spans="2:5" hidden="1" x14ac:dyDescent="0.25">
      <c r="B118" s="5" t="s">
        <v>203</v>
      </c>
      <c r="C118" t="s">
        <v>203</v>
      </c>
      <c r="E118" t="s">
        <v>273</v>
      </c>
    </row>
    <row r="119" spans="2:5" hidden="1" x14ac:dyDescent="0.25">
      <c r="B119" s="5" t="s">
        <v>195</v>
      </c>
      <c r="C119" t="s">
        <v>195</v>
      </c>
      <c r="E119" s="3" t="s">
        <v>276</v>
      </c>
    </row>
    <row r="120" spans="2:5" hidden="1" x14ac:dyDescent="0.25">
      <c r="B120" s="5" t="s">
        <v>275</v>
      </c>
      <c r="E120" t="s">
        <v>275</v>
      </c>
    </row>
    <row r="121" spans="2:5" hidden="1" x14ac:dyDescent="0.25">
      <c r="B121" s="5" t="s">
        <v>204</v>
      </c>
      <c r="C121" t="s">
        <v>204</v>
      </c>
      <c r="E121" t="s">
        <v>273</v>
      </c>
    </row>
    <row r="122" spans="2:5" hidden="1" x14ac:dyDescent="0.25">
      <c r="B122" s="5" t="s">
        <v>195</v>
      </c>
      <c r="C122" t="s">
        <v>195</v>
      </c>
      <c r="E122" s="3" t="s">
        <v>276</v>
      </c>
    </row>
    <row r="123" spans="2:5" hidden="1" x14ac:dyDescent="0.25">
      <c r="B123" s="5" t="s">
        <v>275</v>
      </c>
      <c r="E123" t="s">
        <v>275</v>
      </c>
    </row>
    <row r="124" spans="2:5" hidden="1" x14ac:dyDescent="0.25">
      <c r="B124" s="5" t="s">
        <v>205</v>
      </c>
      <c r="C124" t="s">
        <v>205</v>
      </c>
      <c r="E124" t="s">
        <v>273</v>
      </c>
    </row>
    <row r="125" spans="2:5" hidden="1" x14ac:dyDescent="0.25">
      <c r="B125" s="5" t="s">
        <v>195</v>
      </c>
      <c r="C125" t="s">
        <v>195</v>
      </c>
      <c r="E125" s="3" t="s">
        <v>276</v>
      </c>
    </row>
    <row r="126" spans="2:5" hidden="1" x14ac:dyDescent="0.25">
      <c r="B126" s="5" t="s">
        <v>275</v>
      </c>
      <c r="E126" t="s">
        <v>275</v>
      </c>
    </row>
    <row r="127" spans="2:5" hidden="1" x14ac:dyDescent="0.25">
      <c r="B127" s="5" t="s">
        <v>206</v>
      </c>
      <c r="C127" t="s">
        <v>206</v>
      </c>
      <c r="E127" t="s">
        <v>273</v>
      </c>
    </row>
    <row r="128" spans="2:5" hidden="1" x14ac:dyDescent="0.25">
      <c r="B128" s="5" t="s">
        <v>195</v>
      </c>
      <c r="C128" t="s">
        <v>195</v>
      </c>
      <c r="E128" s="3" t="s">
        <v>276</v>
      </c>
    </row>
    <row r="129" spans="2:5" hidden="1" x14ac:dyDescent="0.25">
      <c r="B129" s="5" t="s">
        <v>275</v>
      </c>
      <c r="E129" t="s">
        <v>275</v>
      </c>
    </row>
    <row r="130" spans="2:5" hidden="1" x14ac:dyDescent="0.25"/>
    <row r="131" spans="2:5" hidden="1" x14ac:dyDescent="0.25"/>
    <row r="132" spans="2:5" hidden="1" x14ac:dyDescent="0.25"/>
  </sheetData>
  <mergeCells count="13">
    <mergeCell ref="E101:E102"/>
    <mergeCell ref="E91:E100"/>
    <mergeCell ref="B85:E85"/>
    <mergeCell ref="B57:E57"/>
    <mergeCell ref="B31:E31"/>
    <mergeCell ref="B53:E53"/>
    <mergeCell ref="B5:G5"/>
    <mergeCell ref="F85:G85"/>
    <mergeCell ref="F11:G11"/>
    <mergeCell ref="F31:G31"/>
    <mergeCell ref="F53:G53"/>
    <mergeCell ref="F57:G57"/>
    <mergeCell ref="B11:E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28"/>
  <sheetViews>
    <sheetView showGridLines="0" workbookViewId="0"/>
  </sheetViews>
  <sheetFormatPr defaultRowHeight="15" x14ac:dyDescent="0.25"/>
  <cols>
    <col min="2" max="2" width="16.7109375" customWidth="1"/>
    <col min="3" max="3" width="22.5703125" customWidth="1"/>
    <col min="4" max="4" width="24.28515625" customWidth="1"/>
    <col min="5" max="5" width="18.85546875" customWidth="1"/>
    <col min="6" max="6" width="19.42578125" bestFit="1" customWidth="1"/>
    <col min="7" max="7" width="15.42578125" bestFit="1" customWidth="1"/>
  </cols>
  <sheetData>
    <row r="5" spans="2:7" ht="21" x14ac:dyDescent="0.35">
      <c r="B5" s="188" t="s">
        <v>867</v>
      </c>
      <c r="C5" s="188"/>
      <c r="D5" s="188"/>
      <c r="E5" s="188"/>
      <c r="F5" s="188"/>
      <c r="G5" s="188"/>
    </row>
    <row r="6" spans="2:7" ht="15.75" thickBot="1" x14ac:dyDescent="0.3"/>
    <row r="7" spans="2:7" x14ac:dyDescent="0.25">
      <c r="B7" s="73" t="s">
        <v>832</v>
      </c>
      <c r="C7" s="73" t="s">
        <v>708</v>
      </c>
      <c r="D7" s="73" t="s">
        <v>831</v>
      </c>
      <c r="E7" s="73" t="s">
        <v>707</v>
      </c>
    </row>
    <row r="8" spans="2:7" ht="15.75" thickBot="1" x14ac:dyDescent="0.3">
      <c r="B8" s="39">
        <f>COUNTIF(F12:F106,"Yes")</f>
        <v>13</v>
      </c>
      <c r="C8" s="22">
        <f>COUNTA(C12:C106)-COUNTIF(C12:C106,"NA")</f>
        <v>11</v>
      </c>
      <c r="D8" s="22">
        <f>COUNTA(D12:D106)-COUNTIF(D12:D106,"NA")</f>
        <v>8</v>
      </c>
      <c r="E8" s="23">
        <f>COUNTA(E12:E106)-COUNTIF(E12:E106,"NA")</f>
        <v>10</v>
      </c>
    </row>
    <row r="9" spans="2:7" ht="15.75" thickBot="1" x14ac:dyDescent="0.3">
      <c r="B9" s="15"/>
      <c r="C9" s="15"/>
      <c r="D9" s="15"/>
      <c r="E9" s="15"/>
    </row>
    <row r="10" spans="2:7" s="6" customFormat="1" ht="15" customHeight="1" x14ac:dyDescent="0.25">
      <c r="B10" s="64" t="s">
        <v>829</v>
      </c>
      <c r="C10" s="81" t="s">
        <v>30</v>
      </c>
      <c r="D10" s="81" t="s">
        <v>830</v>
      </c>
      <c r="E10" s="81" t="s">
        <v>32</v>
      </c>
      <c r="F10" s="81" t="s">
        <v>833</v>
      </c>
      <c r="G10" s="82" t="s">
        <v>834</v>
      </c>
    </row>
    <row r="11" spans="2:7" ht="15" customHeight="1" x14ac:dyDescent="0.25">
      <c r="B11" s="198" t="s">
        <v>690</v>
      </c>
      <c r="C11" s="199"/>
      <c r="D11" s="199"/>
      <c r="E11" s="199"/>
      <c r="F11" s="199"/>
      <c r="G11" s="200"/>
    </row>
    <row r="12" spans="2:7" ht="45" x14ac:dyDescent="0.25">
      <c r="B12" s="17" t="s">
        <v>775</v>
      </c>
      <c r="C12" s="47" t="s">
        <v>835</v>
      </c>
      <c r="D12" s="47" t="s">
        <v>223</v>
      </c>
      <c r="E12" s="47" t="s">
        <v>835</v>
      </c>
      <c r="F12" s="137" t="s">
        <v>824</v>
      </c>
      <c r="G12" s="205" t="s">
        <v>825</v>
      </c>
    </row>
    <row r="13" spans="2:7" ht="45" x14ac:dyDescent="0.25">
      <c r="B13" s="17" t="s">
        <v>793</v>
      </c>
      <c r="C13" s="47" t="s">
        <v>835</v>
      </c>
      <c r="D13" s="47" t="s">
        <v>793</v>
      </c>
      <c r="E13" s="47" t="s">
        <v>835</v>
      </c>
      <c r="F13" s="137" t="s">
        <v>825</v>
      </c>
      <c r="G13" s="205" t="s">
        <v>825</v>
      </c>
    </row>
    <row r="14" spans="2:7" x14ac:dyDescent="0.25">
      <c r="B14" s="17" t="s">
        <v>774</v>
      </c>
      <c r="C14" s="47" t="s">
        <v>591</v>
      </c>
      <c r="D14" s="47" t="s">
        <v>835</v>
      </c>
      <c r="E14" s="164" t="s">
        <v>269</v>
      </c>
      <c r="F14" s="137" t="s">
        <v>824</v>
      </c>
      <c r="G14" s="205" t="s">
        <v>825</v>
      </c>
    </row>
    <row r="15" spans="2:7" x14ac:dyDescent="0.25">
      <c r="B15" s="17" t="s">
        <v>192</v>
      </c>
      <c r="C15" s="47" t="s">
        <v>772</v>
      </c>
      <c r="D15" s="47" t="s">
        <v>856</v>
      </c>
      <c r="E15" s="164" t="s">
        <v>407</v>
      </c>
      <c r="F15" s="137" t="s">
        <v>824</v>
      </c>
      <c r="G15" s="205" t="s">
        <v>825</v>
      </c>
    </row>
    <row r="16" spans="2:7" ht="60" x14ac:dyDescent="0.25">
      <c r="B16" s="17" t="s">
        <v>193</v>
      </c>
      <c r="C16" s="47" t="s">
        <v>396</v>
      </c>
      <c r="D16" s="47" t="s">
        <v>226</v>
      </c>
      <c r="E16" s="145" t="s">
        <v>408</v>
      </c>
      <c r="F16" s="137" t="s">
        <v>824</v>
      </c>
      <c r="G16" s="205" t="s">
        <v>825</v>
      </c>
    </row>
    <row r="17" spans="2:7" ht="30" x14ac:dyDescent="0.25">
      <c r="B17" s="17" t="s">
        <v>194</v>
      </c>
      <c r="C17" s="47" t="s">
        <v>857</v>
      </c>
      <c r="D17" s="47" t="s">
        <v>858</v>
      </c>
      <c r="E17" s="145" t="s">
        <v>409</v>
      </c>
      <c r="F17" s="137" t="s">
        <v>824</v>
      </c>
      <c r="G17" s="205" t="s">
        <v>825</v>
      </c>
    </row>
    <row r="18" spans="2:7" ht="30" x14ac:dyDescent="0.25">
      <c r="B18" s="17" t="s">
        <v>195</v>
      </c>
      <c r="C18" s="47" t="s">
        <v>859</v>
      </c>
      <c r="D18" s="47" t="s">
        <v>329</v>
      </c>
      <c r="E18" s="145" t="s">
        <v>410</v>
      </c>
      <c r="F18" s="137" t="s">
        <v>824</v>
      </c>
      <c r="G18" s="205" t="s">
        <v>825</v>
      </c>
    </row>
    <row r="19" spans="2:7" ht="90" x14ac:dyDescent="0.25">
      <c r="B19" s="17" t="s">
        <v>277</v>
      </c>
      <c r="C19" s="47" t="s">
        <v>397</v>
      </c>
      <c r="D19" s="47" t="s">
        <v>835</v>
      </c>
      <c r="E19" s="47" t="s">
        <v>835</v>
      </c>
      <c r="F19" s="137" t="s">
        <v>824</v>
      </c>
      <c r="G19" s="205" t="s">
        <v>825</v>
      </c>
    </row>
    <row r="20" spans="2:7" ht="120" x14ac:dyDescent="0.25">
      <c r="B20" s="17" t="s">
        <v>413</v>
      </c>
      <c r="C20" s="47" t="s">
        <v>413</v>
      </c>
      <c r="D20" s="47" t="s">
        <v>835</v>
      </c>
      <c r="E20" s="145" t="s">
        <v>411</v>
      </c>
      <c r="F20" s="206" t="s">
        <v>824</v>
      </c>
      <c r="G20" s="205" t="s">
        <v>825</v>
      </c>
    </row>
    <row r="21" spans="2:7" x14ac:dyDescent="0.25">
      <c r="B21" s="17" t="s">
        <v>196</v>
      </c>
      <c r="C21" s="47" t="s">
        <v>835</v>
      </c>
      <c r="D21" s="47" t="s">
        <v>835</v>
      </c>
      <c r="E21" s="47" t="s">
        <v>835</v>
      </c>
      <c r="F21" s="137" t="s">
        <v>824</v>
      </c>
      <c r="G21" s="205" t="s">
        <v>824</v>
      </c>
    </row>
    <row r="22" spans="2:7" ht="30" x14ac:dyDescent="0.25">
      <c r="B22" s="17" t="s">
        <v>224</v>
      </c>
      <c r="C22" s="47" t="s">
        <v>860</v>
      </c>
      <c r="D22" s="47" t="s">
        <v>225</v>
      </c>
      <c r="E22" s="145" t="s">
        <v>412</v>
      </c>
      <c r="F22" s="137" t="s">
        <v>824</v>
      </c>
      <c r="G22" s="205" t="s">
        <v>825</v>
      </c>
    </row>
    <row r="23" spans="2:7" ht="150" x14ac:dyDescent="0.25">
      <c r="B23" s="17" t="s">
        <v>197</v>
      </c>
      <c r="C23" s="47" t="s">
        <v>861</v>
      </c>
      <c r="D23" s="47" t="s">
        <v>835</v>
      </c>
      <c r="E23" s="164" t="s">
        <v>821</v>
      </c>
      <c r="F23" s="137" t="s">
        <v>824</v>
      </c>
      <c r="G23" s="205" t="s">
        <v>825</v>
      </c>
    </row>
    <row r="24" spans="2:7" ht="45" x14ac:dyDescent="0.25">
      <c r="B24" s="17" t="s">
        <v>745</v>
      </c>
      <c r="C24" s="47" t="s">
        <v>862</v>
      </c>
      <c r="D24" s="47" t="s">
        <v>835</v>
      </c>
      <c r="E24" s="47" t="s">
        <v>835</v>
      </c>
      <c r="F24" s="137" t="s">
        <v>825</v>
      </c>
      <c r="G24" s="205" t="s">
        <v>825</v>
      </c>
    </row>
    <row r="25" spans="2:7" ht="30" x14ac:dyDescent="0.25">
      <c r="B25" s="17" t="s">
        <v>198</v>
      </c>
      <c r="C25" s="47" t="s">
        <v>773</v>
      </c>
      <c r="D25" s="47" t="s">
        <v>227</v>
      </c>
      <c r="E25" s="47" t="s">
        <v>835</v>
      </c>
      <c r="F25" s="137" t="s">
        <v>824</v>
      </c>
      <c r="G25" s="205" t="s">
        <v>825</v>
      </c>
    </row>
    <row r="26" spans="2:7" x14ac:dyDescent="0.25">
      <c r="B26" s="17" t="s">
        <v>810</v>
      </c>
      <c r="C26" s="47" t="s">
        <v>835</v>
      </c>
      <c r="D26" s="47" t="s">
        <v>835</v>
      </c>
      <c r="E26" s="47" t="s">
        <v>810</v>
      </c>
      <c r="F26" s="137" t="s">
        <v>824</v>
      </c>
      <c r="G26" s="205" t="s">
        <v>825</v>
      </c>
    </row>
    <row r="27" spans="2:7" x14ac:dyDescent="0.25">
      <c r="B27" s="181" t="s">
        <v>811</v>
      </c>
      <c r="C27" s="47" t="s">
        <v>835</v>
      </c>
      <c r="D27" s="47" t="s">
        <v>835</v>
      </c>
      <c r="E27" s="47" t="s">
        <v>811</v>
      </c>
      <c r="F27" s="137" t="s">
        <v>825</v>
      </c>
      <c r="G27" s="205" t="s">
        <v>825</v>
      </c>
    </row>
    <row r="28" spans="2:7" ht="30.75" thickBot="1" x14ac:dyDescent="0.3">
      <c r="B28" s="49" t="s">
        <v>199</v>
      </c>
      <c r="C28" s="182" t="s">
        <v>835</v>
      </c>
      <c r="D28" s="182" t="s">
        <v>835</v>
      </c>
      <c r="E28" s="182" t="s">
        <v>835</v>
      </c>
      <c r="F28" s="138" t="s">
        <v>825</v>
      </c>
      <c r="G28" s="207" t="s">
        <v>824</v>
      </c>
    </row>
  </sheetData>
  <mergeCells count="3">
    <mergeCell ref="B11:E11"/>
    <mergeCell ref="F11:G11"/>
    <mergeCell ref="B5:G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7"/>
  <sheetViews>
    <sheetView showGridLines="0" workbookViewId="0"/>
  </sheetViews>
  <sheetFormatPr defaultRowHeight="15" x14ac:dyDescent="0.25"/>
  <cols>
    <col min="1" max="1" width="9.140625" style="33"/>
    <col min="2" max="2" width="35.7109375" style="35" customWidth="1"/>
    <col min="3" max="3" width="23.7109375" style="35" customWidth="1"/>
    <col min="4" max="4" width="24.28515625" style="35" customWidth="1"/>
    <col min="5" max="5" width="20.140625" style="33" customWidth="1"/>
    <col min="6" max="6" width="19.42578125" style="33" bestFit="1" customWidth="1"/>
    <col min="7" max="7" width="15.42578125" style="33" bestFit="1" customWidth="1"/>
    <col min="8" max="16384" width="9.140625" style="33"/>
  </cols>
  <sheetData>
    <row r="1" spans="2:7" x14ac:dyDescent="0.25">
      <c r="B1" s="4"/>
      <c r="C1" s="4"/>
      <c r="D1" s="4"/>
      <c r="E1" s="4"/>
    </row>
    <row r="2" spans="2:7" x14ac:dyDescent="0.25">
      <c r="B2" s="4"/>
      <c r="C2" s="4"/>
      <c r="D2" s="4"/>
      <c r="E2" s="4"/>
    </row>
    <row r="3" spans="2:7" x14ac:dyDescent="0.25">
      <c r="B3" s="4"/>
      <c r="C3" s="4"/>
      <c r="D3" s="4"/>
      <c r="E3" s="4"/>
    </row>
    <row r="4" spans="2:7" x14ac:dyDescent="0.25">
      <c r="B4" s="4"/>
      <c r="C4" s="4"/>
      <c r="D4" s="4"/>
      <c r="E4" s="4"/>
    </row>
    <row r="5" spans="2:7" ht="21" x14ac:dyDescent="0.35">
      <c r="B5" s="188" t="s">
        <v>682</v>
      </c>
      <c r="C5" s="188"/>
      <c r="D5" s="188"/>
      <c r="E5" s="188"/>
      <c r="F5" s="188"/>
      <c r="G5" s="188"/>
    </row>
    <row r="6" spans="2:7" ht="15.75" thickBot="1" x14ac:dyDescent="0.3">
      <c r="B6" s="4"/>
      <c r="C6" s="4"/>
      <c r="D6" s="4"/>
      <c r="E6" s="4"/>
    </row>
    <row r="7" spans="2:7" x14ac:dyDescent="0.25">
      <c r="B7" s="73" t="s">
        <v>832</v>
      </c>
      <c r="C7" s="73" t="s">
        <v>708</v>
      </c>
      <c r="D7" s="73" t="s">
        <v>831</v>
      </c>
      <c r="E7" s="73" t="s">
        <v>707</v>
      </c>
    </row>
    <row r="8" spans="2:7" ht="15.75" thickBot="1" x14ac:dyDescent="0.3">
      <c r="B8" s="39">
        <f>COUNTIF(F12:F202,"Yes")</f>
        <v>150</v>
      </c>
      <c r="C8" s="22">
        <f>COUNTA(C12:C202)-COUNTIF(C12:C202,"NA")</f>
        <v>125</v>
      </c>
      <c r="D8" s="22">
        <f>COUNTA(D12:D202)-COUNTIF(D12:D202,"NA")</f>
        <v>25</v>
      </c>
      <c r="E8" s="23">
        <f>COUNTA(E12:E202)-COUNTIF(E12:E202,"NA")</f>
        <v>25</v>
      </c>
    </row>
    <row r="9" spans="2:7" ht="15.75" thickBot="1" x14ac:dyDescent="0.3">
      <c r="B9" s="34"/>
      <c r="C9" s="34"/>
      <c r="D9" s="44"/>
      <c r="E9" s="34"/>
    </row>
    <row r="10" spans="2:7" x14ac:dyDescent="0.25">
      <c r="B10" s="83" t="s">
        <v>829</v>
      </c>
      <c r="C10" s="84" t="s">
        <v>30</v>
      </c>
      <c r="D10" s="84" t="s">
        <v>830</v>
      </c>
      <c r="E10" s="84" t="s">
        <v>32</v>
      </c>
      <c r="F10" s="84" t="s">
        <v>833</v>
      </c>
      <c r="G10" s="85" t="s">
        <v>834</v>
      </c>
    </row>
    <row r="11" spans="2:7" x14ac:dyDescent="0.25">
      <c r="B11" s="193" t="s">
        <v>726</v>
      </c>
      <c r="C11" s="193"/>
      <c r="D11" s="193"/>
      <c r="E11" s="193"/>
      <c r="F11" s="94"/>
      <c r="G11" s="95"/>
    </row>
    <row r="12" spans="2:7" x14ac:dyDescent="0.25">
      <c r="B12" s="193" t="s">
        <v>727</v>
      </c>
      <c r="C12" s="193"/>
      <c r="D12" s="193"/>
      <c r="E12" s="193"/>
      <c r="F12" s="94"/>
      <c r="G12" s="95"/>
    </row>
    <row r="13" spans="2:7" ht="30" x14ac:dyDescent="0.25">
      <c r="B13" s="92" t="s">
        <v>7</v>
      </c>
      <c r="C13" s="89" t="s">
        <v>723</v>
      </c>
      <c r="D13" s="89" t="s">
        <v>835</v>
      </c>
      <c r="E13" s="88" t="s">
        <v>422</v>
      </c>
      <c r="F13" s="97" t="s">
        <v>824</v>
      </c>
      <c r="G13" s="98" t="s">
        <v>825</v>
      </c>
    </row>
    <row r="14" spans="2:7" x14ac:dyDescent="0.25">
      <c r="B14" s="92" t="s">
        <v>730</v>
      </c>
      <c r="C14" s="89"/>
      <c r="D14" s="89" t="s">
        <v>835</v>
      </c>
      <c r="E14" s="89" t="s">
        <v>835</v>
      </c>
      <c r="F14" s="97" t="s">
        <v>824</v>
      </c>
      <c r="G14" s="98" t="s">
        <v>825</v>
      </c>
    </row>
    <row r="15" spans="2:7" ht="30" x14ac:dyDescent="0.25">
      <c r="B15" s="89" t="s">
        <v>421</v>
      </c>
      <c r="C15" s="89" t="s">
        <v>421</v>
      </c>
      <c r="D15" s="89" t="s">
        <v>835</v>
      </c>
      <c r="E15" s="89" t="s">
        <v>835</v>
      </c>
      <c r="F15" s="97" t="s">
        <v>824</v>
      </c>
      <c r="G15" s="98" t="s">
        <v>825</v>
      </c>
    </row>
    <row r="16" spans="2:7" ht="30" x14ac:dyDescent="0.25">
      <c r="B16" s="89" t="s">
        <v>423</v>
      </c>
      <c r="C16" s="89" t="s">
        <v>423</v>
      </c>
      <c r="D16" s="89" t="s">
        <v>835</v>
      </c>
      <c r="E16" s="88" t="s">
        <v>36</v>
      </c>
      <c r="F16" s="97" t="s">
        <v>824</v>
      </c>
      <c r="G16" s="98" t="s">
        <v>825</v>
      </c>
    </row>
    <row r="17" spans="2:7" x14ac:dyDescent="0.25">
      <c r="B17" s="89" t="s">
        <v>36</v>
      </c>
      <c r="C17" s="89" t="s">
        <v>835</v>
      </c>
      <c r="D17" s="89" t="s">
        <v>36</v>
      </c>
      <c r="E17" s="89" t="s">
        <v>835</v>
      </c>
      <c r="F17" s="97"/>
      <c r="G17" s="98" t="s">
        <v>825</v>
      </c>
    </row>
    <row r="18" spans="2:7" ht="45" x14ac:dyDescent="0.25">
      <c r="B18" s="89" t="s">
        <v>728</v>
      </c>
      <c r="C18" s="89" t="s">
        <v>424</v>
      </c>
      <c r="D18" s="89" t="s">
        <v>425</v>
      </c>
      <c r="E18" s="89" t="s">
        <v>835</v>
      </c>
      <c r="F18" s="97" t="s">
        <v>824</v>
      </c>
      <c r="G18" s="98" t="s">
        <v>825</v>
      </c>
    </row>
    <row r="19" spans="2:7" x14ac:dyDescent="0.25">
      <c r="B19" s="89" t="s">
        <v>426</v>
      </c>
      <c r="C19" s="89" t="s">
        <v>427</v>
      </c>
      <c r="D19" s="89" t="s">
        <v>428</v>
      </c>
      <c r="E19" s="88" t="s">
        <v>103</v>
      </c>
      <c r="F19" s="97" t="s">
        <v>824</v>
      </c>
      <c r="G19" s="98" t="s">
        <v>825</v>
      </c>
    </row>
    <row r="20" spans="2:7" x14ac:dyDescent="0.25">
      <c r="B20" s="89" t="s">
        <v>103</v>
      </c>
      <c r="C20" s="89" t="s">
        <v>429</v>
      </c>
      <c r="D20" s="89" t="s">
        <v>430</v>
      </c>
      <c r="E20" s="88" t="s">
        <v>108</v>
      </c>
      <c r="F20" s="97" t="s">
        <v>824</v>
      </c>
      <c r="G20" s="98" t="s">
        <v>825</v>
      </c>
    </row>
    <row r="21" spans="2:7" x14ac:dyDescent="0.25">
      <c r="B21" s="89" t="s">
        <v>431</v>
      </c>
      <c r="C21" s="89" t="s">
        <v>432</v>
      </c>
      <c r="D21" s="89" t="s">
        <v>433</v>
      </c>
      <c r="E21" s="201" t="s">
        <v>434</v>
      </c>
      <c r="F21" s="97" t="s">
        <v>824</v>
      </c>
      <c r="G21" s="98" t="s">
        <v>825</v>
      </c>
    </row>
    <row r="22" spans="2:7" x14ac:dyDescent="0.25">
      <c r="B22" s="89" t="s">
        <v>435</v>
      </c>
      <c r="C22" s="89" t="s">
        <v>436</v>
      </c>
      <c r="D22" s="89" t="s">
        <v>766</v>
      </c>
      <c r="E22" s="201"/>
      <c r="F22" s="97" t="s">
        <v>824</v>
      </c>
      <c r="G22" s="98" t="s">
        <v>825</v>
      </c>
    </row>
    <row r="23" spans="2:7" x14ac:dyDescent="0.25">
      <c r="B23" s="89" t="s">
        <v>437</v>
      </c>
      <c r="C23" s="89" t="s">
        <v>438</v>
      </c>
      <c r="D23" s="89" t="s">
        <v>835</v>
      </c>
      <c r="E23" s="201"/>
      <c r="F23" s="97" t="s">
        <v>824</v>
      </c>
      <c r="G23" s="98" t="s">
        <v>825</v>
      </c>
    </row>
    <row r="24" spans="2:7" x14ac:dyDescent="0.25">
      <c r="B24" s="89" t="s">
        <v>439</v>
      </c>
      <c r="C24" s="89" t="s">
        <v>440</v>
      </c>
      <c r="D24" s="89" t="s">
        <v>835</v>
      </c>
      <c r="E24" s="88" t="s">
        <v>354</v>
      </c>
      <c r="F24" s="97" t="s">
        <v>824</v>
      </c>
      <c r="G24" s="98" t="s">
        <v>825</v>
      </c>
    </row>
    <row r="25" spans="2:7" x14ac:dyDescent="0.25">
      <c r="B25" s="89" t="s">
        <v>354</v>
      </c>
      <c r="C25" s="89" t="s">
        <v>835</v>
      </c>
      <c r="D25" s="89" t="s">
        <v>835</v>
      </c>
      <c r="E25" s="201" t="s">
        <v>434</v>
      </c>
      <c r="F25" s="97" t="s">
        <v>824</v>
      </c>
      <c r="G25" s="98" t="s">
        <v>825</v>
      </c>
    </row>
    <row r="26" spans="2:7" x14ac:dyDescent="0.25">
      <c r="B26" s="89" t="s">
        <v>303</v>
      </c>
      <c r="C26" s="89" t="s">
        <v>441</v>
      </c>
      <c r="D26" s="89" t="s">
        <v>835</v>
      </c>
      <c r="E26" s="201"/>
      <c r="F26" s="97" t="s">
        <v>824</v>
      </c>
      <c r="G26" s="98" t="s">
        <v>825</v>
      </c>
    </row>
    <row r="27" spans="2:7" x14ac:dyDescent="0.25">
      <c r="B27" s="89" t="s">
        <v>442</v>
      </c>
      <c r="C27" s="89" t="s">
        <v>443</v>
      </c>
      <c r="D27" s="89" t="s">
        <v>835</v>
      </c>
      <c r="E27" s="201"/>
      <c r="F27" s="97" t="s">
        <v>824</v>
      </c>
      <c r="G27" s="98" t="s">
        <v>825</v>
      </c>
    </row>
    <row r="28" spans="2:7" x14ac:dyDescent="0.25">
      <c r="B28" s="89" t="s">
        <v>465</v>
      </c>
      <c r="C28" s="89" t="s">
        <v>835</v>
      </c>
      <c r="D28" s="89" t="s">
        <v>835</v>
      </c>
      <c r="E28" s="89" t="s">
        <v>835</v>
      </c>
      <c r="F28" s="97" t="s">
        <v>824</v>
      </c>
      <c r="G28" s="98" t="s">
        <v>824</v>
      </c>
    </row>
    <row r="29" spans="2:7" x14ac:dyDescent="0.25">
      <c r="B29" s="89" t="s">
        <v>444</v>
      </c>
      <c r="C29" s="89" t="s">
        <v>445</v>
      </c>
      <c r="D29" s="89" t="s">
        <v>835</v>
      </c>
      <c r="E29" s="89" t="s">
        <v>835</v>
      </c>
      <c r="F29" s="97" t="s">
        <v>824</v>
      </c>
      <c r="G29" s="98" t="s">
        <v>825</v>
      </c>
    </row>
    <row r="30" spans="2:7" x14ac:dyDescent="0.25">
      <c r="B30" s="89" t="s">
        <v>446</v>
      </c>
      <c r="C30" s="89" t="s">
        <v>446</v>
      </c>
      <c r="D30" s="89" t="s">
        <v>447</v>
      </c>
      <c r="E30" s="88" t="s">
        <v>822</v>
      </c>
      <c r="F30" s="97" t="s">
        <v>824</v>
      </c>
      <c r="G30" s="98" t="s">
        <v>825</v>
      </c>
    </row>
    <row r="31" spans="2:7" x14ac:dyDescent="0.25">
      <c r="B31" s="89" t="s">
        <v>448</v>
      </c>
      <c r="C31" s="89" t="s">
        <v>448</v>
      </c>
      <c r="D31" s="89" t="s">
        <v>835</v>
      </c>
      <c r="E31" s="89" t="s">
        <v>835</v>
      </c>
      <c r="F31" s="97" t="s">
        <v>824</v>
      </c>
      <c r="G31" s="98" t="s">
        <v>825</v>
      </c>
    </row>
    <row r="32" spans="2:7" ht="30" x14ac:dyDescent="0.25">
      <c r="B32" s="89" t="s">
        <v>449</v>
      </c>
      <c r="C32" s="89" t="s">
        <v>449</v>
      </c>
      <c r="D32" s="89" t="s">
        <v>450</v>
      </c>
      <c r="E32" s="88" t="s">
        <v>452</v>
      </c>
      <c r="F32" s="97" t="s">
        <v>824</v>
      </c>
      <c r="G32" s="98" t="s">
        <v>825</v>
      </c>
    </row>
    <row r="33" spans="2:7" x14ac:dyDescent="0.25">
      <c r="B33" s="89" t="s">
        <v>451</v>
      </c>
      <c r="C33" s="89" t="s">
        <v>451</v>
      </c>
      <c r="D33" s="89" t="s">
        <v>835</v>
      </c>
      <c r="E33" s="89" t="s">
        <v>835</v>
      </c>
      <c r="F33" s="97" t="s">
        <v>824</v>
      </c>
      <c r="G33" s="98" t="s">
        <v>825</v>
      </c>
    </row>
    <row r="34" spans="2:7" x14ac:dyDescent="0.25">
      <c r="B34" s="94" t="s">
        <v>453</v>
      </c>
      <c r="C34" s="94"/>
      <c r="D34" s="94"/>
      <c r="E34" s="94"/>
      <c r="F34" s="55"/>
      <c r="G34" s="99"/>
    </row>
    <row r="35" spans="2:7" x14ac:dyDescent="0.25">
      <c r="B35" s="90" t="s">
        <v>729</v>
      </c>
      <c r="C35" s="89" t="s">
        <v>835</v>
      </c>
      <c r="D35" s="89" t="s">
        <v>835</v>
      </c>
      <c r="E35" s="89" t="s">
        <v>835</v>
      </c>
      <c r="F35" s="97" t="s">
        <v>824</v>
      </c>
      <c r="G35" s="98" t="s">
        <v>824</v>
      </c>
    </row>
    <row r="36" spans="2:7" x14ac:dyDescent="0.25">
      <c r="B36" s="89" t="s">
        <v>454</v>
      </c>
      <c r="C36" s="89" t="s">
        <v>455</v>
      </c>
      <c r="D36" s="202" t="s">
        <v>456</v>
      </c>
      <c r="E36" s="93" t="s">
        <v>456</v>
      </c>
      <c r="F36" s="97" t="s">
        <v>824</v>
      </c>
      <c r="G36" s="98" t="s">
        <v>825</v>
      </c>
    </row>
    <row r="37" spans="2:7" x14ac:dyDescent="0.25">
      <c r="B37" s="89" t="s">
        <v>35</v>
      </c>
      <c r="C37" s="89" t="s">
        <v>45</v>
      </c>
      <c r="D37" s="202"/>
      <c r="E37" s="89" t="s">
        <v>835</v>
      </c>
      <c r="F37" s="97" t="s">
        <v>824</v>
      </c>
      <c r="G37" s="98" t="s">
        <v>825</v>
      </c>
    </row>
    <row r="38" spans="2:7" x14ac:dyDescent="0.25">
      <c r="B38" s="89" t="s">
        <v>457</v>
      </c>
      <c r="C38" s="89" t="s">
        <v>458</v>
      </c>
      <c r="D38" s="202"/>
      <c r="E38" s="89" t="s">
        <v>835</v>
      </c>
      <c r="F38" s="97" t="s">
        <v>824</v>
      </c>
      <c r="G38" s="98" t="s">
        <v>825</v>
      </c>
    </row>
    <row r="39" spans="2:7" x14ac:dyDescent="0.25">
      <c r="B39" s="89" t="s">
        <v>426</v>
      </c>
      <c r="C39" s="89" t="s">
        <v>459</v>
      </c>
      <c r="D39" s="202"/>
      <c r="E39" s="89" t="s">
        <v>835</v>
      </c>
      <c r="F39" s="97" t="s">
        <v>824</v>
      </c>
      <c r="G39" s="98" t="s">
        <v>825</v>
      </c>
    </row>
    <row r="40" spans="2:7" x14ac:dyDescent="0.25">
      <c r="B40" s="89" t="s">
        <v>103</v>
      </c>
      <c r="C40" s="89" t="s">
        <v>103</v>
      </c>
      <c r="D40" s="202"/>
      <c r="E40" s="89" t="s">
        <v>835</v>
      </c>
      <c r="F40" s="97" t="s">
        <v>824</v>
      </c>
      <c r="G40" s="98" t="s">
        <v>825</v>
      </c>
    </row>
    <row r="41" spans="2:7" x14ac:dyDescent="0.25">
      <c r="B41" s="89" t="s">
        <v>460</v>
      </c>
      <c r="C41" s="89" t="s">
        <v>461</v>
      </c>
      <c r="D41" s="202"/>
      <c r="E41" s="89" t="s">
        <v>835</v>
      </c>
      <c r="F41" s="97" t="s">
        <v>824</v>
      </c>
      <c r="G41" s="98" t="s">
        <v>825</v>
      </c>
    </row>
    <row r="42" spans="2:7" x14ac:dyDescent="0.25">
      <c r="B42" s="193" t="s">
        <v>462</v>
      </c>
      <c r="C42" s="193"/>
      <c r="D42" s="193"/>
      <c r="E42" s="193"/>
      <c r="F42" s="190"/>
      <c r="G42" s="191"/>
    </row>
    <row r="43" spans="2:7" ht="15" customHeight="1" x14ac:dyDescent="0.25">
      <c r="B43" s="89" t="s">
        <v>463</v>
      </c>
      <c r="C43" s="89" t="s">
        <v>463</v>
      </c>
      <c r="D43" s="89" t="s">
        <v>835</v>
      </c>
      <c r="E43" s="201" t="s">
        <v>464</v>
      </c>
      <c r="F43" s="97" t="s">
        <v>824</v>
      </c>
      <c r="G43" s="98" t="s">
        <v>825</v>
      </c>
    </row>
    <row r="44" spans="2:7" x14ac:dyDescent="0.25">
      <c r="B44" s="90" t="s">
        <v>729</v>
      </c>
      <c r="C44" s="89" t="s">
        <v>835</v>
      </c>
      <c r="D44" s="89" t="s">
        <v>835</v>
      </c>
      <c r="E44" s="201"/>
      <c r="F44" s="97" t="s">
        <v>824</v>
      </c>
      <c r="G44" s="98" t="s">
        <v>825</v>
      </c>
    </row>
    <row r="45" spans="2:7" x14ac:dyDescent="0.25">
      <c r="B45" s="89" t="s">
        <v>454</v>
      </c>
      <c r="C45" s="89" t="s">
        <v>454</v>
      </c>
      <c r="D45" s="89" t="s">
        <v>835</v>
      </c>
      <c r="E45" s="201"/>
      <c r="F45" s="97" t="s">
        <v>824</v>
      </c>
      <c r="G45" s="98" t="s">
        <v>825</v>
      </c>
    </row>
    <row r="46" spans="2:7" x14ac:dyDescent="0.25">
      <c r="B46" s="89" t="s">
        <v>35</v>
      </c>
      <c r="C46" s="89" t="s">
        <v>45</v>
      </c>
      <c r="D46" s="89" t="s">
        <v>835</v>
      </c>
      <c r="E46" s="201"/>
      <c r="F46" s="97" t="s">
        <v>824</v>
      </c>
      <c r="G46" s="98" t="s">
        <v>825</v>
      </c>
    </row>
    <row r="47" spans="2:7" x14ac:dyDescent="0.25">
      <c r="B47" s="89" t="s">
        <v>457</v>
      </c>
      <c r="C47" s="89" t="s">
        <v>457</v>
      </c>
      <c r="D47" s="89" t="s">
        <v>835</v>
      </c>
      <c r="E47" s="201" t="s">
        <v>434</v>
      </c>
      <c r="F47" s="97" t="s">
        <v>824</v>
      </c>
      <c r="G47" s="98" t="s">
        <v>825</v>
      </c>
    </row>
    <row r="48" spans="2:7" x14ac:dyDescent="0.25">
      <c r="B48" s="92" t="s">
        <v>465</v>
      </c>
      <c r="C48" s="89" t="s">
        <v>835</v>
      </c>
      <c r="D48" s="89" t="s">
        <v>835</v>
      </c>
      <c r="E48" s="201"/>
      <c r="F48" s="97" t="s">
        <v>824</v>
      </c>
      <c r="G48" s="98" t="s">
        <v>825</v>
      </c>
    </row>
    <row r="49" spans="2:7" x14ac:dyDescent="0.25">
      <c r="B49" s="92" t="s">
        <v>303</v>
      </c>
      <c r="C49" s="89" t="s">
        <v>303</v>
      </c>
      <c r="D49" s="89" t="s">
        <v>835</v>
      </c>
      <c r="E49" s="201"/>
      <c r="F49" s="97" t="s">
        <v>824</v>
      </c>
      <c r="G49" s="98" t="s">
        <v>825</v>
      </c>
    </row>
    <row r="50" spans="2:7" x14ac:dyDescent="0.25">
      <c r="B50" s="92" t="s">
        <v>354</v>
      </c>
      <c r="C50" s="89" t="s">
        <v>835</v>
      </c>
      <c r="D50" s="89" t="s">
        <v>835</v>
      </c>
      <c r="E50" s="201"/>
      <c r="F50" s="97" t="s">
        <v>826</v>
      </c>
      <c r="G50" s="98" t="s">
        <v>825</v>
      </c>
    </row>
    <row r="51" spans="2:7" x14ac:dyDescent="0.25">
      <c r="B51" s="92" t="s">
        <v>442</v>
      </c>
      <c r="C51" s="89" t="s">
        <v>466</v>
      </c>
      <c r="D51" s="89" t="s">
        <v>835</v>
      </c>
      <c r="E51" s="201"/>
      <c r="F51" s="97" t="s">
        <v>824</v>
      </c>
      <c r="G51" s="98" t="s">
        <v>825</v>
      </c>
    </row>
    <row r="52" spans="2:7" x14ac:dyDescent="0.25">
      <c r="B52" s="89" t="s">
        <v>435</v>
      </c>
      <c r="C52" s="89" t="s">
        <v>435</v>
      </c>
      <c r="D52" s="89" t="s">
        <v>835</v>
      </c>
      <c r="E52" s="201"/>
      <c r="F52" s="97" t="s">
        <v>824</v>
      </c>
      <c r="G52" s="98" t="s">
        <v>825</v>
      </c>
    </row>
    <row r="53" spans="2:7" x14ac:dyDescent="0.25">
      <c r="B53" s="89" t="s">
        <v>437</v>
      </c>
      <c r="C53" s="89" t="s">
        <v>467</v>
      </c>
      <c r="D53" s="89" t="s">
        <v>835</v>
      </c>
      <c r="E53" s="201"/>
      <c r="F53" s="97" t="s">
        <v>824</v>
      </c>
      <c r="G53" s="98" t="s">
        <v>825</v>
      </c>
    </row>
    <row r="54" spans="2:7" x14ac:dyDescent="0.25">
      <c r="B54" s="89" t="s">
        <v>358</v>
      </c>
      <c r="C54" s="89" t="s">
        <v>468</v>
      </c>
      <c r="D54" s="89" t="s">
        <v>835</v>
      </c>
      <c r="E54" s="201"/>
      <c r="F54" s="97" t="s">
        <v>824</v>
      </c>
      <c r="G54" s="98" t="s">
        <v>825</v>
      </c>
    </row>
    <row r="55" spans="2:7" x14ac:dyDescent="0.25">
      <c r="B55" s="89" t="s">
        <v>469</v>
      </c>
      <c r="C55" s="89" t="s">
        <v>469</v>
      </c>
      <c r="D55" s="89" t="s">
        <v>835</v>
      </c>
      <c r="E55" s="89" t="s">
        <v>835</v>
      </c>
      <c r="F55" s="97" t="s">
        <v>824</v>
      </c>
      <c r="G55" s="98" t="s">
        <v>825</v>
      </c>
    </row>
    <row r="56" spans="2:7" x14ac:dyDescent="0.25">
      <c r="B56" s="92" t="s">
        <v>470</v>
      </c>
      <c r="C56" s="89" t="s">
        <v>835</v>
      </c>
      <c r="D56" s="89" t="s">
        <v>835</v>
      </c>
      <c r="E56" s="88" t="s">
        <v>120</v>
      </c>
      <c r="F56" s="97" t="s">
        <v>824</v>
      </c>
      <c r="G56" s="98" t="s">
        <v>825</v>
      </c>
    </row>
    <row r="57" spans="2:7" x14ac:dyDescent="0.25">
      <c r="B57" s="92" t="s">
        <v>471</v>
      </c>
      <c r="C57" s="89" t="s">
        <v>427</v>
      </c>
      <c r="D57" s="89" t="s">
        <v>835</v>
      </c>
      <c r="E57" s="88" t="s">
        <v>103</v>
      </c>
      <c r="F57" s="97" t="s">
        <v>824</v>
      </c>
      <c r="G57" s="98" t="s">
        <v>825</v>
      </c>
    </row>
    <row r="58" spans="2:7" x14ac:dyDescent="0.25">
      <c r="B58" s="92" t="s">
        <v>103</v>
      </c>
      <c r="C58" s="89" t="s">
        <v>429</v>
      </c>
      <c r="D58" s="89" t="s">
        <v>835</v>
      </c>
      <c r="E58" s="88" t="s">
        <v>108</v>
      </c>
      <c r="F58" s="97" t="s">
        <v>824</v>
      </c>
      <c r="G58" s="98" t="s">
        <v>825</v>
      </c>
    </row>
    <row r="59" spans="2:7" x14ac:dyDescent="0.25">
      <c r="B59" s="92" t="s">
        <v>472</v>
      </c>
      <c r="C59" s="89" t="s">
        <v>461</v>
      </c>
      <c r="D59" s="89" t="s">
        <v>835</v>
      </c>
      <c r="E59" s="89" t="s">
        <v>835</v>
      </c>
      <c r="F59" s="97" t="s">
        <v>824</v>
      </c>
      <c r="G59" s="98" t="s">
        <v>825</v>
      </c>
    </row>
    <row r="60" spans="2:7" ht="15" customHeight="1" x14ac:dyDescent="0.25">
      <c r="B60" s="92" t="s">
        <v>731</v>
      </c>
      <c r="C60" s="89" t="s">
        <v>473</v>
      </c>
      <c r="D60" s="89" t="s">
        <v>835</v>
      </c>
      <c r="E60" s="89" t="s">
        <v>835</v>
      </c>
      <c r="F60" s="97" t="s">
        <v>824</v>
      </c>
      <c r="G60" s="98" t="s">
        <v>825</v>
      </c>
    </row>
    <row r="61" spans="2:7" ht="30" x14ac:dyDescent="0.25">
      <c r="B61" s="92" t="s">
        <v>474</v>
      </c>
      <c r="C61" s="89" t="s">
        <v>475</v>
      </c>
      <c r="D61" s="89" t="s">
        <v>835</v>
      </c>
      <c r="E61" s="89" t="s">
        <v>835</v>
      </c>
      <c r="F61" s="97" t="s">
        <v>824</v>
      </c>
      <c r="G61" s="98" t="s">
        <v>825</v>
      </c>
    </row>
    <row r="62" spans="2:7" x14ac:dyDescent="0.25">
      <c r="B62" s="88" t="s">
        <v>822</v>
      </c>
      <c r="C62" s="89" t="s">
        <v>835</v>
      </c>
      <c r="D62" s="89" t="s">
        <v>835</v>
      </c>
      <c r="E62" s="88" t="s">
        <v>822</v>
      </c>
      <c r="F62" s="97" t="s">
        <v>824</v>
      </c>
      <c r="G62" s="98" t="s">
        <v>825</v>
      </c>
    </row>
    <row r="63" spans="2:7" x14ac:dyDescent="0.25">
      <c r="B63" s="92" t="s">
        <v>476</v>
      </c>
      <c r="C63" s="89" t="s">
        <v>477</v>
      </c>
      <c r="D63" s="89" t="s">
        <v>835</v>
      </c>
      <c r="E63" s="89" t="s">
        <v>835</v>
      </c>
      <c r="F63" s="97" t="s">
        <v>824</v>
      </c>
      <c r="G63" s="98" t="s">
        <v>825</v>
      </c>
    </row>
    <row r="64" spans="2:7" x14ac:dyDescent="0.25">
      <c r="B64" s="92" t="s">
        <v>478</v>
      </c>
      <c r="C64" s="89" t="s">
        <v>835</v>
      </c>
      <c r="D64" s="89" t="s">
        <v>835</v>
      </c>
      <c r="E64" s="89" t="s">
        <v>835</v>
      </c>
      <c r="F64" s="97" t="s">
        <v>825</v>
      </c>
      <c r="G64" s="98" t="s">
        <v>824</v>
      </c>
    </row>
    <row r="65" spans="2:7" x14ac:dyDescent="0.25">
      <c r="B65" s="193" t="s">
        <v>479</v>
      </c>
      <c r="C65" s="193"/>
      <c r="D65" s="193"/>
      <c r="E65" s="193"/>
      <c r="F65" s="190"/>
      <c r="G65" s="191"/>
    </row>
    <row r="66" spans="2:7" ht="15" customHeight="1" x14ac:dyDescent="0.25">
      <c r="B66" s="89" t="s">
        <v>732</v>
      </c>
      <c r="C66" s="89" t="s">
        <v>835</v>
      </c>
      <c r="D66" s="89" t="s">
        <v>835</v>
      </c>
      <c r="E66" s="89" t="s">
        <v>835</v>
      </c>
      <c r="F66" s="97" t="s">
        <v>824</v>
      </c>
      <c r="G66" s="98" t="s">
        <v>824</v>
      </c>
    </row>
    <row r="67" spans="2:7" x14ac:dyDescent="0.25">
      <c r="B67" s="89" t="s">
        <v>454</v>
      </c>
      <c r="C67" s="89" t="s">
        <v>480</v>
      </c>
      <c r="D67" s="89" t="s">
        <v>835</v>
      </c>
      <c r="E67" s="89" t="s">
        <v>835</v>
      </c>
      <c r="F67" s="97" t="s">
        <v>824</v>
      </c>
      <c r="G67" s="98" t="s">
        <v>825</v>
      </c>
    </row>
    <row r="68" spans="2:7" x14ac:dyDescent="0.25">
      <c r="B68" s="89" t="s">
        <v>35</v>
      </c>
      <c r="C68" s="89" t="s">
        <v>45</v>
      </c>
      <c r="D68" s="89" t="s">
        <v>835</v>
      </c>
      <c r="E68" s="89" t="s">
        <v>835</v>
      </c>
      <c r="F68" s="97" t="s">
        <v>824</v>
      </c>
      <c r="G68" s="98" t="s">
        <v>825</v>
      </c>
    </row>
    <row r="69" spans="2:7" x14ac:dyDescent="0.25">
      <c r="B69" s="89" t="s">
        <v>457</v>
      </c>
      <c r="C69" s="89" t="s">
        <v>481</v>
      </c>
      <c r="D69" s="89" t="s">
        <v>835</v>
      </c>
      <c r="E69" s="89" t="s">
        <v>835</v>
      </c>
      <c r="F69" s="97" t="s">
        <v>824</v>
      </c>
      <c r="G69" s="98" t="s">
        <v>825</v>
      </c>
    </row>
    <row r="70" spans="2:7" x14ac:dyDescent="0.25">
      <c r="B70" s="89" t="s">
        <v>435</v>
      </c>
      <c r="C70" s="89" t="s">
        <v>482</v>
      </c>
      <c r="D70" s="89" t="s">
        <v>835</v>
      </c>
      <c r="E70" s="89" t="s">
        <v>835</v>
      </c>
      <c r="F70" s="97" t="s">
        <v>824</v>
      </c>
      <c r="G70" s="98" t="s">
        <v>825</v>
      </c>
    </row>
    <row r="71" spans="2:7" x14ac:dyDescent="0.25">
      <c r="B71" s="89" t="s">
        <v>437</v>
      </c>
      <c r="C71" s="89" t="s">
        <v>467</v>
      </c>
      <c r="D71" s="89" t="s">
        <v>835</v>
      </c>
      <c r="E71" s="89" t="s">
        <v>835</v>
      </c>
      <c r="F71" s="97" t="s">
        <v>824</v>
      </c>
      <c r="G71" s="98" t="s">
        <v>825</v>
      </c>
    </row>
    <row r="72" spans="2:7" x14ac:dyDescent="0.25">
      <c r="B72" s="89" t="s">
        <v>358</v>
      </c>
      <c r="C72" s="89" t="s">
        <v>468</v>
      </c>
      <c r="D72" s="89" t="s">
        <v>835</v>
      </c>
      <c r="E72" s="89" t="s">
        <v>835</v>
      </c>
      <c r="F72" s="97" t="s">
        <v>824</v>
      </c>
      <c r="G72" s="98" t="s">
        <v>825</v>
      </c>
    </row>
    <row r="73" spans="2:7" x14ac:dyDescent="0.25">
      <c r="B73" s="89" t="s">
        <v>303</v>
      </c>
      <c r="C73" s="89" t="s">
        <v>483</v>
      </c>
      <c r="D73" s="89" t="s">
        <v>835</v>
      </c>
      <c r="E73" s="89" t="s">
        <v>835</v>
      </c>
      <c r="F73" s="97" t="s">
        <v>824</v>
      </c>
      <c r="G73" s="98" t="s">
        <v>825</v>
      </c>
    </row>
    <row r="74" spans="2:7" x14ac:dyDescent="0.25">
      <c r="B74" s="89" t="s">
        <v>442</v>
      </c>
      <c r="C74" s="89" t="s">
        <v>466</v>
      </c>
      <c r="D74" s="89" t="s">
        <v>835</v>
      </c>
      <c r="E74" s="89" t="s">
        <v>835</v>
      </c>
      <c r="F74" s="97" t="s">
        <v>824</v>
      </c>
      <c r="G74" s="98" t="s">
        <v>825</v>
      </c>
    </row>
    <row r="75" spans="2:7" x14ac:dyDescent="0.25">
      <c r="B75" s="89" t="s">
        <v>444</v>
      </c>
      <c r="C75" s="89" t="s">
        <v>469</v>
      </c>
      <c r="D75" s="89" t="s">
        <v>835</v>
      </c>
      <c r="E75" s="89" t="s">
        <v>835</v>
      </c>
      <c r="F75" s="97" t="s">
        <v>824</v>
      </c>
      <c r="G75" s="98" t="s">
        <v>825</v>
      </c>
    </row>
    <row r="76" spans="2:7" x14ac:dyDescent="0.25">
      <c r="B76" s="89" t="s">
        <v>426</v>
      </c>
      <c r="C76" s="89" t="s">
        <v>427</v>
      </c>
      <c r="D76" s="89" t="s">
        <v>835</v>
      </c>
      <c r="E76" s="89" t="s">
        <v>835</v>
      </c>
      <c r="F76" s="97" t="s">
        <v>824</v>
      </c>
      <c r="G76" s="98" t="s">
        <v>825</v>
      </c>
    </row>
    <row r="77" spans="2:7" x14ac:dyDescent="0.25">
      <c r="B77" s="89" t="s">
        <v>103</v>
      </c>
      <c r="C77" s="89" t="s">
        <v>429</v>
      </c>
      <c r="D77" s="89" t="s">
        <v>835</v>
      </c>
      <c r="E77" s="89" t="s">
        <v>835</v>
      </c>
      <c r="F77" s="97" t="s">
        <v>824</v>
      </c>
      <c r="G77" s="98" t="s">
        <v>825</v>
      </c>
    </row>
    <row r="78" spans="2:7" x14ac:dyDescent="0.25">
      <c r="B78" s="89" t="s">
        <v>460</v>
      </c>
      <c r="C78" s="89" t="s">
        <v>461</v>
      </c>
      <c r="D78" s="89" t="s">
        <v>835</v>
      </c>
      <c r="E78" s="88" t="s">
        <v>484</v>
      </c>
      <c r="F78" s="97" t="s">
        <v>824</v>
      </c>
      <c r="G78" s="98" t="s">
        <v>825</v>
      </c>
    </row>
    <row r="79" spans="2:7" x14ac:dyDescent="0.25">
      <c r="B79" s="193" t="s">
        <v>484</v>
      </c>
      <c r="C79" s="193"/>
      <c r="D79" s="193"/>
      <c r="E79" s="193" t="s">
        <v>485</v>
      </c>
      <c r="F79" s="190"/>
      <c r="G79" s="191"/>
    </row>
    <row r="80" spans="2:7" ht="15" customHeight="1" x14ac:dyDescent="0.25">
      <c r="B80" s="89" t="s">
        <v>732</v>
      </c>
      <c r="C80" s="89" t="s">
        <v>835</v>
      </c>
      <c r="D80" s="89" t="s">
        <v>835</v>
      </c>
      <c r="E80" s="89" t="s">
        <v>835</v>
      </c>
      <c r="F80" s="97" t="s">
        <v>824</v>
      </c>
      <c r="G80" s="98" t="s">
        <v>824</v>
      </c>
    </row>
    <row r="81" spans="2:7" x14ac:dyDescent="0.25">
      <c r="B81" s="89" t="s">
        <v>485</v>
      </c>
      <c r="C81" s="89" t="s">
        <v>485</v>
      </c>
      <c r="D81" s="89" t="s">
        <v>485</v>
      </c>
      <c r="E81" s="86" t="s">
        <v>485</v>
      </c>
      <c r="F81" s="97" t="s">
        <v>824</v>
      </c>
      <c r="G81" s="98" t="s">
        <v>825</v>
      </c>
    </row>
    <row r="82" spans="2:7" x14ac:dyDescent="0.25">
      <c r="B82" s="89" t="s">
        <v>486</v>
      </c>
      <c r="C82" s="89" t="s">
        <v>486</v>
      </c>
      <c r="D82" s="89" t="s">
        <v>486</v>
      </c>
      <c r="E82" s="88" t="s">
        <v>486</v>
      </c>
      <c r="F82" s="97" t="s">
        <v>824</v>
      </c>
      <c r="G82" s="98" t="s">
        <v>825</v>
      </c>
    </row>
    <row r="83" spans="2:7" x14ac:dyDescent="0.25">
      <c r="B83" s="89" t="s">
        <v>487</v>
      </c>
      <c r="C83" s="89" t="s">
        <v>487</v>
      </c>
      <c r="D83" s="89" t="s">
        <v>487</v>
      </c>
      <c r="E83" s="88" t="s">
        <v>487</v>
      </c>
      <c r="F83" s="97" t="s">
        <v>824</v>
      </c>
      <c r="G83" s="98" t="s">
        <v>825</v>
      </c>
    </row>
    <row r="84" spans="2:7" x14ac:dyDescent="0.25">
      <c r="B84" s="89" t="s">
        <v>488</v>
      </c>
      <c r="C84" s="89" t="s">
        <v>488</v>
      </c>
      <c r="D84" s="89" t="s">
        <v>488</v>
      </c>
      <c r="E84" s="88" t="s">
        <v>488</v>
      </c>
      <c r="F84" s="97" t="s">
        <v>824</v>
      </c>
      <c r="G84" s="98" t="s">
        <v>825</v>
      </c>
    </row>
    <row r="85" spans="2:7" x14ac:dyDescent="0.25">
      <c r="B85" s="89" t="s">
        <v>489</v>
      </c>
      <c r="C85" s="89" t="s">
        <v>489</v>
      </c>
      <c r="D85" s="89" t="s">
        <v>489</v>
      </c>
      <c r="E85" s="88" t="s">
        <v>489</v>
      </c>
      <c r="F85" s="97" t="s">
        <v>824</v>
      </c>
      <c r="G85" s="98" t="s">
        <v>825</v>
      </c>
    </row>
    <row r="86" spans="2:7" x14ac:dyDescent="0.25">
      <c r="B86" s="89" t="s">
        <v>490</v>
      </c>
      <c r="C86" s="89" t="s">
        <v>490</v>
      </c>
      <c r="D86" s="89" t="s">
        <v>490</v>
      </c>
      <c r="E86" s="88" t="s">
        <v>490</v>
      </c>
      <c r="F86" s="97" t="s">
        <v>824</v>
      </c>
      <c r="G86" s="98" t="s">
        <v>825</v>
      </c>
    </row>
    <row r="87" spans="2:7" x14ac:dyDescent="0.25">
      <c r="B87" s="89" t="s">
        <v>491</v>
      </c>
      <c r="C87" s="89" t="s">
        <v>491</v>
      </c>
      <c r="D87" s="89" t="s">
        <v>491</v>
      </c>
      <c r="E87" s="88" t="s">
        <v>491</v>
      </c>
      <c r="F87" s="97" t="s">
        <v>824</v>
      </c>
      <c r="G87" s="98" t="s">
        <v>825</v>
      </c>
    </row>
    <row r="88" spans="2:7" x14ac:dyDescent="0.25">
      <c r="B88" s="89" t="s">
        <v>492</v>
      </c>
      <c r="C88" s="89" t="s">
        <v>493</v>
      </c>
      <c r="D88" s="89" t="s">
        <v>835</v>
      </c>
      <c r="E88" s="89" t="s">
        <v>835</v>
      </c>
      <c r="F88" s="97" t="s">
        <v>824</v>
      </c>
      <c r="G88" s="98" t="s">
        <v>825</v>
      </c>
    </row>
    <row r="89" spans="2:7" x14ac:dyDescent="0.25">
      <c r="B89" s="89" t="s">
        <v>494</v>
      </c>
      <c r="C89" s="89" t="s">
        <v>494</v>
      </c>
      <c r="D89" s="89" t="s">
        <v>835</v>
      </c>
      <c r="E89" s="89" t="s">
        <v>835</v>
      </c>
      <c r="F89" s="97" t="s">
        <v>824</v>
      </c>
      <c r="G89" s="98" t="s">
        <v>825</v>
      </c>
    </row>
    <row r="90" spans="2:7" ht="30" x14ac:dyDescent="0.25">
      <c r="B90" s="89" t="s">
        <v>495</v>
      </c>
      <c r="C90" s="89" t="s">
        <v>496</v>
      </c>
      <c r="D90" s="89" t="s">
        <v>835</v>
      </c>
      <c r="E90" s="89" t="s">
        <v>835</v>
      </c>
      <c r="F90" s="97" t="s">
        <v>824</v>
      </c>
      <c r="G90" s="98" t="s">
        <v>825</v>
      </c>
    </row>
    <row r="91" spans="2:7" x14ac:dyDescent="0.25">
      <c r="B91" s="193" t="s">
        <v>497</v>
      </c>
      <c r="C91" s="193"/>
      <c r="D91" s="193"/>
      <c r="E91" s="193"/>
      <c r="F91" s="190"/>
      <c r="G91" s="191"/>
    </row>
    <row r="92" spans="2:7" ht="15" customHeight="1" x14ac:dyDescent="0.25">
      <c r="B92" s="89" t="s">
        <v>732</v>
      </c>
      <c r="C92" s="89" t="s">
        <v>835</v>
      </c>
      <c r="D92" s="89" t="s">
        <v>835</v>
      </c>
      <c r="E92" s="89" t="s">
        <v>835</v>
      </c>
      <c r="F92" s="97" t="s">
        <v>824</v>
      </c>
      <c r="G92" s="98" t="s">
        <v>824</v>
      </c>
    </row>
    <row r="93" spans="2:7" ht="30" x14ac:dyDescent="0.25">
      <c r="B93" s="89" t="s">
        <v>498</v>
      </c>
      <c r="C93" s="89" t="s">
        <v>499</v>
      </c>
      <c r="D93" s="89" t="s">
        <v>835</v>
      </c>
      <c r="E93" s="89" t="s">
        <v>835</v>
      </c>
      <c r="F93" s="97" t="s">
        <v>824</v>
      </c>
      <c r="G93" s="98" t="s">
        <v>825</v>
      </c>
    </row>
    <row r="94" spans="2:7" x14ac:dyDescent="0.25">
      <c r="B94" s="89" t="s">
        <v>500</v>
      </c>
      <c r="C94" s="89" t="s">
        <v>501</v>
      </c>
      <c r="D94" s="89" t="s">
        <v>835</v>
      </c>
      <c r="E94" s="89" t="s">
        <v>835</v>
      </c>
      <c r="F94" s="97" t="s">
        <v>824</v>
      </c>
      <c r="G94" s="98" t="s">
        <v>825</v>
      </c>
    </row>
    <row r="95" spans="2:7" ht="30" x14ac:dyDescent="0.25">
      <c r="B95" s="89" t="s">
        <v>735</v>
      </c>
      <c r="C95" s="89" t="s">
        <v>502</v>
      </c>
      <c r="D95" s="89" t="s">
        <v>835</v>
      </c>
      <c r="E95" s="89" t="s">
        <v>835</v>
      </c>
      <c r="F95" s="97" t="s">
        <v>824</v>
      </c>
      <c r="G95" s="98" t="s">
        <v>825</v>
      </c>
    </row>
    <row r="96" spans="2:7" ht="15" customHeight="1" x14ac:dyDescent="0.25">
      <c r="B96" s="89" t="s">
        <v>503</v>
      </c>
      <c r="C96" s="89" t="s">
        <v>504</v>
      </c>
      <c r="D96" s="89" t="s">
        <v>835</v>
      </c>
      <c r="E96" s="89" t="s">
        <v>835</v>
      </c>
      <c r="F96" s="97" t="s">
        <v>824</v>
      </c>
      <c r="G96" s="98" t="s">
        <v>825</v>
      </c>
    </row>
    <row r="97" spans="2:7" ht="30" x14ac:dyDescent="0.25">
      <c r="B97" s="89" t="s">
        <v>505</v>
      </c>
      <c r="C97" s="89" t="s">
        <v>505</v>
      </c>
      <c r="D97" s="89" t="s">
        <v>835</v>
      </c>
      <c r="E97" s="89" t="s">
        <v>835</v>
      </c>
      <c r="F97" s="97" t="s">
        <v>824</v>
      </c>
      <c r="G97" s="98" t="s">
        <v>825</v>
      </c>
    </row>
    <row r="98" spans="2:7" x14ac:dyDescent="0.25">
      <c r="B98" s="89" t="s">
        <v>506</v>
      </c>
      <c r="C98" s="89" t="s">
        <v>507</v>
      </c>
      <c r="D98" s="89" t="s">
        <v>835</v>
      </c>
      <c r="E98" s="89" t="s">
        <v>835</v>
      </c>
      <c r="F98" s="97" t="s">
        <v>824</v>
      </c>
      <c r="G98" s="98" t="s">
        <v>825</v>
      </c>
    </row>
    <row r="99" spans="2:7" ht="45" customHeight="1" x14ac:dyDescent="0.25">
      <c r="B99" s="89" t="s">
        <v>508</v>
      </c>
      <c r="C99" s="89" t="s">
        <v>509</v>
      </c>
      <c r="D99" s="89" t="s">
        <v>835</v>
      </c>
      <c r="E99" s="89" t="s">
        <v>835</v>
      </c>
      <c r="F99" s="97" t="s">
        <v>824</v>
      </c>
      <c r="G99" s="98" t="s">
        <v>825</v>
      </c>
    </row>
    <row r="100" spans="2:7" ht="30" x14ac:dyDescent="0.25">
      <c r="B100" s="89" t="s">
        <v>510</v>
      </c>
      <c r="C100" s="89" t="s">
        <v>511</v>
      </c>
      <c r="D100" s="89" t="s">
        <v>835</v>
      </c>
      <c r="E100" s="89" t="s">
        <v>835</v>
      </c>
      <c r="F100" s="97" t="s">
        <v>824</v>
      </c>
      <c r="G100" s="98" t="s">
        <v>825</v>
      </c>
    </row>
    <row r="101" spans="2:7" x14ac:dyDescent="0.25">
      <c r="B101" s="89" t="s">
        <v>512</v>
      </c>
      <c r="C101" s="89" t="s">
        <v>513</v>
      </c>
      <c r="D101" s="89" t="s">
        <v>835</v>
      </c>
      <c r="E101" s="89" t="s">
        <v>835</v>
      </c>
      <c r="F101" s="97" t="s">
        <v>824</v>
      </c>
      <c r="G101" s="98" t="s">
        <v>825</v>
      </c>
    </row>
    <row r="102" spans="2:7" ht="30" x14ac:dyDescent="0.25">
      <c r="B102" s="89" t="s">
        <v>514</v>
      </c>
      <c r="C102" s="89" t="s">
        <v>514</v>
      </c>
      <c r="D102" s="89" t="s">
        <v>515</v>
      </c>
      <c r="E102" s="89" t="s">
        <v>835</v>
      </c>
      <c r="F102" s="97" t="s">
        <v>824</v>
      </c>
      <c r="G102" s="98" t="s">
        <v>825</v>
      </c>
    </row>
    <row r="103" spans="2:7" x14ac:dyDescent="0.25">
      <c r="B103" s="89" t="s">
        <v>516</v>
      </c>
      <c r="C103" s="89" t="s">
        <v>516</v>
      </c>
      <c r="D103" s="89" t="s">
        <v>835</v>
      </c>
      <c r="E103" s="89" t="s">
        <v>835</v>
      </c>
      <c r="F103" s="97" t="s">
        <v>824</v>
      </c>
      <c r="G103" s="98" t="s">
        <v>825</v>
      </c>
    </row>
    <row r="104" spans="2:7" x14ac:dyDescent="0.25">
      <c r="B104" s="193" t="s">
        <v>517</v>
      </c>
      <c r="C104" s="193"/>
      <c r="D104" s="193"/>
      <c r="E104" s="193"/>
      <c r="F104" s="190"/>
      <c r="G104" s="191"/>
    </row>
    <row r="105" spans="2:7" ht="60" x14ac:dyDescent="0.25">
      <c r="B105" s="91" t="s">
        <v>518</v>
      </c>
      <c r="C105" s="91" t="s">
        <v>518</v>
      </c>
      <c r="D105" s="89" t="s">
        <v>835</v>
      </c>
      <c r="E105" s="89" t="s">
        <v>835</v>
      </c>
      <c r="F105" s="97" t="s">
        <v>824</v>
      </c>
      <c r="G105" s="98" t="s">
        <v>825</v>
      </c>
    </row>
    <row r="106" spans="2:7" ht="15" customHeight="1" x14ac:dyDescent="0.25">
      <c r="B106" s="89" t="s">
        <v>732</v>
      </c>
      <c r="C106" s="89"/>
      <c r="D106" s="89" t="s">
        <v>835</v>
      </c>
      <c r="E106" s="89" t="s">
        <v>835</v>
      </c>
      <c r="F106" s="97" t="s">
        <v>824</v>
      </c>
      <c r="G106" s="98" t="s">
        <v>824</v>
      </c>
    </row>
    <row r="107" spans="2:7" x14ac:dyDescent="0.25">
      <c r="B107" s="89" t="s">
        <v>519</v>
      </c>
      <c r="C107" s="91" t="s">
        <v>520</v>
      </c>
      <c r="D107" s="89" t="s">
        <v>835</v>
      </c>
      <c r="E107" s="89" t="s">
        <v>835</v>
      </c>
      <c r="F107" s="97" t="s">
        <v>824</v>
      </c>
      <c r="G107" s="98" t="s">
        <v>825</v>
      </c>
    </row>
    <row r="108" spans="2:7" x14ac:dyDescent="0.25">
      <c r="B108" s="89" t="s">
        <v>521</v>
      </c>
      <c r="C108" s="91" t="s">
        <v>45</v>
      </c>
      <c r="D108" s="89" t="s">
        <v>835</v>
      </c>
      <c r="E108" s="89" t="s">
        <v>835</v>
      </c>
      <c r="F108" s="97" t="s">
        <v>824</v>
      </c>
      <c r="G108" s="98" t="s">
        <v>825</v>
      </c>
    </row>
    <row r="109" spans="2:7" x14ac:dyDescent="0.25">
      <c r="B109" s="89" t="s">
        <v>522</v>
      </c>
      <c r="C109" s="91" t="s">
        <v>523</v>
      </c>
      <c r="D109" s="89" t="s">
        <v>835</v>
      </c>
      <c r="E109" s="89" t="s">
        <v>835</v>
      </c>
      <c r="F109" s="97" t="s">
        <v>824</v>
      </c>
      <c r="G109" s="98" t="s">
        <v>825</v>
      </c>
    </row>
    <row r="110" spans="2:7" ht="30" x14ac:dyDescent="0.25">
      <c r="B110" s="89" t="s">
        <v>524</v>
      </c>
      <c r="C110" s="91" t="s">
        <v>525</v>
      </c>
      <c r="D110" s="89" t="s">
        <v>835</v>
      </c>
      <c r="E110" s="89" t="s">
        <v>835</v>
      </c>
      <c r="F110" s="97" t="s">
        <v>824</v>
      </c>
      <c r="G110" s="98" t="s">
        <v>825</v>
      </c>
    </row>
    <row r="111" spans="2:7" x14ac:dyDescent="0.25">
      <c r="B111" s="89" t="s">
        <v>526</v>
      </c>
      <c r="C111" s="91" t="s">
        <v>527</v>
      </c>
      <c r="D111" s="89" t="s">
        <v>835</v>
      </c>
      <c r="E111" s="89" t="s">
        <v>835</v>
      </c>
      <c r="F111" s="97" t="s">
        <v>824</v>
      </c>
      <c r="G111" s="98" t="s">
        <v>825</v>
      </c>
    </row>
    <row r="112" spans="2:7" ht="30" x14ac:dyDescent="0.25">
      <c r="B112" s="89" t="s">
        <v>528</v>
      </c>
      <c r="C112" s="91" t="s">
        <v>529</v>
      </c>
      <c r="D112" s="89" t="s">
        <v>835</v>
      </c>
      <c r="E112" s="89" t="s">
        <v>835</v>
      </c>
      <c r="F112" s="97" t="s">
        <v>824</v>
      </c>
      <c r="G112" s="98" t="s">
        <v>825</v>
      </c>
    </row>
    <row r="113" spans="2:7" x14ac:dyDescent="0.25">
      <c r="B113" s="193" t="s">
        <v>530</v>
      </c>
      <c r="C113" s="193"/>
      <c r="D113" s="193"/>
      <c r="E113" s="193"/>
      <c r="F113" s="190"/>
      <c r="G113" s="191"/>
    </row>
    <row r="114" spans="2:7" x14ac:dyDescent="0.25">
      <c r="B114" s="89" t="s">
        <v>531</v>
      </c>
      <c r="C114" s="89" t="s">
        <v>531</v>
      </c>
      <c r="D114" s="89" t="s">
        <v>835</v>
      </c>
      <c r="E114" s="89" t="s">
        <v>835</v>
      </c>
      <c r="F114" s="97" t="s">
        <v>824</v>
      </c>
      <c r="G114" s="98" t="s">
        <v>825</v>
      </c>
    </row>
    <row r="115" spans="2:7" ht="30" x14ac:dyDescent="0.25">
      <c r="B115" s="89" t="s">
        <v>794</v>
      </c>
      <c r="C115" s="89" t="s">
        <v>794</v>
      </c>
      <c r="D115" s="89" t="s">
        <v>835</v>
      </c>
      <c r="E115" s="89" t="s">
        <v>835</v>
      </c>
      <c r="F115" s="97"/>
      <c r="G115" s="98" t="s">
        <v>825</v>
      </c>
    </row>
    <row r="116" spans="2:7" ht="30" x14ac:dyDescent="0.25">
      <c r="B116" s="89" t="s">
        <v>532</v>
      </c>
      <c r="C116" s="89" t="s">
        <v>532</v>
      </c>
      <c r="D116" s="89" t="s">
        <v>835</v>
      </c>
      <c r="E116" s="89" t="s">
        <v>835</v>
      </c>
      <c r="F116" s="97" t="s">
        <v>824</v>
      </c>
      <c r="G116" s="98" t="s">
        <v>825</v>
      </c>
    </row>
    <row r="117" spans="2:7" x14ac:dyDescent="0.25">
      <c r="B117" s="89" t="s">
        <v>533</v>
      </c>
      <c r="C117" s="89"/>
      <c r="D117" s="89" t="s">
        <v>835</v>
      </c>
      <c r="E117" s="89" t="s">
        <v>835</v>
      </c>
      <c r="F117" s="97" t="s">
        <v>824</v>
      </c>
      <c r="G117" s="98" t="s">
        <v>824</v>
      </c>
    </row>
    <row r="118" spans="2:7" x14ac:dyDescent="0.25">
      <c r="B118" s="193" t="s">
        <v>691</v>
      </c>
      <c r="C118" s="193"/>
      <c r="D118" s="193"/>
      <c r="E118" s="193"/>
      <c r="F118" s="190"/>
      <c r="G118" s="191"/>
    </row>
    <row r="119" spans="2:7" ht="15" customHeight="1" x14ac:dyDescent="0.25">
      <c r="B119" s="89" t="s">
        <v>732</v>
      </c>
      <c r="C119" s="89" t="s">
        <v>835</v>
      </c>
      <c r="D119" s="89" t="s">
        <v>835</v>
      </c>
      <c r="E119" s="89" t="s">
        <v>835</v>
      </c>
      <c r="F119" s="97" t="s">
        <v>824</v>
      </c>
      <c r="G119" s="98" t="s">
        <v>824</v>
      </c>
    </row>
    <row r="120" spans="2:7" ht="30" x14ac:dyDescent="0.25">
      <c r="B120" s="89" t="s">
        <v>534</v>
      </c>
      <c r="C120" s="89" t="s">
        <v>535</v>
      </c>
      <c r="D120" s="89" t="s">
        <v>835</v>
      </c>
      <c r="E120" s="89" t="s">
        <v>835</v>
      </c>
      <c r="F120" s="97" t="s">
        <v>824</v>
      </c>
      <c r="G120" s="98" t="s">
        <v>825</v>
      </c>
    </row>
    <row r="121" spans="2:7" ht="45" x14ac:dyDescent="0.25">
      <c r="B121" s="89" t="s">
        <v>536</v>
      </c>
      <c r="C121" s="89" t="s">
        <v>536</v>
      </c>
      <c r="D121" s="89" t="s">
        <v>835</v>
      </c>
      <c r="E121" s="89" t="s">
        <v>835</v>
      </c>
      <c r="F121" s="97" t="s">
        <v>824</v>
      </c>
      <c r="G121" s="98" t="s">
        <v>825</v>
      </c>
    </row>
    <row r="122" spans="2:7" ht="30" x14ac:dyDescent="0.25">
      <c r="B122" s="89" t="s">
        <v>537</v>
      </c>
      <c r="C122" s="89" t="s">
        <v>537</v>
      </c>
      <c r="D122" s="89" t="s">
        <v>835</v>
      </c>
      <c r="E122" s="89" t="s">
        <v>835</v>
      </c>
      <c r="F122" s="97" t="s">
        <v>824</v>
      </c>
      <c r="G122" s="98" t="s">
        <v>825</v>
      </c>
    </row>
    <row r="123" spans="2:7" x14ac:dyDescent="0.25">
      <c r="B123" s="89" t="s">
        <v>538</v>
      </c>
      <c r="C123" s="89" t="s">
        <v>539</v>
      </c>
      <c r="D123" s="89" t="s">
        <v>835</v>
      </c>
      <c r="E123" s="89" t="s">
        <v>835</v>
      </c>
      <c r="F123" s="97" t="s">
        <v>824</v>
      </c>
      <c r="G123" s="98" t="s">
        <v>825</v>
      </c>
    </row>
    <row r="124" spans="2:7" x14ac:dyDescent="0.25">
      <c r="B124" s="89" t="s">
        <v>540</v>
      </c>
      <c r="C124" s="89" t="s">
        <v>541</v>
      </c>
      <c r="D124" s="89" t="s">
        <v>835</v>
      </c>
      <c r="E124" s="89" t="s">
        <v>835</v>
      </c>
      <c r="F124" s="97" t="s">
        <v>824</v>
      </c>
      <c r="G124" s="98" t="s">
        <v>825</v>
      </c>
    </row>
    <row r="125" spans="2:7" ht="30" x14ac:dyDescent="0.25">
      <c r="B125" s="89" t="s">
        <v>542</v>
      </c>
      <c r="C125" s="89" t="s">
        <v>543</v>
      </c>
      <c r="D125" s="89" t="s">
        <v>835</v>
      </c>
      <c r="E125" s="89" t="s">
        <v>835</v>
      </c>
      <c r="F125" s="97" t="s">
        <v>824</v>
      </c>
      <c r="G125" s="98" t="s">
        <v>825</v>
      </c>
    </row>
    <row r="126" spans="2:7" ht="45" x14ac:dyDescent="0.25">
      <c r="B126" s="89" t="s">
        <v>544</v>
      </c>
      <c r="C126" s="89" t="s">
        <v>544</v>
      </c>
      <c r="D126" s="89" t="s">
        <v>835</v>
      </c>
      <c r="E126" s="89" t="s">
        <v>835</v>
      </c>
      <c r="F126" s="97" t="s">
        <v>824</v>
      </c>
      <c r="G126" s="98" t="s">
        <v>825</v>
      </c>
    </row>
    <row r="127" spans="2:7" x14ac:dyDescent="0.25">
      <c r="B127" s="89" t="s">
        <v>545</v>
      </c>
      <c r="C127" s="89" t="s">
        <v>546</v>
      </c>
      <c r="D127" s="89" t="s">
        <v>835</v>
      </c>
      <c r="E127" s="89" t="s">
        <v>835</v>
      </c>
      <c r="F127" s="97" t="s">
        <v>824</v>
      </c>
      <c r="G127" s="98" t="s">
        <v>825</v>
      </c>
    </row>
    <row r="128" spans="2:7" x14ac:dyDescent="0.25">
      <c r="B128" s="89" t="s">
        <v>547</v>
      </c>
      <c r="C128" s="89" t="s">
        <v>548</v>
      </c>
      <c r="D128" s="89" t="s">
        <v>835</v>
      </c>
      <c r="E128" s="89" t="s">
        <v>835</v>
      </c>
      <c r="F128" s="97" t="s">
        <v>824</v>
      </c>
      <c r="G128" s="98" t="s">
        <v>825</v>
      </c>
    </row>
    <row r="129" spans="2:7" x14ac:dyDescent="0.25">
      <c r="B129" s="89" t="s">
        <v>549</v>
      </c>
      <c r="C129" s="89" t="s">
        <v>550</v>
      </c>
      <c r="D129" s="89" t="s">
        <v>835</v>
      </c>
      <c r="E129" s="89" t="s">
        <v>835</v>
      </c>
      <c r="F129" s="97" t="s">
        <v>824</v>
      </c>
      <c r="G129" s="98" t="s">
        <v>825</v>
      </c>
    </row>
    <row r="130" spans="2:7" x14ac:dyDescent="0.25">
      <c r="B130" s="193" t="s">
        <v>551</v>
      </c>
      <c r="C130" s="193"/>
      <c r="D130" s="193"/>
      <c r="E130" s="193"/>
      <c r="F130" s="190"/>
      <c r="G130" s="191"/>
    </row>
    <row r="131" spans="2:7" ht="15" customHeight="1" x14ac:dyDescent="0.25">
      <c r="B131" s="89" t="s">
        <v>732</v>
      </c>
      <c r="C131" s="89" t="s">
        <v>835</v>
      </c>
      <c r="D131" s="89" t="s">
        <v>835</v>
      </c>
      <c r="E131" s="89" t="s">
        <v>835</v>
      </c>
      <c r="F131" s="97" t="s">
        <v>824</v>
      </c>
      <c r="G131" s="98" t="s">
        <v>824</v>
      </c>
    </row>
    <row r="132" spans="2:7" ht="60" x14ac:dyDescent="0.25">
      <c r="B132" s="89" t="s">
        <v>552</v>
      </c>
      <c r="C132" s="89" t="s">
        <v>734</v>
      </c>
      <c r="D132" s="89" t="s">
        <v>835</v>
      </c>
      <c r="E132" s="89" t="s">
        <v>835</v>
      </c>
      <c r="F132" s="97" t="s">
        <v>824</v>
      </c>
      <c r="G132" s="98" t="s">
        <v>825</v>
      </c>
    </row>
    <row r="133" spans="2:7" ht="45" x14ac:dyDescent="0.25">
      <c r="B133" s="89" t="s">
        <v>836</v>
      </c>
      <c r="C133" s="89" t="s">
        <v>836</v>
      </c>
      <c r="D133" s="89" t="s">
        <v>835</v>
      </c>
      <c r="E133" s="89" t="s">
        <v>835</v>
      </c>
      <c r="F133" s="97" t="s">
        <v>824</v>
      </c>
      <c r="G133" s="98" t="s">
        <v>825</v>
      </c>
    </row>
    <row r="134" spans="2:7" x14ac:dyDescent="0.25">
      <c r="B134" s="89" t="s">
        <v>553</v>
      </c>
      <c r="C134" s="89" t="s">
        <v>554</v>
      </c>
      <c r="D134" s="89" t="s">
        <v>835</v>
      </c>
      <c r="E134" s="89" t="s">
        <v>835</v>
      </c>
      <c r="F134" s="97" t="s">
        <v>824</v>
      </c>
      <c r="G134" s="98" t="s">
        <v>825</v>
      </c>
    </row>
    <row r="135" spans="2:7" ht="30" x14ac:dyDescent="0.25">
      <c r="B135" s="89"/>
      <c r="C135" s="89" t="s">
        <v>837</v>
      </c>
      <c r="D135" s="89" t="s">
        <v>835</v>
      </c>
      <c r="E135" s="89" t="s">
        <v>835</v>
      </c>
      <c r="F135" s="97" t="s">
        <v>824</v>
      </c>
      <c r="G135" s="98" t="s">
        <v>825</v>
      </c>
    </row>
    <row r="136" spans="2:7" x14ac:dyDescent="0.25">
      <c r="B136" s="89" t="s">
        <v>555</v>
      </c>
      <c r="C136" s="89" t="s">
        <v>555</v>
      </c>
      <c r="D136" s="89" t="s">
        <v>835</v>
      </c>
      <c r="E136" s="89" t="s">
        <v>835</v>
      </c>
      <c r="F136" s="97" t="s">
        <v>824</v>
      </c>
      <c r="G136" s="98" t="s">
        <v>825</v>
      </c>
    </row>
    <row r="137" spans="2:7" x14ac:dyDescent="0.25">
      <c r="B137" s="89" t="s">
        <v>556</v>
      </c>
      <c r="C137" s="89" t="s">
        <v>557</v>
      </c>
      <c r="D137" s="89" t="s">
        <v>835</v>
      </c>
      <c r="E137" s="89" t="s">
        <v>835</v>
      </c>
      <c r="F137" s="97" t="s">
        <v>824</v>
      </c>
      <c r="G137" s="98" t="s">
        <v>825</v>
      </c>
    </row>
    <row r="138" spans="2:7" x14ac:dyDescent="0.25">
      <c r="B138" s="89" t="s">
        <v>558</v>
      </c>
      <c r="C138" s="89" t="s">
        <v>559</v>
      </c>
      <c r="D138" s="89" t="s">
        <v>835</v>
      </c>
      <c r="E138" s="89" t="s">
        <v>835</v>
      </c>
      <c r="F138" s="97" t="s">
        <v>824</v>
      </c>
      <c r="G138" s="98" t="s">
        <v>825</v>
      </c>
    </row>
    <row r="139" spans="2:7" ht="30" x14ac:dyDescent="0.25">
      <c r="B139" s="89" t="s">
        <v>736</v>
      </c>
      <c r="C139" s="89" t="s">
        <v>560</v>
      </c>
      <c r="D139" s="89" t="s">
        <v>835</v>
      </c>
      <c r="E139" s="89" t="s">
        <v>835</v>
      </c>
      <c r="F139" s="97" t="s">
        <v>824</v>
      </c>
      <c r="G139" s="98" t="s">
        <v>825</v>
      </c>
    </row>
    <row r="140" spans="2:7" x14ac:dyDescent="0.25">
      <c r="B140" s="89" t="s">
        <v>561</v>
      </c>
      <c r="C140" s="89" t="s">
        <v>562</v>
      </c>
      <c r="D140" s="89" t="s">
        <v>835</v>
      </c>
      <c r="E140" s="89" t="s">
        <v>835</v>
      </c>
      <c r="F140" s="97" t="s">
        <v>824</v>
      </c>
      <c r="G140" s="98" t="s">
        <v>825</v>
      </c>
    </row>
    <row r="141" spans="2:7" ht="30" x14ac:dyDescent="0.25">
      <c r="B141" s="89" t="s">
        <v>563</v>
      </c>
      <c r="C141" s="89" t="s">
        <v>564</v>
      </c>
      <c r="D141" s="89" t="s">
        <v>835</v>
      </c>
      <c r="E141" s="89" t="s">
        <v>835</v>
      </c>
      <c r="F141" s="97" t="s">
        <v>824</v>
      </c>
      <c r="G141" s="98" t="s">
        <v>825</v>
      </c>
    </row>
    <row r="142" spans="2:7" x14ac:dyDescent="0.25">
      <c r="B142" s="89" t="s">
        <v>565</v>
      </c>
      <c r="C142" s="89" t="s">
        <v>566</v>
      </c>
      <c r="D142" s="89" t="s">
        <v>835</v>
      </c>
      <c r="E142" s="89" t="s">
        <v>835</v>
      </c>
      <c r="F142" s="97" t="s">
        <v>824</v>
      </c>
      <c r="G142" s="98" t="s">
        <v>825</v>
      </c>
    </row>
    <row r="143" spans="2:7" ht="30" x14ac:dyDescent="0.25">
      <c r="B143" s="89" t="s">
        <v>567</v>
      </c>
      <c r="C143" s="89" t="s">
        <v>568</v>
      </c>
      <c r="D143" s="89" t="s">
        <v>835</v>
      </c>
      <c r="E143" s="89" t="s">
        <v>835</v>
      </c>
      <c r="F143" s="97" t="s">
        <v>824</v>
      </c>
      <c r="G143" s="98" t="s">
        <v>825</v>
      </c>
    </row>
    <row r="144" spans="2:7" x14ac:dyDescent="0.25">
      <c r="B144" s="89" t="s">
        <v>569</v>
      </c>
      <c r="C144" s="89" t="s">
        <v>570</v>
      </c>
      <c r="D144" s="89" t="s">
        <v>835</v>
      </c>
      <c r="E144" s="89" t="s">
        <v>835</v>
      </c>
      <c r="F144" s="97" t="s">
        <v>824</v>
      </c>
      <c r="G144" s="98" t="s">
        <v>825</v>
      </c>
    </row>
    <row r="145" spans="2:7" x14ac:dyDescent="0.25">
      <c r="B145" s="89" t="s">
        <v>571</v>
      </c>
      <c r="C145" s="89" t="s">
        <v>572</v>
      </c>
      <c r="D145" s="89" t="s">
        <v>835</v>
      </c>
      <c r="E145" s="89" t="s">
        <v>835</v>
      </c>
      <c r="F145" s="97" t="s">
        <v>824</v>
      </c>
      <c r="G145" s="98" t="s">
        <v>825</v>
      </c>
    </row>
    <row r="146" spans="2:7" x14ac:dyDescent="0.25">
      <c r="B146" s="89" t="s">
        <v>573</v>
      </c>
      <c r="C146" s="89" t="s">
        <v>574</v>
      </c>
      <c r="D146" s="89" t="s">
        <v>835</v>
      </c>
      <c r="E146" s="89" t="s">
        <v>835</v>
      </c>
      <c r="F146" s="97" t="s">
        <v>824</v>
      </c>
      <c r="G146" s="98" t="s">
        <v>825</v>
      </c>
    </row>
    <row r="147" spans="2:7" x14ac:dyDescent="0.25">
      <c r="B147" s="89" t="s">
        <v>575</v>
      </c>
      <c r="C147" s="89" t="s">
        <v>576</v>
      </c>
      <c r="D147" s="89" t="s">
        <v>835</v>
      </c>
      <c r="E147" s="89" t="s">
        <v>835</v>
      </c>
      <c r="F147" s="97" t="s">
        <v>824</v>
      </c>
      <c r="G147" s="98" t="s">
        <v>825</v>
      </c>
    </row>
    <row r="148" spans="2:7" x14ac:dyDescent="0.25">
      <c r="B148" s="89" t="s">
        <v>577</v>
      </c>
      <c r="C148" s="89" t="s">
        <v>578</v>
      </c>
      <c r="D148" s="89" t="s">
        <v>835</v>
      </c>
      <c r="E148" s="89" t="s">
        <v>835</v>
      </c>
      <c r="F148" s="97" t="s">
        <v>824</v>
      </c>
      <c r="G148" s="98" t="s">
        <v>825</v>
      </c>
    </row>
    <row r="149" spans="2:7" x14ac:dyDescent="0.25">
      <c r="B149" s="89" t="s">
        <v>579</v>
      </c>
      <c r="C149" s="89" t="s">
        <v>580</v>
      </c>
      <c r="D149" s="89" t="s">
        <v>835</v>
      </c>
      <c r="E149" s="89" t="s">
        <v>835</v>
      </c>
      <c r="F149" s="97" t="s">
        <v>824</v>
      </c>
      <c r="G149" s="98" t="s">
        <v>825</v>
      </c>
    </row>
    <row r="150" spans="2:7" x14ac:dyDescent="0.25">
      <c r="B150" s="89" t="s">
        <v>581</v>
      </c>
      <c r="C150" s="89" t="s">
        <v>582</v>
      </c>
      <c r="D150" s="89" t="s">
        <v>835</v>
      </c>
      <c r="E150" s="89" t="s">
        <v>835</v>
      </c>
      <c r="F150" s="97" t="s">
        <v>824</v>
      </c>
      <c r="G150" s="98" t="s">
        <v>825</v>
      </c>
    </row>
    <row r="151" spans="2:7" ht="30" x14ac:dyDescent="0.25">
      <c r="B151" s="89" t="s">
        <v>583</v>
      </c>
      <c r="C151" s="89" t="s">
        <v>583</v>
      </c>
      <c r="D151" s="89" t="s">
        <v>835</v>
      </c>
      <c r="E151" s="89" t="s">
        <v>835</v>
      </c>
      <c r="F151" s="97" t="s">
        <v>824</v>
      </c>
      <c r="G151" s="98" t="s">
        <v>825</v>
      </c>
    </row>
    <row r="152" spans="2:7" ht="30" x14ac:dyDescent="0.25">
      <c r="B152" s="89" t="s">
        <v>584</v>
      </c>
      <c r="C152" s="89" t="s">
        <v>838</v>
      </c>
      <c r="D152" s="89" t="s">
        <v>835</v>
      </c>
      <c r="E152" s="89" t="s">
        <v>835</v>
      </c>
      <c r="F152" s="97" t="s">
        <v>824</v>
      </c>
      <c r="G152" s="98" t="s">
        <v>825</v>
      </c>
    </row>
    <row r="153" spans="2:7" x14ac:dyDescent="0.25">
      <c r="B153" s="89" t="s">
        <v>585</v>
      </c>
      <c r="C153" s="89" t="s">
        <v>839</v>
      </c>
      <c r="D153" s="89" t="s">
        <v>835</v>
      </c>
      <c r="E153" s="89" t="s">
        <v>835</v>
      </c>
      <c r="F153" s="97" t="s">
        <v>824</v>
      </c>
      <c r="G153" s="98" t="s">
        <v>825</v>
      </c>
    </row>
    <row r="154" spans="2:7" x14ac:dyDescent="0.25">
      <c r="B154" s="89" t="s">
        <v>454</v>
      </c>
      <c r="C154" s="89" t="s">
        <v>455</v>
      </c>
      <c r="D154" s="89" t="s">
        <v>835</v>
      </c>
      <c r="E154" s="89" t="s">
        <v>835</v>
      </c>
      <c r="F154" s="97" t="s">
        <v>824</v>
      </c>
      <c r="G154" s="98" t="s">
        <v>825</v>
      </c>
    </row>
    <row r="155" spans="2:7" x14ac:dyDescent="0.25">
      <c r="B155" s="89" t="s">
        <v>457</v>
      </c>
      <c r="C155" s="89" t="s">
        <v>458</v>
      </c>
      <c r="D155" s="89" t="s">
        <v>835</v>
      </c>
      <c r="E155" s="89" t="s">
        <v>835</v>
      </c>
      <c r="F155" s="97" t="s">
        <v>824</v>
      </c>
      <c r="G155" s="98" t="s">
        <v>825</v>
      </c>
    </row>
    <row r="156" spans="2:7" ht="30" x14ac:dyDescent="0.25">
      <c r="B156" s="89" t="s">
        <v>586</v>
      </c>
      <c r="C156" s="89" t="s">
        <v>587</v>
      </c>
      <c r="D156" s="89" t="s">
        <v>586</v>
      </c>
      <c r="E156" s="89" t="s">
        <v>835</v>
      </c>
      <c r="F156" s="97" t="s">
        <v>824</v>
      </c>
      <c r="G156" s="98" t="s">
        <v>825</v>
      </c>
    </row>
    <row r="157" spans="2:7" ht="45" x14ac:dyDescent="0.25">
      <c r="B157" s="89" t="s">
        <v>588</v>
      </c>
      <c r="C157" s="89" t="s">
        <v>589</v>
      </c>
      <c r="D157" s="89" t="s">
        <v>835</v>
      </c>
      <c r="E157" s="89" t="s">
        <v>835</v>
      </c>
      <c r="F157" s="97" t="s">
        <v>824</v>
      </c>
      <c r="G157" s="98" t="s">
        <v>825</v>
      </c>
    </row>
    <row r="158" spans="2:7" x14ac:dyDescent="0.25">
      <c r="B158" s="193" t="s">
        <v>733</v>
      </c>
      <c r="C158" s="193"/>
      <c r="D158" s="193"/>
      <c r="E158" s="193"/>
      <c r="F158" s="190"/>
      <c r="G158" s="191"/>
    </row>
    <row r="159" spans="2:7" ht="15" customHeight="1" x14ac:dyDescent="0.25">
      <c r="B159" s="89" t="s">
        <v>732</v>
      </c>
      <c r="C159" s="89" t="s">
        <v>835</v>
      </c>
      <c r="D159" s="89" t="s">
        <v>835</v>
      </c>
      <c r="E159" s="89" t="s">
        <v>835</v>
      </c>
      <c r="F159" s="97" t="s">
        <v>824</v>
      </c>
      <c r="G159" s="98" t="s">
        <v>824</v>
      </c>
    </row>
    <row r="160" spans="2:7" x14ac:dyDescent="0.25">
      <c r="B160" s="89" t="s">
        <v>33</v>
      </c>
      <c r="C160" s="89" t="s">
        <v>455</v>
      </c>
      <c r="D160" s="202" t="s">
        <v>590</v>
      </c>
      <c r="E160" s="89" t="s">
        <v>835</v>
      </c>
      <c r="F160" s="97" t="s">
        <v>824</v>
      </c>
      <c r="G160" s="98" t="s">
        <v>825</v>
      </c>
    </row>
    <row r="161" spans="2:7" x14ac:dyDescent="0.25">
      <c r="B161" s="89" t="s">
        <v>35</v>
      </c>
      <c r="C161" s="89" t="s">
        <v>45</v>
      </c>
      <c r="D161" s="202"/>
      <c r="E161" s="89" t="s">
        <v>835</v>
      </c>
      <c r="F161" s="97" t="s">
        <v>824</v>
      </c>
      <c r="G161" s="98" t="s">
        <v>825</v>
      </c>
    </row>
    <row r="162" spans="2:7" x14ac:dyDescent="0.25">
      <c r="B162" s="89" t="s">
        <v>34</v>
      </c>
      <c r="C162" s="89" t="s">
        <v>458</v>
      </c>
      <c r="D162" s="202"/>
      <c r="E162" s="89" t="s">
        <v>835</v>
      </c>
      <c r="F162" s="97" t="s">
        <v>824</v>
      </c>
      <c r="G162" s="98" t="s">
        <v>825</v>
      </c>
    </row>
    <row r="163" spans="2:7" x14ac:dyDescent="0.25">
      <c r="B163" s="89" t="s">
        <v>435</v>
      </c>
      <c r="C163" s="89" t="s">
        <v>835</v>
      </c>
      <c r="D163" s="89" t="s">
        <v>835</v>
      </c>
      <c r="E163" s="89" t="s">
        <v>835</v>
      </c>
      <c r="F163" s="97" t="s">
        <v>824</v>
      </c>
      <c r="G163" s="98" t="s">
        <v>824</v>
      </c>
    </row>
    <row r="164" spans="2:7" x14ac:dyDescent="0.25">
      <c r="B164" s="89" t="s">
        <v>437</v>
      </c>
      <c r="C164" s="89" t="s">
        <v>835</v>
      </c>
      <c r="D164" s="89" t="s">
        <v>835</v>
      </c>
      <c r="E164" s="89" t="s">
        <v>835</v>
      </c>
      <c r="F164" s="97" t="s">
        <v>824</v>
      </c>
      <c r="G164" s="98" t="s">
        <v>824</v>
      </c>
    </row>
    <row r="165" spans="2:7" x14ac:dyDescent="0.25">
      <c r="B165" s="89" t="s">
        <v>358</v>
      </c>
      <c r="C165" s="89" t="s">
        <v>835</v>
      </c>
      <c r="D165" s="89" t="s">
        <v>835</v>
      </c>
      <c r="E165" s="89" t="s">
        <v>835</v>
      </c>
      <c r="F165" s="97" t="s">
        <v>824</v>
      </c>
      <c r="G165" s="98" t="s">
        <v>824</v>
      </c>
    </row>
    <row r="166" spans="2:7" x14ac:dyDescent="0.25">
      <c r="B166" s="89" t="s">
        <v>303</v>
      </c>
      <c r="C166" s="89" t="s">
        <v>835</v>
      </c>
      <c r="D166" s="89" t="s">
        <v>835</v>
      </c>
      <c r="E166" s="89" t="s">
        <v>835</v>
      </c>
      <c r="F166" s="97" t="s">
        <v>824</v>
      </c>
      <c r="G166" s="98" t="s">
        <v>824</v>
      </c>
    </row>
    <row r="167" spans="2:7" x14ac:dyDescent="0.25">
      <c r="B167" s="89" t="s">
        <v>442</v>
      </c>
      <c r="C167" s="89" t="s">
        <v>835</v>
      </c>
      <c r="D167" s="89" t="s">
        <v>835</v>
      </c>
      <c r="E167" s="89" t="s">
        <v>835</v>
      </c>
      <c r="F167" s="97" t="s">
        <v>824</v>
      </c>
      <c r="G167" s="98" t="s">
        <v>824</v>
      </c>
    </row>
    <row r="168" spans="2:7" x14ac:dyDescent="0.25">
      <c r="B168" s="89" t="s">
        <v>444</v>
      </c>
      <c r="C168" s="89" t="s">
        <v>835</v>
      </c>
      <c r="D168" s="89" t="s">
        <v>434</v>
      </c>
      <c r="E168" s="89" t="s">
        <v>835</v>
      </c>
      <c r="F168" s="97" t="s">
        <v>824</v>
      </c>
      <c r="G168" s="98" t="s">
        <v>825</v>
      </c>
    </row>
    <row r="169" spans="2:7" x14ac:dyDescent="0.25">
      <c r="B169" s="89" t="s">
        <v>121</v>
      </c>
      <c r="C169" s="89" t="s">
        <v>835</v>
      </c>
      <c r="D169" s="89" t="s">
        <v>121</v>
      </c>
      <c r="E169" s="89" t="s">
        <v>835</v>
      </c>
      <c r="F169" s="97" t="s">
        <v>824</v>
      </c>
      <c r="G169" s="98" t="s">
        <v>825</v>
      </c>
    </row>
    <row r="170" spans="2:7" x14ac:dyDescent="0.25">
      <c r="B170" s="89" t="s">
        <v>689</v>
      </c>
      <c r="C170" s="89" t="s">
        <v>591</v>
      </c>
      <c r="D170" s="89" t="s">
        <v>835</v>
      </c>
      <c r="E170" s="89" t="s">
        <v>835</v>
      </c>
      <c r="F170" s="97" t="s">
        <v>824</v>
      </c>
      <c r="G170" s="98" t="s">
        <v>825</v>
      </c>
    </row>
    <row r="171" spans="2:7" x14ac:dyDescent="0.25">
      <c r="B171" s="89" t="s">
        <v>592</v>
      </c>
      <c r="C171" s="89" t="s">
        <v>593</v>
      </c>
      <c r="D171" s="89" t="s">
        <v>835</v>
      </c>
      <c r="E171" s="89" t="s">
        <v>835</v>
      </c>
      <c r="F171" s="97" t="s">
        <v>824</v>
      </c>
      <c r="G171" s="98" t="s">
        <v>825</v>
      </c>
    </row>
    <row r="172" spans="2:7" x14ac:dyDescent="0.25">
      <c r="B172" s="89" t="s">
        <v>594</v>
      </c>
      <c r="C172" s="89" t="s">
        <v>595</v>
      </c>
      <c r="D172" s="89" t="s">
        <v>835</v>
      </c>
      <c r="E172" s="89" t="s">
        <v>835</v>
      </c>
      <c r="F172" s="97" t="s">
        <v>824</v>
      </c>
      <c r="G172" s="98" t="s">
        <v>825</v>
      </c>
    </row>
    <row r="173" spans="2:7" x14ac:dyDescent="0.25">
      <c r="B173" s="193" t="s">
        <v>737</v>
      </c>
      <c r="C173" s="193"/>
      <c r="D173" s="193"/>
      <c r="E173" s="193"/>
      <c r="F173" s="190"/>
      <c r="G173" s="191"/>
    </row>
    <row r="174" spans="2:7" x14ac:dyDescent="0.25">
      <c r="B174" s="89" t="s">
        <v>622</v>
      </c>
      <c r="C174" s="89" t="s">
        <v>767</v>
      </c>
      <c r="D174" s="89" t="s">
        <v>341</v>
      </c>
      <c r="E174" s="89" t="s">
        <v>835</v>
      </c>
      <c r="F174" s="97" t="s">
        <v>824</v>
      </c>
      <c r="G174" s="98" t="s">
        <v>825</v>
      </c>
    </row>
    <row r="175" spans="2:7" x14ac:dyDescent="0.25">
      <c r="B175" s="89" t="s">
        <v>623</v>
      </c>
      <c r="C175" s="89" t="s">
        <v>835</v>
      </c>
      <c r="D175" s="89" t="s">
        <v>624</v>
      </c>
      <c r="E175" s="89" t="s">
        <v>835</v>
      </c>
      <c r="F175" s="86" t="s">
        <v>824</v>
      </c>
      <c r="G175" s="87" t="s">
        <v>825</v>
      </c>
    </row>
    <row r="176" spans="2:7" x14ac:dyDescent="0.25">
      <c r="B176" s="89" t="s">
        <v>625</v>
      </c>
      <c r="C176" s="89" t="s">
        <v>835</v>
      </c>
      <c r="D176" s="89" t="s">
        <v>626</v>
      </c>
      <c r="E176" s="89" t="s">
        <v>835</v>
      </c>
      <c r="F176" s="86" t="s">
        <v>824</v>
      </c>
      <c r="G176" s="87" t="s">
        <v>825</v>
      </c>
    </row>
    <row r="177" spans="2:7" ht="15.75" thickBot="1" x14ac:dyDescent="0.3">
      <c r="B177" s="38" t="s">
        <v>195</v>
      </c>
      <c r="C177" s="38" t="s">
        <v>835</v>
      </c>
      <c r="D177" s="38" t="s">
        <v>329</v>
      </c>
      <c r="E177" s="38" t="s">
        <v>835</v>
      </c>
      <c r="F177" s="76" t="s">
        <v>824</v>
      </c>
      <c r="G177" s="96" t="s">
        <v>825</v>
      </c>
    </row>
  </sheetData>
  <mergeCells count="29">
    <mergeCell ref="B113:E113"/>
    <mergeCell ref="B118:E118"/>
    <mergeCell ref="B130:E130"/>
    <mergeCell ref="B158:E158"/>
    <mergeCell ref="B173:E173"/>
    <mergeCell ref="D160:D162"/>
    <mergeCell ref="B42:E42"/>
    <mergeCell ref="B65:E65"/>
    <mergeCell ref="E43:E46"/>
    <mergeCell ref="E47:E54"/>
    <mergeCell ref="E21:E23"/>
    <mergeCell ref="E25:E27"/>
    <mergeCell ref="D36:D41"/>
    <mergeCell ref="B5:G5"/>
    <mergeCell ref="F173:G173"/>
    <mergeCell ref="F104:G104"/>
    <mergeCell ref="F113:G113"/>
    <mergeCell ref="F118:G118"/>
    <mergeCell ref="F130:G130"/>
    <mergeCell ref="F158:G158"/>
    <mergeCell ref="F42:G42"/>
    <mergeCell ref="F65:G65"/>
    <mergeCell ref="F79:G79"/>
    <mergeCell ref="F91:G91"/>
    <mergeCell ref="B79:E79"/>
    <mergeCell ref="B91:E91"/>
    <mergeCell ref="B104:E104"/>
    <mergeCell ref="B11:E11"/>
    <mergeCell ref="B12:E12"/>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25"/>
  <sheetViews>
    <sheetView showGridLines="0" workbookViewId="0"/>
  </sheetViews>
  <sheetFormatPr defaultRowHeight="15" x14ac:dyDescent="0.25"/>
  <cols>
    <col min="2" max="2" width="28.7109375" style="4" customWidth="1"/>
    <col min="3" max="3" width="35.28515625" style="4" customWidth="1"/>
    <col min="4" max="4" width="11.140625" style="3" customWidth="1"/>
    <col min="5" max="5" width="13.7109375" style="3" customWidth="1"/>
    <col min="6" max="6" width="19.42578125" bestFit="1" customWidth="1"/>
    <col min="7" max="7" width="15.42578125" bestFit="1" customWidth="1"/>
  </cols>
  <sheetData>
    <row r="5" spans="2:7" ht="21" x14ac:dyDescent="0.35">
      <c r="B5" s="188" t="s">
        <v>761</v>
      </c>
      <c r="C5" s="188"/>
      <c r="D5" s="188"/>
      <c r="E5" s="188"/>
      <c r="F5" s="188"/>
      <c r="G5" s="188"/>
    </row>
    <row r="6" spans="2:7" ht="15.75" thickBot="1" x14ac:dyDescent="0.3"/>
    <row r="7" spans="2:7" x14ac:dyDescent="0.25">
      <c r="B7" s="73" t="s">
        <v>832</v>
      </c>
      <c r="C7" s="73" t="s">
        <v>708</v>
      </c>
      <c r="D7" s="73" t="s">
        <v>831</v>
      </c>
      <c r="E7" s="73" t="s">
        <v>707</v>
      </c>
    </row>
    <row r="8" spans="2:7" ht="15.75" thickBot="1" x14ac:dyDescent="0.3">
      <c r="B8" s="39">
        <f>COUNTIF(F12:F202,"Yes")</f>
        <v>13</v>
      </c>
      <c r="C8" s="22">
        <f>COUNTA(C12:C202)-COUNTIF(C12:C202,"NA")</f>
        <v>13</v>
      </c>
      <c r="D8" s="22">
        <f>COUNTA(D12:D202)-COUNTIF(D12:D202,"NA")</f>
        <v>0</v>
      </c>
      <c r="E8" s="23">
        <f>COUNTA(E12:E202)-COUNTIF(E12:E202,"NA")</f>
        <v>0</v>
      </c>
    </row>
    <row r="10" spans="2:7" ht="15.75" thickBot="1" x14ac:dyDescent="0.3"/>
    <row r="11" spans="2:7" x14ac:dyDescent="0.25">
      <c r="B11" s="73" t="s">
        <v>829</v>
      </c>
      <c r="C11" s="84" t="s">
        <v>30</v>
      </c>
      <c r="D11" s="84" t="s">
        <v>830</v>
      </c>
      <c r="E11" s="84" t="s">
        <v>32</v>
      </c>
      <c r="F11" s="84" t="s">
        <v>833</v>
      </c>
      <c r="G11" s="85" t="s">
        <v>834</v>
      </c>
    </row>
    <row r="12" spans="2:7" x14ac:dyDescent="0.25">
      <c r="B12" s="192" t="s">
        <v>688</v>
      </c>
      <c r="C12" s="193"/>
      <c r="D12" s="193"/>
      <c r="E12" s="193"/>
      <c r="F12" s="193"/>
      <c r="G12" s="194"/>
    </row>
    <row r="13" spans="2:7" ht="75" x14ac:dyDescent="0.25">
      <c r="B13" s="103" t="s">
        <v>406</v>
      </c>
      <c r="C13" s="102" t="s">
        <v>406</v>
      </c>
      <c r="D13" s="100" t="s">
        <v>835</v>
      </c>
      <c r="E13" s="100" t="s">
        <v>835</v>
      </c>
      <c r="F13" s="58" t="s">
        <v>824</v>
      </c>
      <c r="G13" s="59" t="s">
        <v>825</v>
      </c>
    </row>
    <row r="14" spans="2:7" x14ac:dyDescent="0.25">
      <c r="B14" s="101" t="s">
        <v>398</v>
      </c>
      <c r="C14" s="100" t="s">
        <v>398</v>
      </c>
      <c r="D14" s="100" t="s">
        <v>835</v>
      </c>
      <c r="E14" s="100" t="s">
        <v>835</v>
      </c>
      <c r="F14" s="58" t="s">
        <v>824</v>
      </c>
      <c r="G14" s="59" t="s">
        <v>825</v>
      </c>
    </row>
    <row r="15" spans="2:7" x14ac:dyDescent="0.25">
      <c r="B15" s="101" t="s">
        <v>399</v>
      </c>
      <c r="C15" s="100" t="s">
        <v>399</v>
      </c>
      <c r="D15" s="100" t="s">
        <v>835</v>
      </c>
      <c r="E15" s="100" t="s">
        <v>835</v>
      </c>
      <c r="F15" s="58" t="s">
        <v>824</v>
      </c>
      <c r="G15" s="59" t="s">
        <v>825</v>
      </c>
    </row>
    <row r="16" spans="2:7" x14ac:dyDescent="0.25">
      <c r="B16" s="101" t="s">
        <v>400</v>
      </c>
      <c r="C16" s="100" t="s">
        <v>400</v>
      </c>
      <c r="D16" s="100" t="s">
        <v>835</v>
      </c>
      <c r="E16" s="100" t="s">
        <v>835</v>
      </c>
      <c r="F16" s="58" t="s">
        <v>824</v>
      </c>
      <c r="G16" s="59" t="s">
        <v>825</v>
      </c>
    </row>
    <row r="17" spans="2:7" x14ac:dyDescent="0.25">
      <c r="B17" s="101" t="s">
        <v>436</v>
      </c>
      <c r="C17" s="100" t="s">
        <v>436</v>
      </c>
      <c r="D17" s="100" t="s">
        <v>835</v>
      </c>
      <c r="E17" s="100" t="s">
        <v>835</v>
      </c>
      <c r="F17" s="58" t="s">
        <v>824</v>
      </c>
      <c r="G17" s="59" t="s">
        <v>825</v>
      </c>
    </row>
    <row r="18" spans="2:7" x14ac:dyDescent="0.25">
      <c r="B18" s="101" t="s">
        <v>401</v>
      </c>
      <c r="C18" s="100" t="s">
        <v>401</v>
      </c>
      <c r="D18" s="100" t="s">
        <v>835</v>
      </c>
      <c r="E18" s="100" t="s">
        <v>835</v>
      </c>
      <c r="F18" s="58" t="s">
        <v>824</v>
      </c>
      <c r="G18" s="59" t="s">
        <v>825</v>
      </c>
    </row>
    <row r="19" spans="2:7" x14ac:dyDescent="0.25">
      <c r="B19" s="101" t="s">
        <v>402</v>
      </c>
      <c r="C19" s="100" t="s">
        <v>402</v>
      </c>
      <c r="D19" s="100" t="s">
        <v>835</v>
      </c>
      <c r="E19" s="100" t="s">
        <v>835</v>
      </c>
      <c r="F19" s="58" t="s">
        <v>824</v>
      </c>
      <c r="G19" s="59" t="s">
        <v>825</v>
      </c>
    </row>
    <row r="20" spans="2:7" x14ac:dyDescent="0.25">
      <c r="B20" s="101" t="s">
        <v>403</v>
      </c>
      <c r="C20" s="100" t="s">
        <v>403</v>
      </c>
      <c r="D20" s="100" t="s">
        <v>835</v>
      </c>
      <c r="E20" s="100" t="s">
        <v>835</v>
      </c>
      <c r="F20" s="58" t="s">
        <v>824</v>
      </c>
      <c r="G20" s="59" t="s">
        <v>825</v>
      </c>
    </row>
    <row r="21" spans="2:7" x14ac:dyDescent="0.25">
      <c r="B21" s="101" t="s">
        <v>230</v>
      </c>
      <c r="C21" s="100" t="s">
        <v>230</v>
      </c>
      <c r="D21" s="100" t="s">
        <v>835</v>
      </c>
      <c r="E21" s="100" t="s">
        <v>835</v>
      </c>
      <c r="F21" s="58" t="s">
        <v>824</v>
      </c>
      <c r="G21" s="59" t="s">
        <v>825</v>
      </c>
    </row>
    <row r="22" spans="2:7" x14ac:dyDescent="0.25">
      <c r="B22" s="101" t="s">
        <v>404</v>
      </c>
      <c r="C22" s="100" t="s">
        <v>404</v>
      </c>
      <c r="D22" s="100" t="s">
        <v>835</v>
      </c>
      <c r="E22" s="100" t="s">
        <v>835</v>
      </c>
      <c r="F22" s="58" t="s">
        <v>824</v>
      </c>
      <c r="G22" s="59" t="s">
        <v>825</v>
      </c>
    </row>
    <row r="23" spans="2:7" x14ac:dyDescent="0.25">
      <c r="B23" s="101" t="s">
        <v>233</v>
      </c>
      <c r="C23" s="100" t="s">
        <v>233</v>
      </c>
      <c r="D23" s="100" t="s">
        <v>835</v>
      </c>
      <c r="E23" s="100" t="s">
        <v>835</v>
      </c>
      <c r="F23" s="58" t="s">
        <v>824</v>
      </c>
      <c r="G23" s="59" t="s">
        <v>825</v>
      </c>
    </row>
    <row r="24" spans="2:7" x14ac:dyDescent="0.25">
      <c r="B24" s="101" t="s">
        <v>234</v>
      </c>
      <c r="C24" s="100" t="s">
        <v>234</v>
      </c>
      <c r="D24" s="100" t="s">
        <v>835</v>
      </c>
      <c r="E24" s="100" t="s">
        <v>835</v>
      </c>
      <c r="F24" s="58" t="s">
        <v>824</v>
      </c>
      <c r="G24" s="59" t="s">
        <v>825</v>
      </c>
    </row>
    <row r="25" spans="2:7" ht="15.75" thickBot="1" x14ac:dyDescent="0.3">
      <c r="B25" s="105" t="s">
        <v>405</v>
      </c>
      <c r="C25" s="104" t="s">
        <v>405</v>
      </c>
      <c r="D25" s="100" t="s">
        <v>835</v>
      </c>
      <c r="E25" s="100" t="s">
        <v>835</v>
      </c>
      <c r="F25" s="58" t="s">
        <v>824</v>
      </c>
      <c r="G25" s="59" t="s">
        <v>825</v>
      </c>
    </row>
  </sheetData>
  <mergeCells count="3">
    <mergeCell ref="B12:E12"/>
    <mergeCell ref="F12:G12"/>
    <mergeCell ref="B5:G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Summary</vt:lpstr>
      <vt:lpstr>Data Summary Internal</vt:lpstr>
      <vt:lpstr>Section Data Summary</vt:lpstr>
      <vt:lpstr>Demographics</vt:lpstr>
      <vt:lpstr>Identification and Licenses</vt:lpstr>
      <vt:lpstr>Education History</vt:lpstr>
      <vt:lpstr>Speciality Board</vt:lpstr>
      <vt:lpstr>Practice Information</vt:lpstr>
      <vt:lpstr>Primary Credenatialing Contact</vt:lpstr>
      <vt:lpstr>Hospital Privileges</vt:lpstr>
      <vt:lpstr>Professional Liability</vt:lpstr>
      <vt:lpstr>Work History</vt:lpstr>
      <vt:lpstr>Professional Reference</vt:lpstr>
      <vt:lpstr>Professional Affiliation</vt:lpstr>
      <vt:lpstr>Disclosure Questions</vt:lpstr>
      <vt:lpstr>Organization Info</vt:lpstr>
      <vt:lpstr>Malpractice Claims Explaination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pratian technology</cp:lastModifiedBy>
  <dcterms:created xsi:type="dcterms:W3CDTF">2014-12-26T11:25:19Z</dcterms:created>
  <dcterms:modified xsi:type="dcterms:W3CDTF">2015-01-14T11:47:22Z</dcterms:modified>
</cp:coreProperties>
</file>