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media/image10.svg" ContentType="image/svg+xml"/>
  <Override PartName="/xl/media/image12.svg" ContentType="image/svg+xml"/>
  <Override PartName="/xl/media/image14.svg" ContentType="image/svg+xml"/>
  <Override PartName="/xl/media/image16.svg" ContentType="image/svg+xml"/>
  <Override PartName="/xl/media/image18.svg" ContentType="image/sv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2"/>
  </bookViews>
  <sheets>
    <sheet name="ChangeLog" sheetId="4" r:id="rId1"/>
    <sheet name="系统概述" sheetId="2" r:id="rId2"/>
    <sheet name="正文部分" sheetId="3" r:id="rId3"/>
    <sheet name="系统流程" sheetId="8" r:id="rId4"/>
    <sheet name="红点需求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F2D978A1296042E6BA31FAD39E5D1D1B" descr="跑商流程图2"/>
        <xdr:cNvPicPr/>
      </xdr:nvPicPr>
      <xdr:blipFill>
        <a:blip r:embed="rId1"/>
        <a:stretch>
          <a:fillRect/>
        </a:stretch>
      </xdr:blipFill>
      <xdr:spPr>
        <a:xfrm>
          <a:off x="0" y="0"/>
          <a:ext cx="7856855" cy="10058400"/>
        </a:xfrm>
        <a:prstGeom prst="rect">
          <a:avLst/>
        </a:prstGeom>
      </xdr:spPr>
    </xdr:pic>
  </etc:cellImage>
  <etc:cellImage>
    <xdr:pic>
      <xdr:nvPicPr>
        <xdr:cNvPr id="4" name="ID_C2418F9FE3854E60BAD997ACF8D5269D" descr="跑商流程图3"/>
        <xdr:cNvPicPr/>
      </xdr:nvPicPr>
      <xdr:blipFill>
        <a:blip r:embed="rId2"/>
        <a:stretch>
          <a:fillRect/>
        </a:stretch>
      </xdr:blipFill>
      <xdr:spPr>
        <a:xfrm>
          <a:off x="0" y="0"/>
          <a:ext cx="8790305" cy="10058400"/>
        </a:xfrm>
        <a:prstGeom prst="rect">
          <a:avLst/>
        </a:prstGeom>
      </xdr:spPr>
    </xdr:pic>
  </etc:cellImage>
  <etc:cellImage>
    <xdr:pic>
      <xdr:nvPicPr>
        <xdr:cNvPr id="5" name="ID_6452DCC0234D4E9BAEE3F9C9C3B7862D" descr="跑商流程图1"/>
        <xdr:cNvPicPr/>
      </xdr:nvPicPr>
      <xdr:blipFill>
        <a:blip r:embed="rId3"/>
        <a:stretch>
          <a:fillRect/>
        </a:stretch>
      </xdr:blipFill>
      <xdr:spPr>
        <a:xfrm>
          <a:off x="0" y="0"/>
          <a:ext cx="8636000" cy="10058400"/>
        </a:xfrm>
        <a:prstGeom prst="rect">
          <a:avLst/>
        </a:prstGeom>
      </xdr:spPr>
    </xdr:pic>
  </etc:cellImage>
  <etc:cellImage>
    <xdr:pic>
      <xdr:nvPicPr>
        <xdr:cNvPr id="7" name="ID_7423DE1FF99A4CA6BBA2CF6D4A48F88F" descr="页面 8"/>
        <xdr:cNvPicPr/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</etc:cellImage>
  <etc:cellImage>
    <xdr:pic>
      <xdr:nvPicPr>
        <xdr:cNvPr id="8" name="ID_5794DC52C2214D10A56C39BE468EB87B" descr="页面 9"/>
        <xdr:cNvPicPr/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</etc:cellImage>
  <etc:cellImage>
    <xdr:pic>
      <xdr:nvPicPr>
        <xdr:cNvPr id="9" name="ID_07DAFF66240548F8A809B11E8E79BE38" descr="屏幕截图 2026-04-14 144935"/>
        <xdr:cNvPicPr/>
      </xdr:nvPicPr>
      <xdr:blipFill>
        <a:blip r:embed="rId6"/>
        <a:stretch>
          <a:fillRect/>
        </a:stretch>
      </xdr:blipFill>
      <xdr:spPr>
        <a:xfrm>
          <a:off x="0" y="0"/>
          <a:ext cx="2101850" cy="2107565"/>
        </a:xfrm>
        <a:prstGeom prst="rect">
          <a:avLst/>
        </a:prstGeom>
      </xdr:spPr>
    </xdr:pic>
  </etc:cellImage>
  <etc:cellImage>
    <xdr:pic>
      <xdr:nvPicPr>
        <xdr:cNvPr id="10" name="ID_6640D9F4BEE54C9484C68E0DAD0E0780" descr="页面 6"/>
        <xdr:cNvPicPr/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</etc:cellImage>
  <etc:cellImage>
    <xdr:pic>
      <xdr:nvPicPr>
        <xdr:cNvPr id="2" name="ID_517245F32C944B3B82736522C3DBB932" descr="屏幕截图 2026-04-15 093515"/>
        <xdr:cNvPicPr/>
      </xdr:nvPicPr>
      <xdr:blipFill>
        <a:blip r:embed="rId8"/>
        <a:stretch>
          <a:fillRect/>
        </a:stretch>
      </xdr:blipFill>
      <xdr:spPr>
        <a:xfrm>
          <a:off x="0" y="0"/>
          <a:ext cx="3276600" cy="5289550"/>
        </a:xfrm>
        <a:prstGeom prst="rect">
          <a:avLst/>
        </a:prstGeom>
      </xdr:spPr>
    </xdr:pic>
  </etc:cellImage>
  <etc:cellImage>
    <xdr:pic>
      <xdr:nvPicPr>
        <xdr:cNvPr id="6" name="ID_804FFF498EF243B080444DC999054FD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44625" y="22520275"/>
          <a:ext cx="8544560" cy="48710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14D18B5B6C6D41519E318D62F4E55AD8" descr="ScreenShot_2026-04-15_151046_91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292830" y="30667325"/>
          <a:ext cx="9890125" cy="5788660"/>
        </a:xfrm>
        <a:prstGeom prst="rect">
          <a:avLst/>
        </a:prstGeom>
      </xdr:spPr>
    </xdr:pic>
  </etc:cellImage>
  <etc:cellImage>
    <xdr:pic>
      <xdr:nvPicPr>
        <xdr:cNvPr id="26" name="ID_7D3B502B94A44F27A45882E355296F6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446635" y="21429345"/>
          <a:ext cx="3171825" cy="4035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A63FBE3B04BF4E26BD94B462836FA53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906625" y="26466800"/>
          <a:ext cx="3599815" cy="2664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167BB2BC00794B3FA04CE03C046F8D2F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843405" y="17625695"/>
          <a:ext cx="7482205" cy="3441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D66BBC1C29F64B37B42AE065C8B0262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626600" y="18614390"/>
          <a:ext cx="5401310" cy="251396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<sst xmlns="http://schemas.openxmlformats.org/spreadsheetml/2006/main" count="304" uniqueCount="284">
  <si>
    <t>ChangeLog</t>
  </si>
  <si>
    <t>修改人</t>
  </si>
  <si>
    <t>修改时间</t>
  </si>
  <si>
    <t>修改内容</t>
  </si>
  <si>
    <t>秦婧娟</t>
  </si>
  <si>
    <t>创建文档</t>
  </si>
  <si>
    <t>细化规则、增加原型参考</t>
  </si>
  <si>
    <t>一、设计目的</t>
  </si>
  <si>
    <r>
      <rPr>
        <sz val="11"/>
        <color theme="1"/>
        <rFont val="微软雅黑"/>
        <charset val="134"/>
      </rPr>
      <t>以周循环</t>
    </r>
    <r>
      <rPr>
        <sz val="11"/>
        <color rgb="FFFF0000"/>
        <rFont val="微软雅黑"/>
        <charset val="134"/>
      </rPr>
      <t>价格</t>
    </r>
    <r>
      <rPr>
        <sz val="11"/>
        <color theme="1"/>
        <rFont val="微软雅黑"/>
        <charset val="134"/>
      </rPr>
      <t>波动 + 城市间流动NPC为核心，设计从囤货、跑商到倒卖的全流程玩法，为玩家提供</t>
    </r>
    <r>
      <rPr>
        <sz val="11"/>
        <color rgb="FFFF0000"/>
        <rFont val="微软雅黑"/>
        <charset val="134"/>
      </rPr>
      <t>制钱</t>
    </r>
    <r>
      <rPr>
        <sz val="11"/>
        <color theme="1"/>
        <rFont val="微软雅黑"/>
        <charset val="134"/>
      </rPr>
      <t>获取渠道，以满足玩家背包、道具、升级等多维度的资源需求。</t>
    </r>
  </si>
  <si>
    <t>通过背包扩容等前置养成设计，搭配不同类型商人（官方机构、普通行商、黑市商人）的价格机制，构建 “养成解锁上限 + 策略选择收益” 的玩法，提升玩法的策略性与长线可玩性。</t>
  </si>
  <si>
    <t>通过周循环节奏设计（周六囤货、周一补货、周三-周四卖货黄金期）、城市优先级差异、天气/时间等动态变量，兼顾休闲玩家的稳定收益与硬核玩家的利润最大化追求，同时通过跑商路线、循环倒卖等设计丰富玩家的探索与操作空间。</t>
  </si>
  <si>
    <t>明确单机单周10-30万制钱的稳定收益上限，通过限购规则、背包容量、税率等数值设计，保障玩法的经济系统稳定性，避免通货膨胀，同时为玩家提供清晰的收益预期与成长目标。</t>
  </si>
  <si>
    <t>二、功能概述</t>
  </si>
  <si>
    <r>
      <rPr>
        <sz val="11"/>
        <color theme="1"/>
        <rFont val="微软雅黑"/>
        <charset val="134"/>
      </rPr>
      <t>本系统核心为跑商玩法闭环搭建，以周循环波动 + 城市间流动 NPC 双轨为核心逻辑，串联「</t>
    </r>
    <r>
      <rPr>
        <sz val="11"/>
        <color rgb="FFFF0000"/>
        <rFont val="微软雅黑"/>
        <charset val="134"/>
      </rPr>
      <t>囤货、补货、跑商、倒卖</t>
    </r>
    <r>
      <rPr>
        <sz val="11"/>
        <color theme="1"/>
        <rFont val="微软雅黑"/>
        <charset val="134"/>
      </rPr>
      <t>」全流程，为玩家提供单周 10-30 万制钱的稳定高额收益渠道，满足玩背包、道具、升级等核心资源需求。</t>
    </r>
  </si>
  <si>
    <t>构建差异化跑商养成与策略体系，通过初始背包格、扩容等背包容量设计，搭配售卖 / 交易价格加成、降低交易税等天赋机制，解锁跑商容量上限与收益维度，形成 “养成解锁 + 策略获利” 的深度玩法框架。</t>
  </si>
  <si>
    <t>设计全周次节奏化跑商流程，明确「周五 18:00 囤货、周一 - 周二补货、周三 - 周四高价卖货、周五 - 周日收尾 / 刷新」的周循环节奏，覆盖本地 / 跨城波动、囤货 / 倒卖、行商 / 黑市交易多场景，结合天气、时间、城市优先级等动态变量，实现跑商收益最大化与玩法探索性：</t>
  </si>
  <si>
    <r>
      <rPr>
        <b/>
        <sz val="12"/>
        <color rgb="FF1F2329"/>
        <rFont val="宋体"/>
        <charset val="134"/>
        <scheme val="minor"/>
      </rPr>
      <t>囤货阶段（周五 18:00）</t>
    </r>
    <r>
      <rPr>
        <sz val="11"/>
        <color theme="1"/>
        <rFont val="宋体"/>
        <charset val="134"/>
        <scheme val="minor"/>
      </rPr>
      <t>：玩家可在 NPC 处查看本周 5 种波动货清单，优先以低价买入本地专属货（每种限购 20 个），遵循涨幅＞100% 停止买入的规则，完成初始货源储备；</t>
    </r>
  </si>
  <si>
    <r>
      <rPr>
        <b/>
        <sz val="12"/>
        <color rgb="FF1F2329"/>
        <rFont val="宋体"/>
        <charset val="134"/>
        <scheme val="minor"/>
      </rPr>
      <t>补货阶段（周一 - 周二）</t>
    </r>
    <r>
      <rPr>
        <sz val="11"/>
        <color theme="1"/>
        <rFont val="宋体"/>
        <charset val="134"/>
        <scheme val="minor"/>
      </rPr>
      <t>：货物库存重置，玩家补买周五未抢满的涨幅＜100% 的波动货，补全货源、填满背包容量，为卖货期做足准备；</t>
    </r>
  </si>
  <si>
    <r>
      <rPr>
        <b/>
        <sz val="12"/>
        <color rgb="FF1F2329"/>
        <rFont val="宋体"/>
        <charset val="134"/>
        <scheme val="minor"/>
      </rPr>
      <t>跑商卖货阶段（周三 - 周四）</t>
    </r>
    <r>
      <rPr>
        <sz val="11"/>
        <color theme="1"/>
        <rFont val="微软雅黑"/>
        <charset val="134"/>
      </rPr>
      <t>：</t>
    </r>
    <r>
      <rPr>
        <sz val="11"/>
        <color theme="1"/>
        <rFont val="宋体"/>
        <charset val="134"/>
        <scheme val="minor"/>
      </rPr>
      <t>玩家按城市优先级选择卖货点位，可前往普通行商≥270% 售价的高价城，或深夜 / 雨夜时段≥240% 售价的城市近郊黑市、宣课司 / 通课司等特殊官店，通过 “卖空货物→清背包→返回补货→循环倒卖” 的模式，最大化单周收益；</t>
    </r>
  </si>
  <si>
    <r>
      <rPr>
        <b/>
        <sz val="12"/>
        <color rgb="FF1F2329"/>
        <rFont val="宋体"/>
        <charset val="134"/>
        <scheme val="minor"/>
      </rPr>
      <t>收尾刷新阶段（周五 - 周日）</t>
    </r>
    <r>
      <rPr>
        <sz val="11"/>
        <color theme="1"/>
        <rFont val="宋体"/>
        <charset val="134"/>
        <scheme val="minor"/>
      </rPr>
      <t>：玩家清仓所有剩余货物，通过小额倒卖跨城流动货赚取保底收益，核算单周总收益并调整下周策略，等待新一轮周循环开启。</t>
    </r>
  </si>
  <si>
    <t>三、名词解释</t>
  </si>
  <si>
    <t>制钱</t>
  </si>
  <si>
    <t>：跑商玩法的核心产出货币，可用于背包、道具等全场景消费，是跑商玩法的核心价值载体</t>
  </si>
  <si>
    <t>跑商</t>
  </si>
  <si>
    <r>
      <rPr>
        <sz val="11"/>
        <color theme="1"/>
        <rFont val="微软雅黑"/>
        <charset val="134"/>
      </rPr>
      <t>：玩家通过在不同城市 / 不同类型商人处低买高卖货物，赚取差价获取制钱的核心长线玩法，以</t>
    </r>
    <r>
      <rPr>
        <b/>
        <sz val="11"/>
        <color theme="1"/>
        <rFont val="微软雅黑"/>
        <charset val="134"/>
      </rPr>
      <t>周为固定循环周期</t>
    </r>
  </si>
  <si>
    <t>周循环波动</t>
  </si>
  <si>
    <t>：跑商玩法的核心时间逻辑，以一周为周期，固定「囤货、补货、卖货、收尾」的时间节点，货物价格、库存按周循环刷新</t>
  </si>
  <si>
    <t>城市间流动NPC双轨</t>
  </si>
  <si>
    <t>：跑商的核心交易逻辑，分为两条并行交易路径：</t>
  </si>
  <si>
    <t>1. 本地固定交易点（宣课司、通课司）：用于低价囤货</t>
  </si>
  <si>
    <t>2. 全地图流动行商 / 黑市商人：用于高价卖货套利，两条路径货物价格、库存独立波动</t>
  </si>
  <si>
    <t>关键 NPC</t>
  </si>
  <si>
    <t>：跑商玩法的核心交互 NPC，包含：</t>
  </si>
  <si>
    <t>・牙行：提供背包扩容租房服务</t>
  </si>
  <si>
    <t>・NPC：查看本周波动货、买卖货物、查看流动行商路线</t>
  </si>
  <si>
    <t>・宣课司、通课司：牙行旁，开封本地固定交易点</t>
  </si>
  <si>
    <t>流动行商 / 黑市 / 临时市集</t>
  </si>
  <si>
    <t>：分布在主城及近郊的非固定交易点：</t>
  </si>
  <si>
    <t>・每日 / 每半日刷新位置与报价，无固定坐标，需按路线寻访</t>
  </si>
  <si>
    <r>
      <rPr>
        <sz val="11"/>
        <color theme="1"/>
        <rFont val="微软雅黑"/>
        <charset val="134"/>
      </rPr>
      <t>・部分为</t>
    </r>
    <r>
      <rPr>
        <b/>
        <sz val="11"/>
        <color theme="1"/>
        <rFont val="微软雅黑"/>
        <charset val="134"/>
      </rPr>
      <t>黑市商人</t>
    </r>
    <r>
      <rPr>
        <sz val="11"/>
        <color theme="1"/>
        <rFont val="微软雅黑"/>
        <charset val="134"/>
      </rPr>
      <t>：仅深夜 / 雨夜出现，税率更低、价格波动更极端</t>
    </r>
  </si>
  <si>
    <t>背包扩容</t>
  </si>
  <si>
    <t>：跑商的核心前置养成，初始背包 20 格，可通过制钱扩容</t>
  </si>
  <si>
    <t>总容量上限 100 格，是跑商收益的基础保障</t>
  </si>
  <si>
    <t>基建天赋</t>
  </si>
  <si>
    <t>跑商必点的核心天赋，效果包含：</t>
  </si>
  <si>
    <t>・市买背包容量 + 20 格</t>
  </si>
  <si>
    <t>・售卖价格加成（提升卖价）</t>
  </si>
  <si>
    <t>・市卖交易税收减免（降低跨城 / 黑市交易税）</t>
  </si>
  <si>
    <t>・行商寻路（小地图显示流动商人方向）</t>
  </si>
  <si>
    <t>囤货日（周六 6:00）</t>
  </si>
  <si>
    <t>：周循环起点，刷新本周 3 种波动货，玩家仅可在通课司低价买入；本地专属货涨幅＞100% 后断货，是跑商的成本基础</t>
  </si>
  <si>
    <t>补货日（周一）</t>
  </si>
  <si>
    <t>：全服货物库存重置日，用于补满周六未抢到的本地货（涨幅＜100% 可购买），保障跑商货物储备</t>
  </si>
  <si>
    <t>卖货黄金期（周三 - 周四）</t>
  </si>
  <si>
    <t>：跑商核心收益期，流动行商 / 黑市商人价格达到峰值，是玩家出售货物、赚取差价的核心时间段</t>
  </si>
  <si>
    <t>波动货</t>
  </si>
  <si>
    <t>：跑商的核心交易货物，单周共 3 种，每种限购 30 个，单周总限购 90 个，价格随周循环、城市、时间动态波动</t>
  </si>
  <si>
    <t>本地专属波动货</t>
  </si>
  <si>
    <t>：仅本地通课司可低价买入的货物，涨幅＞100% 后本世界无法再购买，是跑商的核心低成本货源</t>
  </si>
  <si>
    <t>跨城流动波动货</t>
  </si>
  <si>
    <t>：可在各城流动 NPC 处买卖的货物，库存随城市刷新，用于跨城倒卖套利</t>
  </si>
  <si>
    <t>倒卖机制</t>
  </si>
  <si>
    <t>：跑商的利润核心，利用不同城市 / 区域、不同类型商人的同货不同价，实现低买高卖：</t>
  </si>
  <si>
    <t>・本地货：本地低价买→其他城市高价卖</t>
  </si>
  <si>
    <t>・跨城货：A 城低价买→B 城高价卖（反向亦可）</t>
  </si>
  <si>
    <t>・循环倒卖：卖空货物→清格子→再买本周波动货→再卖，最大化单周收益</t>
  </si>
  <si>
    <t>涨幅标准</t>
  </si>
  <si>
    <t>：跑商卖货的核心价格判定标准：</t>
  </si>
  <si>
    <t>・通课司：≥270% 最优，≥250% 可卖</t>
  </si>
  <si>
    <t>・普通行商：≥240%≈普通 270%（优先）</t>
  </si>
  <si>
    <t>・黑市商人：≥214%≈普通 300%（最高效）</t>
  </si>
  <si>
    <t>城市优先级</t>
  </si>
  <si>
    <t>：跑商卖货的城市选择策略：</t>
  </si>
  <si>
    <t>・高价高发：三个城市（周三 - 周四）</t>
  </si>
  <si>
    <t>・黑市高发：城市近郊（深夜 / 雨夜）</t>
  </si>
  <si>
    <t>・通课司：常驻，214%+ 稳定</t>
  </si>
  <si>
    <t>单机稳定收益</t>
  </si>
  <si>
    <r>
      <rPr>
        <sz val="11"/>
        <color theme="1"/>
        <rFont val="微软雅黑"/>
        <charset val="134"/>
      </rPr>
      <t>：跑商玩法的核心数值锚点，单周稳定收益</t>
    </r>
    <r>
      <rPr>
        <b/>
        <sz val="11"/>
        <color theme="1"/>
        <rFont val="微软雅黑"/>
        <charset val="134"/>
      </rPr>
      <t>15-30 万制钱</t>
    </r>
    <r>
      <rPr>
        <sz val="11"/>
        <color theme="1"/>
        <rFont val="微软雅黑"/>
        <charset val="134"/>
      </rPr>
      <t>，是玩法经济平衡的核心标准</t>
    </r>
  </si>
  <si>
    <t>收益上限</t>
  </si>
  <si>
    <t>：跑商玩法的数值天花板，通过限购、背包容量、税率等规则严格控制，避免经济系统通货膨胀</t>
  </si>
  <si>
    <t>体验分层</t>
  </si>
  <si>
    <t>：跑商玩法的设计目标，兼顾两类玩家：</t>
  </si>
  <si>
    <t>・休闲玩家：遵循标准流程，获取稳定 15-30 万制钱收益</t>
  </si>
  <si>
    <t>・硬核玩家：通过路线优化、黑市蹲守、循环倒卖，实现利润最大化</t>
  </si>
  <si>
    <t>动态变量</t>
  </si>
  <si>
    <t>：影响跑商价格的随机因素，包括天气（雨夜）、时间（深夜）、城市事件，用于提升玩法策略性与探索性</t>
  </si>
  <si>
    <t>收尾 / 准备期（周五 - 周日）</t>
  </si>
  <si>
    <t>：周循环收尾阶段，清完本周剩余货物，等待下周六囤货日刷新，可进行无波动货小额倒卖、同百业驻地行商交易</t>
  </si>
  <si>
    <t>断货</t>
  </si>
  <si>
    <t>：本地专属波动货涨幅＞100% 后，本世界无法再购买的状态，需等下一周刷新</t>
  </si>
  <si>
    <t>税率</t>
  </si>
  <si>
    <t>：跑商交易的成本项，跨城 / 黑市交易需扣除的费用，可通过百业天赋降低</t>
  </si>
  <si>
    <t>行商路线图</t>
  </si>
  <si>
    <t>：通课司NPC提供的流动行商位置参考，用于玩家规划跑商路线，提升跑商效率</t>
  </si>
  <si>
    <t>一、玩法规则</t>
  </si>
  <si>
    <t>核心货币规则</t>
  </si>
  <si>
    <t>定位：跑商玩法的核心产出货币，是玩法价值载体。</t>
  </si>
  <si>
    <t>用途：可用于背包扩容、道具采购、天赋解锁、租房等全场景消费。</t>
  </si>
  <si>
    <r>
      <rPr>
        <sz val="12"/>
        <color rgb="FF1F2329"/>
        <rFont val="宋体"/>
        <charset val="134"/>
        <scheme val="minor"/>
      </rPr>
      <t xml:space="preserve">收益锚点：单机单周稳定收益区间 </t>
    </r>
    <r>
      <rPr>
        <b/>
        <sz val="12"/>
        <color rgb="FF1F2329"/>
        <rFont val="宋体"/>
        <charset val="134"/>
        <scheme val="minor"/>
      </rPr>
      <t>15-30 万制钱</t>
    </r>
    <r>
      <rPr>
        <sz val="12"/>
        <color rgb="FF1F2329"/>
        <rFont val="宋体"/>
        <charset val="134"/>
        <scheme val="minor"/>
      </rPr>
      <t>，通过规则限定上限，避免通货膨胀。</t>
    </r>
  </si>
  <si>
    <t>价格波动机制</t>
  </si>
  <si>
    <t>基础逻辑</t>
  </si>
  <si>
    <r>
      <rPr>
        <sz val="11"/>
        <color theme="1"/>
        <rFont val="宋体"/>
        <charset val="134"/>
        <scheme val="minor"/>
      </rPr>
      <t xml:space="preserve">采用「周固定循环 + 动态变量」双驱动机制，商品价格以基准价（100%）为锚，波动范围为 </t>
    </r>
    <r>
      <rPr>
        <b/>
        <sz val="12"/>
        <color rgb="FF1F2329"/>
        <rFont val="宋体"/>
        <charset val="134"/>
        <scheme val="minor"/>
      </rPr>
      <t>50%-200%</t>
    </r>
    <r>
      <rPr>
        <sz val="11"/>
        <color theme="1"/>
        <rFont val="宋体"/>
        <charset val="134"/>
        <scheme val="minor"/>
      </rPr>
      <t>，所有价格波动均基于基准价计算。</t>
    </r>
  </si>
  <si>
    <t>周期节点</t>
  </si>
  <si>
    <t>每周五 18:00 公示下周 5 种高涨幅商品（单周固定 5 种，涨幅≥120%），作为本周跑商核心套利标的；</t>
  </si>
  <si>
    <t>每周日 23:59 重置全服商品价格，开启新一轮周循环。</t>
  </si>
  <si>
    <t>动态影响因素</t>
  </si>
  <si>
    <t>影响维度</t>
  </si>
  <si>
    <t>具体规则</t>
  </si>
  <si>
    <t>天气</t>
  </si>
  <si>
    <t>雨天价格 + 30%，晴天价格 - 10%</t>
  </si>
  <si>
    <t>路线完整性</t>
  </si>
  <si>
    <t>完整路线 + 25%，破损路线 - 15%</t>
  </si>
  <si>
    <t>时间</t>
  </si>
  <si>
    <t>夜间（20:00 - 次日 6:00）+20%，白天 - 5%</t>
  </si>
  <si>
    <t>季节</t>
  </si>
  <si>
    <t>春季 + 15%，冬季 - 5%</t>
  </si>
  <si>
    <t>特殊价格限制</t>
  </si>
  <si>
    <t>涨幅＞180%：全渠道停售，仅可卖出不可买入；</t>
  </si>
  <si>
    <t>涨幅＞100%：仅流动 NPC 可售，本地固定交易点（通课司）停售。</t>
  </si>
  <si>
    <t>限购与容量规则</t>
  </si>
  <si>
    <t>限购机制</t>
  </si>
  <si>
    <r>
      <rPr>
        <b/>
        <sz val="12"/>
        <color rgb="FF1F2329"/>
        <rFont val="宋体"/>
        <charset val="134"/>
        <scheme val="minor"/>
      </rPr>
      <t>单品限购</t>
    </r>
    <r>
      <rPr>
        <sz val="11"/>
        <color theme="1"/>
        <rFont val="宋体"/>
        <charset val="134"/>
        <scheme val="minor"/>
      </rPr>
      <t>：每种商品单周限购 30 个，超出限购数量无法继续购买；</t>
    </r>
  </si>
  <si>
    <r>
      <rPr>
        <b/>
        <sz val="12"/>
        <color rgb="FF1F2329"/>
        <rFont val="宋体"/>
        <charset val="134"/>
        <scheme val="minor"/>
      </rPr>
      <t>总限购</t>
    </r>
    <r>
      <rPr>
        <sz val="11"/>
        <color theme="1"/>
        <rFont val="宋体"/>
        <charset val="134"/>
        <scheme val="minor"/>
      </rPr>
      <t>：单角色单周累计限购 90 个（所有商品总和），达到总限购后本周无法再购买任何跑商商品，严格控制单周收益上限。</t>
    </r>
  </si>
  <si>
    <t>背包容量成长</t>
  </si>
  <si>
    <t>背包容量为跑商核心养成线，初始容量与扩容路径如下，总容量上限 100 格：</t>
  </si>
  <si>
    <t>扩容阶段</t>
  </si>
  <si>
    <t>容量</t>
  </si>
  <si>
    <t>解锁条件</t>
  </si>
  <si>
    <t>交互 NPC</t>
  </si>
  <si>
    <t>初始容量</t>
  </si>
  <si>
    <t>20 格</t>
  </si>
  <si>
    <t>无，默认解锁</t>
  </si>
  <si>
    <t>-</t>
  </si>
  <si>
    <t>初级扩容</t>
  </si>
  <si>
    <t>40 格</t>
  </si>
  <si>
    <t>花费 5 万制钱解锁</t>
  </si>
  <si>
    <t>牙行 NPC</t>
  </si>
  <si>
    <t>中级扩容</t>
  </si>
  <si>
    <t>70 格</t>
  </si>
  <si>
    <t>花费 15 万制钱解锁，需完成前置任务</t>
  </si>
  <si>
    <t>高级扩容</t>
  </si>
  <si>
    <t>100 格</t>
  </si>
  <si>
    <t>花费 30 万制钱解锁，需满足声望等级要求</t>
  </si>
  <si>
    <t>NPC 功能分工</t>
  </si>
  <si>
    <t>跑商交易采用「本地固定点 + 全地图流动点」双轨交易逻辑，各 NPC 类型、位置与核心功能明确如下：</t>
  </si>
  <si>
    <t>NPC 类型</t>
  </si>
  <si>
    <t>位置特性</t>
  </si>
  <si>
    <t>核心功能</t>
  </si>
  <si>
    <t>价格 / 税率规则</t>
  </si>
  <si>
    <t>通课司</t>
  </si>
  <si>
    <t>府州县官店固定点</t>
  </si>
  <si>
    <t>1. 每周价格公示；2. 低价囤货（仅涨幅＜100% 可买）；3. 周期信息查询；4. 行商路线图查询</t>
  </si>
  <si>
    <t>价格低，为核心囤货渠道，无高价卖货权限</t>
  </si>
  <si>
    <t>流动行商</t>
  </si>
  <si>
    <t>全地图随机（每日 6:00/18:00 刷新）</t>
  </si>
  <si>
    <t>1. 高价收普通商品；2. 路线指引；3. 跨城倒卖交易</t>
  </si>
  <si>
    <t>溢价 10%-30%，税率 8%，全时段可交易</t>
  </si>
  <si>
    <t>黑市商人</t>
  </si>
  <si>
    <t>近郊隐蔽点（仅夜间 20:00 - 次日 6:00 出现）</t>
  </si>
  <si>
    <t>1. 高价收稀有商品；2. 特殊道具售卖；3. 高溢价套利</t>
  </si>
  <si>
    <t>溢价 50%-80%，税率 3%，仅深夜 / 雨夜可交易，为最高效卖货渠道</t>
  </si>
  <si>
    <t>周循环总流程</t>
  </si>
  <si>
    <r>
      <rPr>
        <sz val="11"/>
        <color theme="1"/>
        <rFont val="宋体"/>
        <charset val="134"/>
        <scheme val="minor"/>
      </rPr>
      <t>跑商以</t>
    </r>
    <r>
      <rPr>
        <b/>
        <sz val="12"/>
        <color rgb="FF1F2329"/>
        <rFont val="宋体"/>
        <charset val="134"/>
        <scheme val="minor"/>
      </rPr>
      <t>一周</t>
    </r>
    <r>
      <rPr>
        <sz val="11"/>
        <color theme="1"/>
        <rFont val="宋体"/>
        <charset val="134"/>
        <scheme val="minor"/>
      </rPr>
      <t>为固定循环周期，各阶段时间、核心操作与规则如下，串联「囤货、补货、跑商、倒卖」全流程：</t>
    </r>
  </si>
  <si>
    <t>阶段名称</t>
  </si>
  <si>
    <t>时间范围</t>
  </si>
  <si>
    <t>核心操作</t>
  </si>
  <si>
    <t>准备期</t>
  </si>
  <si>
    <t>周五18:00-23:59</t>
  </si>
  <si>
    <t>通课司查看价格公示→记录高涨幅商品→确认背包容量→规划囤货策略</t>
  </si>
  <si>
    <t>囤货期</t>
  </si>
  <si>
    <t>周六00:00-周日23:59</t>
  </si>
  <si>
    <t>通课司购买高涨幅商品→补充常规商品→检查库存→标记行商位置</t>
  </si>
  <si>
    <t>卖货期</t>
  </si>
  <si>
    <t>周三00:00-周四23:59</t>
  </si>
  <si>
    <t>优先黑市商人售卖→流动行商清货→计算收益→调整次日策略</t>
  </si>
  <si>
    <t>收尾期</t>
  </si>
  <si>
    <t>周五00:00-17:59</t>
  </si>
  <si>
    <t>清仓剩余商品→统计本周收益→解锁背包扩容（如需）→等待新周期</t>
  </si>
  <si>
    <t>单次跑商流程</t>
  </si>
  <si>
    <t>1. 采购流程（10-15分钟）：</t>
  </si>
  <si>
    <t>① 前往通课司→对话选择“购买波动商品”</t>
  </si>
  <si>
    <t>② 筛选涨幅120%-150%的商品→输入购买数量（不超过限购30个）</t>
  </si>
  <si>
    <t>③ 背包未满时→前往黑市补充常规商品（如茶叶、丝绸）</t>
  </si>
  <si>
    <t>④ 打开背包确认→记录商品类型与数量</t>
  </si>
  <si>
    <t>2. 售卖流程（5-10分钟）：</t>
  </si>
  <si>
    <t>① 打开地图→点击“追踪流动行商”（或黑市商人，雨夜优先）</t>
  </si>
  <si>
    <t>② 自动寻路至NPC处→对话选择“出售商品”</t>
  </si>
  <si>
    <t>③ 优先出售高价值商品（如瓷器、丝绸）→确认交易金额</t>
  </si>
  <si>
    <t>④ 收取制钱→查看本次收益详情</t>
  </si>
  <si>
    <t>补充规则</t>
  </si>
  <si>
    <t>养成与策略体系</t>
  </si>
  <si>
    <r>
      <t>搭配</t>
    </r>
    <r>
      <rPr>
        <b/>
        <sz val="12"/>
        <color rgb="FF000000"/>
        <rFont val="宋体"/>
        <charset val="134"/>
        <scheme val="minor"/>
      </rPr>
      <t>基建天赋</t>
    </r>
    <r>
      <rPr>
        <sz val="11"/>
        <color theme="1"/>
        <rFont val="宋体"/>
        <charset val="134"/>
        <scheme val="minor"/>
      </rPr>
      <t>：解锁背包容量 + 20 格、售卖价格加成、交易税减免、行商寻路等效果，提升跑商收益上限；</t>
    </r>
  </si>
  <si>
    <t>差异化体验：休闲玩家遵循标准周流程，稳定获取 15-30 万制钱；硬核玩家通过黑市蹲守、路线优化、循环倒卖，实现利润最大化。</t>
  </si>
  <si>
    <t>动态变量适配</t>
  </si>
  <si>
    <t>结合天气（雨夜）、时间（深夜）、城市优先级等动态变量，选择最优卖货点位，实现跑商收益最大化，提升玩法探索性。</t>
  </si>
  <si>
    <t>经济平衡保障</t>
  </si>
  <si>
    <t>通过限购（单周 90 个）、背包容量（100 格上限）、税率、价格波动上限等数值规则，严格控制单周收益在 15-30 万制钱区间，保障经济系统稳定。</t>
  </si>
  <si>
    <t>二、系统入口</t>
  </si>
  <si>
    <t>通课司：地图上的固定建筑</t>
  </si>
  <si>
    <t>前往【通课司】，与NPC对话：查看【价格波动公告】进入【价格波动公告界面】</t>
  </si>
  <si>
    <t>【价格波动公告界面】</t>
  </si>
  <si>
    <t>货物缩略图：</t>
  </si>
  <si>
    <t>①整体4/5物品缩略图，背景色或物品栏边框区别稀有度</t>
  </si>
  <si>
    <t>②整体1/5为物品稀有度标和当前拥有数量</t>
  </si>
  <si>
    <t>③右下角标为哪一个基建地的标志</t>
  </si>
  <si>
    <t>下拉选择表：</t>
  </si>
  <si>
    <t>①点击后出现下拉表，点击对应的名称会切换到对应的涨幅说明和价格波动详细说明</t>
  </si>
  <si>
    <t>未来一周涨幅说明:</t>
  </si>
  <si>
    <t>①货物图</t>
  </si>
  <si>
    <t>a.无边框大图</t>
  </si>
  <si>
    <t>b.背景色为物品品质</t>
  </si>
  <si>
    <t>②说明规则：</t>
  </si>
  <si>
    <t>a.每周五时，通课司会公布五样在接下来一周涨幅最大的商品，玩家可以在一些商店或者从一些商人、农户处在未开始波动时购买波动货</t>
  </si>
  <si>
    <t>b.在涨幅&gt;100%后，本地货（即通课司货物）不可购买</t>
  </si>
  <si>
    <t>c.货物涨幅最多200%，到涨幅180%的时候，市面上买不到这件物品</t>
  </si>
  <si>
    <t>详细说明：</t>
  </si>
  <si>
    <t>①价格波动因素</t>
  </si>
  <si>
    <t>eg:</t>
  </si>
  <si>
    <t>货物</t>
  </si>
  <si>
    <t>影响因素</t>
  </si>
  <si>
    <t>纸伞</t>
  </si>
  <si>
    <t>瓷器</t>
  </si>
  <si>
    <t>路线、货物完整度、花纹</t>
  </si>
  <si>
    <t>可购买商店：</t>
  </si>
  <si>
    <t>点击后跳转至地图界面，标注该商店位置</t>
  </si>
  <si>
    <t>①除了通课司可以购买该种货物的商店</t>
  </si>
  <si>
    <t>持有数量：</t>
  </si>
  <si>
    <t>①该种货物在仓储中的数量（不包括在基建系统中生产中的货物）</t>
  </si>
  <si>
    <t>行商：</t>
  </si>
  <si>
    <t>点击后在地图上追踪该NPC或地方</t>
  </si>
  <si>
    <t>三、主界面</t>
  </si>
  <si>
    <t>追踪行商后点击：“看看有什么东西”后出现这个界面</t>
  </si>
  <si>
    <t>行商标题：</t>
  </si>
  <si>
    <t>①图标：一个商店的标识</t>
  </si>
  <si>
    <t>购买信息：</t>
  </si>
  <si>
    <t>①点击界面默认在第一个货物上</t>
  </si>
  <si>
    <t>②商品类别</t>
  </si>
  <si>
    <t>商品名称</t>
  </si>
  <si>
    <t>类别</t>
  </si>
  <si>
    <t>鲥鱼</t>
  </si>
  <si>
    <t>食物</t>
  </si>
  <si>
    <t>斗彩鸡缸杯</t>
  </si>
  <si>
    <t>③库存：每个行商处可以购买20个该种货物，购买全部后显示售罄</t>
  </si>
  <si>
    <t>数量：可以通过＋-修改，也可以点击中间数量通过手动修改，最右边表示最大值</t>
  </si>
  <si>
    <t>追踪行商后点击：“我要买些东西”后出现这个界面</t>
  </si>
  <si>
    <t>我的货物标题：</t>
  </si>
  <si>
    <t>①图标：一个背包的标识</t>
  </si>
  <si>
    <t>售卖信息</t>
  </si>
  <si>
    <t>③持有数量：正常显示，无上限</t>
  </si>
  <si>
    <t>一、囤货主流程</t>
  </si>
  <si>
    <t>二、跑商周循环节奏流程图</t>
  </si>
  <si>
    <t>三、单次跑商低买高卖交易流程图</t>
  </si>
  <si>
    <t>四、挑战界面操作流程</t>
  </si>
  <si>
    <t>X、红点</t>
  </si>
  <si>
    <t>一、描述红点需求</t>
  </si>
  <si>
    <t>1.周期重置：每周日 23:59 自动清除所有跑商相关红点，下周六 6:00 重新触发新周期红点。</t>
  </si>
  <si>
    <t>2.离线补偿：玩家离线期间触发的红点（如囤货日、黄金卖货期），上线后持续显示，直至完成操作或节点结束。</t>
  </si>
  <si>
    <t>3.叠加规则：同一对象可叠加多个红点。</t>
  </si>
  <si>
    <t>4.新手引导联动：新手玩家首次触发跑商红点时，弹出红点引导提示框，说明当前节点操作目的（如 “周六囤货日：低价买入货物，赚取高额差价”）。</t>
  </si>
  <si>
    <t>二、红点异常处理</t>
  </si>
  <si>
    <t>1.若玩家完成操作后红点未清除，可通过主界面 - 设置 - 红点重置手动清除跑商类红点。</t>
  </si>
  <si>
    <t>2.背包满仓时，卖货红点持续闪烁，直至玩家出售货物腾出格子或扩展格子。</t>
  </si>
  <si>
    <t xml:space="preserve"> </t>
  </si>
  <si>
    <t>二、核心红点触发规则</t>
  </si>
  <si>
    <t>1. 前置准备类红点</t>
  </si>
  <si>
    <t>触发对象</t>
  </si>
  <si>
    <t>触发条件</t>
  </si>
  <si>
    <t>红点位置</t>
  </si>
  <si>
    <t>清除条件</t>
  </si>
  <si>
    <t>备注</t>
  </si>
  <si>
    <t>基建天赋界面</t>
  </si>
  <si>
    <t>通过剧情，未点天赋</t>
  </si>
  <si>
    <t>天赋树 - 经商致富节点</t>
  </si>
  <si>
    <t>学习天赋</t>
  </si>
  <si>
    <t>跑商核心前置，无天赋无法开启玩法</t>
  </si>
  <si>
    <t>玩家已学天赋，背包容量＜100 格，且拥有租房资金</t>
  </si>
  <si>
    <t>背包</t>
  </si>
  <si>
    <t>租赁任意档位房屋（府邸最优）/ 背包扩容至 100 格</t>
  </si>
  <si>
    <t>扩容后提升单次跑商收益上限</t>
  </si>
  <si>
    <t>通课司 NPC</t>
  </si>
  <si>
    <t>玩家已完成天赋 + 扩容，未绑定跑商功能</t>
  </si>
  <si>
    <t>通课司内 - NPC 头顶</t>
  </si>
  <si>
    <t>与NPC对话，完成跑商功能绑定</t>
  </si>
  <si>
    <t>绑定后才可查看波动货清单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</si>
</sst>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1"/>
      <color theme="2" tint="-0.499984740745262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2"/>
      <color rgb="FF1F2329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微软雅黑"/>
      <charset val="134"/>
    </font>
    <font>
      <b/>
      <sz val="11"/>
      <color rgb="FF00B050"/>
      <name val="微软雅黑"/>
      <charset val="134"/>
    </font>
    <font>
      <sz val="11"/>
      <name val="微软雅黑"/>
      <charset val="134"/>
    </font>
    <font>
      <sz val="11"/>
      <color theme="9" tint="-0.249977111117893"/>
      <name val="微软雅黑"/>
      <charset val="134"/>
    </font>
    <font>
      <sz val="14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theme="2" tint="-0.25"/>
      </left>
      <right/>
      <top style="medium">
        <color theme="2" tint="-0.25"/>
      </top>
      <bottom/>
      <diagonal/>
    </border>
    <border>
      <left/>
      <right/>
      <top style="medium">
        <color theme="2" tint="-0.25"/>
      </top>
      <bottom/>
      <diagonal/>
    </border>
    <border>
      <left/>
      <right style="medium">
        <color theme="2" tint="-0.25"/>
      </right>
      <top style="medium">
        <color theme="2" tint="-0.25"/>
      </top>
      <bottom/>
      <diagonal/>
    </border>
    <border>
      <left style="medium">
        <color theme="2" tint="-0.25"/>
      </left>
      <right/>
      <top/>
      <bottom/>
      <diagonal/>
    </border>
    <border>
      <left/>
      <right style="medium">
        <color theme="2" tint="-0.25"/>
      </right>
      <top/>
      <bottom/>
      <diagonal/>
    </border>
    <border>
      <left style="medium">
        <color theme="2" tint="-0.25"/>
      </left>
      <right/>
      <top/>
      <bottom style="medium">
        <color theme="2" tint="-0.25"/>
      </bottom>
      <diagonal/>
    </border>
    <border>
      <left/>
      <right/>
      <top/>
      <bottom style="medium">
        <color theme="2" tint="-0.25"/>
      </bottom>
      <diagonal/>
    </border>
    <border>
      <left/>
      <right style="medium">
        <color theme="2" tint="-0.25"/>
      </right>
      <top/>
      <bottom style="medium">
        <color theme="2" tint="-0.2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25" applyNumberFormat="0" applyAlignment="0" applyProtection="0">
      <alignment vertical="center"/>
    </xf>
    <xf numFmtId="0" fontId="24" fillId="11" borderId="26" applyNumberFormat="0" applyAlignment="0" applyProtection="0">
      <alignment vertical="center"/>
    </xf>
    <xf numFmtId="0" fontId="25" fillId="11" borderId="25" applyNumberFormat="0" applyAlignment="0" applyProtection="0">
      <alignment vertical="center"/>
    </xf>
    <xf numFmtId="0" fontId="26" fillId="12" borderId="27" applyNumberFormat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10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left" vertical="center"/>
    </xf>
    <xf numFmtId="0" fontId="2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/>
    <xf numFmtId="0" fontId="1" fillId="3" borderId="3" xfId="0" applyFont="1" applyFill="1" applyBorder="1"/>
    <xf numFmtId="0" fontId="0" fillId="3" borderId="0" xfId="0" applyFill="1" applyBorder="1"/>
    <xf numFmtId="0" fontId="0" fillId="3" borderId="4" xfId="0" applyFill="1" applyBorder="1" applyAlignment="1">
      <alignment horizontal="left" vertical="center"/>
    </xf>
    <xf numFmtId="0" fontId="0" fillId="3" borderId="5" xfId="0" applyFill="1" applyBorder="1"/>
    <xf numFmtId="0" fontId="1" fillId="3" borderId="0" xfId="0" applyFont="1" applyFill="1" applyBorder="1"/>
    <xf numFmtId="0" fontId="1" fillId="3" borderId="5" xfId="0" applyFont="1" applyFill="1" applyBorder="1"/>
    <xf numFmtId="0" fontId="1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vertical="center"/>
    </xf>
    <xf numFmtId="0" fontId="1" fillId="3" borderId="7" xfId="0" applyFont="1" applyFill="1" applyBorder="1"/>
    <xf numFmtId="0" fontId="1" fillId="3" borderId="8" xfId="0" applyFont="1" applyFill="1" applyBorder="1"/>
    <xf numFmtId="0" fontId="0" fillId="4" borderId="0" xfId="0" applyFill="1"/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wrapText="1"/>
    </xf>
    <xf numFmtId="0" fontId="4" fillId="3" borderId="0" xfId="0" applyFont="1" applyFill="1" applyAlignment="1">
      <alignment horizontal="left" wrapText="1"/>
    </xf>
    <xf numFmtId="0" fontId="4" fillId="5" borderId="9" xfId="0" applyFont="1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1" fillId="3" borderId="9" xfId="0" applyFont="1" applyFill="1" applyBorder="1" applyAlignment="1">
      <alignment horizontal="center"/>
    </xf>
    <xf numFmtId="0" fontId="2" fillId="3" borderId="0" xfId="0" applyFont="1" applyFill="1"/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/>
    </xf>
    <xf numFmtId="0" fontId="5" fillId="6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4" fillId="5" borderId="9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3" borderId="13" xfId="0" applyFill="1" applyBorder="1" applyAlignment="1">
      <alignment horizontal="left"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4" fillId="5" borderId="16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" fillId="3" borderId="9" xfId="0" applyFont="1" applyFill="1" applyBorder="1" applyAlignment="1">
      <alignment vertical="center"/>
    </xf>
    <xf numFmtId="0" fontId="12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3" fillId="3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6" fillId="3" borderId="0" xfId="0" applyFont="1" applyFill="1"/>
    <xf numFmtId="0" fontId="1" fillId="3" borderId="0" xfId="0" applyFont="1" applyFill="1" applyAlignment="1">
      <alignment horizontal="left" wrapText="1"/>
    </xf>
    <xf numFmtId="0" fontId="1" fillId="7" borderId="0" xfId="0" applyFont="1" applyFill="1" applyAlignment="1">
      <alignment horizontal="center" vertical="center" wrapText="1"/>
    </xf>
    <xf numFmtId="0" fontId="5" fillId="3" borderId="0" xfId="0" applyFont="1" applyFill="1"/>
    <xf numFmtId="0" fontId="14" fillId="2" borderId="0" xfId="0" applyFont="1" applyFill="1"/>
    <xf numFmtId="0" fontId="1" fillId="8" borderId="9" xfId="0" applyFont="1" applyFill="1" applyBorder="1"/>
    <xf numFmtId="0" fontId="1" fillId="8" borderId="9" xfId="0" applyFont="1" applyFill="1" applyBorder="1" applyAlignment="1">
      <alignment horizontal="left"/>
    </xf>
    <xf numFmtId="0" fontId="1" fillId="3" borderId="9" xfId="0" applyFont="1" applyFill="1" applyBorder="1"/>
    <xf numFmtId="14" fontId="1" fillId="3" borderId="9" xfId="0" applyNumberFormat="1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7.png"/><Relationship Id="rId8" Type="http://schemas.openxmlformats.org/officeDocument/2006/relationships/image" Target="media/image26.png"/><Relationship Id="rId7" Type="http://schemas.openxmlformats.org/officeDocument/2006/relationships/image" Target="media/image25.png"/><Relationship Id="rId6" Type="http://schemas.openxmlformats.org/officeDocument/2006/relationships/image" Target="media/image24.png"/><Relationship Id="rId5" Type="http://schemas.openxmlformats.org/officeDocument/2006/relationships/image" Target="media/image23.png"/><Relationship Id="rId4" Type="http://schemas.openxmlformats.org/officeDocument/2006/relationships/image" Target="media/image22.png"/><Relationship Id="rId3" Type="http://schemas.openxmlformats.org/officeDocument/2006/relationships/image" Target="media/image21.png"/><Relationship Id="rId2" Type="http://schemas.openxmlformats.org/officeDocument/2006/relationships/image" Target="media/image20.png"/><Relationship Id="rId14" Type="http://schemas.openxmlformats.org/officeDocument/2006/relationships/image" Target="media/image32.png"/><Relationship Id="rId13" Type="http://schemas.openxmlformats.org/officeDocument/2006/relationships/image" Target="media/image31.png"/><Relationship Id="rId12" Type="http://schemas.openxmlformats.org/officeDocument/2006/relationships/image" Target="media/image30.png"/><Relationship Id="rId11" Type="http://schemas.openxmlformats.org/officeDocument/2006/relationships/image" Target="media/image29.png"/><Relationship Id="rId10" Type="http://schemas.openxmlformats.org/officeDocument/2006/relationships/image" Target="media/image28.png"/><Relationship Id="rId1" Type="http://schemas.openxmlformats.org/officeDocument/2006/relationships/image" Target="media/image19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svg"/><Relationship Id="rId7" Type="http://schemas.openxmlformats.org/officeDocument/2006/relationships/image" Target="../media/image7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8" Type="http://schemas.openxmlformats.org/officeDocument/2006/relationships/image" Target="../media/image18.svg"/><Relationship Id="rId17" Type="http://schemas.openxmlformats.org/officeDocument/2006/relationships/image" Target="../media/image17.png"/><Relationship Id="rId16" Type="http://schemas.openxmlformats.org/officeDocument/2006/relationships/image" Target="../media/image16.svg"/><Relationship Id="rId15" Type="http://schemas.openxmlformats.org/officeDocument/2006/relationships/image" Target="../media/image15.png"/><Relationship Id="rId14" Type="http://schemas.openxmlformats.org/officeDocument/2006/relationships/image" Target="../media/image14.svg"/><Relationship Id="rId13" Type="http://schemas.openxmlformats.org/officeDocument/2006/relationships/image" Target="../media/image13.png"/><Relationship Id="rId12" Type="http://schemas.openxmlformats.org/officeDocument/2006/relationships/image" Target="../media/image12.svg"/><Relationship Id="rId11" Type="http://schemas.openxmlformats.org/officeDocument/2006/relationships/image" Target="../media/image11.png"/><Relationship Id="rId10" Type="http://schemas.openxmlformats.org/officeDocument/2006/relationships/image" Target="../media/image10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1290320</xdr:colOff>
      <xdr:row>105</xdr:row>
      <xdr:rowOff>204470</xdr:rowOff>
    </xdr:from>
    <xdr:to>
      <xdr:col>3</xdr:col>
      <xdr:colOff>467995</xdr:colOff>
      <xdr:row>108</xdr:row>
      <xdr:rowOff>37465</xdr:rowOff>
    </xdr:to>
    <xdr:pic>
      <xdr:nvPicPr>
        <xdr:cNvPr id="7" name="图片 6" descr="图标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43405" y="22296120"/>
          <a:ext cx="467995" cy="461645"/>
        </a:xfrm>
        <a:prstGeom prst="rect">
          <a:avLst/>
        </a:prstGeom>
      </xdr:spPr>
    </xdr:pic>
    <xdr:clientData/>
  </xdr:twoCellAnchor>
  <xdr:twoCellAnchor editAs="oneCell">
    <xdr:from>
      <xdr:col>4</xdr:col>
      <xdr:colOff>416560</xdr:colOff>
      <xdr:row>107</xdr:row>
      <xdr:rowOff>75565</xdr:rowOff>
    </xdr:from>
    <xdr:to>
      <xdr:col>5</xdr:col>
      <xdr:colOff>229235</xdr:colOff>
      <xdr:row>109</xdr:row>
      <xdr:rowOff>110490</xdr:rowOff>
    </xdr:to>
    <xdr:pic>
      <xdr:nvPicPr>
        <xdr:cNvPr id="8" name="图片 7" descr="图标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12465" y="22586315"/>
          <a:ext cx="441325" cy="454025"/>
        </a:xfrm>
        <a:prstGeom prst="rect">
          <a:avLst/>
        </a:prstGeom>
      </xdr:spPr>
    </xdr:pic>
    <xdr:clientData/>
  </xdr:twoCellAnchor>
  <xdr:twoCellAnchor editAs="oneCell">
    <xdr:from>
      <xdr:col>7</xdr:col>
      <xdr:colOff>208915</xdr:colOff>
      <xdr:row>109</xdr:row>
      <xdr:rowOff>6350</xdr:rowOff>
    </xdr:from>
    <xdr:to>
      <xdr:col>8</xdr:col>
      <xdr:colOff>25400</xdr:colOff>
      <xdr:row>111</xdr:row>
      <xdr:rowOff>32385</xdr:rowOff>
    </xdr:to>
    <xdr:pic>
      <xdr:nvPicPr>
        <xdr:cNvPr id="11" name="图片 10" descr="图标"/>
        <xdr:cNvPicPr>
          <a:picLocks noChangeAspect="1"/>
        </xdr:cNvPicPr>
      </xdr:nvPicPr>
      <xdr:blipFill>
        <a:stretch>
          <a:fillRect/>
        </a:stretch>
      </xdr:blipFill>
      <xdr:spPr>
        <a:xfrm>
          <a:off x="4890770" y="22936200"/>
          <a:ext cx="445135" cy="445135"/>
        </a:xfrm>
        <a:prstGeom prst="rect">
          <a:avLst/>
        </a:prstGeom>
      </xdr:spPr>
    </xdr:pic>
    <xdr:clientData/>
  </xdr:twoCellAnchor>
  <xdr:twoCellAnchor editAs="oneCell">
    <xdr:from>
      <xdr:col>3</xdr:col>
      <xdr:colOff>852170</xdr:colOff>
      <xdr:row>122</xdr:row>
      <xdr:rowOff>38100</xdr:rowOff>
    </xdr:from>
    <xdr:to>
      <xdr:col>4</xdr:col>
      <xdr:colOff>313055</xdr:colOff>
      <xdr:row>124</xdr:row>
      <xdr:rowOff>32385</xdr:rowOff>
    </xdr:to>
    <xdr:pic>
      <xdr:nvPicPr>
        <xdr:cNvPr id="15" name="图片 14" descr="图标"/>
        <xdr:cNvPicPr>
          <a:picLocks noChangeAspect="1"/>
        </xdr:cNvPicPr>
      </xdr:nvPicPr>
      <xdr:blipFill>
        <a:stretch>
          <a:fillRect/>
        </a:stretch>
      </xdr:blipFill>
      <xdr:spPr>
        <a:xfrm>
          <a:off x="2695575" y="25692100"/>
          <a:ext cx="413385" cy="413385"/>
        </a:xfrm>
        <a:prstGeom prst="rect">
          <a:avLst/>
        </a:prstGeom>
      </xdr:spPr>
    </xdr:pic>
    <xdr:clientData/>
  </xdr:twoCellAnchor>
  <xdr:twoCellAnchor editAs="oneCell">
    <xdr:from>
      <xdr:col>3</xdr:col>
      <xdr:colOff>833120</xdr:colOff>
      <xdr:row>121</xdr:row>
      <xdr:rowOff>1270</xdr:rowOff>
    </xdr:from>
    <xdr:to>
      <xdr:col>4</xdr:col>
      <xdr:colOff>318770</xdr:colOff>
      <xdr:row>123</xdr:row>
      <xdr:rowOff>22860</xdr:rowOff>
    </xdr:to>
    <xdr:pic>
      <xdr:nvPicPr>
        <xdr:cNvPr id="16" name="图片 15" descr="图标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676525" y="25445720"/>
          <a:ext cx="438150" cy="440690"/>
        </a:xfrm>
        <a:prstGeom prst="rect">
          <a:avLst/>
        </a:prstGeom>
      </xdr:spPr>
    </xdr:pic>
    <xdr:clientData/>
  </xdr:twoCellAnchor>
  <xdr:twoCellAnchor editAs="oneCell">
    <xdr:from>
      <xdr:col>9</xdr:col>
      <xdr:colOff>331470</xdr:colOff>
      <xdr:row>104</xdr:row>
      <xdr:rowOff>172085</xdr:rowOff>
    </xdr:from>
    <xdr:to>
      <xdr:col>10</xdr:col>
      <xdr:colOff>160655</xdr:colOff>
      <xdr:row>107</xdr:row>
      <xdr:rowOff>4445</xdr:rowOff>
    </xdr:to>
    <xdr:pic>
      <xdr:nvPicPr>
        <xdr:cNvPr id="17" name="图片 16" descr="图标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270625" y="22054185"/>
          <a:ext cx="457835" cy="4610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104</xdr:row>
      <xdr:rowOff>0</xdr:rowOff>
    </xdr:from>
    <xdr:to>
      <xdr:col>14</xdr:col>
      <xdr:colOff>452755</xdr:colOff>
      <xdr:row>106</xdr:row>
      <xdr:rowOff>33020</xdr:rowOff>
    </xdr:to>
    <xdr:pic>
      <xdr:nvPicPr>
        <xdr:cNvPr id="21" name="图片 20" descr="图标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82405" y="21882100"/>
          <a:ext cx="452755" cy="4521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110</xdr:row>
      <xdr:rowOff>0</xdr:rowOff>
    </xdr:from>
    <xdr:to>
      <xdr:col>14</xdr:col>
      <xdr:colOff>450850</xdr:colOff>
      <xdr:row>112</xdr:row>
      <xdr:rowOff>31750</xdr:rowOff>
    </xdr:to>
    <xdr:pic>
      <xdr:nvPicPr>
        <xdr:cNvPr id="22" name="图片 21" descr="图标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082405" y="23139400"/>
          <a:ext cx="450850" cy="450850"/>
        </a:xfrm>
        <a:prstGeom prst="rect">
          <a:avLst/>
        </a:prstGeom>
      </xdr:spPr>
    </xdr:pic>
    <xdr:clientData/>
  </xdr:twoCellAnchor>
  <xdr:twoCellAnchor editAs="oneCell">
    <xdr:from>
      <xdr:col>2</xdr:col>
      <xdr:colOff>1114425</xdr:colOff>
      <xdr:row>170</xdr:row>
      <xdr:rowOff>104140</xdr:rowOff>
    </xdr:from>
    <xdr:to>
      <xdr:col>3</xdr:col>
      <xdr:colOff>452755</xdr:colOff>
      <xdr:row>172</xdr:row>
      <xdr:rowOff>137160</xdr:rowOff>
    </xdr:to>
    <xdr:pic>
      <xdr:nvPicPr>
        <xdr:cNvPr id="29" name="图片 28" descr="图标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43405" y="36305490"/>
          <a:ext cx="452755" cy="4521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170</xdr:row>
      <xdr:rowOff>0</xdr:rowOff>
    </xdr:from>
    <xdr:to>
      <xdr:col>14</xdr:col>
      <xdr:colOff>452755</xdr:colOff>
      <xdr:row>172</xdr:row>
      <xdr:rowOff>33020</xdr:rowOff>
    </xdr:to>
    <xdr:pic>
      <xdr:nvPicPr>
        <xdr:cNvPr id="2" name="图片 1" descr="图标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82405" y="36201350"/>
          <a:ext cx="452755" cy="452120"/>
        </a:xfrm>
        <a:prstGeom prst="rect">
          <a:avLst/>
        </a:prstGeom>
      </xdr:spPr>
    </xdr:pic>
    <xdr:clientData/>
  </xdr:twoCellAnchor>
  <xdr:twoCellAnchor editAs="oneCell">
    <xdr:from>
      <xdr:col>9</xdr:col>
      <xdr:colOff>299720</xdr:colOff>
      <xdr:row>172</xdr:row>
      <xdr:rowOff>201930</xdr:rowOff>
    </xdr:from>
    <xdr:to>
      <xdr:col>10</xdr:col>
      <xdr:colOff>121920</xdr:colOff>
      <xdr:row>175</xdr:row>
      <xdr:rowOff>24130</xdr:rowOff>
    </xdr:to>
    <xdr:pic>
      <xdr:nvPicPr>
        <xdr:cNvPr id="3" name="图片 2" descr="图标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238875" y="36822380"/>
          <a:ext cx="450850" cy="450850"/>
        </a:xfrm>
        <a:prstGeom prst="rect">
          <a:avLst/>
        </a:prstGeom>
      </xdr:spPr>
    </xdr:pic>
    <xdr:clientData/>
  </xdr:twoCellAnchor>
  <xdr:twoCellAnchor editAs="oneCell">
    <xdr:from>
      <xdr:col>3</xdr:col>
      <xdr:colOff>921385</xdr:colOff>
      <xdr:row>111</xdr:row>
      <xdr:rowOff>40640</xdr:rowOff>
    </xdr:from>
    <xdr:to>
      <xdr:col>4</xdr:col>
      <xdr:colOff>412115</xdr:colOff>
      <xdr:row>113</xdr:row>
      <xdr:rowOff>65405</xdr:rowOff>
    </xdr:to>
    <xdr:pic>
      <xdr:nvPicPr>
        <xdr:cNvPr id="4" name="图片 3" descr="3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764790" y="23389590"/>
          <a:ext cx="443230" cy="443865"/>
        </a:xfrm>
        <a:prstGeom prst="rect">
          <a:avLst/>
        </a:prstGeom>
      </xdr:spPr>
    </xdr:pic>
    <xdr:clientData/>
  </xdr:twoCellAnchor>
  <xdr:twoCellAnchor editAs="oneCell">
    <xdr:from>
      <xdr:col>6</xdr:col>
      <xdr:colOff>537845</xdr:colOff>
      <xdr:row>109</xdr:row>
      <xdr:rowOff>155575</xdr:rowOff>
    </xdr:from>
    <xdr:to>
      <xdr:col>7</xdr:col>
      <xdr:colOff>368300</xdr:colOff>
      <xdr:row>111</xdr:row>
      <xdr:rowOff>202565</xdr:rowOff>
    </xdr:to>
    <xdr:pic>
      <xdr:nvPicPr>
        <xdr:cNvPr id="9" name="图片 8" descr="4"/>
        <xdr:cNvPicPr>
          <a:picLocks noChangeAspect="1"/>
        </xdr:cNvPicPr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591050" y="23085425"/>
          <a:ext cx="459105" cy="4660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173</xdr:row>
      <xdr:rowOff>0</xdr:rowOff>
    </xdr:from>
    <xdr:to>
      <xdr:col>14</xdr:col>
      <xdr:colOff>450850</xdr:colOff>
      <xdr:row>175</xdr:row>
      <xdr:rowOff>31750</xdr:rowOff>
    </xdr:to>
    <xdr:pic>
      <xdr:nvPicPr>
        <xdr:cNvPr id="31" name="图片 30" descr="图标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082405" y="36830000"/>
          <a:ext cx="450850" cy="450850"/>
        </a:xfrm>
        <a:prstGeom prst="rect">
          <a:avLst/>
        </a:prstGeom>
      </xdr:spPr>
    </xdr:pic>
    <xdr:clientData/>
  </xdr:twoCellAnchor>
  <xdr:twoCellAnchor editAs="oneCell">
    <xdr:from>
      <xdr:col>2</xdr:col>
      <xdr:colOff>1106170</xdr:colOff>
      <xdr:row>204</xdr:row>
      <xdr:rowOff>140970</xdr:rowOff>
    </xdr:from>
    <xdr:to>
      <xdr:col>3</xdr:col>
      <xdr:colOff>452755</xdr:colOff>
      <xdr:row>206</xdr:row>
      <xdr:rowOff>173990</xdr:rowOff>
    </xdr:to>
    <xdr:pic>
      <xdr:nvPicPr>
        <xdr:cNvPr id="32" name="图片 31" descr="图标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43405" y="43467020"/>
          <a:ext cx="452755" cy="4521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157480</xdr:colOff>
      <xdr:row>206</xdr:row>
      <xdr:rowOff>201930</xdr:rowOff>
    </xdr:from>
    <xdr:to>
      <xdr:col>10</xdr:col>
      <xdr:colOff>608330</xdr:colOff>
      <xdr:row>209</xdr:row>
      <xdr:rowOff>24130</xdr:rowOff>
    </xdr:to>
    <xdr:pic>
      <xdr:nvPicPr>
        <xdr:cNvPr id="33" name="图片 32" descr="图标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725285" y="43947080"/>
          <a:ext cx="450850" cy="4508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204</xdr:row>
      <xdr:rowOff>0</xdr:rowOff>
    </xdr:from>
    <xdr:to>
      <xdr:col>14</xdr:col>
      <xdr:colOff>452755</xdr:colOff>
      <xdr:row>206</xdr:row>
      <xdr:rowOff>33020</xdr:rowOff>
    </xdr:to>
    <xdr:pic>
      <xdr:nvPicPr>
        <xdr:cNvPr id="34" name="图片 33" descr="图标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82405" y="43326050"/>
          <a:ext cx="452755" cy="45212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207</xdr:row>
      <xdr:rowOff>0</xdr:rowOff>
    </xdr:from>
    <xdr:to>
      <xdr:col>14</xdr:col>
      <xdr:colOff>450850</xdr:colOff>
      <xdr:row>209</xdr:row>
      <xdr:rowOff>31750</xdr:rowOff>
    </xdr:to>
    <xdr:pic>
      <xdr:nvPicPr>
        <xdr:cNvPr id="35" name="图片 34" descr="图标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082405" y="43954700"/>
          <a:ext cx="450850" cy="450850"/>
        </a:xfrm>
        <a:prstGeom prst="rect">
          <a:avLst/>
        </a:prstGeom>
      </xdr:spPr>
    </xdr:pic>
    <xdr:clientData/>
  </xdr:twoCellAnchor>
  <xdr:twoCellAnchor editAs="oneCell">
    <xdr:from>
      <xdr:col>9</xdr:col>
      <xdr:colOff>615950</xdr:colOff>
      <xdr:row>185</xdr:row>
      <xdr:rowOff>133350</xdr:rowOff>
    </xdr:from>
    <xdr:to>
      <xdr:col>10</xdr:col>
      <xdr:colOff>430530</xdr:colOff>
      <xdr:row>187</xdr:row>
      <xdr:rowOff>158115</xdr:rowOff>
    </xdr:to>
    <xdr:pic>
      <xdr:nvPicPr>
        <xdr:cNvPr id="36" name="图片 35" descr="3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555105" y="39477950"/>
          <a:ext cx="443230" cy="44386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198</xdr:row>
      <xdr:rowOff>0</xdr:rowOff>
    </xdr:from>
    <xdr:to>
      <xdr:col>14</xdr:col>
      <xdr:colOff>443230</xdr:colOff>
      <xdr:row>200</xdr:row>
      <xdr:rowOff>24765</xdr:rowOff>
    </xdr:to>
    <xdr:pic>
      <xdr:nvPicPr>
        <xdr:cNvPr id="37" name="图片 36" descr="3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082405" y="42068750"/>
          <a:ext cx="443230" cy="44386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216</xdr:row>
      <xdr:rowOff>0</xdr:rowOff>
    </xdr:from>
    <xdr:to>
      <xdr:col>14</xdr:col>
      <xdr:colOff>443230</xdr:colOff>
      <xdr:row>218</xdr:row>
      <xdr:rowOff>24765</xdr:rowOff>
    </xdr:to>
    <xdr:pic>
      <xdr:nvPicPr>
        <xdr:cNvPr id="38" name="图片 37" descr="3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082405" y="45840650"/>
          <a:ext cx="443230" cy="443865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590550</xdr:colOff>
      <xdr:row>220</xdr:row>
      <xdr:rowOff>12700</xdr:rowOff>
    </xdr:from>
    <xdr:to>
      <xdr:col>10</xdr:col>
      <xdr:colOff>405130</xdr:colOff>
      <xdr:row>222</xdr:row>
      <xdr:rowOff>37465</xdr:rowOff>
    </xdr:to>
    <xdr:pic>
      <xdr:nvPicPr>
        <xdr:cNvPr id="39" name="图片 38" descr="3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529705" y="46691550"/>
          <a:ext cx="443230" cy="44386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120</xdr:row>
      <xdr:rowOff>0</xdr:rowOff>
    </xdr:from>
    <xdr:to>
      <xdr:col>14</xdr:col>
      <xdr:colOff>443230</xdr:colOff>
      <xdr:row>122</xdr:row>
      <xdr:rowOff>24765</xdr:rowOff>
    </xdr:to>
    <xdr:pic>
      <xdr:nvPicPr>
        <xdr:cNvPr id="6" name="图片 5" descr="3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082405" y="25234900"/>
          <a:ext cx="443230" cy="44386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124</xdr:row>
      <xdr:rowOff>0</xdr:rowOff>
    </xdr:from>
    <xdr:to>
      <xdr:col>14</xdr:col>
      <xdr:colOff>459105</xdr:colOff>
      <xdr:row>126</xdr:row>
      <xdr:rowOff>46990</xdr:rowOff>
    </xdr:to>
    <xdr:pic>
      <xdr:nvPicPr>
        <xdr:cNvPr id="18" name="图片 17" descr="4"/>
        <xdr:cNvPicPr>
          <a:picLocks noChangeAspect="1"/>
        </xdr:cNvPicPr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082405" y="26073100"/>
          <a:ext cx="459105" cy="4660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149</xdr:row>
      <xdr:rowOff>0</xdr:rowOff>
    </xdr:from>
    <xdr:to>
      <xdr:col>14</xdr:col>
      <xdr:colOff>438150</xdr:colOff>
      <xdr:row>151</xdr:row>
      <xdr:rowOff>21590</xdr:rowOff>
    </xdr:to>
    <xdr:pic>
      <xdr:nvPicPr>
        <xdr:cNvPr id="28" name="图片 27" descr="图标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082405" y="31311850"/>
          <a:ext cx="438150" cy="4406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156</xdr:row>
      <xdr:rowOff>0</xdr:rowOff>
    </xdr:from>
    <xdr:to>
      <xdr:col>14</xdr:col>
      <xdr:colOff>457835</xdr:colOff>
      <xdr:row>157</xdr:row>
      <xdr:rowOff>207010</xdr:rowOff>
    </xdr:to>
    <xdr:pic>
      <xdr:nvPicPr>
        <xdr:cNvPr id="41" name="图片 40" descr="图标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082405" y="32778700"/>
          <a:ext cx="457835" cy="461010"/>
        </a:xfrm>
        <a:prstGeom prst="rect">
          <a:avLst/>
        </a:prstGeom>
      </xdr:spPr>
    </xdr:pic>
    <xdr:clientData/>
  </xdr:twoCellAnchor>
  <xdr:twoCellAnchor editAs="oneCell">
    <xdr:from>
      <xdr:col>8</xdr:col>
      <xdr:colOff>550545</xdr:colOff>
      <xdr:row>115</xdr:row>
      <xdr:rowOff>120015</xdr:rowOff>
    </xdr:from>
    <xdr:to>
      <xdr:col>9</xdr:col>
      <xdr:colOff>362585</xdr:colOff>
      <xdr:row>117</xdr:row>
      <xdr:rowOff>142240</xdr:rowOff>
    </xdr:to>
    <xdr:pic>
      <xdr:nvPicPr>
        <xdr:cNvPr id="43" name="图片 42" descr="图标"/>
        <xdr:cNvPicPr>
          <a:picLocks noChangeAspect="1"/>
        </xdr:cNvPicPr>
      </xdr:nvPicPr>
      <xdr:blipFill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861050" y="24307165"/>
          <a:ext cx="440690" cy="441325"/>
        </a:xfrm>
        <a:prstGeom prst="rect">
          <a:avLst/>
        </a:prstGeom>
      </xdr:spPr>
    </xdr:pic>
    <xdr:clientData/>
  </xdr:twoCellAnchor>
  <xdr:twoCellAnchor editAs="oneCell">
    <xdr:from>
      <xdr:col>14</xdr:col>
      <xdr:colOff>231140</xdr:colOff>
      <xdr:row>134</xdr:row>
      <xdr:rowOff>40640</xdr:rowOff>
    </xdr:from>
    <xdr:to>
      <xdr:col>15</xdr:col>
      <xdr:colOff>193040</xdr:colOff>
      <xdr:row>138</xdr:row>
      <xdr:rowOff>116840</xdr:rowOff>
    </xdr:to>
    <xdr:pic>
      <xdr:nvPicPr>
        <xdr:cNvPr id="44" name="图片 43" descr="图标"/>
        <xdr:cNvPicPr>
          <a:picLocks noChangeAspect="1"/>
        </xdr:cNvPicPr>
      </xdr:nvPicPr>
      <xdr:blipFill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9313545" y="2820924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159</xdr:row>
      <xdr:rowOff>0</xdr:rowOff>
    </xdr:from>
    <xdr:to>
      <xdr:col>14</xdr:col>
      <xdr:colOff>457835</xdr:colOff>
      <xdr:row>160</xdr:row>
      <xdr:rowOff>203835</xdr:rowOff>
    </xdr:to>
    <xdr:pic>
      <xdr:nvPicPr>
        <xdr:cNvPr id="45" name="图片 44" descr="图标"/>
        <xdr:cNvPicPr>
          <a:picLocks noChangeAspect="1"/>
        </xdr:cNvPicPr>
      </xdr:nvPicPr>
      <xdr:blipFill>
        <a:blip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9082405" y="33540700"/>
          <a:ext cx="457835" cy="457835"/>
        </a:xfrm>
        <a:prstGeom prst="rect">
          <a:avLst/>
        </a:prstGeom>
      </xdr:spPr>
    </xdr:pic>
    <xdr:clientData/>
  </xdr:twoCellAnchor>
  <xdr:twoCellAnchor editAs="oneCell">
    <xdr:from>
      <xdr:col>8</xdr:col>
      <xdr:colOff>406400</xdr:colOff>
      <xdr:row>109</xdr:row>
      <xdr:rowOff>158750</xdr:rowOff>
    </xdr:from>
    <xdr:to>
      <xdr:col>9</xdr:col>
      <xdr:colOff>235585</xdr:colOff>
      <xdr:row>111</xdr:row>
      <xdr:rowOff>197485</xdr:rowOff>
    </xdr:to>
    <xdr:pic>
      <xdr:nvPicPr>
        <xdr:cNvPr id="46" name="图片 45" descr="图标"/>
        <xdr:cNvPicPr>
          <a:picLocks noChangeAspect="1"/>
        </xdr:cNvPicPr>
      </xdr:nvPicPr>
      <xdr:blipFill>
        <a:blip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16905" y="23088600"/>
          <a:ext cx="457835" cy="45783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162</xdr:row>
      <xdr:rowOff>0</xdr:rowOff>
    </xdr:from>
    <xdr:to>
      <xdr:col>14</xdr:col>
      <xdr:colOff>440690</xdr:colOff>
      <xdr:row>163</xdr:row>
      <xdr:rowOff>187325</xdr:rowOff>
    </xdr:to>
    <xdr:pic>
      <xdr:nvPicPr>
        <xdr:cNvPr id="47" name="图片 46" descr="图标"/>
        <xdr:cNvPicPr>
          <a:picLocks noChangeAspect="1"/>
        </xdr:cNvPicPr>
      </xdr:nvPicPr>
      <xdr:blipFill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082405" y="34302700"/>
          <a:ext cx="440690" cy="441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B2:E6"/>
  <sheetViews>
    <sheetView workbookViewId="0">
      <selection activeCell="E17" sqref="E17"/>
    </sheetView>
  </sheetViews>
  <sheetFormatPr defaultColWidth="9" defaultRowHeight="16.5" outlineLevelRow="5" outlineLevelCol="4"/>
  <cols>
    <col min="1" max="1" width="4" style="2" customWidth="1"/>
    <col min="2" max="3" width="9" style="2"/>
    <col min="4" max="5" width="23.3727272727273" style="35" customWidth="1"/>
    <col min="6" max="16384" width="9" style="2"/>
  </cols>
  <sheetData>
    <row r="2" s="1" customFormat="1" ht="19" spans="2:5">
      <c r="B2" s="100" t="s">
        <v>0</v>
      </c>
      <c r="D2" s="32"/>
      <c r="E2" s="32"/>
    </row>
    <row r="4" spans="2:5">
      <c r="C4" s="101" t="s">
        <v>1</v>
      </c>
      <c r="D4" s="102" t="s">
        <v>2</v>
      </c>
      <c r="E4" s="102" t="s">
        <v>3</v>
      </c>
    </row>
    <row r="5" spans="2:5">
      <c r="C5" s="103" t="s">
        <v>4</v>
      </c>
      <c r="D5" s="104">
        <v>46115</v>
      </c>
      <c r="E5" s="105" t="s">
        <v>5</v>
      </c>
    </row>
    <row r="6" spans="2:5">
      <c r="C6" s="103" t="s">
        <v>4</v>
      </c>
      <c r="D6" s="104">
        <v>46128</v>
      </c>
      <c r="E6" s="105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2:GW115"/>
  <sheetViews>
    <sheetView workbookViewId="0">
      <selection activeCell="K52" sqref="K52"/>
    </sheetView>
  </sheetViews>
  <sheetFormatPr defaultColWidth="9" defaultRowHeight="16.5"/>
  <cols>
    <col min="1" max="1" width="3.37272727272727" style="2" customWidth="1"/>
    <col min="2" max="3" width="9" style="2"/>
    <col min="4" max="4" width="14.1272727272727" style="2" customWidth="1"/>
    <col min="5" max="16384" width="9" style="2"/>
  </cols>
  <sheetData>
    <row r="2" s="1" customFormat="1" ht="20" spans="2:4">
      <c r="B2" s="6" t="s">
        <v>7</v>
      </c>
    </row>
    <row r="4" spans="2:4">
      <c r="C4" s="92">
        <v>1</v>
      </c>
      <c r="D4" s="2" t="s">
        <v>8</v>
      </c>
    </row>
    <row r="6" spans="2:4">
      <c r="C6" s="92">
        <v>2</v>
      </c>
      <c r="D6" s="2" t="s">
        <v>9</v>
      </c>
    </row>
    <row r="8" spans="2:4">
      <c r="C8" s="92">
        <v>3</v>
      </c>
      <c r="D8" s="2" t="s">
        <v>10</v>
      </c>
    </row>
    <row r="10" spans="2:4">
      <c r="C10" s="92">
        <v>4</v>
      </c>
      <c r="D10" s="2" t="s">
        <v>11</v>
      </c>
    </row>
    <row r="12" s="1" customFormat="1" ht="20" spans="2:4">
      <c r="B12" s="6" t="s">
        <v>12</v>
      </c>
    </row>
    <row r="14" spans="2:4">
      <c r="B14" s="93"/>
      <c r="C14" s="92">
        <v>1</v>
      </c>
      <c r="D14" s="2" t="s">
        <v>13</v>
      </c>
    </row>
    <row r="15" spans="2:4">
      <c r="B15" s="94"/>
    </row>
    <row r="16" spans="2:4">
      <c r="B16" s="94"/>
      <c r="C16" s="92">
        <v>2</v>
      </c>
      <c r="D16" s="2" t="s">
        <v>14</v>
      </c>
    </row>
    <row r="17" spans="2:5">
      <c r="B17" s="94"/>
    </row>
    <row r="18" spans="2:5">
      <c r="B18" s="93"/>
      <c r="C18" s="92">
        <v>3</v>
      </c>
      <c r="D18" s="2" t="s">
        <v>15</v>
      </c>
    </row>
    <row r="19" spans="2:5">
      <c r="B19" s="94"/>
    </row>
    <row r="20" spans="2:5">
      <c r="B20" s="93"/>
      <c r="C20" s="95"/>
      <c r="D20" s="96" t="s">
        <v>16</v>
      </c>
    </row>
    <row r="22" s="2" customFormat="1" spans="2:5">
      <c r="D22" s="96" t="s">
        <v>17</v>
      </c>
    </row>
    <row r="24" s="2" customFormat="1" spans="2:5">
      <c r="D24" s="96" t="s">
        <v>18</v>
      </c>
    </row>
    <row r="26" s="2" customFormat="1" spans="2:5">
      <c r="D26" s="96" t="s">
        <v>19</v>
      </c>
    </row>
    <row r="28" s="1" customFormat="1" ht="20" spans="2:5">
      <c r="B28" s="6" t="s">
        <v>20</v>
      </c>
    </row>
    <row r="30" spans="2:5">
      <c r="C30" s="92">
        <v>1</v>
      </c>
      <c r="D30" s="35" t="s">
        <v>21</v>
      </c>
      <c r="E30" s="2" t="s">
        <v>22</v>
      </c>
    </row>
    <row r="31" spans="2:5">
      <c r="B31" s="94"/>
      <c r="D31" s="35"/>
    </row>
    <row r="32" spans="2:5">
      <c r="C32" s="92">
        <v>2</v>
      </c>
      <c r="D32" s="35" t="s">
        <v>23</v>
      </c>
      <c r="E32" s="2" t="s">
        <v>24</v>
      </c>
    </row>
    <row r="33" spans="2:6">
      <c r="B33" s="94"/>
      <c r="D33" s="35"/>
    </row>
    <row r="34" spans="2:6">
      <c r="C34" s="92">
        <v>3</v>
      </c>
      <c r="D34" s="35" t="s">
        <v>25</v>
      </c>
      <c r="E34" s="2" t="s">
        <v>26</v>
      </c>
    </row>
    <row r="35" spans="2:6">
      <c r="B35" s="94"/>
      <c r="D35" s="35"/>
    </row>
    <row r="36" spans="2:6">
      <c r="C36" s="66">
        <v>4</v>
      </c>
      <c r="D36" s="97" t="s">
        <v>27</v>
      </c>
      <c r="E36" s="2" t="s">
        <v>28</v>
      </c>
    </row>
    <row r="37" spans="2:6">
      <c r="C37" s="66"/>
      <c r="D37" s="97"/>
      <c r="F37" s="2" t="s">
        <v>29</v>
      </c>
    </row>
    <row r="38" spans="2:6">
      <c r="D38" s="35"/>
      <c r="F38" s="2" t="s">
        <v>30</v>
      </c>
    </row>
    <row r="39" spans="2:6">
      <c r="B39" s="94"/>
      <c r="D39" s="35"/>
    </row>
    <row r="40" spans="2:6">
      <c r="C40" s="92">
        <v>5</v>
      </c>
      <c r="D40" s="35" t="s">
        <v>31</v>
      </c>
      <c r="E40" s="2" t="s">
        <v>32</v>
      </c>
    </row>
    <row r="41" spans="2:6">
      <c r="D41" s="35"/>
      <c r="F41" s="2" t="s">
        <v>33</v>
      </c>
    </row>
    <row r="42" spans="2:6">
      <c r="D42" s="35"/>
      <c r="F42" s="2" t="s">
        <v>34</v>
      </c>
    </row>
    <row r="43" spans="2:6">
      <c r="D43" s="35"/>
      <c r="F43" s="2" t="s">
        <v>35</v>
      </c>
    </row>
    <row r="44" spans="2:6">
      <c r="B44" s="94"/>
      <c r="D44" s="35"/>
    </row>
    <row r="45" spans="2:6">
      <c r="C45" s="98">
        <v>6</v>
      </c>
      <c r="D45" s="97" t="s">
        <v>36</v>
      </c>
      <c r="E45" s="2" t="s">
        <v>37</v>
      </c>
    </row>
    <row r="46" spans="2:6">
      <c r="C46" s="98"/>
      <c r="D46" s="97"/>
      <c r="F46" s="2" t="s">
        <v>38</v>
      </c>
    </row>
    <row r="47" spans="2:6">
      <c r="D47" s="35"/>
      <c r="F47" s="2" t="s">
        <v>39</v>
      </c>
    </row>
    <row r="48" spans="2:6">
      <c r="B48" s="94"/>
      <c r="D48" s="35"/>
    </row>
    <row r="49" spans="2:6">
      <c r="C49" s="92">
        <v>7</v>
      </c>
      <c r="D49" s="35" t="s">
        <v>40</v>
      </c>
      <c r="E49" s="2" t="s">
        <v>41</v>
      </c>
    </row>
    <row r="50" spans="2:6">
      <c r="D50" s="35"/>
      <c r="F50" s="2" t="s">
        <v>42</v>
      </c>
    </row>
    <row r="51" spans="2:6">
      <c r="B51" s="94"/>
      <c r="D51" s="35"/>
    </row>
    <row r="52" spans="2:6">
      <c r="C52" s="92">
        <v>8</v>
      </c>
      <c r="D52" s="35" t="s">
        <v>43</v>
      </c>
      <c r="E52" s="2" t="s">
        <v>44</v>
      </c>
    </row>
    <row r="53" spans="2:6">
      <c r="D53" s="35"/>
      <c r="E53" s="2" t="s">
        <v>45</v>
      </c>
    </row>
    <row r="54" spans="2:6">
      <c r="D54" s="35"/>
      <c r="E54" s="2" t="s">
        <v>46</v>
      </c>
    </row>
    <row r="55" spans="2:6">
      <c r="D55" s="35"/>
      <c r="E55" s="2" t="s">
        <v>47</v>
      </c>
    </row>
    <row r="56" spans="2:6">
      <c r="D56" s="35"/>
      <c r="E56" s="2" t="s">
        <v>48</v>
      </c>
    </row>
    <row r="57" spans="2:6">
      <c r="B57" s="94"/>
      <c r="D57" s="35"/>
    </row>
    <row r="58" spans="2:6">
      <c r="C58" s="92">
        <v>9</v>
      </c>
      <c r="D58" s="97" t="s">
        <v>49</v>
      </c>
      <c r="E58" s="2" t="s">
        <v>50</v>
      </c>
    </row>
    <row r="59" spans="2:6">
      <c r="B59" s="94"/>
      <c r="D59" s="97"/>
    </row>
    <row r="60" spans="2:6">
      <c r="B60" s="94"/>
      <c r="D60" s="35"/>
    </row>
    <row r="61" spans="2:6">
      <c r="C61" s="92">
        <v>10</v>
      </c>
      <c r="D61" s="97" t="s">
        <v>51</v>
      </c>
      <c r="E61" s="2" t="s">
        <v>52</v>
      </c>
    </row>
    <row r="62" spans="2:6">
      <c r="B62" s="94"/>
      <c r="D62" s="97"/>
    </row>
    <row r="63" spans="2:6">
      <c r="B63" s="94"/>
      <c r="D63" s="35"/>
    </row>
    <row r="64" spans="2:6">
      <c r="C64" s="92">
        <v>11</v>
      </c>
      <c r="D64" s="97" t="s">
        <v>53</v>
      </c>
      <c r="E64" s="2" t="s">
        <v>54</v>
      </c>
    </row>
    <row r="65" spans="2:5">
      <c r="B65" s="94"/>
      <c r="D65" s="97"/>
    </row>
    <row r="66" spans="2:5">
      <c r="B66" s="94"/>
      <c r="D66" s="35"/>
    </row>
    <row r="67" spans="2:5">
      <c r="C67" s="92">
        <v>12</v>
      </c>
      <c r="D67" s="35" t="s">
        <v>55</v>
      </c>
      <c r="E67" s="2" t="s">
        <v>56</v>
      </c>
    </row>
    <row r="68" spans="2:5">
      <c r="B68" s="94"/>
      <c r="D68" s="35"/>
    </row>
    <row r="69" spans="2:5">
      <c r="C69" s="92">
        <v>13</v>
      </c>
      <c r="D69" s="35" t="s">
        <v>57</v>
      </c>
      <c r="E69" s="2" t="s">
        <v>58</v>
      </c>
    </row>
    <row r="70" spans="2:5">
      <c r="B70" s="94"/>
      <c r="D70" s="35"/>
    </row>
    <row r="71" spans="2:5">
      <c r="C71" s="92">
        <v>14</v>
      </c>
      <c r="D71" s="35" t="s">
        <v>59</v>
      </c>
      <c r="E71" s="2" t="s">
        <v>60</v>
      </c>
    </row>
    <row r="72" spans="2:5">
      <c r="B72" s="94"/>
      <c r="D72" s="35"/>
    </row>
    <row r="73" spans="2:5">
      <c r="C73" s="92">
        <v>15</v>
      </c>
      <c r="D73" s="35" t="s">
        <v>61</v>
      </c>
      <c r="E73" s="2" t="s">
        <v>62</v>
      </c>
    </row>
    <row r="74" spans="2:5">
      <c r="D74" s="35"/>
      <c r="E74" s="2" t="s">
        <v>63</v>
      </c>
    </row>
    <row r="75" spans="2:5">
      <c r="D75" s="35"/>
      <c r="E75" s="2" t="s">
        <v>64</v>
      </c>
    </row>
    <row r="76" spans="2:5">
      <c r="D76" s="35"/>
      <c r="E76" s="2" t="s">
        <v>65</v>
      </c>
    </row>
    <row r="77" spans="2:5">
      <c r="B77" s="94"/>
      <c r="D77" s="35"/>
    </row>
    <row r="78" spans="2:5">
      <c r="C78" s="92">
        <v>16</v>
      </c>
      <c r="D78" s="35" t="s">
        <v>66</v>
      </c>
      <c r="E78" s="2" t="s">
        <v>67</v>
      </c>
    </row>
    <row r="79" spans="2:5">
      <c r="D79" s="35"/>
      <c r="E79" s="2" t="s">
        <v>68</v>
      </c>
    </row>
    <row r="80" spans="2:5">
      <c r="D80" s="35"/>
      <c r="E80" s="2" t="s">
        <v>69</v>
      </c>
    </row>
    <row r="81" spans="2:5">
      <c r="D81" s="35"/>
      <c r="E81" s="2" t="s">
        <v>70</v>
      </c>
    </row>
    <row r="82" spans="2:5">
      <c r="B82" s="94"/>
      <c r="D82" s="35"/>
    </row>
    <row r="83" spans="2:5">
      <c r="C83" s="92">
        <v>17</v>
      </c>
      <c r="D83" s="35" t="s">
        <v>71</v>
      </c>
      <c r="E83" s="2" t="s">
        <v>72</v>
      </c>
    </row>
    <row r="84" spans="2:5">
      <c r="D84" s="35"/>
      <c r="E84" s="2" t="s">
        <v>73</v>
      </c>
    </row>
    <row r="85" spans="2:5">
      <c r="D85" s="35"/>
      <c r="E85" s="2" t="s">
        <v>74</v>
      </c>
    </row>
    <row r="86" spans="2:5">
      <c r="D86" s="35"/>
      <c r="E86" s="2" t="s">
        <v>75</v>
      </c>
    </row>
    <row r="87" spans="2:5">
      <c r="B87" s="94"/>
      <c r="D87" s="35"/>
    </row>
    <row r="88" spans="2:5">
      <c r="C88" s="92">
        <v>18</v>
      </c>
      <c r="D88" s="35" t="s">
        <v>76</v>
      </c>
      <c r="E88" s="2" t="s">
        <v>77</v>
      </c>
    </row>
    <row r="89" spans="2:5">
      <c r="B89" s="94"/>
      <c r="D89" s="35"/>
    </row>
    <row r="90" spans="2:5">
      <c r="C90" s="92">
        <v>19</v>
      </c>
      <c r="D90" s="35" t="s">
        <v>78</v>
      </c>
      <c r="E90" s="2" t="s">
        <v>79</v>
      </c>
    </row>
    <row r="91" spans="2:5">
      <c r="B91" s="94"/>
      <c r="D91" s="35"/>
    </row>
    <row r="92" spans="2:5">
      <c r="C92" s="92">
        <v>20</v>
      </c>
      <c r="D92" s="35" t="s">
        <v>80</v>
      </c>
      <c r="E92" s="2" t="s">
        <v>81</v>
      </c>
    </row>
    <row r="93" spans="2:5">
      <c r="D93" s="35"/>
      <c r="E93" s="2" t="s">
        <v>82</v>
      </c>
    </row>
    <row r="94" spans="2:5">
      <c r="D94" s="35"/>
      <c r="E94" s="2" t="s">
        <v>83</v>
      </c>
    </row>
    <row r="95" spans="2:5">
      <c r="B95" s="94"/>
      <c r="D95" s="35"/>
    </row>
    <row r="96" spans="2:5">
      <c r="C96" s="92">
        <v>21</v>
      </c>
      <c r="D96" s="35" t="s">
        <v>84</v>
      </c>
      <c r="E96" s="2" t="s">
        <v>85</v>
      </c>
    </row>
    <row r="97" spans="1:205">
      <c r="B97" s="94"/>
      <c r="D97" s="35"/>
    </row>
    <row r="98" spans="1:205">
      <c r="C98" s="98">
        <v>22</v>
      </c>
      <c r="D98" s="97" t="s">
        <v>86</v>
      </c>
      <c r="E98" s="2" t="s">
        <v>87</v>
      </c>
    </row>
    <row r="99" spans="1:205">
      <c r="B99" s="94"/>
      <c r="C99" s="98"/>
      <c r="D99" s="97"/>
    </row>
    <row r="100" spans="1:205">
      <c r="B100" s="94"/>
      <c r="D100" s="35"/>
    </row>
    <row r="101" spans="1:205">
      <c r="C101" s="92">
        <v>23</v>
      </c>
      <c r="D101" s="35" t="s">
        <v>88</v>
      </c>
      <c r="E101" s="2" t="s">
        <v>89</v>
      </c>
    </row>
    <row r="102" spans="1:205">
      <c r="B102" s="94"/>
      <c r="D102" s="35"/>
    </row>
    <row r="103" spans="1:205">
      <c r="C103" s="92">
        <v>24</v>
      </c>
      <c r="D103" s="35" t="s">
        <v>90</v>
      </c>
      <c r="E103" s="2" t="s">
        <v>91</v>
      </c>
    </row>
    <row r="104" spans="1:205">
      <c r="B104" s="94"/>
      <c r="D104" s="35"/>
    </row>
    <row r="105" spans="1:205">
      <c r="C105" s="92">
        <v>25</v>
      </c>
      <c r="D105" s="35" t="s">
        <v>92</v>
      </c>
      <c r="E105" s="2" t="s">
        <v>93</v>
      </c>
    </row>
    <row r="106" spans="1:205">
      <c r="C106" s="95"/>
    </row>
    <row r="108" s="1" customFormat="1" spans="1:20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</row>
    <row r="115" spans="4:4">
      <c r="D115" s="99"/>
    </row>
  </sheetData>
  <mergeCells count="9">
    <mergeCell ref="C36:C37"/>
    <mergeCell ref="C45:C46"/>
    <mergeCell ref="C98:C99"/>
    <mergeCell ref="D36:D37"/>
    <mergeCell ref="D45:D46"/>
    <mergeCell ref="D58:D59"/>
    <mergeCell ref="D61:D62"/>
    <mergeCell ref="D64:D65"/>
    <mergeCell ref="D98:D9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B1:AI229"/>
  <sheetViews>
    <sheetView tabSelected="1" zoomScale="70" zoomScaleNormal="70" workbookViewId="0">
      <selection activeCell="O33" sqref="O33"/>
    </sheetView>
  </sheetViews>
  <sheetFormatPr defaultColWidth="9" defaultRowHeight="16.5"/>
  <cols>
    <col min="1" max="1" width="3.75454545454545" style="38" customWidth="1"/>
    <col min="2" max="2" width="9" style="38"/>
    <col min="3" max="3" width="13.6363636363636" style="38" customWidth="1"/>
    <col min="4" max="4" width="13.6363636363636" style="10" customWidth="1"/>
    <col min="5" max="7" width="9" style="10"/>
    <col min="8" max="14" width="9" style="38"/>
    <col min="15" max="15" width="13.6363636363636" style="38"/>
    <col min="16" max="17" width="9" style="38" customWidth="1"/>
    <col min="18" max="18" width="9" style="38"/>
    <col min="19" max="19" width="10.7090909090909" style="38"/>
    <col min="20" max="20" width="9" style="38"/>
    <col min="21" max="22" width="9" style="38" customWidth="1"/>
    <col min="23" max="24" width="9" style="38"/>
    <col min="25" max="25" width="9" style="38" customWidth="1"/>
    <col min="26" max="16384" width="9" style="38"/>
  </cols>
  <sheetData>
    <row r="1" s="36" customFormat="1" ht="20" spans="2:7">
      <c r="B1" s="40" t="s">
        <v>94</v>
      </c>
      <c r="D1" s="8"/>
      <c r="E1" s="8"/>
      <c r="F1" s="8"/>
      <c r="G1" s="8"/>
    </row>
    <row r="2" s="37" customFormat="1" spans="2:7">
      <c r="B2" s="38"/>
      <c r="D2" s="3"/>
      <c r="E2" s="3"/>
      <c r="F2" s="3"/>
      <c r="G2" s="3"/>
    </row>
    <row r="3" s="38" customFormat="1" spans="2:7">
      <c r="C3" s="41" t="s">
        <v>95</v>
      </c>
      <c r="D3" s="42"/>
      <c r="E3" s="10"/>
      <c r="F3" s="10"/>
      <c r="G3" s="10"/>
    </row>
    <row r="4" s="38" customFormat="1" spans="2:7">
      <c r="C4" s="43" t="s">
        <v>21</v>
      </c>
      <c r="E4" s="10"/>
      <c r="F4" s="10"/>
      <c r="G4" s="10"/>
    </row>
    <row r="5" s="38" customFormat="1" spans="2:7">
      <c r="C5" s="44"/>
      <c r="D5" s="45" t="s">
        <v>96</v>
      </c>
      <c r="E5" s="10"/>
      <c r="F5" s="10"/>
      <c r="G5" s="10"/>
    </row>
    <row r="6" s="38" customFormat="1" spans="2:7">
      <c r="C6" s="44"/>
      <c r="D6" s="45" t="s">
        <v>97</v>
      </c>
      <c r="E6" s="10"/>
      <c r="F6" s="10"/>
      <c r="G6" s="10"/>
    </row>
    <row r="7" s="38" customFormat="1" spans="2:7">
      <c r="C7" s="44"/>
      <c r="D7" s="45" t="s">
        <v>98</v>
      </c>
      <c r="E7" s="10"/>
      <c r="F7" s="10"/>
      <c r="G7" s="10"/>
    </row>
    <row r="8" s="38" customFormat="1" spans="2:7">
      <c r="C8" s="9"/>
      <c r="D8" s="46"/>
      <c r="E8" s="10"/>
      <c r="F8" s="10"/>
      <c r="G8" s="10"/>
    </row>
    <row r="9" s="38" customFormat="1" spans="2:7">
      <c r="C9" s="41" t="s">
        <v>99</v>
      </c>
      <c r="D9" s="42"/>
      <c r="E9" s="10"/>
      <c r="F9" s="10"/>
      <c r="G9" s="10"/>
    </row>
    <row r="10" s="38" customFormat="1" spans="2:7">
      <c r="C10" s="43" t="s">
        <v>100</v>
      </c>
      <c r="E10" s="10"/>
      <c r="F10" s="10"/>
      <c r="G10" s="10"/>
    </row>
    <row r="11" s="38" customFormat="1" spans="2:7">
      <c r="C11" s="9"/>
      <c r="D11" s="47" t="s">
        <v>101</v>
      </c>
      <c r="E11" s="10"/>
      <c r="F11" s="10"/>
      <c r="G11" s="10"/>
    </row>
    <row r="12" s="38" customFormat="1" spans="2:7">
      <c r="C12" s="43" t="s">
        <v>102</v>
      </c>
      <c r="E12" s="10"/>
      <c r="F12" s="10"/>
      <c r="G12" s="10"/>
    </row>
    <row r="13" s="38" customFormat="1" spans="2:7">
      <c r="C13" s="9"/>
      <c r="D13" s="3" t="s">
        <v>103</v>
      </c>
      <c r="E13" s="10"/>
      <c r="F13" s="10"/>
      <c r="G13" s="10"/>
    </row>
    <row r="14" s="38" customFormat="1" spans="2:7">
      <c r="C14" s="9"/>
      <c r="D14" s="3" t="s">
        <v>104</v>
      </c>
      <c r="E14" s="10"/>
      <c r="F14" s="10"/>
      <c r="G14" s="10"/>
    </row>
    <row r="15" s="38" customFormat="1" spans="2:7">
      <c r="C15" s="43" t="s">
        <v>105</v>
      </c>
      <c r="E15" s="10"/>
      <c r="F15" s="10"/>
      <c r="G15" s="10"/>
    </row>
    <row r="16" s="38" customFormat="1" spans="2:7">
      <c r="C16" s="9"/>
      <c r="D16" s="48" t="s">
        <v>106</v>
      </c>
      <c r="E16" s="48" t="s">
        <v>107</v>
      </c>
      <c r="F16" s="10"/>
      <c r="G16" s="10"/>
    </row>
    <row r="17" s="38" customFormat="1" spans="3:11">
      <c r="C17" s="9"/>
      <c r="D17" s="49" t="s">
        <v>108</v>
      </c>
      <c r="E17" s="49" t="s">
        <v>109</v>
      </c>
      <c r="F17" s="10"/>
      <c r="G17" s="10"/>
    </row>
    <row r="18" s="38" customFormat="1" spans="3:11">
      <c r="C18" s="9"/>
      <c r="D18" s="49" t="s">
        <v>110</v>
      </c>
      <c r="E18" s="49" t="s">
        <v>111</v>
      </c>
      <c r="F18" s="10"/>
      <c r="G18" s="10"/>
    </row>
    <row r="19" s="38" customFormat="1" spans="3:11">
      <c r="C19" s="9"/>
      <c r="D19" s="49" t="s">
        <v>112</v>
      </c>
      <c r="E19" s="49" t="s">
        <v>113</v>
      </c>
      <c r="F19" s="10"/>
      <c r="G19" s="10"/>
    </row>
    <row r="20" s="38" customFormat="1" spans="3:11">
      <c r="C20" s="9"/>
      <c r="D20" s="49" t="s">
        <v>114</v>
      </c>
      <c r="E20" s="49" t="s">
        <v>115</v>
      </c>
      <c r="F20" s="10"/>
      <c r="G20" s="10"/>
    </row>
    <row r="21" s="38" customFormat="1" spans="3:11">
      <c r="C21" s="43" t="s">
        <v>116</v>
      </c>
      <c r="E21" s="10"/>
      <c r="F21" s="10"/>
      <c r="G21" s="10"/>
    </row>
    <row r="22" s="38" customFormat="1" spans="3:11">
      <c r="C22" s="9"/>
      <c r="D22" s="3" t="s">
        <v>117</v>
      </c>
      <c r="E22" s="10"/>
      <c r="F22" s="10"/>
      <c r="G22" s="10"/>
    </row>
    <row r="23" s="38" customFormat="1" spans="3:11">
      <c r="C23" s="9"/>
      <c r="D23" s="3" t="s">
        <v>118</v>
      </c>
      <c r="E23" s="10"/>
      <c r="F23" s="10"/>
      <c r="G23" s="10"/>
    </row>
    <row r="24" s="38" customFormat="1" spans="3:11">
      <c r="C24" s="9"/>
      <c r="D24" s="46"/>
      <c r="E24" s="10"/>
      <c r="F24" s="10"/>
      <c r="G24" s="10"/>
    </row>
    <row r="25" s="38" customFormat="1" spans="3:11">
      <c r="C25" s="41" t="s">
        <v>119</v>
      </c>
      <c r="D25" s="42"/>
      <c r="E25" s="10"/>
      <c r="F25" s="10"/>
      <c r="G25" s="10"/>
    </row>
    <row r="26" s="38" customFormat="1" spans="3:11">
      <c r="C26" s="43" t="s">
        <v>120</v>
      </c>
      <c r="E26" s="10"/>
      <c r="F26" s="10"/>
      <c r="G26" s="10"/>
    </row>
    <row r="27" s="38" customFormat="1" spans="3:11">
      <c r="C27" s="9"/>
      <c r="D27" s="43" t="s">
        <v>121</v>
      </c>
      <c r="E27" s="10"/>
      <c r="F27" s="10"/>
      <c r="G27" s="10"/>
    </row>
    <row r="28" s="38" customFormat="1" spans="3:11">
      <c r="C28" s="9"/>
      <c r="D28" s="43" t="s">
        <v>122</v>
      </c>
      <c r="E28" s="10"/>
      <c r="F28" s="10"/>
      <c r="G28" s="10"/>
    </row>
    <row r="29" s="38" customFormat="1" spans="3:11">
      <c r="C29" s="43" t="s">
        <v>123</v>
      </c>
      <c r="E29" s="10"/>
      <c r="F29" s="10"/>
      <c r="G29" s="10"/>
    </row>
    <row r="30" s="38" customFormat="1" spans="3:11">
      <c r="C30" s="9"/>
      <c r="D30" s="3" t="s">
        <v>124</v>
      </c>
      <c r="E30" s="10"/>
      <c r="F30" s="10"/>
      <c r="G30" s="10"/>
    </row>
    <row r="31" s="38" customFormat="1" spans="3:11">
      <c r="C31" s="9"/>
      <c r="D31" s="48" t="s">
        <v>125</v>
      </c>
      <c r="E31" s="48" t="s">
        <v>126</v>
      </c>
      <c r="F31" s="50" t="s">
        <v>127</v>
      </c>
      <c r="G31" s="51"/>
      <c r="H31" s="51"/>
      <c r="I31" s="51"/>
      <c r="J31" s="51"/>
      <c r="K31" s="48" t="s">
        <v>128</v>
      </c>
    </row>
    <row r="32" s="38" customFormat="1" spans="3:11">
      <c r="C32" s="9"/>
      <c r="D32" s="49" t="s">
        <v>129</v>
      </c>
      <c r="E32" s="49" t="s">
        <v>130</v>
      </c>
      <c r="F32" s="49" t="s">
        <v>131</v>
      </c>
      <c r="G32" s="52"/>
      <c r="H32" s="52"/>
      <c r="I32" s="52"/>
      <c r="J32" s="53"/>
      <c r="K32" s="49" t="s">
        <v>132</v>
      </c>
    </row>
    <row r="33" s="38" customFormat="1" spans="3:20">
      <c r="C33" s="9"/>
      <c r="D33" s="49" t="s">
        <v>133</v>
      </c>
      <c r="E33" s="49" t="s">
        <v>134</v>
      </c>
      <c r="F33" s="49" t="s">
        <v>135</v>
      </c>
      <c r="G33" s="52"/>
      <c r="H33" s="52"/>
      <c r="I33" s="52"/>
      <c r="J33" s="53"/>
      <c r="K33" s="49" t="s">
        <v>136</v>
      </c>
    </row>
    <row r="34" s="38" customFormat="1" spans="3:20">
      <c r="C34" s="9"/>
      <c r="D34" s="49" t="s">
        <v>137</v>
      </c>
      <c r="E34" s="49" t="s">
        <v>138</v>
      </c>
      <c r="F34" s="49" t="s">
        <v>139</v>
      </c>
      <c r="G34" s="52"/>
      <c r="H34" s="52"/>
      <c r="I34" s="52"/>
      <c r="J34" s="53"/>
      <c r="K34" s="49" t="s">
        <v>136</v>
      </c>
    </row>
    <row r="35" s="38" customFormat="1" spans="3:20">
      <c r="C35" s="9"/>
      <c r="D35" s="49" t="s">
        <v>140</v>
      </c>
      <c r="E35" s="49" t="s">
        <v>141</v>
      </c>
      <c r="F35" s="54" t="s">
        <v>142</v>
      </c>
      <c r="G35" s="55"/>
      <c r="H35" s="55"/>
      <c r="I35" s="55"/>
      <c r="J35" s="56"/>
      <c r="K35" s="49" t="s">
        <v>136</v>
      </c>
    </row>
    <row r="36" s="38" customFormat="1" spans="3:20">
      <c r="C36" s="9"/>
      <c r="D36" s="46"/>
      <c r="E36" s="10"/>
      <c r="F36" s="10"/>
      <c r="G36" s="10"/>
    </row>
    <row r="37" s="38" customFormat="1" spans="3:20">
      <c r="C37" s="41" t="s">
        <v>143</v>
      </c>
      <c r="D37" s="42"/>
      <c r="E37" s="10"/>
      <c r="F37" s="10"/>
      <c r="G37" s="10"/>
    </row>
    <row r="38" s="38" customFormat="1" spans="3:20">
      <c r="C38" s="9"/>
      <c r="D38" s="3" t="s">
        <v>144</v>
      </c>
      <c r="E38" s="10"/>
      <c r="F38" s="10"/>
      <c r="G38" s="10"/>
    </row>
    <row r="39" s="39" customFormat="1" spans="3:20">
      <c r="C39" s="9"/>
      <c r="D39" s="48" t="s">
        <v>145</v>
      </c>
      <c r="E39" s="57" t="s">
        <v>146</v>
      </c>
      <c r="F39" s="58"/>
      <c r="G39" s="58"/>
      <c r="H39" s="58"/>
      <c r="I39" s="59"/>
      <c r="J39" s="57" t="s">
        <v>147</v>
      </c>
      <c r="K39" s="58"/>
      <c r="L39" s="58"/>
      <c r="M39" s="58"/>
      <c r="N39" s="58"/>
      <c r="O39" s="58"/>
      <c r="P39" s="58"/>
      <c r="Q39" s="58"/>
      <c r="R39" s="58"/>
      <c r="S39" s="59"/>
      <c r="T39" s="48" t="s">
        <v>148</v>
      </c>
    </row>
    <row r="40" s="39" customFormat="1" spans="3:20">
      <c r="C40" s="9"/>
      <c r="D40" s="49" t="s">
        <v>149</v>
      </c>
      <c r="E40" s="60" t="s">
        <v>150</v>
      </c>
      <c r="F40" s="60"/>
      <c r="G40" s="60"/>
      <c r="H40" s="60"/>
      <c r="I40" s="60"/>
      <c r="J40" s="60" t="s">
        <v>151</v>
      </c>
      <c r="K40" s="60"/>
      <c r="L40" s="60"/>
      <c r="M40" s="60"/>
      <c r="N40" s="60"/>
      <c r="O40" s="60"/>
      <c r="P40" s="60"/>
      <c r="Q40" s="60"/>
      <c r="R40" s="60"/>
      <c r="S40" s="60"/>
      <c r="T40" s="49" t="s">
        <v>152</v>
      </c>
    </row>
    <row r="41" s="39" customFormat="1" spans="3:20">
      <c r="C41" s="9"/>
      <c r="D41" s="49" t="s">
        <v>153</v>
      </c>
      <c r="E41" s="60" t="s">
        <v>154</v>
      </c>
      <c r="F41" s="60"/>
      <c r="G41" s="60"/>
      <c r="H41" s="60"/>
      <c r="I41" s="60"/>
      <c r="J41" s="60" t="s">
        <v>155</v>
      </c>
      <c r="K41" s="60"/>
      <c r="L41" s="60"/>
      <c r="M41" s="60"/>
      <c r="N41" s="60"/>
      <c r="O41" s="60"/>
      <c r="P41" s="60"/>
      <c r="Q41" s="60"/>
      <c r="R41" s="60"/>
      <c r="S41" s="60"/>
      <c r="T41" s="49" t="s">
        <v>156</v>
      </c>
    </row>
    <row r="42" s="39" customFormat="1" spans="3:20">
      <c r="C42" s="9"/>
      <c r="D42" s="49" t="s">
        <v>157</v>
      </c>
      <c r="E42" s="60" t="s">
        <v>158</v>
      </c>
      <c r="F42" s="60"/>
      <c r="G42" s="60"/>
      <c r="H42" s="60"/>
      <c r="I42" s="60"/>
      <c r="J42" s="60" t="s">
        <v>159</v>
      </c>
      <c r="K42" s="60"/>
      <c r="L42" s="60"/>
      <c r="M42" s="60"/>
      <c r="N42" s="60"/>
      <c r="O42" s="60"/>
      <c r="P42" s="60"/>
      <c r="Q42" s="60"/>
      <c r="R42" s="60"/>
      <c r="S42" s="60"/>
      <c r="T42" s="49" t="s">
        <v>160</v>
      </c>
    </row>
    <row r="43" s="38" customFormat="1" spans="3:20">
      <c r="C43" s="9"/>
      <c r="D43" s="46"/>
      <c r="E43" s="10"/>
      <c r="F43" s="10"/>
      <c r="G43" s="10"/>
    </row>
    <row r="44" s="38" customFormat="1" spans="3:20">
      <c r="C44" s="41" t="s">
        <v>161</v>
      </c>
      <c r="D44" s="61"/>
      <c r="E44" s="9"/>
      <c r="F44" s="9"/>
      <c r="G44" s="9"/>
      <c r="H44" s="39"/>
      <c r="I44" s="39"/>
      <c r="J44" s="39"/>
      <c r="K44" s="39"/>
      <c r="L44" s="39"/>
      <c r="M44" s="39"/>
      <c r="N44" s="39"/>
      <c r="O44" s="39"/>
      <c r="P44" s="39"/>
      <c r="Q44" s="39"/>
    </row>
    <row r="45" s="38" customFormat="1" spans="3:20">
      <c r="C45" s="9"/>
      <c r="D45" s="5" t="s">
        <v>162</v>
      </c>
      <c r="E45" s="9"/>
      <c r="F45" s="9"/>
      <c r="G45" s="9"/>
      <c r="H45" s="39"/>
      <c r="I45" s="39"/>
      <c r="J45" s="39"/>
      <c r="K45" s="39"/>
      <c r="L45" s="39"/>
      <c r="M45" s="39"/>
      <c r="N45" s="39"/>
      <c r="O45" s="39"/>
      <c r="P45" s="39"/>
      <c r="Q45" s="39"/>
    </row>
    <row r="46" s="38" customFormat="1" spans="3:20">
      <c r="C46" s="9"/>
      <c r="D46" s="62" t="s">
        <v>163</v>
      </c>
      <c r="E46" s="62"/>
      <c r="F46" s="62" t="s">
        <v>164</v>
      </c>
      <c r="G46" s="62"/>
      <c r="H46" s="62"/>
      <c r="I46" s="62"/>
      <c r="J46" s="62" t="s">
        <v>165</v>
      </c>
      <c r="K46" s="62"/>
      <c r="L46" s="62"/>
      <c r="M46" s="62"/>
      <c r="N46" s="62"/>
      <c r="O46" s="62"/>
      <c r="P46" s="62"/>
      <c r="Q46" s="62"/>
    </row>
    <row r="47" s="38" customFormat="1" spans="3:20">
      <c r="C47" s="9"/>
      <c r="D47" s="60" t="s">
        <v>166</v>
      </c>
      <c r="E47" s="60"/>
      <c r="F47" s="60" t="s">
        <v>167</v>
      </c>
      <c r="G47" s="60"/>
      <c r="H47" s="60"/>
      <c r="I47" s="60"/>
      <c r="J47" s="63" t="s">
        <v>168</v>
      </c>
      <c r="K47" s="64"/>
      <c r="L47" s="64"/>
      <c r="M47" s="64"/>
      <c r="N47" s="64"/>
      <c r="O47" s="64"/>
      <c r="P47" s="64"/>
      <c r="Q47" s="65"/>
    </row>
    <row r="48" s="38" customFormat="1" spans="3:20">
      <c r="C48" s="9"/>
      <c r="D48" s="60" t="s">
        <v>169</v>
      </c>
      <c r="E48" s="60"/>
      <c r="F48" s="60" t="s">
        <v>170</v>
      </c>
      <c r="G48" s="60"/>
      <c r="H48" s="60"/>
      <c r="I48" s="60"/>
      <c r="J48" s="63" t="s">
        <v>171</v>
      </c>
      <c r="K48" s="64"/>
      <c r="L48" s="64"/>
      <c r="M48" s="64"/>
      <c r="N48" s="64"/>
      <c r="O48" s="64"/>
      <c r="P48" s="64"/>
      <c r="Q48" s="65"/>
    </row>
    <row r="49" s="38" customFormat="1" spans="3:17">
      <c r="C49" s="9"/>
      <c r="D49" s="60" t="s">
        <v>172</v>
      </c>
      <c r="E49" s="60"/>
      <c r="F49" s="60" t="s">
        <v>173</v>
      </c>
      <c r="G49" s="60"/>
      <c r="H49" s="60"/>
      <c r="I49" s="60"/>
      <c r="J49" s="63" t="s">
        <v>174</v>
      </c>
      <c r="K49" s="64"/>
      <c r="L49" s="64"/>
      <c r="M49" s="64"/>
      <c r="N49" s="64"/>
      <c r="O49" s="64"/>
      <c r="P49" s="64"/>
      <c r="Q49" s="65"/>
    </row>
    <row r="50" s="38" customFormat="1" spans="3:17">
      <c r="C50" s="9"/>
      <c r="D50" s="60" t="s">
        <v>175</v>
      </c>
      <c r="E50" s="60"/>
      <c r="F50" s="60" t="s">
        <v>176</v>
      </c>
      <c r="G50" s="60"/>
      <c r="H50" s="60"/>
      <c r="I50" s="60"/>
      <c r="J50" s="63" t="s">
        <v>177</v>
      </c>
      <c r="K50" s="64"/>
      <c r="L50" s="64"/>
      <c r="M50" s="64"/>
      <c r="N50" s="64"/>
      <c r="O50" s="64"/>
      <c r="P50" s="64"/>
      <c r="Q50" s="65"/>
    </row>
    <row r="51" s="38" customFormat="1" spans="3:17">
      <c r="C51" s="9"/>
      <c r="D51" s="46"/>
      <c r="E51" s="10"/>
      <c r="F51" s="10"/>
      <c r="G51" s="10"/>
    </row>
    <row r="52" s="38" customFormat="1" spans="3:17">
      <c r="C52" s="41" t="s">
        <v>178</v>
      </c>
      <c r="D52" s="42"/>
      <c r="E52" s="10"/>
      <c r="F52" s="10"/>
      <c r="G52" s="10"/>
    </row>
    <row r="53" s="38" customFormat="1" spans="3:17">
      <c r="C53" s="45" t="s">
        <v>179</v>
      </c>
      <c r="D53" s="10"/>
      <c r="E53" s="10"/>
      <c r="F53" s="10"/>
    </row>
    <row r="54" s="38" customFormat="1" spans="3:17">
      <c r="C54" s="10"/>
      <c r="D54" s="45" t="s">
        <v>180</v>
      </c>
      <c r="E54" s="10"/>
      <c r="F54" s="10"/>
    </row>
    <row r="55" s="38" customFormat="1" spans="3:17">
      <c r="C55" s="10"/>
      <c r="D55" s="45" t="s">
        <v>181</v>
      </c>
      <c r="E55" s="10"/>
      <c r="F55" s="10"/>
    </row>
    <row r="56" s="38" customFormat="1" spans="3:17">
      <c r="C56" s="10"/>
      <c r="D56" s="45" t="s">
        <v>182</v>
      </c>
      <c r="E56" s="10"/>
      <c r="F56" s="10"/>
    </row>
    <row r="57" s="38" customFormat="1" spans="3:17">
      <c r="C57" s="10"/>
      <c r="D57" s="45" t="s">
        <v>183</v>
      </c>
      <c r="E57" s="10"/>
      <c r="F57" s="10"/>
    </row>
    <row r="58" s="38" customFormat="1" spans="3:17">
      <c r="C58" s="10"/>
      <c r="D58" s="10"/>
      <c r="E58" s="10"/>
      <c r="F58" s="10"/>
    </row>
    <row r="59" s="38" customFormat="1" spans="3:17">
      <c r="C59" s="45" t="s">
        <v>184</v>
      </c>
      <c r="D59" s="10"/>
      <c r="E59" s="10"/>
      <c r="F59" s="10"/>
    </row>
    <row r="60" s="38" customFormat="1" spans="3:17">
      <c r="C60" s="10"/>
      <c r="D60" s="45" t="s">
        <v>185</v>
      </c>
      <c r="E60" s="10"/>
      <c r="F60" s="10"/>
    </row>
    <row r="61" s="38" customFormat="1" spans="3:17">
      <c r="C61" s="10"/>
      <c r="D61" s="45" t="s">
        <v>186</v>
      </c>
      <c r="E61" s="10"/>
      <c r="F61" s="10"/>
    </row>
    <row r="62" s="38" customFormat="1" spans="3:17">
      <c r="C62" s="10"/>
      <c r="D62" s="45" t="s">
        <v>187</v>
      </c>
      <c r="E62" s="10"/>
      <c r="F62" s="10"/>
    </row>
    <row r="63" s="38" customFormat="1" spans="3:17">
      <c r="C63" s="10"/>
      <c r="D63" s="45" t="s">
        <v>188</v>
      </c>
      <c r="E63" s="10"/>
      <c r="F63" s="10"/>
    </row>
    <row r="64" s="38" customFormat="1" spans="3:17">
      <c r="C64" s="9"/>
      <c r="D64" s="46"/>
      <c r="E64" s="10"/>
      <c r="F64" s="10"/>
      <c r="G64" s="10"/>
    </row>
    <row r="65" s="38" customFormat="1" spans="2:15">
      <c r="C65" s="41" t="s">
        <v>189</v>
      </c>
      <c r="D65" s="42"/>
      <c r="E65" s="10"/>
      <c r="F65" s="10"/>
      <c r="G65" s="10"/>
    </row>
    <row r="66" s="38" customFormat="1" spans="2:15">
      <c r="C66" s="43" t="s">
        <v>190</v>
      </c>
      <c r="D66" s="46"/>
      <c r="E66" s="10"/>
      <c r="F66" s="10"/>
      <c r="G66" s="10"/>
    </row>
    <row r="67" s="38" customFormat="1" spans="2:15">
      <c r="C67" s="9"/>
      <c r="D67" s="45" t="s">
        <v>191</v>
      </c>
      <c r="E67" s="10"/>
      <c r="F67" s="10"/>
      <c r="G67" s="10"/>
    </row>
    <row r="68" s="38" customFormat="1" spans="2:15">
      <c r="C68" s="9"/>
      <c r="D68" s="45" t="s">
        <v>192</v>
      </c>
      <c r="E68" s="10"/>
      <c r="F68" s="10"/>
      <c r="G68" s="10"/>
    </row>
    <row r="69" s="38" customFormat="1" spans="2:15">
      <c r="C69" s="43" t="s">
        <v>193</v>
      </c>
      <c r="D69" s="46"/>
      <c r="E69" s="10"/>
      <c r="F69" s="10"/>
      <c r="G69" s="10"/>
    </row>
    <row r="70" s="38" customFormat="1" spans="2:15">
      <c r="C70" s="9"/>
      <c r="D70" s="45" t="s">
        <v>194</v>
      </c>
      <c r="E70" s="10"/>
      <c r="F70" s="10"/>
      <c r="G70" s="10"/>
    </row>
    <row r="71" s="38" customFormat="1" spans="2:15">
      <c r="C71" s="43" t="s">
        <v>195</v>
      </c>
      <c r="D71" s="46"/>
      <c r="E71" s="10"/>
      <c r="F71" s="10"/>
      <c r="G71" s="10"/>
    </row>
    <row r="72" s="38" customFormat="1" spans="2:15">
      <c r="C72" s="9"/>
      <c r="D72" s="45" t="s">
        <v>196</v>
      </c>
      <c r="E72" s="10"/>
      <c r="F72" s="10"/>
      <c r="G72" s="10"/>
    </row>
    <row r="73" s="37" customFormat="1" spans="2:15">
      <c r="B73" s="38"/>
      <c r="D73" s="3"/>
      <c r="E73" s="3"/>
      <c r="F73" s="3"/>
      <c r="G73" s="3"/>
    </row>
    <row r="74" s="37" customFormat="1" spans="2:15">
      <c r="B74" s="38"/>
      <c r="D74" s="3"/>
      <c r="E74" s="3"/>
      <c r="F74" s="3"/>
      <c r="G74" s="3"/>
    </row>
    <row r="75" s="36" customFormat="1" ht="20" spans="2:15">
      <c r="B75" s="40" t="s">
        <v>197</v>
      </c>
      <c r="D75" s="8"/>
      <c r="E75" s="8"/>
      <c r="F75" s="8"/>
      <c r="G75" s="8"/>
    </row>
    <row r="77" spans="2:15">
      <c r="C77" s="66">
        <v>1</v>
      </c>
      <c r="D77" s="10" t="s">
        <v>149</v>
      </c>
    </row>
    <row r="78" spans="2:15">
      <c r="C78" s="67"/>
    </row>
    <row r="79" spans="2:15">
      <c r="C79" s="68" t="str">
        <f>_xlfn.DISPIMG("ID_167BB2BC00794B3FA04CE03C046F8D2F",1)</f>
        <v>=DISPIMG("ID_167BB2BC00794B3FA04CE03C046F8D2F",1)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</row>
    <row r="80" spans="2:15"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O80" s="38" t="s">
        <v>198</v>
      </c>
    </row>
    <row r="81" spans="3:23"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P81" s="38" t="s">
        <v>199</v>
      </c>
    </row>
    <row r="82" spans="3:23"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</row>
    <row r="83" customHeight="1" spans="3:23"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</row>
    <row r="84" spans="3:23"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O84" s="69" t="str">
        <f>_xlfn.DISPIMG("ID_D66BBC1C29F64B37B42AE065C8B02626",1)</f>
        <v>=DISPIMG("ID_D66BBC1C29F64B37B42AE065C8B02626",1)</v>
      </c>
      <c r="P84" s="69"/>
      <c r="Q84" s="69"/>
      <c r="R84" s="69"/>
      <c r="S84" s="69"/>
      <c r="T84" s="69"/>
      <c r="U84" s="69"/>
      <c r="V84" s="69"/>
      <c r="W84" s="69"/>
    </row>
    <row r="85" spans="3:23"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O85" s="69"/>
      <c r="P85" s="69"/>
      <c r="Q85" s="69"/>
      <c r="R85" s="69"/>
      <c r="S85" s="69"/>
      <c r="T85" s="69"/>
      <c r="U85" s="69"/>
      <c r="V85" s="69"/>
      <c r="W85" s="69"/>
    </row>
    <row r="86" spans="3:23"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O86" s="69"/>
      <c r="P86" s="69"/>
      <c r="Q86" s="69"/>
      <c r="R86" s="69"/>
      <c r="S86" s="69"/>
      <c r="T86" s="69"/>
      <c r="U86" s="69"/>
      <c r="V86" s="69"/>
      <c r="W86" s="69"/>
    </row>
    <row r="87" spans="3:23"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O87" s="69"/>
      <c r="P87" s="69"/>
      <c r="Q87" s="69"/>
      <c r="R87" s="69"/>
      <c r="S87" s="69"/>
      <c r="T87" s="69"/>
      <c r="U87" s="69"/>
      <c r="V87" s="69"/>
      <c r="W87" s="69"/>
    </row>
    <row r="88" spans="3:23"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O88" s="69"/>
      <c r="P88" s="69"/>
      <c r="Q88" s="69"/>
      <c r="R88" s="69"/>
      <c r="S88" s="69"/>
      <c r="T88" s="69"/>
      <c r="U88" s="69"/>
      <c r="V88" s="69"/>
      <c r="W88" s="69"/>
    </row>
    <row r="89" spans="3:23"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O89" s="69"/>
      <c r="P89" s="69"/>
      <c r="Q89" s="69"/>
      <c r="R89" s="69"/>
      <c r="S89" s="69"/>
      <c r="T89" s="69"/>
      <c r="U89" s="69"/>
      <c r="V89" s="69"/>
      <c r="W89" s="69"/>
    </row>
    <row r="90" spans="3:23"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O90" s="69"/>
      <c r="P90" s="69"/>
      <c r="Q90" s="69"/>
      <c r="R90" s="69"/>
      <c r="S90" s="69"/>
      <c r="T90" s="69"/>
      <c r="U90" s="69"/>
      <c r="V90" s="69"/>
      <c r="W90" s="69"/>
    </row>
    <row r="91" spans="3:23"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O91" s="69"/>
      <c r="P91" s="69"/>
      <c r="Q91" s="69"/>
      <c r="R91" s="69"/>
      <c r="S91" s="69"/>
      <c r="T91" s="69"/>
      <c r="U91" s="69"/>
      <c r="V91" s="69"/>
      <c r="W91" s="69"/>
    </row>
    <row r="92" spans="3:23"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O92" s="69"/>
      <c r="P92" s="69"/>
      <c r="Q92" s="69"/>
      <c r="R92" s="69"/>
      <c r="S92" s="69"/>
      <c r="T92" s="69"/>
      <c r="U92" s="69"/>
      <c r="V92" s="69"/>
      <c r="W92" s="69"/>
    </row>
    <row r="93" spans="3:23"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O93" s="69"/>
      <c r="P93" s="69"/>
      <c r="Q93" s="69"/>
      <c r="R93" s="69"/>
      <c r="S93" s="69"/>
      <c r="T93" s="69"/>
      <c r="U93" s="69"/>
      <c r="V93" s="69"/>
      <c r="W93" s="69"/>
    </row>
    <row r="94" spans="3:23"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O94" s="69"/>
      <c r="P94" s="69"/>
      <c r="Q94" s="69"/>
      <c r="R94" s="69"/>
      <c r="S94" s="69"/>
      <c r="T94" s="69"/>
      <c r="U94" s="69"/>
      <c r="V94" s="69"/>
      <c r="W94" s="69"/>
    </row>
    <row r="95" spans="3:23"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O95" s="69"/>
      <c r="P95" s="69"/>
      <c r="Q95" s="69"/>
      <c r="R95" s="69"/>
      <c r="S95" s="69"/>
      <c r="T95" s="69"/>
      <c r="U95" s="69"/>
      <c r="V95" s="69"/>
      <c r="W95" s="69"/>
    </row>
    <row r="96" spans="3:23"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O96" s="69"/>
      <c r="P96" s="69"/>
      <c r="Q96" s="69"/>
      <c r="R96" s="69"/>
      <c r="S96" s="69"/>
      <c r="T96" s="69"/>
      <c r="U96" s="69"/>
      <c r="V96" s="69"/>
      <c r="W96" s="69"/>
    </row>
    <row r="97" spans="3:23"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O97" s="69"/>
      <c r="P97" s="69"/>
      <c r="Q97" s="69"/>
      <c r="R97" s="69"/>
      <c r="S97" s="69"/>
      <c r="T97" s="69"/>
      <c r="U97" s="69"/>
      <c r="V97" s="69"/>
      <c r="W97" s="69"/>
    </row>
    <row r="98" spans="3:23"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O98" s="69"/>
      <c r="P98" s="69"/>
      <c r="Q98" s="69"/>
      <c r="R98" s="69"/>
      <c r="S98" s="69"/>
      <c r="T98" s="69"/>
      <c r="U98" s="69"/>
      <c r="V98" s="69"/>
      <c r="W98" s="69"/>
    </row>
    <row r="99" spans="3:23"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O99" s="69"/>
      <c r="P99" s="69"/>
      <c r="Q99" s="69"/>
      <c r="R99" s="69"/>
      <c r="S99" s="69"/>
      <c r="T99" s="69"/>
      <c r="U99" s="69"/>
      <c r="V99" s="69"/>
      <c r="W99" s="69"/>
    </row>
    <row r="100" spans="3:23"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O100" s="69"/>
      <c r="P100" s="69"/>
      <c r="Q100" s="69"/>
      <c r="R100" s="69"/>
      <c r="S100" s="69"/>
      <c r="T100" s="69"/>
      <c r="U100" s="69"/>
      <c r="V100" s="69"/>
      <c r="W100" s="69"/>
    </row>
    <row r="101" spans="3:23"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</row>
    <row r="102" spans="3:23"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</row>
    <row r="103" spans="3:23">
      <c r="C103" s="68">
        <v>1</v>
      </c>
      <c r="D103" s="68" t="s">
        <v>200</v>
      </c>
      <c r="E103" s="68"/>
      <c r="F103" s="68"/>
      <c r="G103" s="68"/>
      <c r="H103" s="68"/>
      <c r="I103" s="68"/>
      <c r="J103" s="68"/>
      <c r="K103" s="68"/>
      <c r="L103" s="68"/>
      <c r="M103" s="68"/>
    </row>
    <row r="104" customHeight="1"/>
    <row r="105" customHeight="1" spans="3:23">
      <c r="C105" s="68" t="str">
        <f>_xlfn.DISPIMG("ID_6640D9F4BEE54C9484C68E0DAD0E0780",1)</f>
        <v>=DISPIMG("ID_6640D9F4BEE54C9484C68E0DAD0E0780",1)</v>
      </c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P105" s="38" t="s">
        <v>201</v>
      </c>
    </row>
    <row r="106" customHeight="1" spans="3:23"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Q106" s="70" t="s">
        <v>202</v>
      </c>
      <c r="R106" s="70"/>
      <c r="S106" s="70"/>
      <c r="T106" s="70"/>
    </row>
    <row r="107" customHeight="1" spans="3:23"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Q107" s="70" t="s">
        <v>203</v>
      </c>
      <c r="R107" s="70"/>
      <c r="S107" s="70"/>
      <c r="T107" s="70"/>
    </row>
    <row r="108" customHeight="1" spans="3:23"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Q108" s="70" t="s">
        <v>204</v>
      </c>
      <c r="R108" s="70"/>
      <c r="S108" s="70"/>
      <c r="T108" s="70"/>
    </row>
    <row r="109" spans="3:23"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P109" s="71"/>
      <c r="Q109" s="70"/>
      <c r="R109" s="70"/>
      <c r="S109" s="70"/>
      <c r="T109" s="70"/>
    </row>
    <row r="110" spans="3:23"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P110" s="71"/>
      <c r="Q110" s="70"/>
      <c r="R110" s="70"/>
      <c r="S110" s="70"/>
      <c r="T110" s="70"/>
    </row>
    <row r="111" spans="3:23"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P111" s="38" t="s">
        <v>205</v>
      </c>
    </row>
    <row r="112" customHeight="1" spans="3:23"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Q112" s="70" t="s">
        <v>206</v>
      </c>
    </row>
    <row r="113" spans="3:18"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Q113" s="68" t="str">
        <f>_xlfn.DISPIMG("ID_07DAFF66240548F8A809B11E8E79BE38",1)</f>
        <v>=DISPIMG("ID_07DAFF66240548F8A809B11E8E79BE38",1)</v>
      </c>
      <c r="R113" s="68"/>
    </row>
    <row r="114" spans="3:18"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Q114" s="68"/>
      <c r="R114" s="68"/>
    </row>
    <row r="115" spans="3:18"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Q115" s="68"/>
      <c r="R115" s="68"/>
    </row>
    <row r="116" spans="3:18"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Q116" s="68"/>
      <c r="R116" s="68"/>
    </row>
    <row r="117" spans="3:18"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Q117" s="68"/>
      <c r="R117" s="68"/>
    </row>
    <row r="118" spans="3:18"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Q118" s="68"/>
      <c r="R118" s="68"/>
    </row>
    <row r="119" spans="3:18"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Q119" s="68"/>
      <c r="R119" s="68"/>
    </row>
    <row r="120" spans="3:18"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</row>
    <row r="121" spans="3:18"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P121" s="38" t="s">
        <v>207</v>
      </c>
    </row>
    <row r="122" spans="3:18"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P122" s="38" t="s">
        <v>208</v>
      </c>
    </row>
    <row r="123" spans="3:18"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Q123" s="10" t="s">
        <v>209</v>
      </c>
    </row>
    <row r="124" spans="3:18"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Q124" s="38" t="s">
        <v>210</v>
      </c>
    </row>
    <row r="125" spans="3:18"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P125" s="38" t="s">
        <v>211</v>
      </c>
    </row>
    <row r="126" spans="3:18"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Q126" s="38" t="s">
        <v>212</v>
      </c>
    </row>
    <row r="127" spans="3:18"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Q127" s="38" t="s">
        <v>213</v>
      </c>
    </row>
    <row r="128" customHeight="1" spans="3:18"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Q128" s="38" t="s">
        <v>214</v>
      </c>
    </row>
    <row r="129" spans="3:23"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S129" s="67" t="str">
        <f>_xlfn.DISPIMG("ID_7D3B502B94A44F27A45882E355296F65",1)</f>
        <v>=DISPIMG("ID_7D3B502B94A44F27A45882E355296F65",1)</v>
      </c>
      <c r="T129" s="67"/>
      <c r="U129" s="67"/>
      <c r="V129" s="67"/>
      <c r="W129" s="67"/>
    </row>
    <row r="130" spans="3:23"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S130" s="67"/>
      <c r="T130" s="67"/>
      <c r="U130" s="67"/>
      <c r="V130" s="67"/>
      <c r="W130" s="67"/>
    </row>
    <row r="131" spans="3:23"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S131" s="67"/>
      <c r="T131" s="67"/>
      <c r="U131" s="67"/>
      <c r="V131" s="67"/>
      <c r="W131" s="67"/>
    </row>
    <row r="132" spans="3:23"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S132" s="67"/>
      <c r="T132" s="67"/>
      <c r="U132" s="67"/>
      <c r="V132" s="67"/>
      <c r="W132" s="67"/>
    </row>
    <row r="133" spans="3:23"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S133" s="67"/>
      <c r="T133" s="67"/>
      <c r="U133" s="67"/>
      <c r="V133" s="67"/>
      <c r="W133" s="67"/>
    </row>
    <row r="134" spans="3:23"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S134" s="67"/>
      <c r="T134" s="67"/>
      <c r="U134" s="67"/>
      <c r="V134" s="67"/>
      <c r="W134" s="67"/>
    </row>
    <row r="135" spans="3:23">
      <c r="C135" s="68" t="str">
        <f>_xlfn.DISPIMG("ID_804FFF498EF243B080444DC999054FD8",1)</f>
        <v>=DISPIMG("ID_804FFF498EF243B080444DC999054FD8",1)</v>
      </c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S135" s="67"/>
      <c r="T135" s="67"/>
      <c r="U135" s="67"/>
      <c r="V135" s="67"/>
      <c r="W135" s="67"/>
    </row>
    <row r="136" spans="3:23"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S136" s="67"/>
      <c r="T136" s="67"/>
      <c r="U136" s="67"/>
      <c r="V136" s="67"/>
      <c r="W136" s="67"/>
    </row>
    <row r="137" spans="3:23"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S137" s="67"/>
      <c r="T137" s="67"/>
      <c r="U137" s="67"/>
      <c r="V137" s="67"/>
      <c r="W137" s="67"/>
    </row>
    <row r="138" spans="3:23"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S138" s="67"/>
      <c r="T138" s="67"/>
      <c r="U138" s="67"/>
      <c r="V138" s="67"/>
      <c r="W138" s="67"/>
    </row>
    <row r="139" spans="3:23"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S139" s="67"/>
      <c r="T139" s="67"/>
      <c r="U139" s="67"/>
      <c r="V139" s="67"/>
      <c r="W139" s="67"/>
    </row>
    <row r="140" spans="3:23"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S140" s="67"/>
      <c r="T140" s="67"/>
      <c r="U140" s="67"/>
      <c r="V140" s="67"/>
      <c r="W140" s="67"/>
    </row>
    <row r="141" spans="3:23"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S141" s="67"/>
      <c r="T141" s="67"/>
      <c r="U141" s="67"/>
      <c r="V141" s="67"/>
      <c r="W141" s="67"/>
    </row>
    <row r="142" spans="3:23"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S142" s="67"/>
      <c r="T142" s="67"/>
      <c r="U142" s="67"/>
      <c r="V142" s="67"/>
      <c r="W142" s="67"/>
    </row>
    <row r="143" spans="3:23"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S143" s="67"/>
      <c r="T143" s="67"/>
      <c r="U143" s="67"/>
      <c r="V143" s="67"/>
      <c r="W143" s="67"/>
    </row>
    <row r="144" spans="3:23"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S144" s="67"/>
      <c r="T144" s="67"/>
      <c r="U144" s="67"/>
      <c r="V144" s="67"/>
      <c r="W144" s="67"/>
    </row>
    <row r="145" spans="2:27"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S145" s="67"/>
      <c r="T145" s="67"/>
      <c r="U145" s="67"/>
      <c r="V145" s="67"/>
      <c r="W145" s="67"/>
    </row>
    <row r="146" spans="2:27"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</row>
    <row r="147" spans="2:27"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</row>
    <row r="148" spans="2:27"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</row>
    <row r="149" spans="2:27"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</row>
    <row r="150" spans="2:27"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P150" s="38" t="s">
        <v>215</v>
      </c>
    </row>
    <row r="151" spans="2:27"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P151" s="38" t="s">
        <v>216</v>
      </c>
    </row>
    <row r="152" spans="2:27"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Q152" s="38" t="s">
        <v>217</v>
      </c>
      <c r="T152" s="73"/>
    </row>
    <row r="153" customHeight="1" spans="2:27"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Q153" s="74" t="s">
        <v>218</v>
      </c>
      <c r="R153" s="74" t="s">
        <v>219</v>
      </c>
      <c r="S153" s="74"/>
      <c r="T153" s="74"/>
    </row>
    <row r="154" spans="2:27"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Q154" s="74" t="s">
        <v>220</v>
      </c>
      <c r="R154" s="74" t="s">
        <v>108</v>
      </c>
      <c r="S154" s="74"/>
      <c r="T154" s="74"/>
      <c r="W154" s="67" t="str">
        <f>_xlfn.DISPIMG("ID_A63FBE3B04BF4E26BD94B462836FA536",1)</f>
        <v>=DISPIMG("ID_A63FBE3B04BF4E26BD94B462836FA536",1)</v>
      </c>
      <c r="X154" s="67"/>
      <c r="Y154" s="67"/>
      <c r="Z154" s="67"/>
      <c r="AA154" s="67"/>
    </row>
    <row r="155" spans="2:27"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Q155" s="74" t="s">
        <v>221</v>
      </c>
      <c r="R155" s="74" t="s">
        <v>222</v>
      </c>
      <c r="S155" s="74"/>
      <c r="T155" s="74"/>
      <c r="W155" s="67"/>
      <c r="X155" s="67"/>
      <c r="Y155" s="67"/>
      <c r="Z155" s="67"/>
      <c r="AA155" s="67"/>
    </row>
    <row r="156" spans="2:27"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W156" s="67"/>
      <c r="X156" s="67"/>
      <c r="Y156" s="67"/>
      <c r="Z156" s="67"/>
      <c r="AA156" s="67"/>
    </row>
    <row r="157" s="38" customFormat="1" ht="20" spans="2:27">
      <c r="B157" s="75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P157" s="38" t="s">
        <v>223</v>
      </c>
      <c r="R157" s="76" t="s">
        <v>224</v>
      </c>
      <c r="W157" s="67"/>
      <c r="X157" s="67"/>
      <c r="Y157" s="67"/>
      <c r="Z157" s="67"/>
      <c r="AA157" s="67"/>
    </row>
    <row r="158" s="38" customFormat="1" ht="20" spans="2:27">
      <c r="B158" s="75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P158" s="38" t="s">
        <v>225</v>
      </c>
      <c r="W158" s="67"/>
      <c r="X158" s="67"/>
      <c r="Y158" s="67"/>
      <c r="Z158" s="67"/>
      <c r="AA158" s="67"/>
    </row>
    <row r="159" s="38" customFormat="1" ht="20" spans="2:27">
      <c r="B159" s="75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W159" s="67"/>
      <c r="X159" s="67"/>
      <c r="Y159" s="67"/>
      <c r="Z159" s="67"/>
      <c r="AA159" s="67"/>
    </row>
    <row r="160" s="38" customFormat="1" ht="20" spans="2:27">
      <c r="B160" s="75"/>
      <c r="D160" s="10"/>
      <c r="E160" s="10"/>
      <c r="F160" s="10"/>
      <c r="G160" s="10"/>
      <c r="P160" s="73" t="s">
        <v>226</v>
      </c>
      <c r="Q160" s="73"/>
      <c r="R160" s="73"/>
      <c r="S160" s="73"/>
      <c r="T160" s="73"/>
      <c r="W160" s="67"/>
      <c r="X160" s="67"/>
      <c r="Y160" s="67"/>
      <c r="Z160" s="67"/>
      <c r="AA160" s="67"/>
    </row>
    <row r="161" s="38" customFormat="1" ht="20" spans="2:35">
      <c r="B161" s="75"/>
      <c r="D161" s="10"/>
      <c r="E161" s="10"/>
      <c r="F161" s="10"/>
      <c r="G161" s="10"/>
      <c r="P161" s="38" t="s">
        <v>227</v>
      </c>
      <c r="W161" s="67"/>
      <c r="X161" s="67"/>
      <c r="Y161" s="67"/>
      <c r="Z161" s="67"/>
      <c r="AA161" s="67"/>
    </row>
    <row r="162" s="38" customFormat="1" ht="20" spans="2:35">
      <c r="B162" s="75"/>
      <c r="D162" s="10"/>
      <c r="E162" s="10"/>
      <c r="F162" s="10"/>
      <c r="G162" s="10"/>
      <c r="W162" s="67"/>
      <c r="X162" s="67"/>
      <c r="Y162" s="67"/>
      <c r="Z162" s="67"/>
      <c r="AA162" s="67"/>
    </row>
    <row r="163" s="38" customFormat="1" ht="20" spans="2:35">
      <c r="B163" s="75"/>
      <c r="D163" s="10"/>
      <c r="E163" s="10"/>
      <c r="F163" s="10"/>
      <c r="G163" s="10"/>
      <c r="P163" s="38" t="s">
        <v>228</v>
      </c>
      <c r="R163" s="76" t="s">
        <v>224</v>
      </c>
      <c r="W163" s="67"/>
      <c r="X163" s="67"/>
      <c r="Y163" s="67"/>
      <c r="Z163" s="67"/>
      <c r="AA163" s="67"/>
    </row>
    <row r="164" s="38" customFormat="1" ht="20" spans="2:35">
      <c r="B164" s="75"/>
      <c r="D164" s="10"/>
      <c r="E164" s="10"/>
      <c r="F164" s="10"/>
      <c r="G164" s="10"/>
      <c r="P164" s="38" t="s">
        <v>229</v>
      </c>
      <c r="W164" s="67"/>
      <c r="X164" s="67"/>
      <c r="Y164" s="67"/>
      <c r="Z164" s="67"/>
      <c r="AA164" s="67"/>
    </row>
    <row r="165" s="38" customFormat="1" ht="20" spans="2:35">
      <c r="B165" s="75"/>
      <c r="D165" s="10"/>
      <c r="E165" s="10"/>
      <c r="F165" s="10"/>
      <c r="G165" s="10"/>
      <c r="W165" s="67"/>
      <c r="X165" s="67"/>
      <c r="Y165" s="67"/>
      <c r="Z165" s="67"/>
      <c r="AA165" s="67"/>
    </row>
    <row r="166" s="38" customFormat="1" ht="20" spans="2:35">
      <c r="B166" s="75"/>
      <c r="D166" s="10"/>
      <c r="E166" s="10"/>
      <c r="F166" s="10"/>
      <c r="G166" s="10"/>
    </row>
    <row r="167" s="36" customFormat="1" ht="20" spans="2:35">
      <c r="B167" s="40" t="s">
        <v>230</v>
      </c>
      <c r="D167" s="8"/>
      <c r="E167" s="8"/>
      <c r="F167" s="8"/>
      <c r="G167" s="8"/>
    </row>
    <row r="168" s="38" customFormat="1" spans="2:35">
      <c r="C168" s="77"/>
      <c r="D168" s="72"/>
      <c r="E168" s="72"/>
      <c r="F168" s="72"/>
      <c r="G168" s="72"/>
      <c r="H168" s="73"/>
      <c r="I168" s="73"/>
      <c r="J168" s="73"/>
      <c r="K168" s="73"/>
      <c r="L168" s="73"/>
      <c r="M168" s="73"/>
      <c r="N168" s="73"/>
    </row>
    <row r="169" spans="2:35">
      <c r="C169" s="66">
        <v>1</v>
      </c>
      <c r="D169" s="46" t="s">
        <v>231</v>
      </c>
    </row>
    <row r="170" spans="2:35">
      <c r="R170" s="78"/>
    </row>
    <row r="171" spans="2:35">
      <c r="C171" s="68" t="str">
        <f>_xlfn.DISPIMG("ID_7423DE1FF99A4CA6BBA2CF6D4A48F88F",1)</f>
        <v>=DISPIMG("ID_7423DE1FF99A4CA6BBA2CF6D4A48F88F",1)</v>
      </c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P171" s="38" t="s">
        <v>232</v>
      </c>
      <c r="Y171" s="68" t="str">
        <f>_xlfn.DISPIMG("ID_14D18B5B6C6D41519E318D62F4E55AD8",1)</f>
        <v>=DISPIMG("ID_14D18B5B6C6D41519E318D62F4E55AD8",1)</v>
      </c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</row>
    <row r="172" spans="2:35"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P172" s="38" t="s">
        <v>233</v>
      </c>
      <c r="R172" s="79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</row>
    <row r="173" spans="2:35"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</row>
    <row r="174" spans="2:35"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P174" s="38" t="s">
        <v>234</v>
      </c>
      <c r="R174" s="79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</row>
    <row r="175" spans="2:35"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P175" s="38" t="s">
        <v>235</v>
      </c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</row>
    <row r="176" spans="2:35"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P176" s="38" t="s">
        <v>236</v>
      </c>
      <c r="R176" s="79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</row>
    <row r="177" spans="3:35"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Q177" s="38" t="s">
        <v>217</v>
      </c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</row>
    <row r="178" spans="3:35"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Q178" s="80" t="s">
        <v>237</v>
      </c>
      <c r="R178" s="81" t="s">
        <v>238</v>
      </c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</row>
    <row r="179" spans="3:35"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Q179" s="80" t="s">
        <v>239</v>
      </c>
      <c r="R179" s="80" t="s">
        <v>240</v>
      </c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</row>
    <row r="180" spans="3:35"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Q180" s="80" t="s">
        <v>241</v>
      </c>
      <c r="R180" s="81" t="s">
        <v>221</v>
      </c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</row>
    <row r="181" spans="3:35"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P181" s="38" t="s">
        <v>242</v>
      </c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</row>
    <row r="182" spans="3:35"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Q182" s="82" t="str">
        <f>_xlfn.DISPIMG("ID_517245F32C944B3B82736522C3DBB932",1)</f>
        <v>=DISPIMG("ID_517245F32C944B3B82736522C3DBB932",1)</v>
      </c>
      <c r="R182" s="82"/>
      <c r="S182" s="82"/>
      <c r="T182" s="82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</row>
    <row r="183" spans="3:35"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Q183" s="82"/>
      <c r="R183" s="82"/>
      <c r="S183" s="82"/>
      <c r="T183" s="82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</row>
    <row r="184" spans="3:35"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Q184" s="82"/>
      <c r="R184" s="82"/>
      <c r="S184" s="82"/>
      <c r="T184" s="82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</row>
    <row r="185" spans="3:35"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Q185" s="82"/>
      <c r="R185" s="82"/>
      <c r="S185" s="82"/>
      <c r="T185" s="82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</row>
    <row r="186" spans="3:35"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Q186" s="82"/>
      <c r="R186" s="82"/>
      <c r="S186" s="82"/>
      <c r="T186" s="82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</row>
    <row r="187" spans="3:35"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Q187" s="82"/>
      <c r="R187" s="82"/>
      <c r="S187" s="82"/>
      <c r="T187" s="82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</row>
    <row r="188" spans="3:35"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Q188" s="82"/>
      <c r="R188" s="82"/>
      <c r="S188" s="82"/>
      <c r="T188" s="82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</row>
    <row r="189" spans="3:35"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Q189" s="82"/>
      <c r="R189" s="82"/>
      <c r="S189" s="82"/>
      <c r="T189" s="82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</row>
    <row r="190" spans="3:35"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Q190" s="82"/>
      <c r="R190" s="82"/>
      <c r="S190" s="82"/>
      <c r="T190" s="82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</row>
    <row r="191" spans="3:35"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Q191" s="82"/>
      <c r="R191" s="82"/>
      <c r="S191" s="82"/>
      <c r="T191" s="82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</row>
    <row r="192" spans="3:35"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Q192" s="82"/>
      <c r="R192" s="82"/>
      <c r="S192" s="82"/>
      <c r="T192" s="82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</row>
    <row r="193" spans="3:35"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Q193" s="82"/>
      <c r="R193" s="82"/>
      <c r="S193" s="82"/>
      <c r="T193" s="82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</row>
    <row r="194" spans="3:35"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Q194" s="82"/>
      <c r="R194" s="82"/>
      <c r="S194" s="82"/>
      <c r="T194" s="82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</row>
    <row r="195" spans="3:35"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Q195" s="82"/>
      <c r="R195" s="82"/>
      <c r="S195" s="82"/>
      <c r="T195" s="82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</row>
    <row r="196" spans="3:35">
      <c r="Q196" s="82"/>
      <c r="R196" s="82"/>
      <c r="S196" s="82"/>
      <c r="T196" s="82"/>
    </row>
    <row r="197" spans="3:35">
      <c r="Q197" s="82"/>
      <c r="R197" s="82"/>
      <c r="S197" s="82"/>
      <c r="T197" s="82"/>
    </row>
    <row r="199" spans="3:35">
      <c r="P199" s="38" t="s">
        <v>243</v>
      </c>
    </row>
    <row r="200" s="38" customFormat="1" spans="3:35">
      <c r="C200" s="67"/>
      <c r="D200" s="46"/>
      <c r="E200" s="10"/>
      <c r="F200" s="10"/>
      <c r="G200" s="10"/>
    </row>
    <row r="201" s="38" customFormat="1" spans="3:35">
      <c r="C201" s="67"/>
      <c r="D201" s="46"/>
      <c r="E201" s="10"/>
      <c r="F201" s="10"/>
      <c r="G201" s="10"/>
    </row>
    <row r="202" s="38" customFormat="1" spans="3:35">
      <c r="C202" s="67"/>
      <c r="D202" s="46"/>
      <c r="E202" s="10"/>
      <c r="F202" s="10"/>
      <c r="G202" s="10"/>
    </row>
    <row r="203" spans="3:35">
      <c r="C203" s="66">
        <v>2</v>
      </c>
      <c r="D203" s="46" t="s">
        <v>244</v>
      </c>
    </row>
    <row r="205" spans="3:35">
      <c r="C205" s="83" t="str">
        <f>_xlfn.DISPIMG("ID_5794DC52C2214D10A56C39BE468EB87B",1)</f>
        <v>=DISPIMG("ID_5794DC52C2214D10A56C39BE468EB87B",1)</v>
      </c>
      <c r="D205" s="84"/>
      <c r="E205" s="84"/>
      <c r="F205" s="84"/>
      <c r="G205" s="84"/>
      <c r="H205" s="84"/>
      <c r="I205" s="84"/>
      <c r="J205" s="84"/>
      <c r="K205" s="84"/>
      <c r="L205" s="84"/>
      <c r="M205" s="85"/>
      <c r="N205" s="78"/>
      <c r="P205" s="38" t="s">
        <v>245</v>
      </c>
    </row>
    <row r="206" s="38" customFormat="1" spans="3:35">
      <c r="C206" s="86"/>
      <c r="D206" s="87"/>
      <c r="E206" s="87"/>
      <c r="F206" s="87"/>
      <c r="G206" s="87"/>
      <c r="H206" s="87"/>
      <c r="I206" s="87"/>
      <c r="J206" s="87"/>
      <c r="K206" s="87"/>
      <c r="L206" s="87"/>
      <c r="M206" s="88"/>
      <c r="N206" s="38"/>
      <c r="O206" s="38"/>
      <c r="P206" s="38" t="s">
        <v>246</v>
      </c>
    </row>
    <row r="207" spans="3:35">
      <c r="C207" s="86"/>
      <c r="D207" s="87"/>
      <c r="E207" s="87"/>
      <c r="F207" s="87"/>
      <c r="G207" s="87"/>
      <c r="H207" s="87"/>
      <c r="I207" s="87"/>
      <c r="J207" s="87"/>
      <c r="K207" s="87"/>
      <c r="L207" s="87"/>
      <c r="M207" s="88"/>
    </row>
    <row r="208" s="38" customFormat="1" spans="3:35">
      <c r="C208" s="86"/>
      <c r="D208" s="87"/>
      <c r="E208" s="87"/>
      <c r="F208" s="87"/>
      <c r="G208" s="87"/>
      <c r="H208" s="87"/>
      <c r="I208" s="87"/>
      <c r="J208" s="87"/>
      <c r="K208" s="87"/>
      <c r="L208" s="87"/>
      <c r="M208" s="88"/>
      <c r="N208" s="38"/>
      <c r="O208" s="38"/>
      <c r="P208" s="38" t="s">
        <v>247</v>
      </c>
    </row>
    <row r="209" spans="3:18">
      <c r="C209" s="86"/>
      <c r="D209" s="87"/>
      <c r="E209" s="87"/>
      <c r="F209" s="87"/>
      <c r="G209" s="87"/>
      <c r="H209" s="87"/>
      <c r="I209" s="87"/>
      <c r="J209" s="87"/>
      <c r="K209" s="87"/>
      <c r="L209" s="87"/>
      <c r="M209" s="88"/>
      <c r="N209" s="78"/>
      <c r="P209" s="38" t="s">
        <v>235</v>
      </c>
    </row>
    <row r="210" spans="3:18">
      <c r="C210" s="86"/>
      <c r="D210" s="87"/>
      <c r="E210" s="87"/>
      <c r="F210" s="87"/>
      <c r="G210" s="87"/>
      <c r="H210" s="87"/>
      <c r="I210" s="87"/>
      <c r="J210" s="87"/>
      <c r="K210" s="87"/>
      <c r="L210" s="87"/>
      <c r="M210" s="88"/>
      <c r="P210" s="38" t="s">
        <v>236</v>
      </c>
      <c r="R210" s="79"/>
    </row>
    <row r="211" spans="3:18">
      <c r="C211" s="86"/>
      <c r="D211" s="87"/>
      <c r="E211" s="87"/>
      <c r="F211" s="87"/>
      <c r="G211" s="87"/>
      <c r="H211" s="87"/>
      <c r="I211" s="87"/>
      <c r="J211" s="87"/>
      <c r="K211" s="87"/>
      <c r="L211" s="87"/>
      <c r="M211" s="88"/>
      <c r="Q211" s="38" t="s">
        <v>217</v>
      </c>
    </row>
    <row r="212" s="38" customFormat="1" spans="3:18">
      <c r="C212" s="86"/>
      <c r="D212" s="87"/>
      <c r="E212" s="87"/>
      <c r="F212" s="87"/>
      <c r="G212" s="87"/>
      <c r="H212" s="87"/>
      <c r="I212" s="87"/>
      <c r="J212" s="87"/>
      <c r="K212" s="87"/>
      <c r="L212" s="87"/>
      <c r="M212" s="88"/>
      <c r="N212" s="38"/>
      <c r="O212" s="38"/>
      <c r="Q212" s="80" t="s">
        <v>237</v>
      </c>
      <c r="R212" s="81" t="s">
        <v>238</v>
      </c>
    </row>
    <row r="213" spans="3:18">
      <c r="C213" s="86"/>
      <c r="D213" s="87"/>
      <c r="E213" s="87"/>
      <c r="F213" s="87"/>
      <c r="G213" s="87"/>
      <c r="H213" s="87"/>
      <c r="I213" s="87"/>
      <c r="J213" s="87"/>
      <c r="K213" s="87"/>
      <c r="L213" s="87"/>
      <c r="M213" s="88"/>
      <c r="Q213" s="80" t="s">
        <v>239</v>
      </c>
      <c r="R213" s="80" t="s">
        <v>240</v>
      </c>
    </row>
    <row r="214" spans="3:18">
      <c r="C214" s="86"/>
      <c r="D214" s="87"/>
      <c r="E214" s="87"/>
      <c r="F214" s="87"/>
      <c r="G214" s="87"/>
      <c r="H214" s="87"/>
      <c r="I214" s="87"/>
      <c r="J214" s="87"/>
      <c r="K214" s="87"/>
      <c r="L214" s="87"/>
      <c r="M214" s="88"/>
      <c r="Q214" s="80" t="s">
        <v>241</v>
      </c>
      <c r="R214" s="81" t="s">
        <v>221</v>
      </c>
    </row>
    <row r="215" spans="3:18">
      <c r="C215" s="86"/>
      <c r="D215" s="87"/>
      <c r="E215" s="87"/>
      <c r="F215" s="87"/>
      <c r="G215" s="87"/>
      <c r="H215" s="87"/>
      <c r="I215" s="87"/>
      <c r="J215" s="87"/>
      <c r="K215" s="87"/>
      <c r="L215" s="87"/>
      <c r="M215" s="88"/>
      <c r="P215" s="38" t="s">
        <v>248</v>
      </c>
    </row>
    <row r="216" spans="3:18">
      <c r="C216" s="86"/>
      <c r="D216" s="87"/>
      <c r="E216" s="87"/>
      <c r="F216" s="87"/>
      <c r="G216" s="87"/>
      <c r="H216" s="87"/>
      <c r="I216" s="87"/>
      <c r="J216" s="87"/>
      <c r="K216" s="87"/>
      <c r="L216" s="87"/>
      <c r="M216" s="88"/>
    </row>
    <row r="217" spans="3:18">
      <c r="C217" s="86"/>
      <c r="D217" s="87"/>
      <c r="E217" s="87"/>
      <c r="F217" s="87"/>
      <c r="G217" s="87"/>
      <c r="H217" s="87"/>
      <c r="I217" s="87"/>
      <c r="J217" s="87"/>
      <c r="K217" s="87"/>
      <c r="L217" s="87"/>
      <c r="M217" s="88"/>
      <c r="P217" s="38" t="s">
        <v>243</v>
      </c>
    </row>
    <row r="218" spans="3:18">
      <c r="C218" s="86"/>
      <c r="D218" s="87"/>
      <c r="E218" s="87"/>
      <c r="F218" s="87"/>
      <c r="G218" s="87"/>
      <c r="H218" s="87"/>
      <c r="I218" s="87"/>
      <c r="J218" s="87"/>
      <c r="K218" s="87"/>
      <c r="L218" s="87"/>
      <c r="M218" s="88"/>
    </row>
    <row r="219" spans="3:18">
      <c r="C219" s="86"/>
      <c r="D219" s="87"/>
      <c r="E219" s="87"/>
      <c r="F219" s="87"/>
      <c r="G219" s="87"/>
      <c r="H219" s="87"/>
      <c r="I219" s="87"/>
      <c r="J219" s="87"/>
      <c r="K219" s="87"/>
      <c r="L219" s="87"/>
      <c r="M219" s="88"/>
    </row>
    <row r="220" spans="3:18">
      <c r="C220" s="86"/>
      <c r="D220" s="87"/>
      <c r="E220" s="87"/>
      <c r="F220" s="87"/>
      <c r="G220" s="87"/>
      <c r="H220" s="87"/>
      <c r="I220" s="87"/>
      <c r="J220" s="87"/>
      <c r="K220" s="87"/>
      <c r="L220" s="87"/>
      <c r="M220" s="88"/>
    </row>
    <row r="221" spans="3:18">
      <c r="C221" s="86"/>
      <c r="D221" s="87"/>
      <c r="E221" s="87"/>
      <c r="F221" s="87"/>
      <c r="G221" s="87"/>
      <c r="H221" s="87"/>
      <c r="I221" s="87"/>
      <c r="J221" s="87"/>
      <c r="K221" s="87"/>
      <c r="L221" s="87"/>
      <c r="M221" s="88"/>
    </row>
    <row r="222" spans="3:18">
      <c r="C222" s="86"/>
      <c r="D222" s="87"/>
      <c r="E222" s="87"/>
      <c r="F222" s="87"/>
      <c r="G222" s="87"/>
      <c r="H222" s="87"/>
      <c r="I222" s="87"/>
      <c r="J222" s="87"/>
      <c r="K222" s="87"/>
      <c r="L222" s="87"/>
      <c r="M222" s="88"/>
    </row>
    <row r="223" spans="3:18">
      <c r="C223" s="86"/>
      <c r="D223" s="87"/>
      <c r="E223" s="87"/>
      <c r="F223" s="87"/>
      <c r="G223" s="87"/>
      <c r="H223" s="87"/>
      <c r="I223" s="87"/>
      <c r="J223" s="87"/>
      <c r="K223" s="87"/>
      <c r="L223" s="87"/>
      <c r="M223" s="88"/>
    </row>
    <row r="224" spans="3:18">
      <c r="C224" s="86"/>
      <c r="D224" s="87"/>
      <c r="E224" s="87"/>
      <c r="F224" s="87"/>
      <c r="G224" s="87"/>
      <c r="H224" s="87"/>
      <c r="I224" s="87"/>
      <c r="J224" s="87"/>
      <c r="K224" s="87"/>
      <c r="L224" s="87"/>
      <c r="M224" s="88"/>
    </row>
    <row r="225" spans="3:13">
      <c r="C225" s="86"/>
      <c r="D225" s="87"/>
      <c r="E225" s="87"/>
      <c r="F225" s="87"/>
      <c r="G225" s="87"/>
      <c r="H225" s="87"/>
      <c r="I225" s="87"/>
      <c r="J225" s="87"/>
      <c r="K225" s="87"/>
      <c r="L225" s="87"/>
      <c r="M225" s="88"/>
    </row>
    <row r="226" spans="3:13">
      <c r="C226" s="86"/>
      <c r="D226" s="87"/>
      <c r="E226" s="87"/>
      <c r="F226" s="87"/>
      <c r="G226" s="87"/>
      <c r="H226" s="87"/>
      <c r="I226" s="87"/>
      <c r="J226" s="87"/>
      <c r="K226" s="87"/>
      <c r="L226" s="87"/>
      <c r="M226" s="88"/>
    </row>
    <row r="227" spans="3:13">
      <c r="C227" s="86"/>
      <c r="D227" s="87"/>
      <c r="E227" s="87"/>
      <c r="F227" s="87"/>
      <c r="G227" s="87"/>
      <c r="H227" s="87"/>
      <c r="I227" s="87"/>
      <c r="J227" s="87"/>
      <c r="K227" s="87"/>
      <c r="L227" s="87"/>
      <c r="M227" s="88"/>
    </row>
    <row r="228" spans="3:13">
      <c r="C228" s="86"/>
      <c r="D228" s="87"/>
      <c r="E228" s="87"/>
      <c r="F228" s="87"/>
      <c r="G228" s="87"/>
      <c r="H228" s="87"/>
      <c r="I228" s="87"/>
      <c r="J228" s="87"/>
      <c r="K228" s="87"/>
      <c r="L228" s="87"/>
      <c r="M228" s="88"/>
    </row>
    <row r="229" spans="3:13">
      <c r="C229" s="89"/>
      <c r="D229" s="90"/>
      <c r="E229" s="90"/>
      <c r="F229" s="90"/>
      <c r="G229" s="90"/>
      <c r="H229" s="90"/>
      <c r="I229" s="90"/>
      <c r="J229" s="90"/>
      <c r="K229" s="90"/>
      <c r="L229" s="90"/>
      <c r="M229" s="91"/>
    </row>
  </sheetData>
  <mergeCells count="38">
    <mergeCell ref="F31:J31"/>
    <mergeCell ref="E39:I39"/>
    <mergeCell ref="J39:S39"/>
    <mergeCell ref="E40:I40"/>
    <mergeCell ref="J40:S40"/>
    <mergeCell ref="E41:I41"/>
    <mergeCell ref="J41:S41"/>
    <mergeCell ref="E42:I42"/>
    <mergeCell ref="J42:S42"/>
    <mergeCell ref="D46:E46"/>
    <mergeCell ref="F46:I46"/>
    <mergeCell ref="J46:Q46"/>
    <mergeCell ref="D47:E47"/>
    <mergeCell ref="F47:I47"/>
    <mergeCell ref="J47:Q47"/>
    <mergeCell ref="D48:E48"/>
    <mergeCell ref="F48:I48"/>
    <mergeCell ref="J48:Q48"/>
    <mergeCell ref="D49:E49"/>
    <mergeCell ref="F49:I49"/>
    <mergeCell ref="J49:Q49"/>
    <mergeCell ref="D50:E50"/>
    <mergeCell ref="F50:I50"/>
    <mergeCell ref="J50:Q50"/>
    <mergeCell ref="R153:T153"/>
    <mergeCell ref="R154:T154"/>
    <mergeCell ref="R155:T155"/>
    <mergeCell ref="C105:M129"/>
    <mergeCell ref="Q113:R119"/>
    <mergeCell ref="C205:M229"/>
    <mergeCell ref="C171:M195"/>
    <mergeCell ref="Y171:AI195"/>
    <mergeCell ref="Q182:T197"/>
    <mergeCell ref="C135:M159"/>
    <mergeCell ref="S129:W145"/>
    <mergeCell ref="W154:AA165"/>
    <mergeCell ref="C79:M103"/>
    <mergeCell ref="O84:W100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81688894314"/>
  </sheetPr>
  <dimension ref="B3:I96"/>
  <sheetViews>
    <sheetView zoomScale="85" zoomScaleNormal="85" workbookViewId="0">
      <selection activeCell="B36" sqref="B36:I70"/>
    </sheetView>
  </sheetViews>
  <sheetFormatPr defaultColWidth="9" defaultRowHeight="16.5"/>
  <cols>
    <col min="1" max="1" width="5" style="2" customWidth="1"/>
    <col min="2" max="8" width="9" style="2"/>
    <col min="9" max="9" width="11.7" style="2"/>
    <col min="10" max="11" width="9" style="2"/>
    <col min="12" max="12" width="11.9090909090909" style="2"/>
    <col min="13" max="13" width="10.6454545454545" style="2"/>
    <col min="14" max="16384" width="9" style="2"/>
  </cols>
  <sheetData>
    <row r="3" s="1" customFormat="1" ht="20" spans="2:7">
      <c r="B3" s="6" t="s">
        <v>249</v>
      </c>
      <c r="C3" s="32"/>
      <c r="D3" s="32"/>
    </row>
    <row r="4" customHeight="1"/>
    <row r="5" customHeight="1" spans="2:7">
      <c r="B5" s="33" t="str">
        <f>_xlfn.DISPIMG("ID_6452DCC0234D4E9BAEE3F9C9C3B7862D",1)</f>
        <v>=DISPIMG("ID_6452DCC0234D4E9BAEE3F9C9C3B7862D",1)</v>
      </c>
      <c r="C5" s="33"/>
      <c r="D5" s="33"/>
      <c r="E5" s="33"/>
      <c r="F5" s="33"/>
      <c r="G5" s="33"/>
    </row>
    <row r="6" spans="2:7">
      <c r="B6" s="33"/>
      <c r="C6" s="33"/>
      <c r="D6" s="33"/>
      <c r="E6" s="33"/>
      <c r="F6" s="33"/>
      <c r="G6" s="33"/>
    </row>
    <row r="7" spans="2:7">
      <c r="B7" s="33"/>
      <c r="C7" s="33"/>
      <c r="D7" s="33"/>
      <c r="E7" s="33"/>
      <c r="F7" s="33"/>
      <c r="G7" s="33"/>
    </row>
    <row r="8" spans="2:7">
      <c r="B8" s="33"/>
      <c r="C8" s="33"/>
      <c r="D8" s="33"/>
      <c r="E8" s="33"/>
      <c r="F8" s="33"/>
      <c r="G8" s="33"/>
    </row>
    <row r="9" spans="2:7">
      <c r="B9" s="33"/>
      <c r="C9" s="33"/>
      <c r="D9" s="33"/>
      <c r="E9" s="33"/>
      <c r="F9" s="33"/>
      <c r="G9" s="33"/>
    </row>
    <row r="10" spans="2:7">
      <c r="B10" s="33"/>
      <c r="C10" s="33"/>
      <c r="D10" s="33"/>
      <c r="E10" s="33"/>
      <c r="F10" s="33"/>
      <c r="G10" s="33"/>
    </row>
    <row r="11" spans="2:7">
      <c r="B11" s="33"/>
      <c r="C11" s="33"/>
      <c r="D11" s="33"/>
      <c r="E11" s="33"/>
      <c r="F11" s="33"/>
      <c r="G11" s="33"/>
    </row>
    <row r="12" spans="2:7">
      <c r="B12" s="33"/>
      <c r="C12" s="33"/>
      <c r="D12" s="33"/>
      <c r="E12" s="33"/>
      <c r="F12" s="33"/>
      <c r="G12" s="33"/>
    </row>
    <row r="13" spans="2:7">
      <c r="B13" s="33"/>
      <c r="C13" s="33"/>
      <c r="D13" s="33"/>
      <c r="E13" s="33"/>
      <c r="F13" s="33"/>
      <c r="G13" s="33"/>
    </row>
    <row r="14" spans="2:7">
      <c r="B14" s="33"/>
      <c r="C14" s="33"/>
      <c r="D14" s="33"/>
      <c r="E14" s="33"/>
      <c r="F14" s="33"/>
      <c r="G14" s="33"/>
    </row>
    <row r="15" spans="2:7">
      <c r="B15" s="33"/>
      <c r="C15" s="33"/>
      <c r="D15" s="33"/>
      <c r="E15" s="33"/>
      <c r="F15" s="33"/>
      <c r="G15" s="33"/>
    </row>
    <row r="16" spans="2:7">
      <c r="B16" s="33"/>
      <c r="C16" s="33"/>
      <c r="D16" s="33"/>
      <c r="E16" s="33"/>
      <c r="F16" s="33"/>
      <c r="G16" s="33"/>
    </row>
    <row r="17" spans="2:7">
      <c r="B17" s="33"/>
      <c r="C17" s="33"/>
      <c r="D17" s="33"/>
      <c r="E17" s="33"/>
      <c r="F17" s="33"/>
      <c r="G17" s="33"/>
    </row>
    <row r="18" spans="2:7">
      <c r="B18" s="33"/>
      <c r="C18" s="33"/>
      <c r="D18" s="33"/>
      <c r="E18" s="33"/>
      <c r="F18" s="33"/>
      <c r="G18" s="33"/>
    </row>
    <row r="19" spans="2:7">
      <c r="B19" s="33"/>
      <c r="C19" s="33"/>
      <c r="D19" s="33"/>
      <c r="E19" s="33"/>
      <c r="F19" s="33"/>
      <c r="G19" s="33"/>
    </row>
    <row r="20" spans="2:7">
      <c r="B20" s="33"/>
      <c r="C20" s="33"/>
      <c r="D20" s="33"/>
      <c r="E20" s="33"/>
      <c r="F20" s="33"/>
      <c r="G20" s="33"/>
    </row>
    <row r="21" spans="2:7">
      <c r="B21" s="33"/>
      <c r="C21" s="33"/>
      <c r="D21" s="33"/>
      <c r="E21" s="33"/>
      <c r="F21" s="33"/>
      <c r="G21" s="33"/>
    </row>
    <row r="22" spans="2:7">
      <c r="B22" s="33"/>
      <c r="C22" s="33"/>
      <c r="D22" s="33"/>
      <c r="E22" s="33"/>
      <c r="F22" s="33"/>
      <c r="G22" s="33"/>
    </row>
    <row r="23" spans="2:7">
      <c r="B23" s="33"/>
      <c r="C23" s="33"/>
      <c r="D23" s="33"/>
      <c r="E23" s="33"/>
      <c r="F23" s="33"/>
      <c r="G23" s="33"/>
    </row>
    <row r="24" spans="2:7">
      <c r="B24" s="33"/>
      <c r="C24" s="33"/>
      <c r="D24" s="33"/>
      <c r="E24" s="33"/>
      <c r="F24" s="33"/>
      <c r="G24" s="33"/>
    </row>
    <row r="25" spans="2:7">
      <c r="B25" s="33"/>
      <c r="C25" s="33"/>
      <c r="D25" s="33"/>
      <c r="E25" s="33"/>
      <c r="F25" s="33"/>
      <c r="G25" s="33"/>
    </row>
    <row r="26" spans="2:7">
      <c r="B26" s="33"/>
      <c r="C26" s="33"/>
      <c r="D26" s="33"/>
      <c r="E26" s="33"/>
      <c r="F26" s="33"/>
      <c r="G26" s="33"/>
    </row>
    <row r="27" spans="2:7">
      <c r="B27" s="33"/>
      <c r="C27" s="33"/>
      <c r="D27" s="33"/>
      <c r="E27" s="33"/>
      <c r="F27" s="33"/>
      <c r="G27" s="33"/>
    </row>
    <row r="28" spans="2:7">
      <c r="B28" s="33"/>
      <c r="C28" s="33"/>
      <c r="D28" s="33"/>
      <c r="E28" s="33"/>
      <c r="F28" s="33"/>
      <c r="G28" s="33"/>
    </row>
    <row r="29" spans="2:7">
      <c r="B29" s="33"/>
      <c r="C29" s="33"/>
      <c r="D29" s="33"/>
      <c r="E29" s="33"/>
      <c r="F29" s="33"/>
      <c r="G29" s="33"/>
    </row>
    <row r="30" spans="2:7">
      <c r="B30" s="33"/>
      <c r="C30" s="33"/>
      <c r="D30" s="33"/>
      <c r="E30" s="33"/>
      <c r="F30" s="33"/>
      <c r="G30" s="33"/>
    </row>
    <row r="33" s="1" customFormat="1" ht="20" spans="2:9">
      <c r="B33" s="6" t="s">
        <v>250</v>
      </c>
      <c r="C33" s="32"/>
      <c r="D33" s="32"/>
    </row>
    <row r="35" customHeight="1"/>
    <row r="36" customHeight="1" spans="2:9">
      <c r="B36" s="33" t="str">
        <f>_xlfn.DISPIMG("ID_F2D978A1296042E6BA31FAD39E5D1D1B",1)</f>
        <v>=DISPIMG("ID_F2D978A1296042E6BA31FAD39E5D1D1B",1)</v>
      </c>
      <c r="C36" s="33"/>
      <c r="D36" s="33"/>
      <c r="E36" s="33"/>
      <c r="F36" s="33"/>
      <c r="G36" s="33"/>
      <c r="H36" s="33"/>
      <c r="I36" s="33"/>
    </row>
    <row r="37" spans="2:9">
      <c r="B37" s="33"/>
      <c r="C37" s="33"/>
      <c r="D37" s="33"/>
      <c r="E37" s="33"/>
      <c r="F37" s="33"/>
      <c r="G37" s="33"/>
      <c r="H37" s="33"/>
      <c r="I37" s="33"/>
    </row>
    <row r="38" spans="2:9">
      <c r="B38" s="33"/>
      <c r="C38" s="33"/>
      <c r="D38" s="33"/>
      <c r="E38" s="33"/>
      <c r="F38" s="33"/>
      <c r="G38" s="33"/>
      <c r="H38" s="33"/>
      <c r="I38" s="33"/>
    </row>
    <row r="39" spans="2:9">
      <c r="B39" s="33"/>
      <c r="C39" s="33"/>
      <c r="D39" s="33"/>
      <c r="E39" s="33"/>
      <c r="F39" s="33"/>
      <c r="G39" s="33"/>
      <c r="H39" s="33"/>
      <c r="I39" s="33"/>
    </row>
    <row r="40" spans="2:9">
      <c r="B40" s="33"/>
      <c r="C40" s="33"/>
      <c r="D40" s="33"/>
      <c r="E40" s="33"/>
      <c r="F40" s="33"/>
      <c r="G40" s="33"/>
      <c r="H40" s="33"/>
      <c r="I40" s="33"/>
    </row>
    <row r="41" spans="2:9">
      <c r="B41" s="33"/>
      <c r="C41" s="33"/>
      <c r="D41" s="33"/>
      <c r="E41" s="33"/>
      <c r="F41" s="33"/>
      <c r="G41" s="33"/>
      <c r="H41" s="33"/>
      <c r="I41" s="33"/>
    </row>
    <row r="42" spans="2:9">
      <c r="B42" s="33"/>
      <c r="C42" s="33"/>
      <c r="D42" s="33"/>
      <c r="E42" s="33"/>
      <c r="F42" s="33"/>
      <c r="G42" s="33"/>
      <c r="H42" s="33"/>
      <c r="I42" s="33"/>
    </row>
    <row r="43" spans="2:9">
      <c r="B43" s="33"/>
      <c r="C43" s="33"/>
      <c r="D43" s="33"/>
      <c r="E43" s="33"/>
      <c r="F43" s="33"/>
      <c r="G43" s="33"/>
      <c r="H43" s="33"/>
      <c r="I43" s="33"/>
    </row>
    <row r="44" spans="2:9">
      <c r="B44" s="33"/>
      <c r="C44" s="33"/>
      <c r="D44" s="33"/>
      <c r="E44" s="33"/>
      <c r="F44" s="33"/>
      <c r="G44" s="33"/>
      <c r="H44" s="33"/>
      <c r="I44" s="33"/>
    </row>
    <row r="45" spans="2:9">
      <c r="B45" s="33"/>
      <c r="C45" s="33"/>
      <c r="D45" s="33"/>
      <c r="E45" s="33"/>
      <c r="F45" s="33"/>
      <c r="G45" s="33"/>
      <c r="H45" s="33"/>
      <c r="I45" s="33"/>
    </row>
    <row r="46" spans="2:9">
      <c r="B46" s="33"/>
      <c r="C46" s="33"/>
      <c r="D46" s="33"/>
      <c r="E46" s="33"/>
      <c r="F46" s="33"/>
      <c r="G46" s="33"/>
      <c r="H46" s="33"/>
      <c r="I46" s="33"/>
    </row>
    <row r="47" spans="2:9">
      <c r="B47" s="33"/>
      <c r="C47" s="33"/>
      <c r="D47" s="33"/>
      <c r="E47" s="33"/>
      <c r="F47" s="33"/>
      <c r="G47" s="33"/>
      <c r="H47" s="33"/>
      <c r="I47" s="33"/>
    </row>
    <row r="48" spans="2:9">
      <c r="B48" s="33"/>
      <c r="C48" s="33"/>
      <c r="D48" s="33"/>
      <c r="E48" s="33"/>
      <c r="F48" s="33"/>
      <c r="G48" s="33"/>
      <c r="H48" s="33"/>
      <c r="I48" s="33"/>
    </row>
    <row r="49" spans="2:9">
      <c r="B49" s="33"/>
      <c r="C49" s="33"/>
      <c r="D49" s="33"/>
      <c r="E49" s="33"/>
      <c r="F49" s="33"/>
      <c r="G49" s="33"/>
      <c r="H49" s="33"/>
      <c r="I49" s="33"/>
    </row>
    <row r="50" spans="2:9">
      <c r="B50" s="33"/>
      <c r="C50" s="33"/>
      <c r="D50" s="33"/>
      <c r="E50" s="33"/>
      <c r="F50" s="33"/>
      <c r="G50" s="33"/>
      <c r="H50" s="33"/>
      <c r="I50" s="33"/>
    </row>
    <row r="51" spans="2:9">
      <c r="B51" s="33"/>
      <c r="C51" s="33"/>
      <c r="D51" s="33"/>
      <c r="E51" s="33"/>
      <c r="F51" s="33"/>
      <c r="G51" s="33"/>
      <c r="H51" s="33"/>
      <c r="I51" s="33"/>
    </row>
    <row r="52" spans="2:9">
      <c r="B52" s="33"/>
      <c r="C52" s="33"/>
      <c r="D52" s="33"/>
      <c r="E52" s="33"/>
      <c r="F52" s="33"/>
      <c r="G52" s="33"/>
      <c r="H52" s="33"/>
      <c r="I52" s="33"/>
    </row>
    <row r="53" spans="2:9">
      <c r="B53" s="33"/>
      <c r="C53" s="33"/>
      <c r="D53" s="33"/>
      <c r="E53" s="33"/>
      <c r="F53" s="33"/>
      <c r="G53" s="33"/>
      <c r="H53" s="33"/>
      <c r="I53" s="33"/>
    </row>
    <row r="54" spans="2:9">
      <c r="B54" s="33"/>
      <c r="C54" s="33"/>
      <c r="D54" s="33"/>
      <c r="E54" s="33"/>
      <c r="F54" s="33"/>
      <c r="G54" s="33"/>
      <c r="H54" s="33"/>
      <c r="I54" s="33"/>
    </row>
    <row r="55" spans="2:9">
      <c r="B55" s="33"/>
      <c r="C55" s="33"/>
      <c r="D55" s="33"/>
      <c r="E55" s="33"/>
      <c r="F55" s="33"/>
      <c r="G55" s="33"/>
      <c r="H55" s="33"/>
      <c r="I55" s="33"/>
    </row>
    <row r="56" spans="2:9">
      <c r="B56" s="33"/>
      <c r="C56" s="33"/>
      <c r="D56" s="33"/>
      <c r="E56" s="33"/>
      <c r="F56" s="33"/>
      <c r="G56" s="33"/>
      <c r="H56" s="33"/>
      <c r="I56" s="33"/>
    </row>
    <row r="57" spans="2:9">
      <c r="B57" s="33"/>
      <c r="C57" s="33"/>
      <c r="D57" s="33"/>
      <c r="E57" s="33"/>
      <c r="F57" s="33"/>
      <c r="G57" s="33"/>
      <c r="H57" s="33"/>
      <c r="I57" s="33"/>
    </row>
    <row r="58" spans="2:9">
      <c r="B58" s="33"/>
      <c r="C58" s="33"/>
      <c r="D58" s="33"/>
      <c r="E58" s="33"/>
      <c r="F58" s="33"/>
      <c r="G58" s="33"/>
      <c r="H58" s="33"/>
      <c r="I58" s="33"/>
    </row>
    <row r="59" spans="2:9">
      <c r="B59" s="33"/>
      <c r="C59" s="33"/>
      <c r="D59" s="33"/>
      <c r="E59" s="33"/>
      <c r="F59" s="33"/>
      <c r="G59" s="33"/>
      <c r="H59" s="33"/>
      <c r="I59" s="33"/>
    </row>
    <row r="60" spans="2:9">
      <c r="B60" s="33"/>
      <c r="C60" s="33"/>
      <c r="D60" s="33"/>
      <c r="E60" s="33"/>
      <c r="F60" s="33"/>
      <c r="G60" s="33"/>
      <c r="H60" s="33"/>
      <c r="I60" s="33"/>
    </row>
    <row r="61" spans="2:9">
      <c r="B61" s="33"/>
      <c r="C61" s="33"/>
      <c r="D61" s="33"/>
      <c r="E61" s="33"/>
      <c r="F61" s="33"/>
      <c r="G61" s="33"/>
      <c r="H61" s="33"/>
      <c r="I61" s="33"/>
    </row>
    <row r="62" spans="2:9">
      <c r="B62" s="33"/>
      <c r="C62" s="33"/>
      <c r="D62" s="33"/>
      <c r="E62" s="33"/>
      <c r="F62" s="33"/>
      <c r="G62" s="33"/>
      <c r="H62" s="33"/>
      <c r="I62" s="33"/>
    </row>
    <row r="63" spans="2:9">
      <c r="B63" s="33"/>
      <c r="C63" s="33"/>
      <c r="D63" s="33"/>
      <c r="E63" s="33"/>
      <c r="F63" s="33"/>
      <c r="G63" s="33"/>
      <c r="H63" s="33"/>
      <c r="I63" s="33"/>
    </row>
    <row r="64" spans="2:9">
      <c r="B64" s="33"/>
      <c r="C64" s="33"/>
      <c r="D64" s="33"/>
      <c r="E64" s="33"/>
      <c r="F64" s="33"/>
      <c r="G64" s="33"/>
      <c r="H64" s="33"/>
      <c r="I64" s="33"/>
    </row>
    <row r="65" spans="2:9">
      <c r="B65" s="33"/>
      <c r="C65" s="33"/>
      <c r="D65" s="33"/>
      <c r="E65" s="33"/>
      <c r="F65" s="33"/>
      <c r="G65" s="33"/>
      <c r="H65" s="33"/>
      <c r="I65" s="33"/>
    </row>
    <row r="66" spans="2:9">
      <c r="B66" s="33"/>
      <c r="C66" s="33"/>
      <c r="D66" s="33"/>
      <c r="E66" s="33"/>
      <c r="F66" s="33"/>
      <c r="G66" s="33"/>
      <c r="H66" s="33"/>
      <c r="I66" s="33"/>
    </row>
    <row r="67" spans="2:9">
      <c r="B67" s="33"/>
      <c r="C67" s="33"/>
      <c r="D67" s="33"/>
      <c r="E67" s="33"/>
      <c r="F67" s="33"/>
      <c r="G67" s="33"/>
      <c r="H67" s="33"/>
      <c r="I67" s="33"/>
    </row>
    <row r="68" spans="2:9">
      <c r="B68" s="33"/>
      <c r="C68" s="33"/>
      <c r="D68" s="33"/>
      <c r="E68" s="33"/>
      <c r="F68" s="33"/>
      <c r="G68" s="33"/>
      <c r="H68" s="33"/>
      <c r="I68" s="33"/>
    </row>
    <row r="69" spans="2:9">
      <c r="B69" s="33"/>
      <c r="C69" s="33"/>
      <c r="D69" s="33"/>
      <c r="E69" s="33"/>
      <c r="F69" s="33"/>
      <c r="G69" s="33"/>
      <c r="H69" s="33"/>
      <c r="I69" s="33"/>
    </row>
    <row r="70" spans="2:9">
      <c r="B70" s="33"/>
      <c r="C70" s="33"/>
      <c r="D70" s="33"/>
      <c r="E70" s="33"/>
      <c r="F70" s="33"/>
      <c r="G70" s="33"/>
      <c r="H70" s="33"/>
      <c r="I70" s="33"/>
    </row>
    <row r="72" s="1" customFormat="1" ht="20" spans="2:9">
      <c r="B72" s="6" t="s">
        <v>251</v>
      </c>
      <c r="C72" s="32"/>
      <c r="D72" s="32"/>
    </row>
    <row r="74" spans="2:9">
      <c r="B74" s="33" t="str">
        <f>_xlfn.DISPIMG("ID_C2418F9FE3854E60BAD997ACF8D5269D",1)</f>
        <v>=DISPIMG("ID_C2418F9FE3854E60BAD997ACF8D5269D",1)</v>
      </c>
      <c r="C74" s="33"/>
      <c r="D74" s="33"/>
      <c r="E74" s="33"/>
      <c r="F74" s="33"/>
      <c r="G74" s="33"/>
    </row>
    <row r="75" spans="2:9">
      <c r="B75" s="33"/>
      <c r="C75" s="33"/>
      <c r="D75" s="33"/>
      <c r="E75" s="33"/>
      <c r="F75" s="33"/>
      <c r="G75" s="33"/>
    </row>
    <row r="76" spans="2:9">
      <c r="B76" s="33"/>
      <c r="C76" s="33"/>
      <c r="D76" s="33"/>
      <c r="E76" s="33"/>
      <c r="F76" s="33"/>
      <c r="G76" s="33"/>
    </row>
    <row r="77" spans="2:9">
      <c r="B77" s="33"/>
      <c r="C77" s="33"/>
      <c r="D77" s="33"/>
      <c r="E77" s="33"/>
      <c r="F77" s="33"/>
      <c r="G77" s="33"/>
    </row>
    <row r="78" spans="2:9">
      <c r="B78" s="33"/>
      <c r="C78" s="33"/>
      <c r="D78" s="33"/>
      <c r="E78" s="33"/>
      <c r="F78" s="33"/>
      <c r="G78" s="33"/>
    </row>
    <row r="79" spans="2:9">
      <c r="B79" s="33"/>
      <c r="C79" s="33"/>
      <c r="D79" s="33"/>
      <c r="E79" s="33"/>
      <c r="F79" s="33"/>
      <c r="G79" s="33"/>
    </row>
    <row r="80" spans="2:9">
      <c r="B80" s="33"/>
      <c r="C80" s="33"/>
      <c r="D80" s="33"/>
      <c r="E80" s="33"/>
      <c r="F80" s="33"/>
      <c r="G80" s="33"/>
    </row>
    <row r="81" spans="2:7">
      <c r="B81" s="33"/>
      <c r="C81" s="33"/>
      <c r="D81" s="33"/>
      <c r="E81" s="33"/>
      <c r="F81" s="33"/>
      <c r="G81" s="33"/>
    </row>
    <row r="82" spans="2:7">
      <c r="B82" s="33"/>
      <c r="C82" s="33"/>
      <c r="D82" s="33"/>
      <c r="E82" s="33"/>
      <c r="F82" s="33"/>
      <c r="G82" s="33"/>
    </row>
    <row r="83" spans="2:7">
      <c r="B83" s="33"/>
      <c r="C83" s="33"/>
      <c r="D83" s="33"/>
      <c r="E83" s="33"/>
      <c r="F83" s="33"/>
      <c r="G83" s="33"/>
    </row>
    <row r="84" spans="2:7">
      <c r="B84" s="33"/>
      <c r="C84" s="33"/>
      <c r="D84" s="33"/>
      <c r="E84" s="33"/>
      <c r="F84" s="33"/>
      <c r="G84" s="33"/>
    </row>
    <row r="85" spans="2:7">
      <c r="B85" s="33"/>
      <c r="C85" s="33"/>
      <c r="D85" s="33"/>
      <c r="E85" s="33"/>
      <c r="F85" s="33"/>
      <c r="G85" s="33"/>
    </row>
    <row r="86" spans="2:7">
      <c r="B86" s="33"/>
      <c r="C86" s="33"/>
      <c r="D86" s="33"/>
      <c r="E86" s="33"/>
      <c r="F86" s="33"/>
      <c r="G86" s="33"/>
    </row>
    <row r="87" spans="2:7">
      <c r="B87" s="33"/>
      <c r="C87" s="33"/>
      <c r="D87" s="33"/>
      <c r="E87" s="33"/>
      <c r="F87" s="33"/>
      <c r="G87" s="33"/>
    </row>
    <row r="88" spans="2:7">
      <c r="B88" s="33"/>
      <c r="C88" s="33"/>
      <c r="D88" s="33"/>
      <c r="E88" s="33"/>
      <c r="F88" s="33"/>
      <c r="G88" s="33"/>
    </row>
    <row r="89" spans="2:7">
      <c r="B89" s="33"/>
      <c r="C89" s="33"/>
      <c r="D89" s="33"/>
      <c r="E89" s="33"/>
      <c r="F89" s="33"/>
      <c r="G89" s="33"/>
    </row>
    <row r="90" spans="2:7">
      <c r="B90" s="33"/>
      <c r="C90" s="33"/>
      <c r="D90" s="33"/>
      <c r="E90" s="33"/>
      <c r="F90" s="33"/>
      <c r="G90" s="33"/>
    </row>
    <row r="91" spans="2:7">
      <c r="B91" s="33"/>
      <c r="C91" s="33"/>
      <c r="D91" s="33"/>
      <c r="E91" s="33"/>
      <c r="F91" s="33"/>
      <c r="G91" s="33"/>
    </row>
    <row r="92" spans="2:7">
      <c r="B92" s="33"/>
      <c r="C92" s="33"/>
      <c r="D92" s="33"/>
      <c r="E92" s="33"/>
      <c r="F92" s="33"/>
      <c r="G92" s="33"/>
    </row>
    <row r="93" spans="2:7">
      <c r="B93" s="33"/>
      <c r="C93" s="33"/>
      <c r="D93" s="33"/>
      <c r="E93" s="33"/>
      <c r="F93" s="33"/>
      <c r="G93" s="33"/>
    </row>
    <row r="94" spans="2:7">
      <c r="B94" s="33"/>
      <c r="C94" s="33"/>
      <c r="D94" s="33"/>
      <c r="E94" s="33"/>
      <c r="F94" s="33"/>
      <c r="G94" s="33"/>
    </row>
    <row r="96" ht="20" spans="2:7">
      <c r="B96" s="34" t="s">
        <v>252</v>
      </c>
      <c r="C96" s="35"/>
      <c r="D96" s="35"/>
    </row>
  </sheetData>
  <mergeCells count="3">
    <mergeCell ref="B5:G30"/>
    <mergeCell ref="B36:I70"/>
    <mergeCell ref="B74:G9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81688894314"/>
  </sheetPr>
  <dimension ref="B2:P23"/>
  <sheetViews>
    <sheetView workbookViewId="0">
      <selection activeCell="Q10" sqref="Q10"/>
    </sheetView>
  </sheetViews>
  <sheetFormatPr defaultColWidth="9" defaultRowHeight="14"/>
  <cols>
    <col min="1" max="1" width="4.5" style="4" customWidth="1"/>
    <col min="2" max="2" width="9" style="4"/>
    <col min="3" max="3" width="9" style="5"/>
    <col min="4" max="4" width="11.0909090909091" style="3" customWidth="1"/>
    <col min="5" max="6" width="15.4545454545455" style="4" customWidth="1"/>
    <col min="7" max="16384" width="9" style="4"/>
  </cols>
  <sheetData>
    <row r="2" s="1" customFormat="1" ht="20" customHeight="1" spans="2:16">
      <c r="B2" s="6" t="s">
        <v>253</v>
      </c>
      <c r="C2" s="7"/>
      <c r="D2" s="8"/>
    </row>
    <row r="3" s="2" customFormat="1" ht="17.25" spans="2:16">
      <c r="C3" s="9"/>
      <c r="D3" s="10"/>
    </row>
    <row r="4" s="2" customFormat="1" ht="16.5" customHeight="1" spans="2:16">
      <c r="C4" s="11" t="s">
        <v>254</v>
      </c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</row>
    <row r="5" spans="2:16">
      <c r="B5" s="15"/>
      <c r="C5" s="16" t="s">
        <v>255</v>
      </c>
      <c r="P5" s="17"/>
    </row>
    <row r="6" s="2" customFormat="1" ht="16.5" customHeight="1" spans="2:16">
      <c r="B6" s="18"/>
      <c r="C6" s="16" t="s">
        <v>256</v>
      </c>
      <c r="D6" s="10"/>
      <c r="P6" s="19"/>
    </row>
    <row r="7" s="2" customFormat="1" ht="16.5" customHeight="1" spans="2:16">
      <c r="B7" s="18"/>
      <c r="C7" s="16" t="s">
        <v>257</v>
      </c>
      <c r="D7" s="10"/>
      <c r="P7" s="19"/>
    </row>
    <row r="8" s="2" customFormat="1" ht="16.5" customHeight="1" spans="2:16">
      <c r="B8" s="18"/>
      <c r="C8" s="16" t="s">
        <v>258</v>
      </c>
      <c r="D8" s="10"/>
      <c r="P8" s="19"/>
    </row>
    <row r="9" s="2" customFormat="1" ht="16.5" customHeight="1" spans="2:16">
      <c r="B9" s="18"/>
      <c r="C9" s="20"/>
      <c r="D9" s="10"/>
      <c r="P9" s="19"/>
    </row>
    <row r="10" s="2" customFormat="1" ht="16.5" customHeight="1" spans="2:16">
      <c r="C10" s="21" t="s">
        <v>259</v>
      </c>
      <c r="D10" s="10"/>
      <c r="P10" s="19"/>
    </row>
    <row r="11" s="2" customFormat="1" ht="16.5" customHeight="1" spans="2:16">
      <c r="B11" s="18"/>
      <c r="C11" s="16" t="s">
        <v>260</v>
      </c>
      <c r="D11" s="10"/>
      <c r="P11" s="19"/>
    </row>
    <row r="12" s="2" customFormat="1" ht="16.5" customHeight="1" spans="2:16">
      <c r="C12" s="16" t="s">
        <v>261</v>
      </c>
      <c r="D12" s="10"/>
      <c r="P12" s="19"/>
    </row>
    <row r="13" s="2" customFormat="1" ht="17.25" spans="2:16">
      <c r="C13" s="22"/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</row>
    <row r="14" s="2" customFormat="1" ht="16.5" customHeight="1" spans="2:16">
      <c r="C14" s="9"/>
      <c r="D14" s="10"/>
    </row>
    <row r="15" spans="2:16">
      <c r="G15" s="4" t="s">
        <v>262</v>
      </c>
    </row>
    <row r="16" s="1" customFormat="1" ht="20" spans="2:16">
      <c r="B16" s="6" t="s">
        <v>263</v>
      </c>
      <c r="C16" s="7"/>
      <c r="D16" s="7"/>
    </row>
    <row r="18" spans="2:7">
      <c r="B18" s="26" t="s">
        <v>264</v>
      </c>
      <c r="C18" s="27"/>
      <c r="D18" s="27"/>
      <c r="E18" s="28"/>
      <c r="F18" s="29"/>
    </row>
    <row r="20" s="3" customFormat="1" spans="2:7">
      <c r="C20" s="30" t="s">
        <v>265</v>
      </c>
      <c r="D20" s="30" t="s">
        <v>266</v>
      </c>
      <c r="E20" s="30" t="s">
        <v>267</v>
      </c>
      <c r="F20" s="30" t="s">
        <v>268</v>
      </c>
      <c r="G20" s="30" t="s">
        <v>269</v>
      </c>
    </row>
    <row r="21" s="3" customFormat="1" ht="56" spans="2:7">
      <c r="C21" s="31" t="s">
        <v>270</v>
      </c>
      <c r="D21" s="31" t="s">
        <v>271</v>
      </c>
      <c r="E21" s="31" t="s">
        <v>272</v>
      </c>
      <c r="F21" s="31" t="s">
        <v>273</v>
      </c>
      <c r="G21" s="31" t="s">
        <v>274</v>
      </c>
    </row>
    <row r="22" s="3" customFormat="1" ht="70" spans="2:7">
      <c r="C22" s="31" t="s">
        <v>136</v>
      </c>
      <c r="D22" s="31" t="s">
        <v>275</v>
      </c>
      <c r="E22" s="31" t="s">
        <v>276</v>
      </c>
      <c r="F22" s="31" t="s">
        <v>277</v>
      </c>
      <c r="G22" s="31" t="s">
        <v>278</v>
      </c>
    </row>
    <row r="23" ht="56" spans="2:7">
      <c r="C23" s="31" t="s">
        <v>279</v>
      </c>
      <c r="D23" s="31" t="s">
        <v>280</v>
      </c>
      <c r="E23" s="31" t="s">
        <v>281</v>
      </c>
      <c r="F23" s="31" t="s">
        <v>282</v>
      </c>
      <c r="G23" s="31" t="s">
        <v>283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ChangeLog</vt:lpstr>
      <vt:lpstr>系统概述</vt:lpstr>
      <vt:lpstr>正文部分</vt:lpstr>
      <vt:lpstr>系统流程</vt:lpstr>
      <vt:lpstr>红点需求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QQQ</cp:lastModifiedBy>
  <dcterms:created xsi:type="dcterms:W3CDTF">2006-09-16T00:00:00Z</dcterms:created>
  <dcterms:modified xsi:type="dcterms:W3CDTF">2026-04-17T02:00:20Z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952AC61577794C428B97FA42BE2B4809_13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