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sopbe21_liu_se/Documents/04_Teaching/CourseTBMT09/PressureLabCreation/"/>
    </mc:Choice>
  </mc:AlternateContent>
  <xr:revisionPtr revIDLastSave="181" documentId="8_{82A3F049-D10F-43C3-93C6-ECED54EE33B0}" xr6:coauthVersionLast="45" xr6:coauthVersionMax="45" xr10:uidLastSave="{E476B002-A694-411C-88A8-B21DC4237D18}"/>
  <bookViews>
    <workbookView xWindow="-98" yWindow="-98" windowWidth="24496" windowHeight="15796" firstSheet="1" activeTab="1" xr2:uid="{4341AF5C-A7D9-4E77-8756-B7404439F82F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2" l="1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53" i="2"/>
  <c r="C53" i="2" s="1"/>
  <c r="A56" i="2"/>
  <c r="C56" i="2" s="1"/>
  <c r="A55" i="2"/>
  <c r="C55" i="2" s="1"/>
  <c r="A54" i="2"/>
  <c r="C54" i="2" s="1"/>
  <c r="A52" i="2"/>
  <c r="C52" i="2" s="1"/>
  <c r="A51" i="2"/>
  <c r="C51" i="2" s="1"/>
  <c r="A50" i="2"/>
  <c r="C50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14" i="2"/>
  <c r="C14" i="2" s="1"/>
  <c r="A12" i="2"/>
  <c r="C12" i="2" s="1"/>
  <c r="A16" i="2"/>
  <c r="C16" i="2" s="1"/>
  <c r="A15" i="2"/>
  <c r="C15" i="2" s="1"/>
  <c r="A13" i="2"/>
  <c r="C13" i="2" s="1"/>
  <c r="A10" i="2"/>
  <c r="C10" i="2" s="1"/>
  <c r="A11" i="2"/>
  <c r="C11" i="2" s="1"/>
</calcChain>
</file>

<file path=xl/sharedStrings.xml><?xml version="1.0" encoding="utf-8"?>
<sst xmlns="http://schemas.openxmlformats.org/spreadsheetml/2006/main" count="71" uniqueCount="23">
  <si>
    <t>Catheter</t>
  </si>
  <si>
    <t>f res</t>
  </si>
  <si>
    <t>1.1854</t>
  </si>
  <si>
    <t>3.7847</t>
  </si>
  <si>
    <t>f nat</t>
  </si>
  <si>
    <t>1.2616</t>
  </si>
  <si>
    <t>freq [1/s]</t>
  </si>
  <si>
    <t>A out</t>
  </si>
  <si>
    <t>Catheter 1</t>
  </si>
  <si>
    <t>r</t>
  </si>
  <si>
    <t>R</t>
  </si>
  <si>
    <t>l</t>
  </si>
  <si>
    <t>L</t>
  </si>
  <si>
    <t xml:space="preserve">C </t>
  </si>
  <si>
    <t>fn</t>
  </si>
  <si>
    <t>gamma</t>
  </si>
  <si>
    <t>fres</t>
  </si>
  <si>
    <t>feq</t>
  </si>
  <si>
    <t>Aout</t>
  </si>
  <si>
    <t>f/fres</t>
  </si>
  <si>
    <t>Catheter 2</t>
  </si>
  <si>
    <t>Catheter 3</t>
  </si>
  <si>
    <t>Catheter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</si>
</sst>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 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1.1854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1.1000000000000001</c:v>
                </c:pt>
              </c:numCache>
            </c:numRef>
          </c:xVal>
          <c:yVal>
            <c:numRef>
              <c:f>Sheet1!$B$6:$B$18</c:f>
              <c:numCache>
                <c:formatCode>General</c:formatCode>
                <c:ptCount val="13"/>
                <c:pt idx="0">
                  <c:v>1.52</c:v>
                </c:pt>
                <c:pt idx="1">
                  <c:v>1.1499999999999999</c:v>
                </c:pt>
                <c:pt idx="2">
                  <c:v>1</c:v>
                </c:pt>
                <c:pt idx="3">
                  <c:v>1.52</c:v>
                </c:pt>
                <c:pt idx="4">
                  <c:v>1.1299999999999999</c:v>
                </c:pt>
                <c:pt idx="5">
                  <c:v>0.72</c:v>
                </c:pt>
                <c:pt idx="6">
                  <c:v>0.2</c:v>
                </c:pt>
                <c:pt idx="7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8-4D97-B408-BCFA02C1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45615"/>
        <c:axId val="1319107023"/>
      </c:scatterChart>
      <c:valAx>
        <c:axId val="12611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7023"/>
        <c:crosses val="autoZero"/>
        <c:crossBetween val="midCat"/>
      </c:valAx>
      <c:valAx>
        <c:axId val="1319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A 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Sheet1!$L$6:$L$13</c:f>
              <c:numCache>
                <c:formatCode>General</c:formatCode>
                <c:ptCount val="8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3.7847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Sheet1!$M$6:$M$13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1.4</c:v>
                </c:pt>
                <c:pt idx="4">
                  <c:v>2.7</c:v>
                </c:pt>
                <c:pt idx="5">
                  <c:v>37</c:v>
                </c:pt>
                <c:pt idx="6">
                  <c:v>7.5</c:v>
                </c:pt>
                <c:pt idx="7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E-42E1-BBDE-D99FE0F8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45615"/>
        <c:axId val="1319107023"/>
      </c:scatterChart>
      <c:valAx>
        <c:axId val="12611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7023"/>
        <c:crosses val="autoZero"/>
        <c:crossBetween val="midCat"/>
      </c:valAx>
      <c:valAx>
        <c:axId val="1319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4.2300000000000004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Sheet1!$B$30:$B$36</c:f>
              <c:numCache>
                <c:formatCode>General</c:formatCode>
                <c:ptCount val="7"/>
                <c:pt idx="0">
                  <c:v>1.05</c:v>
                </c:pt>
                <c:pt idx="1">
                  <c:v>1.27</c:v>
                </c:pt>
                <c:pt idx="2">
                  <c:v>2</c:v>
                </c:pt>
                <c:pt idx="3">
                  <c:v>7.5</c:v>
                </c:pt>
                <c:pt idx="4">
                  <c:v>11</c:v>
                </c:pt>
                <c:pt idx="5">
                  <c:v>2.4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9-4EEA-BB64-E3A0848E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45615"/>
        <c:axId val="1319107023"/>
      </c:scatterChart>
      <c:valAx>
        <c:axId val="12611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7023"/>
        <c:crosses val="autoZero"/>
        <c:crossBetween val="midCat"/>
      </c:valAx>
      <c:valAx>
        <c:axId val="1319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Sheet1!$O$29:$O$33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Sheet1!$P$29:$P$33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1.8</c:v>
                </c:pt>
                <c:pt idx="2">
                  <c:v>3.25</c:v>
                </c:pt>
                <c:pt idx="3">
                  <c:v>2.8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9-4994-B26E-5A87DE88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45615"/>
        <c:axId val="1319107023"/>
      </c:scatterChart>
      <c:valAx>
        <c:axId val="12611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7023"/>
        <c:crosses val="autoZero"/>
        <c:crossBetween val="midCat"/>
      </c:valAx>
      <c:valAx>
        <c:axId val="1319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Catheter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Sheet2!$A$10:$A$16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Sheet2!$B$10:$B$16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B-4635-8F50-7ACF9680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583"/>
        <c:axId val="2044802239"/>
      </c:scatterChart>
      <c:valAx>
        <c:axId val="1067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2239"/>
        <c:crosses val="autoZero"/>
        <c:crossBetween val="midCat"/>
      </c:valAx>
      <c:valAx>
        <c:axId val="20448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Catheter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Sheet2!$B$31:$B$37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4-4F8B-AB75-C0F21410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583"/>
        <c:axId val="2044802239"/>
      </c:scatterChart>
      <c:valAx>
        <c:axId val="1067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2239"/>
        <c:crosses val="autoZero"/>
        <c:crossBetween val="midCat"/>
      </c:valAx>
      <c:valAx>
        <c:axId val="20448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Sheet2!$A$59</c:f>
              <c:strCache>
                <c:ptCount val="1"/>
                <c:pt idx="0">
                  <c:v>Catheter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Sheet2!$A$68:$A$74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Sheet2!$B$68:$B$74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7-4CF8-8017-91EFDBD1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583"/>
        <c:axId val="2044802239"/>
      </c:scatterChart>
      <c:valAx>
        <c:axId val="1067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2239"/>
        <c:crosses val="autoZero"/>
        <c:crossBetween val="midCat"/>
      </c:valAx>
      <c:valAx>
        <c:axId val="20448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Sheet2!$A$41</c:f>
              <c:strCache>
                <c:ptCount val="1"/>
                <c:pt idx="0">
                  <c:v>Catheter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Sheet2!$A$50:$A$56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Sheet2!$B$50:$B$56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9-4D7D-AC9A-B0DD7F60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583"/>
        <c:axId val="2044802239"/>
      </c:scatterChart>
      <c:valAx>
        <c:axId val="1067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2239"/>
        <c:crosses val="autoZero"/>
        <c:crossBetween val="midCat"/>
      </c:valAx>
      <c:valAx>
        <c:axId val="20448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0</xdr:rowOff>
    </xdr:from>
    <xdr:to>
      <xdr:col>10</xdr:col>
      <xdr:colOff>247650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3C99D-FFC0-4228-B543-90121854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CFCD8-E3D6-4A01-9EEC-D04D75A7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22</xdr:row>
      <xdr:rowOff>171450</xdr:rowOff>
    </xdr:from>
    <xdr:to>
      <xdr:col>11</xdr:col>
      <xdr:colOff>228600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B9AEE-56A3-49C7-927E-2D74307B8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22</xdr:row>
      <xdr:rowOff>142875</xdr:rowOff>
    </xdr:from>
    <xdr:to>
      <xdr:col>24</xdr:col>
      <xdr:colOff>390525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3CA7A-54B6-4954-945E-ED099F95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330992</xdr:colOff>
      <xdr:row>1</xdr:row>
      <xdr:rowOff>135730</xdr:rowOff>
    </xdr:from>
    <xdr:to>
      <xdr:col>11</xdr:col>
      <xdr:colOff>369092</xdr:colOff>
      <xdr:row>16</xdr:row>
      <xdr:rowOff>164305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E696-0399-4EDE-989C-B4491F20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240505</xdr:colOff>
      <xdr:row>22</xdr:row>
      <xdr:rowOff>54768</xdr:rowOff>
    </xdr:from>
    <xdr:to>
      <xdr:col>11</xdr:col>
      <xdr:colOff>278605</xdr:colOff>
      <xdr:row>37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873F8-DD5F-4D7B-89C0-C2BF12C88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338138</xdr:colOff>
      <xdr:row>58</xdr:row>
      <xdr:rowOff>100012</xdr:rowOff>
    </xdr:from>
    <xdr:to>
      <xdr:col>11</xdr:col>
      <xdr:colOff>376238</xdr:colOff>
      <xdr:row>73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C6DD5-C427-49A0-9794-1F977ED83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138113</xdr:colOff>
      <xdr:row>40</xdr:row>
      <xdr:rowOff>71437</xdr:rowOff>
    </xdr:from>
    <xdr:to>
      <xdr:col>11</xdr:col>
      <xdr:colOff>176213</xdr:colOff>
      <xdr:row>55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1A993-B08A-43F8-BF5F-4B316FD62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C968-05F2-4362-8F3C-50E0A66465B3}">
  <dimension ref="A1:P36"/>
  <sheetViews>
    <sheetView topLeftCell="A5" workbookViewId="0">
      <selection activeCell="Z27" sqref="Z27"/>
    </sheetView>
  </sheetViews>
  <sheetFormatPr defaultRowHeight="14.25"/>
  <sheetData>
    <row r="1" spans="1:13">
      <c r="A1" t="s">
        <v>0</v>
      </c>
      <c r="B1">
        <v>1</v>
      </c>
      <c r="L1" t="s">
        <v>0</v>
      </c>
      <c r="M1">
        <v>2</v>
      </c>
    </row>
    <row r="2" spans="1:13">
      <c r="A2" t="s">
        <v>1</v>
      </c>
      <c r="B2" t="s">
        <v>2</v>
      </c>
      <c r="L2" t="s">
        <v>1</v>
      </c>
      <c r="M2" t="s">
        <v>3</v>
      </c>
    </row>
    <row r="3" spans="1:13">
      <c r="A3" t="s">
        <v>4</v>
      </c>
      <c r="B3" t="s">
        <v>5</v>
      </c>
      <c r="L3" t="s">
        <v>4</v>
      </c>
      <c r="M3">
        <v>3.7847</v>
      </c>
    </row>
    <row r="5" spans="1:13">
      <c r="A5" t="s">
        <v>6</v>
      </c>
      <c r="B5" t="s">
        <v>7</v>
      </c>
      <c r="L5" t="s">
        <v>6</v>
      </c>
      <c r="M5" t="s">
        <v>7</v>
      </c>
    </row>
    <row r="6" spans="1:13">
      <c r="A6">
        <v>1</v>
      </c>
      <c r="B6">
        <v>1.52</v>
      </c>
      <c r="L6">
        <v>0.1</v>
      </c>
      <c r="M6">
        <v>1</v>
      </c>
    </row>
    <row r="7" spans="1:13">
      <c r="A7">
        <v>0.5</v>
      </c>
      <c r="B7">
        <v>1.1499999999999999</v>
      </c>
      <c r="L7">
        <v>0.5</v>
      </c>
      <c r="M7">
        <v>1</v>
      </c>
    </row>
    <row r="8" spans="1:13">
      <c r="A8">
        <v>0.1</v>
      </c>
      <c r="B8">
        <v>1</v>
      </c>
      <c r="L8">
        <v>1</v>
      </c>
      <c r="M8">
        <v>1.07</v>
      </c>
    </row>
    <row r="9" spans="1:13">
      <c r="A9">
        <v>1.1854</v>
      </c>
      <c r="B9">
        <v>1.52</v>
      </c>
      <c r="L9">
        <v>2</v>
      </c>
      <c r="M9">
        <v>1.4</v>
      </c>
    </row>
    <row r="10" spans="1:13">
      <c r="A10">
        <v>1.5</v>
      </c>
      <c r="B10">
        <v>1.1299999999999999</v>
      </c>
      <c r="L10">
        <v>3</v>
      </c>
      <c r="M10">
        <v>2.7</v>
      </c>
    </row>
    <row r="11" spans="1:13">
      <c r="A11">
        <v>2</v>
      </c>
      <c r="B11">
        <v>0.72</v>
      </c>
      <c r="L11">
        <v>3.7847</v>
      </c>
      <c r="M11">
        <v>37</v>
      </c>
    </row>
    <row r="12" spans="1:13">
      <c r="A12">
        <v>3</v>
      </c>
      <c r="B12">
        <v>0.2</v>
      </c>
      <c r="L12">
        <v>4</v>
      </c>
      <c r="M12">
        <v>7.5</v>
      </c>
    </row>
    <row r="13" spans="1:13">
      <c r="A13">
        <v>1.1000000000000001</v>
      </c>
      <c r="B13">
        <v>1.55</v>
      </c>
      <c r="L13">
        <v>5</v>
      </c>
      <c r="M13">
        <v>1.25</v>
      </c>
    </row>
    <row r="24" spans="1:16">
      <c r="O24" t="s">
        <v>0</v>
      </c>
      <c r="P24">
        <v>4</v>
      </c>
    </row>
    <row r="25" spans="1:16">
      <c r="A25" t="s">
        <v>0</v>
      </c>
      <c r="B25">
        <v>3</v>
      </c>
      <c r="O25" t="s">
        <v>1</v>
      </c>
      <c r="P25">
        <v>2.7877000000000001</v>
      </c>
    </row>
    <row r="26" spans="1:16">
      <c r="A26" t="s">
        <v>1</v>
      </c>
      <c r="B26">
        <v>4.2271000000000001</v>
      </c>
      <c r="O26" t="s">
        <v>4</v>
      </c>
      <c r="P26">
        <v>2.8209</v>
      </c>
    </row>
    <row r="27" spans="1:16">
      <c r="A27" t="s">
        <v>4</v>
      </c>
      <c r="B27">
        <v>4.2313999999999998</v>
      </c>
    </row>
    <row r="28" spans="1:16">
      <c r="O28" t="s">
        <v>6</v>
      </c>
      <c r="P28" t="s">
        <v>7</v>
      </c>
    </row>
    <row r="29" spans="1:16">
      <c r="A29" t="s">
        <v>6</v>
      </c>
      <c r="B29" t="s">
        <v>7</v>
      </c>
      <c r="O29">
        <v>1</v>
      </c>
      <c r="P29">
        <v>1.1499999999999999</v>
      </c>
    </row>
    <row r="30" spans="1:16">
      <c r="A30">
        <v>1</v>
      </c>
      <c r="B30">
        <v>1.05</v>
      </c>
      <c r="O30">
        <v>2</v>
      </c>
      <c r="P30">
        <v>1.8</v>
      </c>
    </row>
    <row r="31" spans="1:16">
      <c r="A31">
        <v>2</v>
      </c>
      <c r="B31">
        <v>1.27</v>
      </c>
      <c r="O31">
        <v>2.8</v>
      </c>
      <c r="P31">
        <v>3.25</v>
      </c>
    </row>
    <row r="32" spans="1:16">
      <c r="A32">
        <v>3</v>
      </c>
      <c r="B32">
        <v>2</v>
      </c>
      <c r="O32">
        <v>3</v>
      </c>
      <c r="P32">
        <v>2.8</v>
      </c>
    </row>
    <row r="33" spans="1:16">
      <c r="A33">
        <v>4</v>
      </c>
      <c r="B33">
        <v>7.5</v>
      </c>
      <c r="O33">
        <v>4</v>
      </c>
      <c r="P33">
        <v>0.9</v>
      </c>
    </row>
    <row r="34" spans="1:16">
      <c r="A34">
        <v>4.2300000000000004</v>
      </c>
      <c r="B34">
        <v>11</v>
      </c>
    </row>
    <row r="35" spans="1:16">
      <c r="A35">
        <v>5</v>
      </c>
      <c r="B35">
        <v>2.4</v>
      </c>
    </row>
    <row r="36" spans="1:16">
      <c r="A36">
        <v>6</v>
      </c>
      <c r="B36">
        <v>0.95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F7A2-EF1C-4FBE-A4AF-4854B41D8F41}">
  <dimension ref="A1:D74"/>
  <sheetViews>
    <sheetView tabSelected="1" topLeftCell="A3" workbookViewId="0">
      <selection activeCell="D24" sqref="D24"/>
    </sheetView>
  </sheetViews>
  <sheetFormatPr defaultRowHeight="14.25"/>
  <sheetData>
    <row r="1" spans="1:4">
      <c r="A1" s="1" t="s">
        <v>8</v>
      </c>
      <c r="B1" s="2"/>
      <c r="C1" s="2"/>
      <c r="D1" s="3"/>
    </row>
    <row r="2" spans="1:4">
      <c r="A2" s="4" t="s">
        <v>9</v>
      </c>
      <c r="B2" s="5">
        <v>1E-3</v>
      </c>
      <c r="C2" s="6" t="s">
        <v>10</v>
      </c>
      <c r="D2" s="7"/>
    </row>
    <row r="3" spans="1:4">
      <c r="A3" s="4" t="s">
        <v>11</v>
      </c>
      <c r="B3" s="6">
        <v>0.5</v>
      </c>
      <c r="C3" s="6" t="s">
        <v>12</v>
      </c>
      <c r="D3" s="7"/>
    </row>
    <row r="4" spans="1:4">
      <c r="A4" s="4" t="s">
        <v>13</v>
      </c>
      <c r="B4" s="5">
        <v>1E-10</v>
      </c>
      <c r="C4" s="6"/>
      <c r="D4" s="8"/>
    </row>
    <row r="5" spans="1:4">
      <c r="A5" s="4" t="s">
        <v>14</v>
      </c>
      <c r="B5" s="6"/>
      <c r="C5" s="6"/>
      <c r="D5" s="8"/>
    </row>
    <row r="6" spans="1:4">
      <c r="A6" s="4" t="s">
        <v>15</v>
      </c>
      <c r="B6" s="5"/>
      <c r="C6" s="6"/>
      <c r="D6" s="8"/>
    </row>
    <row r="7" spans="1:4">
      <c r="A7" s="4" t="s">
        <v>16</v>
      </c>
      <c r="B7" s="6"/>
      <c r="C7" s="6"/>
      <c r="D7" s="8"/>
    </row>
    <row r="8" spans="1:4">
      <c r="A8" s="4"/>
      <c r="B8" s="6"/>
      <c r="C8" s="6"/>
      <c r="D8" s="8"/>
    </row>
    <row r="9" spans="1:4">
      <c r="A9" s="4" t="s">
        <v>17</v>
      </c>
      <c r="B9" s="6" t="s">
        <v>18</v>
      </c>
      <c r="C9" s="6" t="s">
        <v>19</v>
      </c>
      <c r="D9" s="8"/>
    </row>
    <row r="10" spans="1:4">
      <c r="A10" s="4">
        <f>0.25*B7</f>
        <v>0</v>
      </c>
      <c r="B10" s="6"/>
      <c r="C10" s="6" t="e">
        <f>A10/$B$7</f>
        <v>#DIV/0!</v>
      </c>
      <c r="D10" s="8"/>
    </row>
    <row r="11" spans="1:4">
      <c r="A11" s="4">
        <f>0.5*B7</f>
        <v>0</v>
      </c>
      <c r="B11" s="6"/>
      <c r="C11" s="6" t="e">
        <f t="shared" ref="C11:C16" si="0">A11/$B$7</f>
        <v>#DIV/0!</v>
      </c>
      <c r="D11" s="8"/>
    </row>
    <row r="12" spans="1:4">
      <c r="A12" s="4">
        <f>0.8*B7</f>
        <v>0</v>
      </c>
      <c r="B12" s="6"/>
      <c r="C12" s="6" t="e">
        <f t="shared" si="0"/>
        <v>#DIV/0!</v>
      </c>
      <c r="D12" s="8"/>
    </row>
    <row r="13" spans="1:4">
      <c r="A13" s="4">
        <f>1*B7</f>
        <v>0</v>
      </c>
      <c r="B13" s="6"/>
      <c r="C13" s="6" t="e">
        <f t="shared" si="0"/>
        <v>#DIV/0!</v>
      </c>
      <c r="D13" s="8"/>
    </row>
    <row r="14" spans="1:4">
      <c r="A14" s="4">
        <f>1.2*B7</f>
        <v>0</v>
      </c>
      <c r="B14" s="6"/>
      <c r="C14" s="6" t="e">
        <f t="shared" si="0"/>
        <v>#DIV/0!</v>
      </c>
      <c r="D14" s="8"/>
    </row>
    <row r="15" spans="1:4">
      <c r="A15" s="4">
        <f>2*B7</f>
        <v>0</v>
      </c>
      <c r="B15" s="6"/>
      <c r="C15" s="6" t="e">
        <f t="shared" si="0"/>
        <v>#DIV/0!</v>
      </c>
      <c r="D15" s="8"/>
    </row>
    <row r="16" spans="1:4" ht="14.65" thickBot="1">
      <c r="A16" s="9">
        <f>4*B7</f>
        <v>0</v>
      </c>
      <c r="B16" s="10"/>
      <c r="C16" s="10" t="e">
        <f t="shared" si="0"/>
        <v>#DIV/0!</v>
      </c>
      <c r="D16" s="11"/>
    </row>
    <row r="21" spans="1:4" ht="14.65" thickBot="1"/>
    <row r="22" spans="1:4">
      <c r="A22" s="1" t="s">
        <v>20</v>
      </c>
      <c r="B22" s="2"/>
      <c r="C22" s="2"/>
      <c r="D22" s="3"/>
    </row>
    <row r="23" spans="1:4">
      <c r="A23" s="4" t="s">
        <v>9</v>
      </c>
      <c r="B23" s="5">
        <v>1.5E-3</v>
      </c>
      <c r="C23" s="6" t="s">
        <v>10</v>
      </c>
      <c r="D23" s="7"/>
    </row>
    <row r="24" spans="1:4">
      <c r="A24" s="4" t="s">
        <v>11</v>
      </c>
      <c r="B24" s="6">
        <v>1</v>
      </c>
      <c r="C24" s="6" t="s">
        <v>12</v>
      </c>
      <c r="D24" s="7"/>
    </row>
    <row r="25" spans="1:4">
      <c r="A25" s="4" t="s">
        <v>13</v>
      </c>
      <c r="B25" s="5">
        <v>1E-10</v>
      </c>
      <c r="C25" s="6"/>
      <c r="D25" s="8"/>
    </row>
    <row r="26" spans="1:4">
      <c r="A26" s="4" t="s">
        <v>14</v>
      </c>
      <c r="B26" s="6"/>
      <c r="C26" s="6"/>
      <c r="D26" s="8"/>
    </row>
    <row r="27" spans="1:4">
      <c r="A27" s="4" t="s">
        <v>15</v>
      </c>
      <c r="B27" s="5"/>
      <c r="C27" s="6"/>
      <c r="D27" s="8"/>
    </row>
    <row r="28" spans="1:4">
      <c r="A28" s="4" t="s">
        <v>16</v>
      </c>
      <c r="B28" s="6"/>
      <c r="C28" s="6"/>
      <c r="D28" s="8"/>
    </row>
    <row r="29" spans="1:4">
      <c r="A29" s="4"/>
      <c r="B29" s="6"/>
      <c r="C29" s="6"/>
      <c r="D29" s="8"/>
    </row>
    <row r="30" spans="1:4">
      <c r="A30" s="4" t="s">
        <v>17</v>
      </c>
      <c r="B30" s="6" t="s">
        <v>18</v>
      </c>
      <c r="C30" s="6" t="s">
        <v>19</v>
      </c>
      <c r="D30" s="8"/>
    </row>
    <row r="31" spans="1:4">
      <c r="A31" s="4">
        <f>0.25*B28</f>
        <v>0</v>
      </c>
      <c r="B31" s="6"/>
      <c r="C31" s="6" t="e">
        <f>A31/$B$28</f>
        <v>#DIV/0!</v>
      </c>
      <c r="D31" s="8"/>
    </row>
    <row r="32" spans="1:4">
      <c r="A32" s="4">
        <f>0.5*B28</f>
        <v>0</v>
      </c>
      <c r="B32" s="6"/>
      <c r="C32" s="6" t="e">
        <f t="shared" ref="C32:C37" si="1">A32/$B$28</f>
        <v>#DIV/0!</v>
      </c>
      <c r="D32" s="8"/>
    </row>
    <row r="33" spans="1:4">
      <c r="A33" s="4">
        <f>0.8*B28</f>
        <v>0</v>
      </c>
      <c r="B33" s="6"/>
      <c r="C33" s="6" t="e">
        <f t="shared" si="1"/>
        <v>#DIV/0!</v>
      </c>
      <c r="D33" s="8"/>
    </row>
    <row r="34" spans="1:4">
      <c r="A34" s="4">
        <f>1*B28</f>
        <v>0</v>
      </c>
      <c r="B34" s="6"/>
      <c r="C34" s="6" t="e">
        <f t="shared" si="1"/>
        <v>#DIV/0!</v>
      </c>
      <c r="D34" s="8"/>
    </row>
    <row r="35" spans="1:4">
      <c r="A35" s="4">
        <f>1.2*B28</f>
        <v>0</v>
      </c>
      <c r="B35" s="6"/>
      <c r="C35" s="6" t="e">
        <f t="shared" si="1"/>
        <v>#DIV/0!</v>
      </c>
      <c r="D35" s="8"/>
    </row>
    <row r="36" spans="1:4">
      <c r="A36" s="4">
        <f>2*B28</f>
        <v>0</v>
      </c>
      <c r="B36" s="6"/>
      <c r="C36" s="6" t="e">
        <f t="shared" si="1"/>
        <v>#DIV/0!</v>
      </c>
      <c r="D36" s="8"/>
    </row>
    <row r="37" spans="1:4" ht="14.65" thickBot="1">
      <c r="A37" s="9">
        <f>4*B28</f>
        <v>0</v>
      </c>
      <c r="B37" s="10"/>
      <c r="C37" s="10" t="e">
        <f t="shared" si="1"/>
        <v>#DIV/0!</v>
      </c>
      <c r="D37" s="11"/>
    </row>
    <row r="40" spans="1:4" ht="14.65" thickBot="1"/>
    <row r="41" spans="1:4">
      <c r="A41" s="1" t="s">
        <v>21</v>
      </c>
      <c r="B41" s="2"/>
      <c r="C41" s="2"/>
      <c r="D41" s="3"/>
    </row>
    <row r="42" spans="1:4">
      <c r="A42" s="4" t="s">
        <v>9</v>
      </c>
      <c r="B42" s="5">
        <v>1E-3</v>
      </c>
      <c r="C42" s="6" t="s">
        <v>10</v>
      </c>
      <c r="D42" s="7"/>
    </row>
    <row r="43" spans="1:4">
      <c r="A43" s="4" t="s">
        <v>11</v>
      </c>
      <c r="B43" s="6">
        <v>1</v>
      </c>
      <c r="C43" s="6" t="s">
        <v>12</v>
      </c>
      <c r="D43" s="7"/>
    </row>
    <row r="44" spans="1:4">
      <c r="A44" s="4" t="s">
        <v>13</v>
      </c>
      <c r="B44" s="5">
        <v>1E-14</v>
      </c>
      <c r="C44" s="6"/>
      <c r="D44" s="8"/>
    </row>
    <row r="45" spans="1:4">
      <c r="A45" s="4" t="s">
        <v>14</v>
      </c>
      <c r="B45" s="6"/>
      <c r="C45" s="6"/>
      <c r="D45" s="8"/>
    </row>
    <row r="46" spans="1:4">
      <c r="A46" s="4" t="s">
        <v>15</v>
      </c>
      <c r="B46" s="5"/>
      <c r="C46" s="6"/>
      <c r="D46" s="8"/>
    </row>
    <row r="47" spans="1:4">
      <c r="A47" s="4" t="s">
        <v>16</v>
      </c>
      <c r="B47" s="6"/>
      <c r="C47" s="6"/>
      <c r="D47" s="8"/>
    </row>
    <row r="48" spans="1:4">
      <c r="A48" s="4"/>
      <c r="B48" s="6"/>
      <c r="C48" s="6"/>
      <c r="D48" s="8"/>
    </row>
    <row r="49" spans="1:4">
      <c r="A49" s="4" t="s">
        <v>17</v>
      </c>
      <c r="B49" s="6" t="s">
        <v>18</v>
      </c>
      <c r="C49" s="6" t="s">
        <v>19</v>
      </c>
      <c r="D49" s="8"/>
    </row>
    <row r="50" spans="1:4">
      <c r="A50" s="4">
        <f>0.25*B47</f>
        <v>0</v>
      </c>
      <c r="B50" s="6"/>
      <c r="C50" s="6" t="e">
        <f>A50/$B$47</f>
        <v>#DIV/0!</v>
      </c>
      <c r="D50" s="8"/>
    </row>
    <row r="51" spans="1:4">
      <c r="A51" s="4">
        <f>0.5*B47</f>
        <v>0</v>
      </c>
      <c r="B51" s="6"/>
      <c r="C51" s="6" t="e">
        <f t="shared" ref="C51:C56" si="2">A51/$B$47</f>
        <v>#DIV/0!</v>
      </c>
      <c r="D51" s="8"/>
    </row>
    <row r="52" spans="1:4">
      <c r="A52" s="4">
        <f>0.8*B47</f>
        <v>0</v>
      </c>
      <c r="B52" s="6"/>
      <c r="C52" s="6" t="e">
        <f t="shared" si="2"/>
        <v>#DIV/0!</v>
      </c>
      <c r="D52" s="8"/>
    </row>
    <row r="53" spans="1:4">
      <c r="A53" s="4">
        <f>1*B47</f>
        <v>0</v>
      </c>
      <c r="B53" s="6"/>
      <c r="C53" s="6" t="e">
        <f t="shared" si="2"/>
        <v>#DIV/0!</v>
      </c>
      <c r="D53" s="8"/>
    </row>
    <row r="54" spans="1:4">
      <c r="A54" s="4">
        <f>1.2*B47</f>
        <v>0</v>
      </c>
      <c r="B54" s="6"/>
      <c r="C54" s="6" t="e">
        <f t="shared" si="2"/>
        <v>#DIV/0!</v>
      </c>
      <c r="D54" s="8"/>
    </row>
    <row r="55" spans="1:4">
      <c r="A55" s="4">
        <f>2*B47</f>
        <v>0</v>
      </c>
      <c r="B55" s="6"/>
      <c r="C55" s="6" t="e">
        <f t="shared" si="2"/>
        <v>#DIV/0!</v>
      </c>
      <c r="D55" s="8"/>
    </row>
    <row r="56" spans="1:4" ht="14.65" thickBot="1">
      <c r="A56" s="9">
        <f>4*B47</f>
        <v>0</v>
      </c>
      <c r="B56" s="10"/>
      <c r="C56" s="10" t="e">
        <f t="shared" si="2"/>
        <v>#DIV/0!</v>
      </c>
      <c r="D56" s="11"/>
    </row>
    <row r="58" spans="1:4" ht="14.65" thickBot="1"/>
    <row r="59" spans="1:4">
      <c r="A59" s="1" t="s">
        <v>22</v>
      </c>
      <c r="B59" s="2"/>
      <c r="C59" s="2"/>
      <c r="D59" s="3"/>
    </row>
    <row r="60" spans="1:4">
      <c r="A60" s="4" t="s">
        <v>9</v>
      </c>
      <c r="B60" s="5">
        <v>1E-3</v>
      </c>
      <c r="C60" s="6" t="s">
        <v>10</v>
      </c>
      <c r="D60" s="7"/>
    </row>
    <row r="61" spans="1:4">
      <c r="A61" s="4" t="s">
        <v>11</v>
      </c>
      <c r="B61" s="6">
        <v>0.5</v>
      </c>
      <c r="C61" s="6" t="s">
        <v>12</v>
      </c>
      <c r="D61" s="7"/>
    </row>
    <row r="62" spans="1:4">
      <c r="A62" s="4" t="s">
        <v>13</v>
      </c>
      <c r="B62" s="5">
        <v>1E-13</v>
      </c>
      <c r="C62" s="6"/>
      <c r="D62" s="8"/>
    </row>
    <row r="63" spans="1:4">
      <c r="A63" s="4" t="s">
        <v>14</v>
      </c>
      <c r="B63" s="6"/>
      <c r="C63" s="6"/>
      <c r="D63" s="8"/>
    </row>
    <row r="64" spans="1:4">
      <c r="A64" s="4" t="s">
        <v>15</v>
      </c>
      <c r="B64" s="5"/>
      <c r="C64" s="6"/>
      <c r="D64" s="8"/>
    </row>
    <row r="65" spans="1:4">
      <c r="A65" s="4" t="s">
        <v>16</v>
      </c>
      <c r="B65" s="6"/>
      <c r="C65" s="6"/>
      <c r="D65" s="8"/>
    </row>
    <row r="66" spans="1:4">
      <c r="A66" s="4"/>
      <c r="B66" s="6"/>
      <c r="C66" s="6"/>
      <c r="D66" s="8"/>
    </row>
    <row r="67" spans="1:4">
      <c r="A67" s="4" t="s">
        <v>17</v>
      </c>
      <c r="B67" s="6" t="s">
        <v>18</v>
      </c>
      <c r="C67" s="6" t="s">
        <v>19</v>
      </c>
      <c r="D67" s="8"/>
    </row>
    <row r="68" spans="1:4">
      <c r="A68" s="4">
        <f>0.25*B65</f>
        <v>0</v>
      </c>
      <c r="B68" s="6"/>
      <c r="C68" s="6" t="e">
        <f>A68/$B$65</f>
        <v>#DIV/0!</v>
      </c>
      <c r="D68" s="8"/>
    </row>
    <row r="69" spans="1:4">
      <c r="A69" s="4">
        <f>0.5*B65</f>
        <v>0</v>
      </c>
      <c r="B69" s="6"/>
      <c r="C69" s="6" t="e">
        <f t="shared" ref="C69:C74" si="3">A69/$B$65</f>
        <v>#DIV/0!</v>
      </c>
      <c r="D69" s="8"/>
    </row>
    <row r="70" spans="1:4">
      <c r="A70" s="4">
        <f>0.8*B65</f>
        <v>0</v>
      </c>
      <c r="B70" s="6"/>
      <c r="C70" s="6" t="e">
        <f t="shared" si="3"/>
        <v>#DIV/0!</v>
      </c>
      <c r="D70" s="8"/>
    </row>
    <row r="71" spans="1:4">
      <c r="A71" s="4">
        <f>1*B65</f>
        <v>0</v>
      </c>
      <c r="B71" s="6"/>
      <c r="C71" s="6" t="e">
        <f t="shared" si="3"/>
        <v>#DIV/0!</v>
      </c>
      <c r="D71" s="8"/>
    </row>
    <row r="72" spans="1:4">
      <c r="A72" s="4">
        <f>1.2*B65</f>
        <v>0</v>
      </c>
      <c r="B72" s="6"/>
      <c r="C72" s="6" t="e">
        <f t="shared" si="3"/>
        <v>#DIV/0!</v>
      </c>
      <c r="D72" s="8"/>
    </row>
    <row r="73" spans="1:4">
      <c r="A73" s="4">
        <f>2*B65</f>
        <v>0</v>
      </c>
      <c r="B73" s="6"/>
      <c r="C73" s="6" t="e">
        <f t="shared" si="3"/>
        <v>#DIV/0!</v>
      </c>
      <c r="D73" s="8"/>
    </row>
    <row r="74" spans="1:4" ht="14.65" thickBot="1">
      <c r="A74" s="9">
        <f>4*B65</f>
        <v>0</v>
      </c>
      <c r="B74" s="10"/>
      <c r="C74" s="10" t="e">
        <f t="shared" si="3"/>
        <v>#DIV/0!</v>
      </c>
      <c r="D74" s="1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E209C78BE60418B9346B53ED24856" ma:contentTypeVersion="7" ma:contentTypeDescription="Create a new document." ma:contentTypeScope="" ma:versionID="f0d44b3876a9f33be162ecb98a02de74">
  <xsd:schema xmlns:xsd="http://www.w3.org/2001/XMLSchema" xmlns:xs="http://www.w3.org/2001/XMLSchema" xmlns:p="http://schemas.microsoft.com/office/2006/metadata/properties" xmlns:ns2="58359b6a-c0fe-45af-be1e-abb57227a914" xmlns:ns3="31f8c6c6-135b-4eea-bcef-f9e23ef02fb1" targetNamespace="http://schemas.microsoft.com/office/2006/metadata/properties" ma:root="true" ma:fieldsID="be90590433856255d5425f636ee0c954" ns2:_="" ns3:_="">
    <xsd:import namespace="58359b6a-c0fe-45af-be1e-abb57227a914"/>
    <xsd:import namespace="31f8c6c6-135b-4eea-bcef-f9e23ef02fb1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59b6a-c0fe-45af-be1e-abb57227a914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Description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8c6c6-135b-4eea-bcef-f9e23ef02fb1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PublishedVersion xmlns="31f8c6c6-135b-4eea-bcef-f9e23ef02fb1" xsi:nil="true"/>
    <_lisam_Description xmlns="58359b6a-c0fe-45af-be1e-abb57227a914" xsi:nil="true"/>
  </documentManagement>
</p:properties>
</file>

<file path=customXml/itemProps1.xml><?xml version="1.0" encoding="utf-8"?>
<ds:datastoreItem xmlns:ds="http://schemas.openxmlformats.org/officeDocument/2006/customXml" ds:itemID="{6A770B39-A958-4FE3-A654-A417F498658D}"/>
</file>

<file path=customXml/itemProps2.xml><?xml version="1.0" encoding="utf-8"?>
<ds:datastoreItem xmlns:ds="http://schemas.openxmlformats.org/officeDocument/2006/customXml" ds:itemID="{49F722D5-626F-4D6C-8225-35B57AFE6821}"/>
</file>

<file path=customXml/itemProps3.xml><?xml version="1.0" encoding="utf-8"?>
<ds:datastoreItem xmlns:ds="http://schemas.openxmlformats.org/officeDocument/2006/customXml" ds:itemID="{25105BB1-F8DA-4C8C-B658-A7604021DA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Sophia Beeck</dc:creator>
  <cp:keywords/>
  <dc:description/>
  <cp:lastModifiedBy>Sophia Beeck</cp:lastModifiedBy>
  <cp:revision/>
  <dcterms:created xsi:type="dcterms:W3CDTF">2020-02-04T12:02:45Z</dcterms:created>
  <dcterms:modified xsi:type="dcterms:W3CDTF">2020-02-25T14:57:27Z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0x010100481E209C78BE60418B9346B53ED24856</vt:lpwstr>
  </property>
</Properties>
</file>