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majerova/Dropbox/Post-doc_2/results/"/>
    </mc:Choice>
  </mc:AlternateContent>
  <xr:revisionPtr revIDLastSave="0" documentId="13_ncr:1_{0390321B-1586-1F4D-A84E-19E10C93ECB6}" xr6:coauthVersionLast="46" xr6:coauthVersionMax="46" xr10:uidLastSave="{00000000-0000-0000-0000-000000000000}"/>
  <bookViews>
    <workbookView xWindow="6520" yWindow="3120" windowWidth="28040" windowHeight="15940" activeTab="1" xr2:uid="{8750FDFB-5CE3-3E4C-9D95-3799123436E6}"/>
  </bookViews>
  <sheets>
    <sheet name="Sheet1" sheetId="1" r:id="rId1"/>
    <sheet name="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" i="1" l="1"/>
  <c r="D103" i="1"/>
  <c r="D104" i="1"/>
  <c r="D105" i="1"/>
  <c r="D106" i="1"/>
  <c r="D107" i="1"/>
  <c r="D108" i="1"/>
  <c r="D109" i="1"/>
  <c r="D110" i="1"/>
  <c r="D111" i="1"/>
  <c r="D91" i="1"/>
  <c r="D92" i="1"/>
  <c r="D93" i="1"/>
  <c r="E93" i="1" s="1"/>
  <c r="G93" i="1" s="1"/>
  <c r="H93" i="1" s="1"/>
  <c r="D94" i="1"/>
  <c r="D95" i="1"/>
  <c r="D96" i="1"/>
  <c r="D97" i="1"/>
  <c r="E97" i="1" s="1"/>
  <c r="G97" i="1" s="1"/>
  <c r="H97" i="1" s="1"/>
  <c r="D98" i="1"/>
  <c r="D99" i="1"/>
  <c r="D100" i="1"/>
  <c r="E91" i="1" s="1"/>
  <c r="G91" i="1" s="1"/>
  <c r="H91" i="1" s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75" i="1"/>
  <c r="E71" i="1"/>
  <c r="E72" i="1"/>
  <c r="E73" i="1"/>
  <c r="E70" i="1"/>
  <c r="D70" i="1"/>
  <c r="D71" i="1"/>
  <c r="G71" i="1" s="1"/>
  <c r="H71" i="1" s="1"/>
  <c r="D72" i="1"/>
  <c r="G72" i="1" s="1"/>
  <c r="H72" i="1" s="1"/>
  <c r="D73" i="1"/>
  <c r="G73" i="1"/>
  <c r="H73" i="1" s="1"/>
  <c r="D75" i="1"/>
  <c r="G75" i="1" s="1"/>
  <c r="H75" i="1" s="1"/>
  <c r="D76" i="1"/>
  <c r="G76" i="1" s="1"/>
  <c r="H76" i="1" s="1"/>
  <c r="D77" i="1"/>
  <c r="G77" i="1" s="1"/>
  <c r="H77" i="1" s="1"/>
  <c r="D78" i="1"/>
  <c r="G78" i="1" s="1"/>
  <c r="H78" i="1" s="1"/>
  <c r="D79" i="1"/>
  <c r="D80" i="1"/>
  <c r="G80" i="1" s="1"/>
  <c r="H80" i="1" s="1"/>
  <c r="D81" i="1"/>
  <c r="G81" i="1" s="1"/>
  <c r="H81" i="1" s="1"/>
  <c r="D82" i="1"/>
  <c r="G82" i="1" s="1"/>
  <c r="H82" i="1" s="1"/>
  <c r="D83" i="1"/>
  <c r="D84" i="1"/>
  <c r="G84" i="1" s="1"/>
  <c r="H84" i="1" s="1"/>
  <c r="D85" i="1"/>
  <c r="G85" i="1" s="1"/>
  <c r="H85" i="1" s="1"/>
  <c r="D86" i="1"/>
  <c r="G86" i="1" s="1"/>
  <c r="H86" i="1" s="1"/>
  <c r="D87" i="1"/>
  <c r="D88" i="1"/>
  <c r="G88" i="1" s="1"/>
  <c r="H88" i="1" s="1"/>
  <c r="D89" i="1"/>
  <c r="G89" i="1" s="1"/>
  <c r="H89" i="1" s="1"/>
  <c r="G59" i="1"/>
  <c r="E59" i="1"/>
  <c r="D59" i="1"/>
  <c r="D60" i="1"/>
  <c r="E60" i="1" s="1"/>
  <c r="G60" i="1" s="1"/>
  <c r="D61" i="1"/>
  <c r="E61" i="1" s="1"/>
  <c r="G61" i="1" s="1"/>
  <c r="D62" i="1"/>
  <c r="E62" i="1" s="1"/>
  <c r="G62" i="1" s="1"/>
  <c r="D63" i="1"/>
  <c r="E63" i="1" s="1"/>
  <c r="G63" i="1" s="1"/>
  <c r="D64" i="1"/>
  <c r="E64" i="1" s="1"/>
  <c r="G64" i="1" s="1"/>
  <c r="D65" i="1"/>
  <c r="E65" i="1" s="1"/>
  <c r="G65" i="1" s="1"/>
  <c r="D66" i="1"/>
  <c r="E66" i="1" s="1"/>
  <c r="G66" i="1" s="1"/>
  <c r="D67" i="1"/>
  <c r="E67" i="1" s="1"/>
  <c r="G67" i="1" s="1"/>
  <c r="D68" i="1"/>
  <c r="E68" i="1" s="1"/>
  <c r="G68" i="1" s="1"/>
  <c r="D36" i="1"/>
  <c r="D37" i="1"/>
  <c r="D38" i="1"/>
  <c r="D39" i="1"/>
  <c r="D40" i="1"/>
  <c r="D41" i="1"/>
  <c r="D42" i="1"/>
  <c r="D43" i="1"/>
  <c r="D44" i="1"/>
  <c r="D45" i="1"/>
  <c r="D46" i="1"/>
  <c r="D48" i="1"/>
  <c r="D49" i="1"/>
  <c r="D50" i="1"/>
  <c r="D51" i="1"/>
  <c r="D52" i="1"/>
  <c r="D53" i="1"/>
  <c r="D54" i="1"/>
  <c r="D55" i="1"/>
  <c r="D56" i="1"/>
  <c r="D57" i="1"/>
  <c r="E23" i="1"/>
  <c r="G23" i="1" s="1"/>
  <c r="D22" i="1"/>
  <c r="E22" i="1" s="1"/>
  <c r="G22" i="1" s="1"/>
  <c r="D23" i="1"/>
  <c r="D24" i="1"/>
  <c r="E24" i="1" s="1"/>
  <c r="G24" i="1" s="1"/>
  <c r="D25" i="1"/>
  <c r="E25" i="1" s="1"/>
  <c r="G25" i="1" s="1"/>
  <c r="D26" i="1"/>
  <c r="E26" i="1" s="1"/>
  <c r="G26" i="1" s="1"/>
  <c r="D27" i="1"/>
  <c r="E27" i="1" s="1"/>
  <c r="G27" i="1" s="1"/>
  <c r="D28" i="1"/>
  <c r="E28" i="1" s="1"/>
  <c r="G28" i="1" s="1"/>
  <c r="D29" i="1"/>
  <c r="E29" i="1" s="1"/>
  <c r="G29" i="1" s="1"/>
  <c r="D30" i="1"/>
  <c r="E30" i="1" s="1"/>
  <c r="G30" i="1" s="1"/>
  <c r="D31" i="1"/>
  <c r="E31" i="1" s="1"/>
  <c r="G31" i="1" s="1"/>
  <c r="D32" i="1"/>
  <c r="E32" i="1" s="1"/>
  <c r="G32" i="1" s="1"/>
  <c r="D33" i="1"/>
  <c r="E33" i="1" s="1"/>
  <c r="G33" i="1" s="1"/>
  <c r="D34" i="1"/>
  <c r="E34" i="1" s="1"/>
  <c r="G34" i="1" s="1"/>
  <c r="D19" i="1"/>
  <c r="D18" i="1"/>
  <c r="E18" i="1" s="1"/>
  <c r="G18" i="1" s="1"/>
  <c r="D17" i="1"/>
  <c r="G9" i="1"/>
  <c r="E5" i="1"/>
  <c r="G5" i="1" s="1"/>
  <c r="E2" i="1"/>
  <c r="G2" i="1" s="1"/>
  <c r="D11" i="1"/>
  <c r="D12" i="1"/>
  <c r="E12" i="1" s="1"/>
  <c r="G12" i="1" s="1"/>
  <c r="D13" i="1"/>
  <c r="E13" i="1" s="1"/>
  <c r="G13" i="1" s="1"/>
  <c r="D14" i="1"/>
  <c r="E14" i="1" s="1"/>
  <c r="G14" i="1" s="1"/>
  <c r="D15" i="1"/>
  <c r="D16" i="1"/>
  <c r="E16" i="1" s="1"/>
  <c r="G16" i="1" s="1"/>
  <c r="D3" i="1"/>
  <c r="E3" i="1" s="1"/>
  <c r="G3" i="1" s="1"/>
  <c r="D4" i="1"/>
  <c r="E4" i="1" s="1"/>
  <c r="G4" i="1" s="1"/>
  <c r="D5" i="1"/>
  <c r="D6" i="1"/>
  <c r="D7" i="1"/>
  <c r="E7" i="1" s="1"/>
  <c r="G7" i="1" s="1"/>
  <c r="D8" i="1"/>
  <c r="E8" i="1" s="1"/>
  <c r="G8" i="1" s="1"/>
  <c r="D9" i="1"/>
  <c r="E6" i="1" s="1"/>
  <c r="G6" i="1" s="1"/>
  <c r="D2" i="1"/>
  <c r="E100" i="1" l="1"/>
  <c r="G100" i="1" s="1"/>
  <c r="H100" i="1" s="1"/>
  <c r="E111" i="1"/>
  <c r="G111" i="1" s="1"/>
  <c r="H111" i="1" s="1"/>
  <c r="E109" i="1"/>
  <c r="G109" i="1" s="1"/>
  <c r="H109" i="1" s="1"/>
  <c r="E107" i="1"/>
  <c r="G107" i="1" s="1"/>
  <c r="H107" i="1" s="1"/>
  <c r="E105" i="1"/>
  <c r="G105" i="1" s="1"/>
  <c r="H105" i="1" s="1"/>
  <c r="E103" i="1"/>
  <c r="G103" i="1" s="1"/>
  <c r="H103" i="1" s="1"/>
  <c r="E99" i="1"/>
  <c r="G99" i="1" s="1"/>
  <c r="H99" i="1" s="1"/>
  <c r="E92" i="1"/>
  <c r="G92" i="1" s="1"/>
  <c r="H92" i="1" s="1"/>
  <c r="E95" i="1"/>
  <c r="G95" i="1" s="1"/>
  <c r="H95" i="1" s="1"/>
  <c r="E110" i="1"/>
  <c r="G110" i="1" s="1"/>
  <c r="H110" i="1" s="1"/>
  <c r="E108" i="1"/>
  <c r="G108" i="1" s="1"/>
  <c r="H108" i="1" s="1"/>
  <c r="E106" i="1"/>
  <c r="G106" i="1" s="1"/>
  <c r="H106" i="1" s="1"/>
  <c r="E104" i="1"/>
  <c r="G104" i="1" s="1"/>
  <c r="H104" i="1" s="1"/>
  <c r="E102" i="1"/>
  <c r="G102" i="1" s="1"/>
  <c r="H102" i="1" s="1"/>
  <c r="E96" i="1"/>
  <c r="G96" i="1" s="1"/>
  <c r="H96" i="1" s="1"/>
  <c r="E98" i="1"/>
  <c r="G98" i="1" s="1"/>
  <c r="H98" i="1" s="1"/>
  <c r="E94" i="1"/>
  <c r="G94" i="1" s="1"/>
  <c r="H94" i="1" s="1"/>
  <c r="G87" i="1"/>
  <c r="H87" i="1" s="1"/>
  <c r="G83" i="1"/>
  <c r="H83" i="1" s="1"/>
  <c r="G79" i="1"/>
  <c r="H79" i="1" s="1"/>
  <c r="G70" i="1"/>
  <c r="H70" i="1" s="1"/>
  <c r="E48" i="1"/>
  <c r="G48" i="1" s="1"/>
  <c r="E46" i="1"/>
  <c r="G46" i="1" s="1"/>
  <c r="E45" i="1"/>
  <c r="G45" i="1" s="1"/>
  <c r="E41" i="1"/>
  <c r="G41" i="1" s="1"/>
  <c r="E37" i="1"/>
  <c r="G37" i="1" s="1"/>
  <c r="E55" i="1"/>
  <c r="G55" i="1" s="1"/>
  <c r="E51" i="1"/>
  <c r="G51" i="1" s="1"/>
  <c r="E44" i="1"/>
  <c r="G44" i="1" s="1"/>
  <c r="E40" i="1"/>
  <c r="G40" i="1" s="1"/>
  <c r="E36" i="1"/>
  <c r="G36" i="1" s="1"/>
  <c r="E54" i="1"/>
  <c r="G54" i="1" s="1"/>
  <c r="E50" i="1"/>
  <c r="G50" i="1" s="1"/>
  <c r="E43" i="1"/>
  <c r="G43" i="1" s="1"/>
  <c r="E39" i="1"/>
  <c r="G39" i="1" s="1"/>
  <c r="E57" i="1"/>
  <c r="G57" i="1" s="1"/>
  <c r="E53" i="1"/>
  <c r="G53" i="1" s="1"/>
  <c r="E49" i="1"/>
  <c r="G49" i="1" s="1"/>
  <c r="E42" i="1"/>
  <c r="G42" i="1" s="1"/>
  <c r="E38" i="1"/>
  <c r="G38" i="1" s="1"/>
  <c r="E56" i="1"/>
  <c r="G56" i="1" s="1"/>
  <c r="E52" i="1"/>
  <c r="G52" i="1" s="1"/>
  <c r="E15" i="1"/>
  <c r="G15" i="1" s="1"/>
  <c r="E11" i="1"/>
  <c r="G11" i="1" s="1"/>
  <c r="E17" i="1"/>
  <c r="G17" i="1" s="1"/>
  <c r="E19" i="1"/>
  <c r="G19" i="1" s="1"/>
</calcChain>
</file>

<file path=xl/sharedStrings.xml><?xml version="1.0" encoding="utf-8"?>
<sst xmlns="http://schemas.openxmlformats.org/spreadsheetml/2006/main" count="291" uniqueCount="101">
  <si>
    <t>sample</t>
  </si>
  <si>
    <t>OD0</t>
  </si>
  <si>
    <t>dOD</t>
  </si>
  <si>
    <t>OD60</t>
  </si>
  <si>
    <t>Std1</t>
  </si>
  <si>
    <t>Std2</t>
  </si>
  <si>
    <t>Std3</t>
  </si>
  <si>
    <t>Std4</t>
  </si>
  <si>
    <t>Std5</t>
  </si>
  <si>
    <t>Std6</t>
  </si>
  <si>
    <t>Std7</t>
  </si>
  <si>
    <t>Std8</t>
  </si>
  <si>
    <t>1.14.AT.1 / 500ng</t>
  </si>
  <si>
    <t>1.14.AT.1 / 1500</t>
  </si>
  <si>
    <t>1.14.AT.1 / 3000</t>
  </si>
  <si>
    <t>1.14.AT.3 / 500</t>
  </si>
  <si>
    <t>1.14.AT.3 / 3000</t>
  </si>
  <si>
    <t>c</t>
  </si>
  <si>
    <t>dOD std8 - dOD sample</t>
  </si>
  <si>
    <t>c from graph</t>
  </si>
  <si>
    <t>1_2_31</t>
  </si>
  <si>
    <t>1_31_30</t>
  </si>
  <si>
    <t>1_4_30</t>
  </si>
  <si>
    <t>1_1_29</t>
  </si>
  <si>
    <t>1_12_25</t>
  </si>
  <si>
    <t>1_2_11</t>
  </si>
  <si>
    <t>1_23_35</t>
  </si>
  <si>
    <t>1_24_5</t>
  </si>
  <si>
    <t>1_3_23</t>
  </si>
  <si>
    <t>1_31_16</t>
  </si>
  <si>
    <t>1_32_21</t>
  </si>
  <si>
    <t>1_4_19</t>
  </si>
  <si>
    <t>1_5_32</t>
  </si>
  <si>
    <t>1_1_26</t>
  </si>
  <si>
    <t>1_1_2</t>
  </si>
  <si>
    <t>1_2_2</t>
  </si>
  <si>
    <t>1_23_25</t>
  </si>
  <si>
    <t>1_24_23</t>
  </si>
  <si>
    <t>1_3_6</t>
  </si>
  <si>
    <t>1_31_38</t>
  </si>
  <si>
    <t>1_32_15</t>
  </si>
  <si>
    <t>1_4_28</t>
  </si>
  <si>
    <t>1_5_14</t>
  </si>
  <si>
    <t>NTC</t>
  </si>
  <si>
    <t>1_12_64</t>
  </si>
  <si>
    <t>1_2_1</t>
  </si>
  <si>
    <t>1_23_31</t>
  </si>
  <si>
    <t>1_24_28</t>
  </si>
  <si>
    <t>1_3_31</t>
  </si>
  <si>
    <t>1_31_23</t>
  </si>
  <si>
    <t>1_32_14</t>
  </si>
  <si>
    <t>1_4_20</t>
  </si>
  <si>
    <t>1_5_22</t>
  </si>
  <si>
    <t>1_12_17</t>
  </si>
  <si>
    <t>plate</t>
  </si>
  <si>
    <t>SOD</t>
  </si>
  <si>
    <t>P1</t>
  </si>
  <si>
    <t>P2</t>
  </si>
  <si>
    <t>P3</t>
  </si>
  <si>
    <t>P4</t>
  </si>
  <si>
    <t>1_1_55</t>
  </si>
  <si>
    <t>1_12_27</t>
  </si>
  <si>
    <t>1_2_10</t>
  </si>
  <si>
    <t>1_23_36</t>
  </si>
  <si>
    <t>1_24_16</t>
  </si>
  <si>
    <t>1_3_24</t>
  </si>
  <si>
    <t>1_31_40</t>
  </si>
  <si>
    <t>1_32_35</t>
  </si>
  <si>
    <t>1_4_31</t>
  </si>
  <si>
    <t>1_5_12</t>
  </si>
  <si>
    <t>still wrong in this concentration but nice linear curve in 3ug. Continue with 3ug.</t>
  </si>
  <si>
    <t>1_2_11 3ug</t>
  </si>
  <si>
    <t>1_2_11 5ug</t>
  </si>
  <si>
    <t>1_24_5 3ug</t>
  </si>
  <si>
    <t>1_24_5 5ug</t>
  </si>
  <si>
    <t>slope not linear, weird shape but still increasing</t>
  </si>
  <si>
    <t>1_1_23</t>
  </si>
  <si>
    <t>1_12_22</t>
  </si>
  <si>
    <t>1_23_32</t>
  </si>
  <si>
    <t>1_24_13</t>
  </si>
  <si>
    <t>1_3_16</t>
  </si>
  <si>
    <t>1_32_61</t>
  </si>
  <si>
    <t>1_5_15</t>
  </si>
  <si>
    <t>1_1_33</t>
  </si>
  <si>
    <t>1_12_38</t>
  </si>
  <si>
    <t>1_2_22</t>
  </si>
  <si>
    <t>1_23_6</t>
  </si>
  <si>
    <t>1_24_15</t>
  </si>
  <si>
    <t>1_3_12</t>
  </si>
  <si>
    <t>1_31_1</t>
  </si>
  <si>
    <t>1_32_63</t>
  </si>
  <si>
    <t>1_4_34</t>
  </si>
  <si>
    <t>1_5_36</t>
  </si>
  <si>
    <t>run</t>
  </si>
  <si>
    <t>I</t>
  </si>
  <si>
    <t>II</t>
  </si>
  <si>
    <t>III</t>
  </si>
  <si>
    <t>IV</t>
  </si>
  <si>
    <t>V</t>
  </si>
  <si>
    <t>VI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</si>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</sst>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0862882764654418"/>
                  <c:y val="0.230662365121026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Sheet1!$F$2:$F$8</c:f>
              <c:numCache>
                <c:formatCode>General</c:formatCode>
                <c:ptCount val="7"/>
                <c:pt idx="0">
                  <c:v>3</c:v>
                </c:pt>
                <c:pt idx="1">
                  <c:v>2.4</c:v>
                </c:pt>
                <c:pt idx="2">
                  <c:v>1.8</c:v>
                </c:pt>
                <c:pt idx="3">
                  <c:v>1.2</c:v>
                </c:pt>
                <c:pt idx="4">
                  <c:v>0.54</c:v>
                </c:pt>
                <c:pt idx="5">
                  <c:v>0.24</c:v>
                </c:pt>
                <c:pt idx="6">
                  <c:v>0.12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0.18840000000000001</c:v>
                </c:pt>
                <c:pt idx="1">
                  <c:v>0.1837</c:v>
                </c:pt>
                <c:pt idx="2">
                  <c:v>0.1699</c:v>
                </c:pt>
                <c:pt idx="3">
                  <c:v>0.1623</c:v>
                </c:pt>
                <c:pt idx="4">
                  <c:v>0.11939999999999999</c:v>
                </c:pt>
                <c:pt idx="5">
                  <c:v>8.3600000000000008E-2</c:v>
                </c:pt>
                <c:pt idx="6">
                  <c:v>2.410000000000001E-2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BF-2842-9291-57E7AE49D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714144"/>
        <c:axId val="1840723264"/>
      </c:scatterChart>
      <c:valAx>
        <c:axId val="184071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23264"/>
        <c:crosses val="autoZero"/>
        <c:crossBetween val="midCat"/>
      </c:valAx>
      <c:valAx>
        <c:axId val="18407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1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489625</xdr:colOff>
      <xdr:row>1</xdr:row>
      <xdr:rowOff>61027</xdr:rowOff>
    </xdr:from>
    <xdr:to>
      <xdr:col>13</xdr:col>
      <xdr:colOff>113682</xdr:colOff>
      <xdr:row>14</xdr:row>
      <xdr:rowOff>161729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A8D1D-10A6-6C45-B2AB-A3DCCDAB9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8E08-31BC-F143-9CF8-517F8E994189}">
  <dimension ref="A1:I111"/>
  <sheetViews>
    <sheetView zoomScale="113"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H102" sqref="H102:H111"/>
    </sheetView>
  </sheetViews>
  <sheetFormatPr baseColWidth="10" defaultRowHeight="16" x14ac:dyDescent="0.2"/>
  <cols>
    <col min="1" max="1" width="15.6640625" bestFit="1" customWidth="1"/>
    <col min="5" max="5" width="20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18</v>
      </c>
      <c r="F1" t="s">
        <v>17</v>
      </c>
      <c r="G1" t="s">
        <v>19</v>
      </c>
    </row>
    <row r="2" spans="1:7" x14ac:dyDescent="0.2">
      <c r="A2" t="s">
        <v>4</v>
      </c>
      <c r="B2">
        <v>5.3199999999999997E-2</v>
      </c>
      <c r="C2">
        <v>6.9400000000000003E-2</v>
      </c>
      <c r="D2">
        <f>C2-B2</f>
        <v>1.6200000000000006E-2</v>
      </c>
      <c r="E2">
        <f>D$9-D2</f>
        <v>0.18840000000000001</v>
      </c>
      <c r="F2">
        <v>3</v>
      </c>
      <c r="G2">
        <f>EXP((E2-0.143)/0.0493)</f>
        <v>2.5115309185662174</v>
      </c>
    </row>
    <row r="3" spans="1:7" x14ac:dyDescent="0.2">
      <c r="A3" t="s">
        <v>5</v>
      </c>
      <c r="B3">
        <v>5.1200000000000002E-2</v>
      </c>
      <c r="C3">
        <v>7.2099999999999997E-2</v>
      </c>
      <c r="D3">
        <f t="shared" ref="D3:D66" si="0">C3-B3</f>
        <v>2.0899999999999995E-2</v>
      </c>
      <c r="E3">
        <f t="shared" ref="E3:E34" si="1">D$9-D3</f>
        <v>0.1837</v>
      </c>
      <c r="F3">
        <v>2.4</v>
      </c>
      <c r="G3">
        <f t="shared" ref="G3:G66" si="2">EXP((E3-0.143)/0.0493)</f>
        <v>2.2831539747826306</v>
      </c>
    </row>
    <row r="4" spans="1:7" x14ac:dyDescent="0.2">
      <c r="A4" t="s">
        <v>6</v>
      </c>
      <c r="B4">
        <v>5.3900000000000003E-2</v>
      </c>
      <c r="C4">
        <v>8.8599999999999998E-2</v>
      </c>
      <c r="D4">
        <f t="shared" si="0"/>
        <v>3.4699999999999995E-2</v>
      </c>
      <c r="E4">
        <f t="shared" si="1"/>
        <v>0.1699</v>
      </c>
      <c r="F4">
        <v>1.8</v>
      </c>
      <c r="G4">
        <f t="shared" si="2"/>
        <v>1.7257106647931526</v>
      </c>
    </row>
    <row r="5" spans="1:7" x14ac:dyDescent="0.2">
      <c r="A5" t="s">
        <v>7</v>
      </c>
      <c r="B5">
        <v>5.0799999999999998E-2</v>
      </c>
      <c r="C5">
        <v>9.3100000000000002E-2</v>
      </c>
      <c r="D5">
        <f t="shared" si="0"/>
        <v>4.2300000000000004E-2</v>
      </c>
      <c r="E5">
        <f t="shared" si="1"/>
        <v>0.1623</v>
      </c>
      <c r="F5">
        <v>1.2</v>
      </c>
      <c r="G5">
        <f t="shared" si="2"/>
        <v>1.4791694239685838</v>
      </c>
    </row>
    <row r="6" spans="1:7" x14ac:dyDescent="0.2">
      <c r="A6" t="s">
        <v>8</v>
      </c>
      <c r="B6">
        <v>5.1299999999999998E-2</v>
      </c>
      <c r="C6">
        <v>0.13650000000000001</v>
      </c>
      <c r="D6">
        <f t="shared" si="0"/>
        <v>8.5200000000000012E-2</v>
      </c>
      <c r="E6">
        <f t="shared" si="1"/>
        <v>0.11939999999999999</v>
      </c>
      <c r="F6">
        <v>0.54</v>
      </c>
      <c r="G6">
        <f t="shared" si="2"/>
        <v>0.61958720222081842</v>
      </c>
    </row>
    <row r="7" spans="1:7" x14ac:dyDescent="0.2">
      <c r="A7" t="s">
        <v>9</v>
      </c>
      <c r="B7">
        <v>5.3999999999999999E-2</v>
      </c>
      <c r="C7">
        <v>0.17499999999999999</v>
      </c>
      <c r="D7">
        <f t="shared" si="0"/>
        <v>0.121</v>
      </c>
      <c r="E7">
        <f t="shared" si="1"/>
        <v>8.3600000000000008E-2</v>
      </c>
      <c r="F7">
        <v>0.24</v>
      </c>
      <c r="G7">
        <f t="shared" si="2"/>
        <v>0.29973151526213482</v>
      </c>
    </row>
    <row r="8" spans="1:7" x14ac:dyDescent="0.2">
      <c r="A8" t="s">
        <v>10</v>
      </c>
      <c r="B8">
        <v>5.0599999999999999E-2</v>
      </c>
      <c r="C8">
        <v>0.2311</v>
      </c>
      <c r="D8">
        <f t="shared" si="0"/>
        <v>0.18049999999999999</v>
      </c>
      <c r="E8">
        <f t="shared" si="1"/>
        <v>2.410000000000001E-2</v>
      </c>
      <c r="F8">
        <v>0.12</v>
      </c>
      <c r="G8">
        <f t="shared" si="2"/>
        <v>8.9656936762166545E-2</v>
      </c>
    </row>
    <row r="9" spans="1:7" x14ac:dyDescent="0.2">
      <c r="A9" t="s">
        <v>11</v>
      </c>
      <c r="B9">
        <v>4.8399999999999999E-2</v>
      </c>
      <c r="C9">
        <v>0.253</v>
      </c>
      <c r="D9">
        <f t="shared" si="0"/>
        <v>0.2046</v>
      </c>
      <c r="E9">
        <v>0</v>
      </c>
      <c r="F9">
        <v>0</v>
      </c>
      <c r="G9">
        <f t="shared" si="2"/>
        <v>5.4989747552082559E-2</v>
      </c>
    </row>
    <row r="11" spans="1:7" x14ac:dyDescent="0.2">
      <c r="A11" t="s">
        <v>12</v>
      </c>
      <c r="B11">
        <v>6.2700000000000006E-2</v>
      </c>
      <c r="C11">
        <v>0.26500000000000001</v>
      </c>
      <c r="D11">
        <f t="shared" si="0"/>
        <v>0.20230000000000001</v>
      </c>
      <c r="E11">
        <f t="shared" si="1"/>
        <v>2.2999999999999965E-3</v>
      </c>
      <c r="G11">
        <f t="shared" si="2"/>
        <v>5.7615976770504958E-2</v>
      </c>
    </row>
    <row r="12" spans="1:7" x14ac:dyDescent="0.2">
      <c r="A12" t="s">
        <v>13</v>
      </c>
      <c r="B12">
        <v>7.0599999999999996E-2</v>
      </c>
      <c r="C12">
        <v>0.2397</v>
      </c>
      <c r="D12">
        <f t="shared" si="0"/>
        <v>0.1691</v>
      </c>
      <c r="E12">
        <f t="shared" si="1"/>
        <v>3.5500000000000004E-2</v>
      </c>
      <c r="G12">
        <f t="shared" si="2"/>
        <v>0.1129819301349331</v>
      </c>
    </row>
    <row r="13" spans="1:7" x14ac:dyDescent="0.2">
      <c r="A13" t="s">
        <v>14</v>
      </c>
      <c r="B13">
        <v>7.1300000000000002E-2</v>
      </c>
      <c r="C13">
        <v>0.22919999999999999</v>
      </c>
      <c r="D13">
        <f t="shared" si="0"/>
        <v>0.15789999999999998</v>
      </c>
      <c r="E13">
        <f t="shared" si="1"/>
        <v>4.6700000000000019E-2</v>
      </c>
      <c r="G13">
        <f t="shared" si="2"/>
        <v>0.14179869670805723</v>
      </c>
    </row>
    <row r="14" spans="1:7" x14ac:dyDescent="0.2">
      <c r="A14" t="s">
        <v>15</v>
      </c>
      <c r="B14">
        <v>6.0900000000000003E-2</v>
      </c>
      <c r="C14">
        <v>0.23810000000000001</v>
      </c>
      <c r="D14">
        <f t="shared" si="0"/>
        <v>0.1772</v>
      </c>
      <c r="E14">
        <f t="shared" si="1"/>
        <v>2.7400000000000008E-2</v>
      </c>
      <c r="G14">
        <f t="shared" si="2"/>
        <v>9.5863728934859935E-2</v>
      </c>
    </row>
    <row r="15" spans="1:7" x14ac:dyDescent="0.2">
      <c r="A15" t="s">
        <v>13</v>
      </c>
      <c r="B15">
        <v>6.5600000000000006E-2</v>
      </c>
      <c r="C15">
        <v>0.2349</v>
      </c>
      <c r="D15">
        <f t="shared" si="0"/>
        <v>0.16930000000000001</v>
      </c>
      <c r="E15">
        <f t="shared" si="1"/>
        <v>3.5299999999999998E-2</v>
      </c>
      <c r="G15">
        <f t="shared" si="2"/>
        <v>0.11252451403979938</v>
      </c>
    </row>
    <row r="16" spans="1:7" x14ac:dyDescent="0.2">
      <c r="A16" t="s">
        <v>16</v>
      </c>
      <c r="B16">
        <v>7.3200000000000001E-2</v>
      </c>
      <c r="C16">
        <v>0.2198</v>
      </c>
      <c r="D16">
        <f t="shared" si="0"/>
        <v>0.14660000000000001</v>
      </c>
      <c r="E16">
        <f t="shared" si="1"/>
        <v>5.7999999999999996E-2</v>
      </c>
      <c r="G16">
        <f t="shared" si="2"/>
        <v>0.17832671545615317</v>
      </c>
    </row>
    <row r="17" spans="1:8" x14ac:dyDescent="0.2">
      <c r="A17">
        <v>6000</v>
      </c>
      <c r="B17">
        <v>8.1699999999999995E-2</v>
      </c>
      <c r="C17">
        <v>0.19589999999999999</v>
      </c>
      <c r="D17">
        <f t="shared" si="0"/>
        <v>0.1142</v>
      </c>
      <c r="E17">
        <f t="shared" si="1"/>
        <v>9.0400000000000008E-2</v>
      </c>
      <c r="G17">
        <f t="shared" si="2"/>
        <v>0.34406072202366889</v>
      </c>
    </row>
    <row r="18" spans="1:8" x14ac:dyDescent="0.2">
      <c r="A18">
        <v>10000</v>
      </c>
      <c r="B18">
        <v>9.1499999999999998E-2</v>
      </c>
      <c r="C18">
        <v>0.18629999999999999</v>
      </c>
      <c r="D18">
        <f t="shared" si="0"/>
        <v>9.4799999999999995E-2</v>
      </c>
      <c r="E18">
        <f t="shared" si="1"/>
        <v>0.10980000000000001</v>
      </c>
      <c r="G18">
        <f t="shared" si="2"/>
        <v>0.50995744807771326</v>
      </c>
    </row>
    <row r="19" spans="1:8" x14ac:dyDescent="0.2">
      <c r="A19">
        <v>15000</v>
      </c>
      <c r="B19">
        <v>0.1101</v>
      </c>
      <c r="C19">
        <v>0.1792</v>
      </c>
      <c r="D19">
        <f t="shared" si="0"/>
        <v>6.9099999999999995E-2</v>
      </c>
      <c r="E19">
        <f t="shared" si="1"/>
        <v>0.13550000000000001</v>
      </c>
      <c r="G19">
        <f t="shared" si="2"/>
        <v>0.85887677631567028</v>
      </c>
    </row>
    <row r="22" spans="1:8" x14ac:dyDescent="0.2">
      <c r="A22" t="s">
        <v>20</v>
      </c>
      <c r="B22">
        <v>0.1303</v>
      </c>
      <c r="C22">
        <v>0.1852</v>
      </c>
      <c r="D22">
        <f t="shared" si="0"/>
        <v>5.4900000000000004E-2</v>
      </c>
      <c r="E22">
        <f t="shared" si="1"/>
        <v>0.1497</v>
      </c>
      <c r="G22">
        <f t="shared" si="2"/>
        <v>1.1455703519034857</v>
      </c>
    </row>
    <row r="23" spans="1:8" x14ac:dyDescent="0.2">
      <c r="A23" t="s">
        <v>21</v>
      </c>
      <c r="B23">
        <v>0.13980000000000001</v>
      </c>
      <c r="C23">
        <v>0.18360000000000001</v>
      </c>
      <c r="D23">
        <f t="shared" si="0"/>
        <v>4.3800000000000006E-2</v>
      </c>
      <c r="E23">
        <f t="shared" si="1"/>
        <v>0.1608</v>
      </c>
      <c r="G23">
        <f t="shared" si="2"/>
        <v>1.4348420403395232</v>
      </c>
    </row>
    <row r="24" spans="1:8" x14ac:dyDescent="0.2">
      <c r="A24" t="s">
        <v>22</v>
      </c>
      <c r="B24">
        <v>0.19689999999999999</v>
      </c>
      <c r="C24">
        <v>0.22370000000000001</v>
      </c>
      <c r="D24">
        <f t="shared" si="0"/>
        <v>2.6800000000000018E-2</v>
      </c>
      <c r="E24">
        <f t="shared" si="1"/>
        <v>0.17779999999999999</v>
      </c>
      <c r="G24">
        <f t="shared" si="2"/>
        <v>2.0256332200586367</v>
      </c>
      <c r="H24" t="s">
        <v>75</v>
      </c>
    </row>
    <row r="25" spans="1:8" x14ac:dyDescent="0.2">
      <c r="A25" t="s">
        <v>23</v>
      </c>
      <c r="B25">
        <v>0.1011</v>
      </c>
      <c r="C25">
        <v>0.1862</v>
      </c>
      <c r="D25">
        <f t="shared" si="0"/>
        <v>8.5100000000000009E-2</v>
      </c>
      <c r="E25">
        <f t="shared" si="1"/>
        <v>0.1195</v>
      </c>
      <c r="G25">
        <f t="shared" si="2"/>
        <v>0.62084524686969078</v>
      </c>
    </row>
    <row r="26" spans="1:8" x14ac:dyDescent="0.2">
      <c r="A26" t="s">
        <v>24</v>
      </c>
      <c r="B26">
        <v>0.15609999999999999</v>
      </c>
      <c r="C26">
        <v>0.24460000000000001</v>
      </c>
      <c r="D26">
        <f t="shared" si="0"/>
        <v>8.8500000000000023E-2</v>
      </c>
      <c r="E26">
        <f t="shared" si="1"/>
        <v>0.11609999999999998</v>
      </c>
      <c r="G26">
        <f t="shared" si="2"/>
        <v>0.57947141453162554</v>
      </c>
    </row>
    <row r="27" spans="1:8" x14ac:dyDescent="0.2">
      <c r="A27" t="s">
        <v>25</v>
      </c>
      <c r="B27">
        <v>0.14699999999999999</v>
      </c>
      <c r="C27">
        <v>0.2296</v>
      </c>
      <c r="D27">
        <f t="shared" si="0"/>
        <v>8.2600000000000007E-2</v>
      </c>
      <c r="E27">
        <f t="shared" si="1"/>
        <v>0.122</v>
      </c>
      <c r="G27">
        <f t="shared" si="2"/>
        <v>0.65314018858877931</v>
      </c>
    </row>
    <row r="28" spans="1:8" x14ac:dyDescent="0.2">
      <c r="A28" t="s">
        <v>26</v>
      </c>
      <c r="B28">
        <v>0.14530000000000001</v>
      </c>
      <c r="C28">
        <v>0.21759999999999999</v>
      </c>
      <c r="D28">
        <f t="shared" si="0"/>
        <v>7.2299999999999975E-2</v>
      </c>
      <c r="E28">
        <f t="shared" si="1"/>
        <v>0.13230000000000003</v>
      </c>
      <c r="G28">
        <f t="shared" si="2"/>
        <v>0.80489894826095554</v>
      </c>
    </row>
    <row r="29" spans="1:8" x14ac:dyDescent="0.2">
      <c r="A29" t="s">
        <v>27</v>
      </c>
      <c r="B29">
        <v>0.15909999999999999</v>
      </c>
      <c r="C29">
        <v>0.16619999999999999</v>
      </c>
      <c r="D29">
        <f t="shared" si="0"/>
        <v>7.0999999999999952E-3</v>
      </c>
      <c r="E29">
        <f t="shared" si="1"/>
        <v>0.19750000000000001</v>
      </c>
      <c r="G29">
        <f t="shared" si="2"/>
        <v>3.0206639959489046</v>
      </c>
    </row>
    <row r="30" spans="1:8" x14ac:dyDescent="0.2">
      <c r="A30" t="s">
        <v>28</v>
      </c>
      <c r="B30">
        <v>0.14649999999999999</v>
      </c>
      <c r="C30">
        <v>0.19500000000000001</v>
      </c>
      <c r="D30">
        <f t="shared" si="0"/>
        <v>4.8500000000000015E-2</v>
      </c>
      <c r="E30">
        <f t="shared" si="1"/>
        <v>0.15609999999999999</v>
      </c>
      <c r="G30">
        <f t="shared" si="2"/>
        <v>1.3043698898425606</v>
      </c>
    </row>
    <row r="31" spans="1:8" x14ac:dyDescent="0.2">
      <c r="A31" t="s">
        <v>29</v>
      </c>
      <c r="B31">
        <v>0.19570000000000001</v>
      </c>
      <c r="C31">
        <v>0.22270000000000001</v>
      </c>
      <c r="D31">
        <f t="shared" si="0"/>
        <v>2.6999999999999996E-2</v>
      </c>
      <c r="E31">
        <f t="shared" si="1"/>
        <v>0.17760000000000001</v>
      </c>
      <c r="G31">
        <f t="shared" si="2"/>
        <v>2.0174322870724004</v>
      </c>
      <c r="H31" t="s">
        <v>75</v>
      </c>
    </row>
    <row r="32" spans="1:8" x14ac:dyDescent="0.2">
      <c r="A32" t="s">
        <v>30</v>
      </c>
      <c r="B32">
        <v>0.21740000000000001</v>
      </c>
      <c r="C32">
        <v>0.19989999999999999</v>
      </c>
      <c r="D32">
        <f t="shared" si="0"/>
        <v>-1.7500000000000016E-2</v>
      </c>
      <c r="E32">
        <f t="shared" si="1"/>
        <v>0.22210000000000002</v>
      </c>
      <c r="G32">
        <f t="shared" si="2"/>
        <v>4.9751845959961205</v>
      </c>
    </row>
    <row r="33" spans="1:7" x14ac:dyDescent="0.2">
      <c r="A33" t="s">
        <v>31</v>
      </c>
      <c r="B33">
        <v>0.11700000000000001</v>
      </c>
      <c r="C33">
        <v>0.193</v>
      </c>
      <c r="D33">
        <f t="shared" si="0"/>
        <v>7.5999999999999998E-2</v>
      </c>
      <c r="E33">
        <f t="shared" si="1"/>
        <v>0.12859999999999999</v>
      </c>
      <c r="G33">
        <f t="shared" si="2"/>
        <v>0.74670189023430089</v>
      </c>
    </row>
    <row r="34" spans="1:7" x14ac:dyDescent="0.2">
      <c r="A34" t="s">
        <v>32</v>
      </c>
      <c r="B34">
        <v>0.12039999999999999</v>
      </c>
      <c r="C34">
        <v>0.19600000000000001</v>
      </c>
      <c r="D34">
        <f t="shared" si="0"/>
        <v>7.5600000000000014E-2</v>
      </c>
      <c r="E34">
        <f t="shared" si="1"/>
        <v>0.129</v>
      </c>
      <c r="G34">
        <f t="shared" si="2"/>
        <v>0.75278496784955318</v>
      </c>
    </row>
    <row r="36" spans="1:7" x14ac:dyDescent="0.2">
      <c r="A36" t="s">
        <v>34</v>
      </c>
      <c r="B36">
        <v>9.2499999999999999E-2</v>
      </c>
      <c r="C36">
        <v>0.161</v>
      </c>
      <c r="D36">
        <f t="shared" si="0"/>
        <v>6.8500000000000005E-2</v>
      </c>
      <c r="E36">
        <f>D$46-D36</f>
        <v>0.10699999999999998</v>
      </c>
      <c r="G36">
        <f t="shared" si="2"/>
        <v>0.48180147675256252</v>
      </c>
    </row>
    <row r="37" spans="1:7" x14ac:dyDescent="0.2">
      <c r="A37" t="s">
        <v>53</v>
      </c>
      <c r="B37">
        <v>9.5000000000000001E-2</v>
      </c>
      <c r="C37">
        <v>0.18229999999999999</v>
      </c>
      <c r="D37">
        <f t="shared" si="0"/>
        <v>8.7299999999999989E-2</v>
      </c>
      <c r="E37">
        <f t="shared" ref="E37:E68" si="3">D$46-D37</f>
        <v>8.8200000000000001E-2</v>
      </c>
      <c r="G37">
        <f t="shared" si="2"/>
        <v>0.32904463585556881</v>
      </c>
    </row>
    <row r="38" spans="1:7" x14ac:dyDescent="0.2">
      <c r="A38" t="s">
        <v>35</v>
      </c>
      <c r="B38">
        <v>0.1706</v>
      </c>
      <c r="C38">
        <v>0.18190000000000001</v>
      </c>
      <c r="D38">
        <f t="shared" si="0"/>
        <v>1.1300000000000004E-2</v>
      </c>
      <c r="E38">
        <f t="shared" si="3"/>
        <v>0.16419999999999998</v>
      </c>
      <c r="G38">
        <f t="shared" si="2"/>
        <v>1.5372887055587174</v>
      </c>
    </row>
    <row r="39" spans="1:7" x14ac:dyDescent="0.2">
      <c r="A39" t="s">
        <v>36</v>
      </c>
      <c r="B39">
        <v>0.29970000000000002</v>
      </c>
      <c r="C39">
        <v>0.2465</v>
      </c>
      <c r="D39">
        <f t="shared" si="0"/>
        <v>-5.3200000000000025E-2</v>
      </c>
      <c r="E39">
        <f t="shared" si="3"/>
        <v>0.22870000000000001</v>
      </c>
      <c r="G39">
        <f t="shared" si="2"/>
        <v>5.6878749876373806</v>
      </c>
    </row>
    <row r="40" spans="1:7" x14ac:dyDescent="0.2">
      <c r="A40" t="s">
        <v>37</v>
      </c>
      <c r="B40">
        <v>0.2112</v>
      </c>
      <c r="C40">
        <v>0.1983</v>
      </c>
      <c r="D40">
        <f t="shared" si="0"/>
        <v>-1.2899999999999995E-2</v>
      </c>
      <c r="E40">
        <f t="shared" si="3"/>
        <v>0.18839999999999998</v>
      </c>
      <c r="G40">
        <f t="shared" si="2"/>
        <v>2.5115309185662156</v>
      </c>
    </row>
    <row r="41" spans="1:7" x14ac:dyDescent="0.2">
      <c r="A41" t="s">
        <v>38</v>
      </c>
      <c r="B41">
        <v>0.20599999999999999</v>
      </c>
      <c r="C41">
        <v>0.20810000000000001</v>
      </c>
      <c r="D41">
        <f t="shared" si="0"/>
        <v>2.1000000000000185E-3</v>
      </c>
      <c r="E41">
        <f t="shared" si="3"/>
        <v>0.17339999999999997</v>
      </c>
      <c r="G41">
        <f t="shared" si="2"/>
        <v>1.852679297057898</v>
      </c>
    </row>
    <row r="42" spans="1:7" x14ac:dyDescent="0.2">
      <c r="A42" t="s">
        <v>39</v>
      </c>
      <c r="B42">
        <v>0.1069</v>
      </c>
      <c r="C42">
        <v>0.187</v>
      </c>
      <c r="D42">
        <f t="shared" si="0"/>
        <v>8.0100000000000005E-2</v>
      </c>
      <c r="E42">
        <f t="shared" si="3"/>
        <v>9.5399999999999985E-2</v>
      </c>
      <c r="G42">
        <f t="shared" si="2"/>
        <v>0.38078619041868861</v>
      </c>
    </row>
    <row r="43" spans="1:7" x14ac:dyDescent="0.2">
      <c r="A43" t="s">
        <v>40</v>
      </c>
      <c r="B43">
        <v>0.13320000000000001</v>
      </c>
      <c r="C43">
        <v>0.15679999999999999</v>
      </c>
      <c r="D43">
        <f t="shared" si="0"/>
        <v>2.3599999999999982E-2</v>
      </c>
      <c r="E43">
        <f t="shared" si="3"/>
        <v>0.15190000000000001</v>
      </c>
      <c r="G43">
        <f t="shared" si="2"/>
        <v>1.1978489221682023</v>
      </c>
    </row>
    <row r="44" spans="1:7" x14ac:dyDescent="0.2">
      <c r="A44" t="s">
        <v>41</v>
      </c>
      <c r="B44">
        <v>0.1236</v>
      </c>
      <c r="C44">
        <v>0.2225</v>
      </c>
      <c r="D44">
        <f t="shared" si="0"/>
        <v>9.8900000000000002E-2</v>
      </c>
      <c r="E44">
        <f t="shared" si="3"/>
        <v>7.6599999999999988E-2</v>
      </c>
      <c r="G44">
        <f t="shared" si="2"/>
        <v>0.26005659884993337</v>
      </c>
    </row>
    <row r="45" spans="1:7" x14ac:dyDescent="0.2">
      <c r="A45" t="s">
        <v>42</v>
      </c>
      <c r="B45">
        <v>0.12839999999999999</v>
      </c>
      <c r="C45">
        <v>0.19800000000000001</v>
      </c>
      <c r="D45">
        <f t="shared" si="0"/>
        <v>6.9600000000000023E-2</v>
      </c>
      <c r="E45">
        <f t="shared" si="3"/>
        <v>0.10589999999999997</v>
      </c>
      <c r="G45">
        <f t="shared" si="2"/>
        <v>0.47117038586332072</v>
      </c>
    </row>
    <row r="46" spans="1:7" x14ac:dyDescent="0.2">
      <c r="A46" t="s">
        <v>43</v>
      </c>
      <c r="B46">
        <v>5.5300000000000002E-2</v>
      </c>
      <c r="C46">
        <v>0.23080000000000001</v>
      </c>
      <c r="D46">
        <f t="shared" si="0"/>
        <v>0.17549999999999999</v>
      </c>
      <c r="E46">
        <f t="shared" si="3"/>
        <v>0</v>
      </c>
      <c r="G46">
        <f t="shared" si="2"/>
        <v>5.4989747552082559E-2</v>
      </c>
    </row>
    <row r="48" spans="1:7" x14ac:dyDescent="0.2">
      <c r="A48" t="s">
        <v>33</v>
      </c>
      <c r="B48">
        <v>0.1095</v>
      </c>
      <c r="C48">
        <v>0.2011</v>
      </c>
      <c r="D48">
        <f t="shared" si="0"/>
        <v>9.1600000000000001E-2</v>
      </c>
      <c r="E48">
        <f t="shared" si="3"/>
        <v>8.3899999999999988E-2</v>
      </c>
      <c r="G48">
        <f t="shared" si="2"/>
        <v>0.30156100002835295</v>
      </c>
    </row>
    <row r="49" spans="1:7" x14ac:dyDescent="0.2">
      <c r="A49" t="s">
        <v>44</v>
      </c>
      <c r="B49">
        <v>0.16719999999999999</v>
      </c>
      <c r="C49">
        <v>0.16250000000000001</v>
      </c>
      <c r="D49">
        <f t="shared" si="0"/>
        <v>-4.699999999999982E-3</v>
      </c>
      <c r="E49">
        <f t="shared" si="3"/>
        <v>0.18019999999999997</v>
      </c>
      <c r="G49">
        <f t="shared" si="2"/>
        <v>2.1266838626113969</v>
      </c>
    </row>
    <row r="50" spans="1:7" x14ac:dyDescent="0.2">
      <c r="A50" t="s">
        <v>45</v>
      </c>
      <c r="B50">
        <v>0.1085</v>
      </c>
      <c r="C50">
        <v>0.17169999999999999</v>
      </c>
      <c r="D50">
        <f t="shared" si="0"/>
        <v>6.3199999999999992E-2</v>
      </c>
      <c r="E50">
        <f t="shared" si="3"/>
        <v>0.1123</v>
      </c>
      <c r="G50">
        <f t="shared" si="2"/>
        <v>0.53648426155969109</v>
      </c>
    </row>
    <row r="51" spans="1:7" x14ac:dyDescent="0.2">
      <c r="A51" t="s">
        <v>46</v>
      </c>
      <c r="B51">
        <v>0.19670000000000001</v>
      </c>
      <c r="C51">
        <v>0.22950000000000001</v>
      </c>
      <c r="D51">
        <f t="shared" si="0"/>
        <v>3.2799999999999996E-2</v>
      </c>
      <c r="E51">
        <f t="shared" si="3"/>
        <v>0.14269999999999999</v>
      </c>
      <c r="G51">
        <f t="shared" si="2"/>
        <v>0.99393328458903429</v>
      </c>
    </row>
    <row r="52" spans="1:7" x14ac:dyDescent="0.2">
      <c r="A52" t="s">
        <v>47</v>
      </c>
      <c r="B52">
        <v>0.23350000000000001</v>
      </c>
      <c r="C52">
        <v>0.17599999999999999</v>
      </c>
      <c r="D52">
        <f t="shared" si="0"/>
        <v>-5.7500000000000023E-2</v>
      </c>
      <c r="E52">
        <f t="shared" si="3"/>
        <v>0.23300000000000001</v>
      </c>
      <c r="G52">
        <f t="shared" si="2"/>
        <v>6.2062559612256685</v>
      </c>
    </row>
    <row r="53" spans="1:7" x14ac:dyDescent="0.2">
      <c r="A53" t="s">
        <v>48</v>
      </c>
      <c r="B53">
        <v>0.1555</v>
      </c>
      <c r="C53">
        <v>0.15090000000000001</v>
      </c>
      <c r="D53">
        <f t="shared" si="0"/>
        <v>-4.599999999999993E-3</v>
      </c>
      <c r="E53">
        <f t="shared" si="3"/>
        <v>0.18009999999999998</v>
      </c>
      <c r="G53">
        <f t="shared" si="2"/>
        <v>2.1223744742949191</v>
      </c>
    </row>
    <row r="54" spans="1:7" x14ac:dyDescent="0.2">
      <c r="A54" t="s">
        <v>49</v>
      </c>
      <c r="B54">
        <v>0.15959999999999999</v>
      </c>
      <c r="C54">
        <v>0.188</v>
      </c>
      <c r="D54">
        <f t="shared" si="0"/>
        <v>2.8400000000000009E-2</v>
      </c>
      <c r="E54">
        <f t="shared" si="3"/>
        <v>0.14709999999999998</v>
      </c>
      <c r="G54">
        <f t="shared" si="2"/>
        <v>1.0867203422539367</v>
      </c>
    </row>
    <row r="55" spans="1:7" x14ac:dyDescent="0.2">
      <c r="A55" t="s">
        <v>50</v>
      </c>
      <c r="B55">
        <v>0.17649999999999999</v>
      </c>
      <c r="C55">
        <v>0.156</v>
      </c>
      <c r="D55">
        <f t="shared" si="0"/>
        <v>-2.049999999999999E-2</v>
      </c>
      <c r="E55">
        <f t="shared" si="3"/>
        <v>0.19599999999999998</v>
      </c>
      <c r="G55">
        <f t="shared" si="2"/>
        <v>2.9301414840626907</v>
      </c>
    </row>
    <row r="56" spans="1:7" x14ac:dyDescent="0.2">
      <c r="A56" t="s">
        <v>51</v>
      </c>
      <c r="B56">
        <v>0.13139999999999999</v>
      </c>
      <c r="C56">
        <v>0.18679999999999999</v>
      </c>
      <c r="D56">
        <f t="shared" si="0"/>
        <v>5.5400000000000005E-2</v>
      </c>
      <c r="E56">
        <f t="shared" si="3"/>
        <v>0.12009999999999998</v>
      </c>
      <c r="G56">
        <f t="shared" si="2"/>
        <v>0.628447339157723</v>
      </c>
    </row>
    <row r="57" spans="1:7" x14ac:dyDescent="0.2">
      <c r="A57" t="s">
        <v>52</v>
      </c>
      <c r="B57">
        <v>0.27679999999999999</v>
      </c>
      <c r="C57">
        <v>0.1749</v>
      </c>
      <c r="D57">
        <f t="shared" si="0"/>
        <v>-0.10189999999999999</v>
      </c>
      <c r="E57">
        <f t="shared" si="3"/>
        <v>0.27739999999999998</v>
      </c>
      <c r="G57">
        <f t="shared" si="2"/>
        <v>15.274218299617953</v>
      </c>
    </row>
    <row r="59" spans="1:7" x14ac:dyDescent="0.2">
      <c r="A59" t="s">
        <v>60</v>
      </c>
      <c r="B59">
        <v>0.1356</v>
      </c>
      <c r="C59">
        <v>0.15809999999999999</v>
      </c>
      <c r="D59">
        <f t="shared" si="0"/>
        <v>2.2499999999999992E-2</v>
      </c>
      <c r="E59">
        <f t="shared" si="3"/>
        <v>0.153</v>
      </c>
      <c r="G59">
        <f t="shared" si="2"/>
        <v>1.2248761741883327</v>
      </c>
    </row>
    <row r="60" spans="1:7" x14ac:dyDescent="0.2">
      <c r="A60" t="s">
        <v>61</v>
      </c>
      <c r="B60">
        <v>0.23180000000000001</v>
      </c>
      <c r="C60">
        <v>0.19670000000000001</v>
      </c>
      <c r="D60">
        <f t="shared" si="0"/>
        <v>-3.5099999999999992E-2</v>
      </c>
      <c r="E60">
        <f t="shared" si="3"/>
        <v>0.21059999999999998</v>
      </c>
      <c r="G60">
        <f t="shared" si="2"/>
        <v>3.9400631636472601</v>
      </c>
    </row>
    <row r="61" spans="1:7" x14ac:dyDescent="0.2">
      <c r="A61" t="s">
        <v>62</v>
      </c>
      <c r="B61">
        <v>0.25590000000000002</v>
      </c>
      <c r="C61">
        <v>0.21360000000000001</v>
      </c>
      <c r="D61">
        <f t="shared" si="0"/>
        <v>-4.2300000000000004E-2</v>
      </c>
      <c r="E61">
        <f t="shared" si="3"/>
        <v>0.21779999999999999</v>
      </c>
      <c r="G61">
        <f t="shared" si="2"/>
        <v>4.5596295414242816</v>
      </c>
    </row>
    <row r="62" spans="1:7" x14ac:dyDescent="0.2">
      <c r="A62" t="s">
        <v>63</v>
      </c>
      <c r="B62">
        <v>0.10630000000000001</v>
      </c>
      <c r="C62">
        <v>0.15820000000000001</v>
      </c>
      <c r="D62">
        <f t="shared" si="0"/>
        <v>5.1900000000000002E-2</v>
      </c>
      <c r="E62">
        <f t="shared" si="3"/>
        <v>0.12359999999999999</v>
      </c>
      <c r="G62">
        <f t="shared" si="2"/>
        <v>0.67468515916496019</v>
      </c>
    </row>
    <row r="63" spans="1:7" x14ac:dyDescent="0.2">
      <c r="A63" t="s">
        <v>64</v>
      </c>
      <c r="B63">
        <v>0.11459999999999999</v>
      </c>
      <c r="C63">
        <v>0.15459999999999999</v>
      </c>
      <c r="D63">
        <f t="shared" si="0"/>
        <v>3.9999999999999994E-2</v>
      </c>
      <c r="E63">
        <f t="shared" si="3"/>
        <v>0.13550000000000001</v>
      </c>
      <c r="G63">
        <f t="shared" si="2"/>
        <v>0.85887677631567028</v>
      </c>
    </row>
    <row r="64" spans="1:7" x14ac:dyDescent="0.2">
      <c r="A64" t="s">
        <v>65</v>
      </c>
      <c r="B64">
        <v>0.1603</v>
      </c>
      <c r="C64">
        <v>0.16869999999999999</v>
      </c>
      <c r="D64">
        <f t="shared" si="0"/>
        <v>8.3999999999999908E-3</v>
      </c>
      <c r="E64">
        <f t="shared" si="3"/>
        <v>0.1671</v>
      </c>
      <c r="G64">
        <f t="shared" si="2"/>
        <v>1.6304300483876484</v>
      </c>
    </row>
    <row r="65" spans="1:9" x14ac:dyDescent="0.2">
      <c r="A65" t="s">
        <v>66</v>
      </c>
      <c r="B65">
        <v>0.19189999999999999</v>
      </c>
      <c r="C65">
        <v>0.19120000000000001</v>
      </c>
      <c r="D65">
        <f t="shared" si="0"/>
        <v>-6.9999999999997842E-4</v>
      </c>
      <c r="E65">
        <f t="shared" si="3"/>
        <v>0.17619999999999997</v>
      </c>
      <c r="G65">
        <f t="shared" si="2"/>
        <v>1.9609479256936126</v>
      </c>
    </row>
    <row r="66" spans="1:9" x14ac:dyDescent="0.2">
      <c r="A66" t="s">
        <v>67</v>
      </c>
      <c r="B66">
        <v>0.1346</v>
      </c>
      <c r="C66">
        <v>0.16869999999999999</v>
      </c>
      <c r="D66">
        <f t="shared" si="0"/>
        <v>3.4099999999999991E-2</v>
      </c>
      <c r="E66">
        <f t="shared" si="3"/>
        <v>0.1414</v>
      </c>
      <c r="G66">
        <f t="shared" si="2"/>
        <v>0.96806663036304741</v>
      </c>
    </row>
    <row r="67" spans="1:9" x14ac:dyDescent="0.2">
      <c r="A67" t="s">
        <v>68</v>
      </c>
      <c r="B67">
        <v>0.1502</v>
      </c>
      <c r="C67">
        <v>0.1948</v>
      </c>
      <c r="D67">
        <f t="shared" ref="D67:D68" si="4">C67-B67</f>
        <v>4.4600000000000001E-2</v>
      </c>
      <c r="E67">
        <f t="shared" si="3"/>
        <v>0.13089999999999999</v>
      </c>
      <c r="G67">
        <f t="shared" ref="G67:G68" si="5">EXP((E67-0.143)/0.0493)</f>
        <v>0.78236327092580527</v>
      </c>
    </row>
    <row r="68" spans="1:9" x14ac:dyDescent="0.2">
      <c r="A68" t="s">
        <v>69</v>
      </c>
      <c r="B68">
        <v>0.112</v>
      </c>
      <c r="C68">
        <v>0.1837</v>
      </c>
      <c r="D68">
        <f t="shared" si="4"/>
        <v>7.17E-2</v>
      </c>
      <c r="E68">
        <f t="shared" si="3"/>
        <v>0.10379999999999999</v>
      </c>
      <c r="G68">
        <f t="shared" si="5"/>
        <v>0.45152169973935896</v>
      </c>
    </row>
    <row r="70" spans="1:9" x14ac:dyDescent="0.2">
      <c r="A70" t="s">
        <v>71</v>
      </c>
      <c r="B70">
        <v>0.13100000000000001</v>
      </c>
      <c r="C70">
        <v>0.23200000000000001</v>
      </c>
      <c r="D70">
        <f t="shared" ref="D70:D100" si="6">C70-B70</f>
        <v>0.10100000000000001</v>
      </c>
      <c r="E70">
        <f>D$9-D70</f>
        <v>0.1036</v>
      </c>
      <c r="G70">
        <f t="shared" ref="G70:G89" si="7">EXP((E70-0.143)/0.0493)</f>
        <v>0.4496936791654827</v>
      </c>
      <c r="H70">
        <f>G70*5</f>
        <v>2.2484683958274134</v>
      </c>
    </row>
    <row r="71" spans="1:9" x14ac:dyDescent="0.2">
      <c r="A71" s="1" t="s">
        <v>72</v>
      </c>
      <c r="B71" s="1">
        <v>0.27950000000000003</v>
      </c>
      <c r="C71" s="1">
        <v>0.20799999999999999</v>
      </c>
      <c r="D71" s="1">
        <f t="shared" si="6"/>
        <v>-7.1500000000000036E-2</v>
      </c>
      <c r="E71" s="1">
        <f t="shared" ref="E71:E73" si="8">D$9-D71</f>
        <v>0.27610000000000001</v>
      </c>
      <c r="F71" s="1"/>
      <c r="G71" s="1">
        <f t="shared" si="7"/>
        <v>14.876713829796513</v>
      </c>
      <c r="H71" s="1">
        <f>G71*3</f>
        <v>44.630141489389537</v>
      </c>
      <c r="I71" t="s">
        <v>70</v>
      </c>
    </row>
    <row r="72" spans="1:9" x14ac:dyDescent="0.2">
      <c r="A72" t="s">
        <v>73</v>
      </c>
      <c r="B72">
        <v>6.4399999999999999E-2</v>
      </c>
      <c r="C72">
        <v>0.217</v>
      </c>
      <c r="D72">
        <f t="shared" si="6"/>
        <v>0.15260000000000001</v>
      </c>
      <c r="E72">
        <f t="shared" si="8"/>
        <v>5.1999999999999991E-2</v>
      </c>
      <c r="G72">
        <f t="shared" si="7"/>
        <v>0.15789235351932537</v>
      </c>
      <c r="H72">
        <f>G72*5</f>
        <v>0.7894617675966269</v>
      </c>
    </row>
    <row r="73" spans="1:9" x14ac:dyDescent="0.2">
      <c r="A73" t="s">
        <v>74</v>
      </c>
      <c r="B73">
        <v>7.4300000000000005E-2</v>
      </c>
      <c r="C73">
        <v>0.19800000000000001</v>
      </c>
      <c r="D73">
        <f t="shared" si="6"/>
        <v>0.1237</v>
      </c>
      <c r="E73">
        <f t="shared" si="8"/>
        <v>8.09E-2</v>
      </c>
      <c r="G73">
        <f t="shared" si="7"/>
        <v>0.28375761077317263</v>
      </c>
      <c r="H73">
        <f>G73*3</f>
        <v>0.85127283231951789</v>
      </c>
    </row>
    <row r="75" spans="1:9" x14ac:dyDescent="0.2">
      <c r="A75" t="s">
        <v>30</v>
      </c>
      <c r="B75">
        <v>6.7799999999999999E-2</v>
      </c>
      <c r="C75">
        <v>0.21920000000000001</v>
      </c>
      <c r="D75">
        <f t="shared" si="6"/>
        <v>0.15140000000000001</v>
      </c>
      <c r="E75">
        <f>D$9-D75</f>
        <v>5.3199999999999997E-2</v>
      </c>
      <c r="G75">
        <f t="shared" si="7"/>
        <v>0.16178273041541294</v>
      </c>
      <c r="H75">
        <f>G75*5</f>
        <v>0.80891365207706467</v>
      </c>
      <c r="I75">
        <v>0.80891365207706467</v>
      </c>
    </row>
    <row r="76" spans="1:9" x14ac:dyDescent="0.2">
      <c r="A76" t="s">
        <v>35</v>
      </c>
      <c r="B76">
        <v>7.5999999999999998E-2</v>
      </c>
      <c r="C76">
        <v>0.2334</v>
      </c>
      <c r="D76">
        <f t="shared" si="6"/>
        <v>0.15739999999999998</v>
      </c>
      <c r="E76">
        <f t="shared" ref="E76:E91" si="9">D$9-D76</f>
        <v>4.720000000000002E-2</v>
      </c>
      <c r="G76">
        <f t="shared" si="7"/>
        <v>0.14324413478222175</v>
      </c>
      <c r="H76">
        <f t="shared" ref="H76:H89" si="10">G76*5</f>
        <v>0.71622067391110877</v>
      </c>
      <c r="I76">
        <v>0.71622067391110877</v>
      </c>
    </row>
    <row r="77" spans="1:9" x14ac:dyDescent="0.2">
      <c r="A77" t="s">
        <v>36</v>
      </c>
      <c r="B77">
        <v>7.5200000000000003E-2</v>
      </c>
      <c r="C77">
        <v>0.2326</v>
      </c>
      <c r="D77">
        <f t="shared" si="6"/>
        <v>0.15739999999999998</v>
      </c>
      <c r="E77">
        <f t="shared" si="9"/>
        <v>4.720000000000002E-2</v>
      </c>
      <c r="G77">
        <f t="shared" si="7"/>
        <v>0.14324413478222175</v>
      </c>
      <c r="H77">
        <f t="shared" si="10"/>
        <v>0.71622067391110877</v>
      </c>
      <c r="I77">
        <v>0.71622067391110877</v>
      </c>
    </row>
    <row r="78" spans="1:9" x14ac:dyDescent="0.2">
      <c r="A78" t="s">
        <v>37</v>
      </c>
      <c r="B78">
        <v>7.3200000000000001E-2</v>
      </c>
      <c r="C78">
        <v>0.22</v>
      </c>
      <c r="D78">
        <f t="shared" si="6"/>
        <v>0.14679999999999999</v>
      </c>
      <c r="E78">
        <f t="shared" si="9"/>
        <v>5.7800000000000018E-2</v>
      </c>
      <c r="G78">
        <f t="shared" si="7"/>
        <v>0.17760474593638526</v>
      </c>
      <c r="H78">
        <f t="shared" si="10"/>
        <v>0.88802372968192622</v>
      </c>
      <c r="I78">
        <v>0.88802372968192622</v>
      </c>
    </row>
    <row r="79" spans="1:9" x14ac:dyDescent="0.2">
      <c r="A79" t="s">
        <v>38</v>
      </c>
      <c r="B79">
        <v>7.1099999999999997E-2</v>
      </c>
      <c r="C79">
        <v>0.2026</v>
      </c>
      <c r="D79">
        <f t="shared" si="6"/>
        <v>0.13150000000000001</v>
      </c>
      <c r="E79">
        <f t="shared" si="9"/>
        <v>7.3099999999999998E-2</v>
      </c>
      <c r="G79">
        <f t="shared" si="7"/>
        <v>0.24223428566284658</v>
      </c>
      <c r="H79">
        <f t="shared" si="10"/>
        <v>1.211171428314233</v>
      </c>
      <c r="I79">
        <v>1.211171428314233</v>
      </c>
    </row>
    <row r="80" spans="1:9" x14ac:dyDescent="0.2">
      <c r="A80" t="s">
        <v>44</v>
      </c>
      <c r="B80">
        <v>6.7500000000000004E-2</v>
      </c>
      <c r="C80">
        <v>0.2177</v>
      </c>
      <c r="D80">
        <f t="shared" si="6"/>
        <v>0.1502</v>
      </c>
      <c r="E80">
        <f t="shared" si="9"/>
        <v>5.4400000000000004E-2</v>
      </c>
      <c r="G80">
        <f t="shared" si="7"/>
        <v>0.16576896396355659</v>
      </c>
      <c r="H80">
        <f t="shared" si="10"/>
        <v>0.82884481981778291</v>
      </c>
      <c r="I80">
        <v>0.82884481981778291</v>
      </c>
    </row>
    <row r="81" spans="1:9" x14ac:dyDescent="0.2">
      <c r="A81" t="s">
        <v>47</v>
      </c>
      <c r="B81">
        <v>7.9899999999999999E-2</v>
      </c>
      <c r="C81">
        <v>0.22459999999999999</v>
      </c>
      <c r="D81">
        <f t="shared" si="6"/>
        <v>0.1447</v>
      </c>
      <c r="E81">
        <f t="shared" si="9"/>
        <v>5.9900000000000009E-2</v>
      </c>
      <c r="G81">
        <f t="shared" si="7"/>
        <v>0.18533349941389138</v>
      </c>
      <c r="H81">
        <f t="shared" si="10"/>
        <v>0.92666749706945684</v>
      </c>
      <c r="I81">
        <v>0.92666749706945684</v>
      </c>
    </row>
    <row r="82" spans="1:9" x14ac:dyDescent="0.2">
      <c r="A82" t="s">
        <v>48</v>
      </c>
      <c r="B82">
        <v>0.10979999999999999</v>
      </c>
      <c r="C82">
        <v>0.2137</v>
      </c>
      <c r="D82">
        <f t="shared" si="6"/>
        <v>0.10390000000000001</v>
      </c>
      <c r="E82">
        <f t="shared" si="9"/>
        <v>0.1007</v>
      </c>
      <c r="G82">
        <f t="shared" si="7"/>
        <v>0.42400409304642417</v>
      </c>
      <c r="H82">
        <f t="shared" si="10"/>
        <v>2.1200204652321206</v>
      </c>
      <c r="I82">
        <v>2.1200204652321206</v>
      </c>
    </row>
    <row r="83" spans="1:9" x14ac:dyDescent="0.2">
      <c r="A83" t="s">
        <v>50</v>
      </c>
      <c r="B83">
        <v>6.3799999999999996E-2</v>
      </c>
      <c r="C83">
        <v>0.20710000000000001</v>
      </c>
      <c r="D83">
        <f t="shared" si="6"/>
        <v>0.14330000000000001</v>
      </c>
      <c r="E83">
        <f t="shared" si="9"/>
        <v>6.1299999999999993E-2</v>
      </c>
      <c r="G83">
        <f t="shared" si="7"/>
        <v>0.1906719605832701</v>
      </c>
      <c r="H83">
        <f t="shared" si="10"/>
        <v>0.95335980291635047</v>
      </c>
      <c r="I83">
        <v>0.95335980291635047</v>
      </c>
    </row>
    <row r="84" spans="1:9" x14ac:dyDescent="0.2">
      <c r="A84" t="s">
        <v>52</v>
      </c>
      <c r="B84">
        <v>8.0600000000000005E-2</v>
      </c>
      <c r="C84">
        <v>0.22489999999999999</v>
      </c>
      <c r="D84">
        <f t="shared" si="6"/>
        <v>0.14429999999999998</v>
      </c>
      <c r="E84">
        <f t="shared" si="9"/>
        <v>6.030000000000002E-2</v>
      </c>
      <c r="G84">
        <f t="shared" si="7"/>
        <v>0.18684333630647951</v>
      </c>
      <c r="H84">
        <f t="shared" si="10"/>
        <v>0.93421668153239756</v>
      </c>
      <c r="I84">
        <v>0.93421668153239756</v>
      </c>
    </row>
    <row r="85" spans="1:9" x14ac:dyDescent="0.2">
      <c r="A85" t="s">
        <v>61</v>
      </c>
      <c r="B85">
        <v>6.5100000000000005E-2</v>
      </c>
      <c r="C85">
        <v>0.21920000000000001</v>
      </c>
      <c r="D85">
        <f t="shared" si="6"/>
        <v>0.15410000000000001</v>
      </c>
      <c r="E85">
        <f t="shared" si="9"/>
        <v>5.0499999999999989E-2</v>
      </c>
      <c r="G85">
        <f t="shared" si="7"/>
        <v>0.15316067450194251</v>
      </c>
      <c r="H85">
        <f t="shared" si="10"/>
        <v>0.76580337250971253</v>
      </c>
      <c r="I85">
        <v>0.76580337250971253</v>
      </c>
    </row>
    <row r="86" spans="1:9" x14ac:dyDescent="0.2">
      <c r="A86" t="s">
        <v>62</v>
      </c>
      <c r="B86">
        <v>6.7400000000000002E-2</v>
      </c>
      <c r="C86">
        <v>0.2185</v>
      </c>
      <c r="D86">
        <f t="shared" si="6"/>
        <v>0.15110000000000001</v>
      </c>
      <c r="E86">
        <f t="shared" si="9"/>
        <v>5.3499999999999992E-2</v>
      </c>
      <c r="G86">
        <f t="shared" si="7"/>
        <v>0.16277021096270652</v>
      </c>
      <c r="H86">
        <f t="shared" si="10"/>
        <v>0.81385105481353259</v>
      </c>
      <c r="I86">
        <v>0.81385105481353259</v>
      </c>
    </row>
    <row r="87" spans="1:9" x14ac:dyDescent="0.2">
      <c r="A87" t="s">
        <v>65</v>
      </c>
      <c r="B87">
        <v>0.11890000000000001</v>
      </c>
      <c r="C87">
        <v>0.21560000000000001</v>
      </c>
      <c r="D87">
        <f t="shared" si="6"/>
        <v>9.6700000000000008E-2</v>
      </c>
      <c r="E87">
        <f t="shared" si="9"/>
        <v>0.1079</v>
      </c>
      <c r="G87">
        <f t="shared" si="7"/>
        <v>0.49067781607583555</v>
      </c>
      <c r="H87">
        <f t="shared" si="10"/>
        <v>2.4533890803791776</v>
      </c>
      <c r="I87">
        <v>2.4533890803791776</v>
      </c>
    </row>
    <row r="88" spans="1:9" x14ac:dyDescent="0.2">
      <c r="A88" t="s">
        <v>66</v>
      </c>
      <c r="B88">
        <v>7.1499999999999994E-2</v>
      </c>
      <c r="C88">
        <v>0.2215</v>
      </c>
      <c r="D88">
        <f t="shared" si="6"/>
        <v>0.15000000000000002</v>
      </c>
      <c r="E88">
        <f t="shared" si="9"/>
        <v>5.4599999999999982E-2</v>
      </c>
      <c r="G88">
        <f t="shared" si="7"/>
        <v>0.16644282061459478</v>
      </c>
      <c r="H88">
        <f t="shared" si="10"/>
        <v>0.83221410307297394</v>
      </c>
      <c r="I88">
        <v>0.83221410307297394</v>
      </c>
    </row>
    <row r="89" spans="1:9" x14ac:dyDescent="0.2">
      <c r="A89" t="s">
        <v>69</v>
      </c>
      <c r="B89">
        <v>6.5500000000000003E-2</v>
      </c>
      <c r="C89">
        <v>0.21690000000000001</v>
      </c>
      <c r="D89">
        <f t="shared" si="6"/>
        <v>0.15140000000000001</v>
      </c>
      <c r="E89">
        <f t="shared" si="9"/>
        <v>5.3199999999999997E-2</v>
      </c>
      <c r="G89">
        <f t="shared" si="7"/>
        <v>0.16178273041541294</v>
      </c>
      <c r="H89">
        <f t="shared" si="10"/>
        <v>0.80891365207706467</v>
      </c>
      <c r="I89">
        <v>0.80891365207706467</v>
      </c>
    </row>
    <row r="91" spans="1:9" x14ac:dyDescent="0.2">
      <c r="A91" t="s">
        <v>76</v>
      </c>
      <c r="B91">
        <v>7.0300000000000001E-2</v>
      </c>
      <c r="C91">
        <v>0.2261</v>
      </c>
      <c r="D91">
        <f t="shared" si="6"/>
        <v>0.15579999999999999</v>
      </c>
      <c r="E91">
        <f>D$100-D91</f>
        <v>3.6399999999999988E-2</v>
      </c>
      <c r="G91">
        <f t="shared" ref="G90:G100" si="11">EXP((E91-0.143)/0.0493)</f>
        <v>0.11506342219684101</v>
      </c>
      <c r="H91">
        <f t="shared" ref="H90:H100" si="12">G91*5</f>
        <v>0.57531711098420502</v>
      </c>
    </row>
    <row r="92" spans="1:9" x14ac:dyDescent="0.2">
      <c r="A92" t="s">
        <v>77</v>
      </c>
      <c r="B92">
        <v>6.6199999999999995E-2</v>
      </c>
      <c r="C92">
        <v>0.20930000000000001</v>
      </c>
      <c r="D92">
        <f t="shared" si="6"/>
        <v>0.1431</v>
      </c>
      <c r="E92">
        <f t="shared" ref="E92:E111" si="13">D$100-D92</f>
        <v>4.9099999999999977E-2</v>
      </c>
      <c r="G92">
        <f t="shared" si="11"/>
        <v>0.1488724597534116</v>
      </c>
      <c r="H92">
        <f t="shared" si="12"/>
        <v>0.74436229876705795</v>
      </c>
    </row>
    <row r="93" spans="1:9" x14ac:dyDescent="0.2">
      <c r="A93" t="s">
        <v>78</v>
      </c>
      <c r="B93">
        <v>7.4300000000000005E-2</v>
      </c>
      <c r="C93">
        <v>0.21779999999999999</v>
      </c>
      <c r="D93">
        <f t="shared" si="6"/>
        <v>0.14349999999999999</v>
      </c>
      <c r="E93">
        <f t="shared" si="13"/>
        <v>4.8699999999999993E-2</v>
      </c>
      <c r="G93">
        <f t="shared" si="11"/>
        <v>0.14766945655046443</v>
      </c>
      <c r="H93">
        <f t="shared" si="12"/>
        <v>0.73834728275232209</v>
      </c>
    </row>
    <row r="94" spans="1:9" x14ac:dyDescent="0.2">
      <c r="A94" t="s">
        <v>79</v>
      </c>
      <c r="B94">
        <v>7.4700000000000003E-2</v>
      </c>
      <c r="C94">
        <v>0.20930000000000001</v>
      </c>
      <c r="D94">
        <f t="shared" si="6"/>
        <v>0.1346</v>
      </c>
      <c r="E94">
        <f t="shared" si="13"/>
        <v>5.7599999999999985E-2</v>
      </c>
      <c r="G94">
        <f t="shared" si="11"/>
        <v>0.17688569936613793</v>
      </c>
      <c r="H94">
        <f t="shared" si="12"/>
        <v>0.88442849683068969</v>
      </c>
    </row>
    <row r="95" spans="1:9" x14ac:dyDescent="0.2">
      <c r="A95" t="s">
        <v>80</v>
      </c>
      <c r="B95">
        <v>0.1089</v>
      </c>
      <c r="C95">
        <v>0.20200000000000001</v>
      </c>
      <c r="D95">
        <f t="shared" si="6"/>
        <v>9.3100000000000016E-2</v>
      </c>
      <c r="E95">
        <f t="shared" si="13"/>
        <v>9.9099999999999966E-2</v>
      </c>
      <c r="G95">
        <f t="shared" si="11"/>
        <v>0.41046421361559154</v>
      </c>
      <c r="H95">
        <f t="shared" si="12"/>
        <v>2.0523210680779576</v>
      </c>
    </row>
    <row r="96" spans="1:9" x14ac:dyDescent="0.2">
      <c r="A96" t="s">
        <v>29</v>
      </c>
      <c r="B96">
        <v>6.9699999999999998E-2</v>
      </c>
      <c r="C96">
        <v>0.20930000000000001</v>
      </c>
      <c r="D96">
        <f t="shared" si="6"/>
        <v>0.1396</v>
      </c>
      <c r="E96">
        <f t="shared" si="13"/>
        <v>5.259999999999998E-2</v>
      </c>
      <c r="G96">
        <f t="shared" si="11"/>
        <v>0.15982570526693157</v>
      </c>
      <c r="H96">
        <f t="shared" si="12"/>
        <v>0.79912852633465792</v>
      </c>
    </row>
    <row r="97" spans="1:8" x14ac:dyDescent="0.2">
      <c r="A97" t="s">
        <v>81</v>
      </c>
      <c r="B97">
        <v>6.5299999999999997E-2</v>
      </c>
      <c r="C97">
        <v>0.1986</v>
      </c>
      <c r="D97">
        <f t="shared" si="6"/>
        <v>0.1333</v>
      </c>
      <c r="E97">
        <f t="shared" si="13"/>
        <v>5.889999999999998E-2</v>
      </c>
      <c r="G97">
        <f t="shared" si="11"/>
        <v>0.18161206951414088</v>
      </c>
      <c r="H97">
        <f t="shared" si="12"/>
        <v>0.90806034757070442</v>
      </c>
    </row>
    <row r="98" spans="1:8" x14ac:dyDescent="0.2">
      <c r="A98" t="s">
        <v>22</v>
      </c>
      <c r="B98">
        <v>7.8700000000000006E-2</v>
      </c>
      <c r="C98">
        <v>0.21640000000000001</v>
      </c>
      <c r="D98">
        <f t="shared" si="6"/>
        <v>0.13769999999999999</v>
      </c>
      <c r="E98">
        <f t="shared" si="13"/>
        <v>5.4499999999999993E-2</v>
      </c>
      <c r="G98">
        <f t="shared" si="11"/>
        <v>0.16610555057689513</v>
      </c>
      <c r="H98">
        <f t="shared" si="12"/>
        <v>0.83052775288447567</v>
      </c>
    </row>
    <row r="99" spans="1:8" x14ac:dyDescent="0.2">
      <c r="A99" t="s">
        <v>82</v>
      </c>
      <c r="B99">
        <v>7.3099999999999998E-2</v>
      </c>
      <c r="C99">
        <v>0.2215</v>
      </c>
      <c r="D99">
        <f t="shared" si="6"/>
        <v>0.1484</v>
      </c>
      <c r="E99">
        <f t="shared" si="13"/>
        <v>4.3799999999999978E-2</v>
      </c>
      <c r="G99">
        <f t="shared" si="11"/>
        <v>0.13369818295964969</v>
      </c>
      <c r="H99">
        <f t="shared" si="12"/>
        <v>0.66849091479824851</v>
      </c>
    </row>
    <row r="100" spans="1:8" x14ac:dyDescent="0.2">
      <c r="A100" t="s">
        <v>43</v>
      </c>
      <c r="B100">
        <v>4.8800000000000003E-2</v>
      </c>
      <c r="C100">
        <v>0.24099999999999999</v>
      </c>
      <c r="D100">
        <f t="shared" si="6"/>
        <v>0.19219999999999998</v>
      </c>
      <c r="E100">
        <f t="shared" si="13"/>
        <v>0</v>
      </c>
      <c r="G100">
        <f t="shared" si="11"/>
        <v>5.4989747552082559E-2</v>
      </c>
      <c r="H100">
        <f t="shared" si="12"/>
        <v>0.27494873776041279</v>
      </c>
    </row>
    <row r="102" spans="1:8" x14ac:dyDescent="0.2">
      <c r="A102" t="s">
        <v>83</v>
      </c>
      <c r="B102">
        <v>7.0900000000000005E-2</v>
      </c>
      <c r="C102">
        <v>0.1888</v>
      </c>
      <c r="D102">
        <f t="shared" ref="D101:D111" si="14">C102-B102</f>
        <v>0.11789999999999999</v>
      </c>
      <c r="E102">
        <f t="shared" si="13"/>
        <v>7.4299999999999991E-2</v>
      </c>
      <c r="G102">
        <f t="shared" ref="G101:G111" si="15">EXP((E102-0.143)/0.0493)</f>
        <v>0.24820279932027114</v>
      </c>
      <c r="H102">
        <f t="shared" ref="H101:H111" si="16">G102*5</f>
        <v>1.2410139966013558</v>
      </c>
    </row>
    <row r="103" spans="1:8" x14ac:dyDescent="0.2">
      <c r="A103" t="s">
        <v>84</v>
      </c>
      <c r="B103">
        <v>6.7599999999999993E-2</v>
      </c>
      <c r="C103">
        <v>0.19189999999999999</v>
      </c>
      <c r="D103">
        <f t="shared" si="14"/>
        <v>0.12429999999999999</v>
      </c>
      <c r="E103">
        <f t="shared" si="13"/>
        <v>6.7899999999999988E-2</v>
      </c>
      <c r="G103">
        <f t="shared" si="15"/>
        <v>0.21798553491224235</v>
      </c>
      <c r="H103">
        <f t="shared" si="16"/>
        <v>1.0899276745612116</v>
      </c>
    </row>
    <row r="104" spans="1:8" x14ac:dyDescent="0.2">
      <c r="A104" t="s">
        <v>85</v>
      </c>
      <c r="B104">
        <v>6.7299999999999999E-2</v>
      </c>
      <c r="C104">
        <v>0.1993</v>
      </c>
      <c r="D104">
        <f t="shared" si="14"/>
        <v>0.13200000000000001</v>
      </c>
      <c r="E104">
        <f t="shared" si="13"/>
        <v>6.0199999999999976E-2</v>
      </c>
      <c r="G104">
        <f t="shared" si="15"/>
        <v>0.18646472785195226</v>
      </c>
      <c r="H104">
        <f t="shared" si="16"/>
        <v>0.93232363925976125</v>
      </c>
    </row>
    <row r="105" spans="1:8" x14ac:dyDescent="0.2">
      <c r="A105" t="s">
        <v>86</v>
      </c>
      <c r="B105">
        <v>6.4799999999999996E-2</v>
      </c>
      <c r="C105">
        <v>0.1966</v>
      </c>
      <c r="D105">
        <f t="shared" si="14"/>
        <v>0.1318</v>
      </c>
      <c r="E105">
        <f t="shared" si="13"/>
        <v>6.0399999999999981E-2</v>
      </c>
      <c r="G105">
        <f t="shared" si="15"/>
        <v>0.18722271350887359</v>
      </c>
      <c r="H105">
        <f t="shared" si="16"/>
        <v>0.93611356754436792</v>
      </c>
    </row>
    <row r="106" spans="1:8" x14ac:dyDescent="0.2">
      <c r="A106" t="s">
        <v>87</v>
      </c>
      <c r="B106">
        <v>6.8599999999999994E-2</v>
      </c>
      <c r="C106">
        <v>0.1993</v>
      </c>
      <c r="D106">
        <f t="shared" si="14"/>
        <v>0.13070000000000001</v>
      </c>
      <c r="E106">
        <f t="shared" si="13"/>
        <v>6.1499999999999971E-2</v>
      </c>
      <c r="G106">
        <f t="shared" si="15"/>
        <v>0.19144704878876667</v>
      </c>
      <c r="H106">
        <f t="shared" si="16"/>
        <v>0.95723524394383341</v>
      </c>
    </row>
    <row r="107" spans="1:8" x14ac:dyDescent="0.2">
      <c r="A107" t="s">
        <v>88</v>
      </c>
      <c r="B107">
        <v>6.7799999999999999E-2</v>
      </c>
      <c r="C107">
        <v>0.1973</v>
      </c>
      <c r="D107">
        <f t="shared" si="14"/>
        <v>0.1295</v>
      </c>
      <c r="E107">
        <f t="shared" si="13"/>
        <v>6.2699999999999978E-2</v>
      </c>
      <c r="G107">
        <f t="shared" si="15"/>
        <v>0.19616419410220837</v>
      </c>
      <c r="H107">
        <f t="shared" si="16"/>
        <v>0.98082097051104178</v>
      </c>
    </row>
    <row r="108" spans="1:8" x14ac:dyDescent="0.2">
      <c r="A108" t="s">
        <v>89</v>
      </c>
      <c r="B108">
        <v>6.3700000000000007E-2</v>
      </c>
      <c r="C108">
        <v>0.1905</v>
      </c>
      <c r="D108">
        <f t="shared" si="14"/>
        <v>0.1268</v>
      </c>
      <c r="E108">
        <f t="shared" si="13"/>
        <v>6.5399999999999986E-2</v>
      </c>
      <c r="G108">
        <f t="shared" si="15"/>
        <v>0.20720709826328043</v>
      </c>
      <c r="H108">
        <f t="shared" si="16"/>
        <v>1.0360354913164023</v>
      </c>
    </row>
    <row r="109" spans="1:8" x14ac:dyDescent="0.2">
      <c r="A109" t="s">
        <v>90</v>
      </c>
      <c r="B109">
        <v>6.6000000000000003E-2</v>
      </c>
      <c r="C109">
        <v>0.1966</v>
      </c>
      <c r="D109">
        <f t="shared" si="14"/>
        <v>0.13059999999999999</v>
      </c>
      <c r="E109">
        <f t="shared" si="13"/>
        <v>6.1599999999999988E-2</v>
      </c>
      <c r="G109">
        <f t="shared" si="15"/>
        <v>0.19183577362751067</v>
      </c>
      <c r="H109">
        <f t="shared" si="16"/>
        <v>0.95917886813755338</v>
      </c>
    </row>
    <row r="110" spans="1:8" x14ac:dyDescent="0.2">
      <c r="A110" t="s">
        <v>91</v>
      </c>
      <c r="B110">
        <v>6.5500000000000003E-2</v>
      </c>
      <c r="C110">
        <v>0.1946</v>
      </c>
      <c r="D110">
        <f t="shared" si="14"/>
        <v>0.12909999999999999</v>
      </c>
      <c r="E110">
        <f t="shared" si="13"/>
        <v>6.3099999999999989E-2</v>
      </c>
      <c r="G110">
        <f t="shared" si="15"/>
        <v>0.19776226427407137</v>
      </c>
      <c r="H110">
        <f t="shared" si="16"/>
        <v>0.98881132137035688</v>
      </c>
    </row>
    <row r="111" spans="1:8" x14ac:dyDescent="0.2">
      <c r="A111" t="s">
        <v>92</v>
      </c>
      <c r="B111">
        <v>6.6799999999999998E-2</v>
      </c>
      <c r="C111">
        <v>0.18870000000000001</v>
      </c>
      <c r="D111">
        <f t="shared" si="14"/>
        <v>0.12190000000000001</v>
      </c>
      <c r="E111">
        <f t="shared" si="13"/>
        <v>7.0299999999999974E-2</v>
      </c>
      <c r="G111">
        <f t="shared" si="15"/>
        <v>0.22885995094766434</v>
      </c>
      <c r="H111">
        <f t="shared" si="16"/>
        <v>1.1442997547383218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D587-F71B-E641-845F-F576C7838D0A}">
  <dimension ref="A1:D69"/>
  <sheetViews>
    <sheetView tabSelected="1" topLeftCell="A41" workbookViewId="0">
      <selection activeCell="E60" sqref="E60"/>
    </sheetView>
  </sheetViews>
  <sheetFormatPr baseColWidth="10" defaultRowHeight="16" x14ac:dyDescent="0.2"/>
  <sheetData>
    <row r="1" spans="1:4" x14ac:dyDescent="0.2">
      <c r="A1" t="s">
        <v>0</v>
      </c>
      <c r="B1" t="s">
        <v>54</v>
      </c>
      <c r="C1" t="s">
        <v>55</v>
      </c>
      <c r="D1" t="s">
        <v>93</v>
      </c>
    </row>
    <row r="2" spans="1:4" x14ac:dyDescent="0.2">
      <c r="A2" t="s">
        <v>20</v>
      </c>
      <c r="B2" t="s">
        <v>56</v>
      </c>
      <c r="C2">
        <v>1.1455703519034857</v>
      </c>
      <c r="D2" t="s">
        <v>94</v>
      </c>
    </row>
    <row r="3" spans="1:4" x14ac:dyDescent="0.2">
      <c r="A3" t="s">
        <v>21</v>
      </c>
      <c r="B3" t="s">
        <v>57</v>
      </c>
      <c r="C3">
        <v>1.4348420403395232</v>
      </c>
      <c r="D3" t="s">
        <v>94</v>
      </c>
    </row>
    <row r="5" spans="1:4" x14ac:dyDescent="0.2">
      <c r="A5" t="s">
        <v>23</v>
      </c>
      <c r="B5" t="s">
        <v>58</v>
      </c>
      <c r="C5">
        <v>0.62084524686969078</v>
      </c>
      <c r="D5" t="s">
        <v>95</v>
      </c>
    </row>
    <row r="6" spans="1:4" x14ac:dyDescent="0.2">
      <c r="A6" t="s">
        <v>24</v>
      </c>
      <c r="B6" t="s">
        <v>59</v>
      </c>
      <c r="C6">
        <v>0.57947141453162554</v>
      </c>
      <c r="D6" t="s">
        <v>95</v>
      </c>
    </row>
    <row r="7" spans="1:4" x14ac:dyDescent="0.2">
      <c r="A7" t="s">
        <v>25</v>
      </c>
      <c r="B7" t="s">
        <v>57</v>
      </c>
      <c r="C7">
        <v>2.2484683958274134</v>
      </c>
      <c r="D7" t="s">
        <v>95</v>
      </c>
    </row>
    <row r="8" spans="1:4" x14ac:dyDescent="0.2">
      <c r="A8" t="s">
        <v>26</v>
      </c>
      <c r="B8" t="s">
        <v>58</v>
      </c>
      <c r="C8">
        <v>0.80489894826095554</v>
      </c>
      <c r="D8" t="s">
        <v>95</v>
      </c>
    </row>
    <row r="9" spans="1:4" x14ac:dyDescent="0.2">
      <c r="A9" t="s">
        <v>27</v>
      </c>
      <c r="B9" t="s">
        <v>59</v>
      </c>
      <c r="C9">
        <v>0.7894617675966269</v>
      </c>
      <c r="D9" t="s">
        <v>95</v>
      </c>
    </row>
    <row r="10" spans="1:4" x14ac:dyDescent="0.2">
      <c r="A10" t="s">
        <v>28</v>
      </c>
      <c r="B10" t="s">
        <v>59</v>
      </c>
      <c r="C10">
        <v>1.3043698898425606</v>
      </c>
      <c r="D10" t="s">
        <v>95</v>
      </c>
    </row>
    <row r="12" spans="1:4" x14ac:dyDescent="0.2">
      <c r="A12" t="s">
        <v>30</v>
      </c>
      <c r="B12" t="s">
        <v>57</v>
      </c>
      <c r="C12">
        <v>0.80891365207706467</v>
      </c>
      <c r="D12" t="s">
        <v>95</v>
      </c>
    </row>
    <row r="13" spans="1:4" x14ac:dyDescent="0.2">
      <c r="A13" t="s">
        <v>31</v>
      </c>
      <c r="B13" t="s">
        <v>58</v>
      </c>
      <c r="C13">
        <v>0.74670189023430089</v>
      </c>
      <c r="D13" t="s">
        <v>95</v>
      </c>
    </row>
    <row r="14" spans="1:4" x14ac:dyDescent="0.2">
      <c r="A14" t="s">
        <v>32</v>
      </c>
      <c r="B14" t="s">
        <v>57</v>
      </c>
      <c r="C14">
        <v>0.75278496784955318</v>
      </c>
      <c r="D14" t="s">
        <v>95</v>
      </c>
    </row>
    <row r="16" spans="1:4" x14ac:dyDescent="0.2">
      <c r="A16" t="s">
        <v>34</v>
      </c>
      <c r="B16" t="s">
        <v>56</v>
      </c>
      <c r="C16">
        <v>0.48180147675256252</v>
      </c>
      <c r="D16" t="s">
        <v>96</v>
      </c>
    </row>
    <row r="17" spans="1:4" x14ac:dyDescent="0.2">
      <c r="A17" t="s">
        <v>53</v>
      </c>
      <c r="B17" t="s">
        <v>58</v>
      </c>
      <c r="C17">
        <v>0.32904463585556881</v>
      </c>
      <c r="D17" t="s">
        <v>96</v>
      </c>
    </row>
    <row r="18" spans="1:4" x14ac:dyDescent="0.2">
      <c r="A18" t="s">
        <v>35</v>
      </c>
      <c r="B18" t="s">
        <v>56</v>
      </c>
      <c r="C18">
        <v>0.71622067391110877</v>
      </c>
      <c r="D18" t="s">
        <v>96</v>
      </c>
    </row>
    <row r="19" spans="1:4" x14ac:dyDescent="0.2">
      <c r="A19" t="s">
        <v>36</v>
      </c>
      <c r="B19" t="s">
        <v>56</v>
      </c>
      <c r="C19">
        <v>0.71622067391110877</v>
      </c>
      <c r="D19" t="s">
        <v>96</v>
      </c>
    </row>
    <row r="20" spans="1:4" x14ac:dyDescent="0.2">
      <c r="A20" t="s">
        <v>37</v>
      </c>
      <c r="B20" t="s">
        <v>58</v>
      </c>
      <c r="C20">
        <v>0.88802372968192622</v>
      </c>
      <c r="D20" t="s">
        <v>96</v>
      </c>
    </row>
    <row r="21" spans="1:4" x14ac:dyDescent="0.2">
      <c r="A21" t="s">
        <v>38</v>
      </c>
      <c r="B21" t="s">
        <v>58</v>
      </c>
      <c r="C21">
        <v>1.211171428314233</v>
      </c>
      <c r="D21" t="s">
        <v>96</v>
      </c>
    </row>
    <row r="22" spans="1:4" x14ac:dyDescent="0.2">
      <c r="A22" t="s">
        <v>39</v>
      </c>
      <c r="B22" t="s">
        <v>57</v>
      </c>
      <c r="C22">
        <v>0.38078619041868861</v>
      </c>
      <c r="D22" t="s">
        <v>96</v>
      </c>
    </row>
    <row r="23" spans="1:4" x14ac:dyDescent="0.2">
      <c r="A23" t="s">
        <v>40</v>
      </c>
      <c r="B23" t="s">
        <v>56</v>
      </c>
      <c r="C23">
        <v>1.1978489221682023</v>
      </c>
      <c r="D23" t="s">
        <v>96</v>
      </c>
    </row>
    <row r="24" spans="1:4" x14ac:dyDescent="0.2">
      <c r="A24" t="s">
        <v>41</v>
      </c>
      <c r="B24" t="s">
        <v>57</v>
      </c>
      <c r="C24">
        <v>0.26005659884993337</v>
      </c>
      <c r="D24" t="s">
        <v>96</v>
      </c>
    </row>
    <row r="25" spans="1:4" x14ac:dyDescent="0.2">
      <c r="A25" t="s">
        <v>42</v>
      </c>
      <c r="B25" t="s">
        <v>56</v>
      </c>
      <c r="C25">
        <v>0.47117038586332072</v>
      </c>
      <c r="D25" t="s">
        <v>96</v>
      </c>
    </row>
    <row r="28" spans="1:4" x14ac:dyDescent="0.2">
      <c r="A28" t="s">
        <v>33</v>
      </c>
      <c r="B28" t="s">
        <v>58</v>
      </c>
      <c r="C28">
        <v>0.30156100002835295</v>
      </c>
      <c r="D28" t="s">
        <v>97</v>
      </c>
    </row>
    <row r="29" spans="1:4" x14ac:dyDescent="0.2">
      <c r="A29" t="s">
        <v>44</v>
      </c>
      <c r="B29" t="s">
        <v>59</v>
      </c>
      <c r="C29">
        <v>0.82884481981778291</v>
      </c>
      <c r="D29" t="s">
        <v>97</v>
      </c>
    </row>
    <row r="30" spans="1:4" x14ac:dyDescent="0.2">
      <c r="A30" t="s">
        <v>45</v>
      </c>
      <c r="B30" t="s">
        <v>57</v>
      </c>
      <c r="C30">
        <v>0.53648426155969109</v>
      </c>
      <c r="D30" t="s">
        <v>97</v>
      </c>
    </row>
    <row r="31" spans="1:4" x14ac:dyDescent="0.2">
      <c r="A31" t="s">
        <v>46</v>
      </c>
      <c r="B31" t="s">
        <v>58</v>
      </c>
      <c r="C31">
        <v>0.99393328458903429</v>
      </c>
      <c r="D31" t="s">
        <v>97</v>
      </c>
    </row>
    <row r="32" spans="1:4" x14ac:dyDescent="0.2">
      <c r="A32" t="s">
        <v>47</v>
      </c>
      <c r="B32" t="s">
        <v>59</v>
      </c>
      <c r="C32">
        <v>0.92666749706945684</v>
      </c>
      <c r="D32" t="s">
        <v>97</v>
      </c>
    </row>
    <row r="33" spans="1:4" x14ac:dyDescent="0.2">
      <c r="A33" t="s">
        <v>48</v>
      </c>
      <c r="B33" t="s">
        <v>59</v>
      </c>
      <c r="C33">
        <v>2.1200204652321206</v>
      </c>
      <c r="D33" t="s">
        <v>97</v>
      </c>
    </row>
    <row r="34" spans="1:4" x14ac:dyDescent="0.2">
      <c r="A34" t="s">
        <v>49</v>
      </c>
      <c r="B34" t="s">
        <v>58</v>
      </c>
      <c r="C34">
        <v>1.0867203422539367</v>
      </c>
      <c r="D34" t="s">
        <v>97</v>
      </c>
    </row>
    <row r="35" spans="1:4" x14ac:dyDescent="0.2">
      <c r="A35" t="s">
        <v>50</v>
      </c>
      <c r="B35" t="s">
        <v>57</v>
      </c>
      <c r="C35">
        <v>0.95335980291635047</v>
      </c>
      <c r="D35" t="s">
        <v>97</v>
      </c>
    </row>
    <row r="36" spans="1:4" x14ac:dyDescent="0.2">
      <c r="A36" t="s">
        <v>51</v>
      </c>
      <c r="B36" t="s">
        <v>58</v>
      </c>
      <c r="C36">
        <v>0.628447339157723</v>
      </c>
      <c r="D36" t="s">
        <v>97</v>
      </c>
    </row>
    <row r="37" spans="1:4" x14ac:dyDescent="0.2">
      <c r="A37" t="s">
        <v>52</v>
      </c>
      <c r="B37" t="s">
        <v>57</v>
      </c>
      <c r="C37">
        <v>0.93421668153239756</v>
      </c>
      <c r="D37" t="s">
        <v>97</v>
      </c>
    </row>
    <row r="39" spans="1:4" x14ac:dyDescent="0.2">
      <c r="A39" t="s">
        <v>60</v>
      </c>
      <c r="B39" t="s">
        <v>56</v>
      </c>
      <c r="C39">
        <v>1.2248761741883327</v>
      </c>
      <c r="D39" t="s">
        <v>98</v>
      </c>
    </row>
    <row r="40" spans="1:4" x14ac:dyDescent="0.2">
      <c r="A40" t="s">
        <v>61</v>
      </c>
      <c r="B40" t="s">
        <v>58</v>
      </c>
      <c r="C40">
        <v>0.76580337250971253</v>
      </c>
      <c r="D40" t="s">
        <v>98</v>
      </c>
    </row>
    <row r="41" spans="1:4" x14ac:dyDescent="0.2">
      <c r="A41" t="s">
        <v>62</v>
      </c>
      <c r="B41" t="s">
        <v>56</v>
      </c>
      <c r="C41">
        <v>0.81385105481353259</v>
      </c>
      <c r="D41" t="s">
        <v>98</v>
      </c>
    </row>
    <row r="42" spans="1:4" x14ac:dyDescent="0.2">
      <c r="A42" t="s">
        <v>63</v>
      </c>
      <c r="B42" t="s">
        <v>56</v>
      </c>
      <c r="C42">
        <v>0.67468515916496019</v>
      </c>
      <c r="D42" t="s">
        <v>98</v>
      </c>
    </row>
    <row r="43" spans="1:4" x14ac:dyDescent="0.2">
      <c r="A43" t="s">
        <v>64</v>
      </c>
      <c r="B43" t="s">
        <v>58</v>
      </c>
      <c r="C43">
        <v>0.85887677631567028</v>
      </c>
      <c r="D43" t="s">
        <v>98</v>
      </c>
    </row>
    <row r="44" spans="1:4" x14ac:dyDescent="0.2">
      <c r="A44" t="s">
        <v>65</v>
      </c>
      <c r="B44" t="s">
        <v>58</v>
      </c>
      <c r="C44">
        <v>2.4533890803791776</v>
      </c>
      <c r="D44" t="s">
        <v>98</v>
      </c>
    </row>
    <row r="45" spans="1:4" x14ac:dyDescent="0.2">
      <c r="A45" t="s">
        <v>66</v>
      </c>
      <c r="B45" t="s">
        <v>57</v>
      </c>
      <c r="C45">
        <v>0.83221410307297394</v>
      </c>
      <c r="D45" t="s">
        <v>98</v>
      </c>
    </row>
    <row r="46" spans="1:4" x14ac:dyDescent="0.2">
      <c r="A46" t="s">
        <v>67</v>
      </c>
      <c r="B46" t="s">
        <v>56</v>
      </c>
      <c r="C46">
        <v>0.96806663036304741</v>
      </c>
      <c r="D46" t="s">
        <v>98</v>
      </c>
    </row>
    <row r="47" spans="1:4" x14ac:dyDescent="0.2">
      <c r="A47" t="s">
        <v>68</v>
      </c>
      <c r="B47" t="s">
        <v>57</v>
      </c>
      <c r="C47">
        <v>0.78236327092580527</v>
      </c>
      <c r="D47" t="s">
        <v>98</v>
      </c>
    </row>
    <row r="48" spans="1:4" x14ac:dyDescent="0.2">
      <c r="A48" t="s">
        <v>69</v>
      </c>
      <c r="B48" t="s">
        <v>56</v>
      </c>
      <c r="C48">
        <v>0.80891365207706467</v>
      </c>
      <c r="D48" t="s">
        <v>98</v>
      </c>
    </row>
    <row r="50" spans="1:4" x14ac:dyDescent="0.2">
      <c r="A50" t="s">
        <v>76</v>
      </c>
      <c r="B50" t="s">
        <v>56</v>
      </c>
      <c r="C50">
        <v>0.57531711098420502</v>
      </c>
      <c r="D50" t="s">
        <v>99</v>
      </c>
    </row>
    <row r="51" spans="1:4" x14ac:dyDescent="0.2">
      <c r="A51" t="s">
        <v>77</v>
      </c>
      <c r="B51" t="s">
        <v>58</v>
      </c>
      <c r="C51">
        <v>0.74436229876705795</v>
      </c>
      <c r="D51" t="s">
        <v>99</v>
      </c>
    </row>
    <row r="52" spans="1:4" x14ac:dyDescent="0.2">
      <c r="A52" t="s">
        <v>78</v>
      </c>
      <c r="B52" t="s">
        <v>56</v>
      </c>
      <c r="C52">
        <v>0.73834728275232209</v>
      </c>
      <c r="D52" t="s">
        <v>99</v>
      </c>
    </row>
    <row r="53" spans="1:4" x14ac:dyDescent="0.2">
      <c r="A53" t="s">
        <v>79</v>
      </c>
      <c r="B53" t="s">
        <v>58</v>
      </c>
      <c r="C53">
        <v>0.88442849683068969</v>
      </c>
      <c r="D53" t="s">
        <v>99</v>
      </c>
    </row>
    <row r="54" spans="1:4" x14ac:dyDescent="0.2">
      <c r="A54" t="s">
        <v>80</v>
      </c>
      <c r="B54" t="s">
        <v>58</v>
      </c>
      <c r="C54">
        <v>2.0523210680779576</v>
      </c>
      <c r="D54" t="s">
        <v>99</v>
      </c>
    </row>
    <row r="55" spans="1:4" x14ac:dyDescent="0.2">
      <c r="A55" t="s">
        <v>29</v>
      </c>
      <c r="B55" t="s">
        <v>58</v>
      </c>
      <c r="C55">
        <v>0.79912852633465792</v>
      </c>
      <c r="D55" t="s">
        <v>99</v>
      </c>
    </row>
    <row r="56" spans="1:4" x14ac:dyDescent="0.2">
      <c r="A56" t="s">
        <v>81</v>
      </c>
      <c r="B56" t="s">
        <v>56</v>
      </c>
      <c r="C56">
        <v>0.90806034757070442</v>
      </c>
      <c r="D56" t="s">
        <v>99</v>
      </c>
    </row>
    <row r="57" spans="1:4" x14ac:dyDescent="0.2">
      <c r="A57" t="s">
        <v>22</v>
      </c>
      <c r="B57" t="s">
        <v>57</v>
      </c>
      <c r="C57">
        <v>0.83052775288447567</v>
      </c>
      <c r="D57" t="s">
        <v>99</v>
      </c>
    </row>
    <row r="58" spans="1:4" x14ac:dyDescent="0.2">
      <c r="A58" t="s">
        <v>82</v>
      </c>
      <c r="B58" t="s">
        <v>56</v>
      </c>
      <c r="C58">
        <v>0.66849091479824851</v>
      </c>
      <c r="D58" t="s">
        <v>99</v>
      </c>
    </row>
    <row r="60" spans="1:4" x14ac:dyDescent="0.2">
      <c r="A60" t="s">
        <v>83</v>
      </c>
      <c r="B60" t="s">
        <v>58</v>
      </c>
      <c r="C60">
        <v>1.2410139966013558</v>
      </c>
      <c r="D60" t="s">
        <v>100</v>
      </c>
    </row>
    <row r="61" spans="1:4" x14ac:dyDescent="0.2">
      <c r="A61" t="s">
        <v>84</v>
      </c>
      <c r="B61" t="s">
        <v>59</v>
      </c>
      <c r="C61">
        <v>1.0899276745612116</v>
      </c>
      <c r="D61" t="s">
        <v>100</v>
      </c>
    </row>
    <row r="62" spans="1:4" x14ac:dyDescent="0.2">
      <c r="A62" t="s">
        <v>85</v>
      </c>
      <c r="B62" t="s">
        <v>57</v>
      </c>
      <c r="C62">
        <v>0.93232363925976125</v>
      </c>
      <c r="D62" t="s">
        <v>100</v>
      </c>
    </row>
    <row r="63" spans="1:4" x14ac:dyDescent="0.2">
      <c r="A63" t="s">
        <v>86</v>
      </c>
      <c r="B63" t="s">
        <v>58</v>
      </c>
      <c r="C63">
        <v>0.93611356754436792</v>
      </c>
      <c r="D63" t="s">
        <v>100</v>
      </c>
    </row>
    <row r="64" spans="1:4" x14ac:dyDescent="0.2">
      <c r="A64" t="s">
        <v>87</v>
      </c>
      <c r="B64" t="s">
        <v>59</v>
      </c>
      <c r="C64">
        <v>0.95723524394383341</v>
      </c>
      <c r="D64" t="s">
        <v>100</v>
      </c>
    </row>
    <row r="65" spans="1:4" x14ac:dyDescent="0.2">
      <c r="A65" t="s">
        <v>88</v>
      </c>
      <c r="B65" t="s">
        <v>59</v>
      </c>
      <c r="C65">
        <v>0.98082097051104178</v>
      </c>
      <c r="D65" t="s">
        <v>100</v>
      </c>
    </row>
    <row r="66" spans="1:4" x14ac:dyDescent="0.2">
      <c r="A66" t="s">
        <v>89</v>
      </c>
      <c r="B66" t="s">
        <v>58</v>
      </c>
      <c r="C66">
        <v>1.0360354913164023</v>
      </c>
      <c r="D66" t="s">
        <v>100</v>
      </c>
    </row>
    <row r="67" spans="1:4" x14ac:dyDescent="0.2">
      <c r="A67" t="s">
        <v>90</v>
      </c>
      <c r="B67" t="s">
        <v>57</v>
      </c>
      <c r="C67">
        <v>0.95917886813755338</v>
      </c>
      <c r="D67" t="s">
        <v>100</v>
      </c>
    </row>
    <row r="68" spans="1:4" x14ac:dyDescent="0.2">
      <c r="A68" t="s">
        <v>91</v>
      </c>
      <c r="B68" t="s">
        <v>58</v>
      </c>
      <c r="C68">
        <v>0.98881132137035688</v>
      </c>
      <c r="D68" t="s">
        <v>100</v>
      </c>
    </row>
    <row r="69" spans="1:4" x14ac:dyDescent="0.2">
      <c r="A69" t="s">
        <v>92</v>
      </c>
      <c r="B69" t="s">
        <v>57</v>
      </c>
      <c r="C69">
        <v>1.1442997547383218</v>
      </c>
      <c r="D6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Majerova</dc:creator>
  <cp:lastModifiedBy>Eva Majerova</cp:lastModifiedBy>
  <dcterms:created xsi:type="dcterms:W3CDTF">2021-02-27T00:15:16Z</dcterms:created>
  <dcterms:modified xsi:type="dcterms:W3CDTF">2021-03-16T01:31:11Z</dcterms:modified>
</cp:coreProperties>
</file>