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ivorship" sheetId="1" r:id="rId4"/>
    <sheet state="visible" name="Bleaching" sheetId="2" r:id="rId5"/>
    <sheet state="visible" name="Growth" sheetId="3" r:id="rId6"/>
  </sheets>
  <definedNames/>
  <calcPr/>
  <extLst>
    <ext uri="GoogleSheetsCustomDataVersion1">
      <go:sheetsCustomData xmlns:go="http://customooxmlschemas.google.com/" r:id="rId7" roundtripDataSignature="AMtx7mhbneDVEffgz69z75mvVWsrgazvZA=="/>
    </ext>
  </extLst>
</workbook>
</file>

<file path=xl/sharedStrings.xml><?xml version="1.0" encoding="utf-8"?>
<sst xmlns="http://schemas.openxmlformats.org/spreadsheetml/2006/main" count="144" uniqueCount="41">
  <si>
    <t>Survivorship of all the corals at time point ten (December 2019) between 2x and 4x shade treatments FIGURE 1</t>
  </si>
  <si>
    <t>Shade</t>
  </si>
  <si>
    <t>Mean</t>
  </si>
  <si>
    <t>%</t>
  </si>
  <si>
    <t>2x</t>
  </si>
  <si>
    <t>Bleaching of aggregates and individuals across all timepoints FIGURE 4</t>
  </si>
  <si>
    <t>Aggregate and Individual growth rate (% change) across all treatments FIGURE 5</t>
  </si>
  <si>
    <t>Timepoint</t>
  </si>
  <si>
    <t>Type</t>
  </si>
  <si>
    <t>Agg</t>
  </si>
  <si>
    <t>Growth Rate</t>
  </si>
  <si>
    <t>Ind</t>
  </si>
  <si>
    <t>Aggregate</t>
  </si>
  <si>
    <t>Agg Bleached</t>
  </si>
  <si>
    <t xml:space="preserve">Ind Bleached </t>
  </si>
  <si>
    <t>Total Bleaching %</t>
  </si>
  <si>
    <t>4x</t>
  </si>
  <si>
    <t>Survivorship of aggregates and individuals at time point ten (December 2019) across all treatments FIGURE 2</t>
  </si>
  <si>
    <t>Difference</t>
  </si>
  <si>
    <t>Individual</t>
  </si>
  <si>
    <t>Aggregate and Individual size at timepoint 10 (December 2019) across all treatments FIGURE 5</t>
  </si>
  <si>
    <t>Size mm2</t>
  </si>
  <si>
    <t>Aggregate and Individual growth rate (% change) across flow treatments FIGURE 6</t>
  </si>
  <si>
    <t>Flow</t>
  </si>
  <si>
    <t>Yes</t>
  </si>
  <si>
    <t>No</t>
  </si>
  <si>
    <t>Survivorship of aggregates and individuals at time point ten (Decmber 2019) in high vs low flow FIGURE 2</t>
  </si>
  <si>
    <t xml:space="preserve">Individual </t>
  </si>
  <si>
    <t>Aggregate and Individual change (growth) acroos all treatments</t>
  </si>
  <si>
    <t>Survivorship of aggregates and individuals at time point ten (December 2019) across temperature treatments FIGURE 2</t>
  </si>
  <si>
    <t xml:space="preserve">Type </t>
  </si>
  <si>
    <t>Temperature</t>
  </si>
  <si>
    <t>High</t>
  </si>
  <si>
    <t>Ambient</t>
  </si>
  <si>
    <t>Low</t>
  </si>
  <si>
    <t>Peak Bleaching</t>
  </si>
  <si>
    <t>ALL</t>
  </si>
  <si>
    <t>Survivorship of aggregates and individuals at time point ten (December 2019) across flow and conditioning FIGURE 3</t>
  </si>
  <si>
    <t>Condition</t>
  </si>
  <si>
    <t>Number of surviving aggregates and individuals at time point ten (December 2019) across flow and conditioning JUST CURIOUS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</si>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</sst>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14.0"/>
    <col customWidth="1" min="3" max="3" width="12.44"/>
    <col customWidth="1" min="4" max="5" width="10.56"/>
    <col customWidth="1" min="6" max="6" width="14.0"/>
    <col customWidth="1" min="7" max="26" width="10.56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  <c r="C3" s="1" t="s">
        <v>3</v>
      </c>
    </row>
    <row r="4" ht="15.75" customHeight="1">
      <c r="A4" s="1" t="s">
        <v>4</v>
      </c>
      <c r="B4" s="1">
        <v>0.3438994156</v>
      </c>
      <c r="C4" s="1">
        <f t="shared" ref="C4:C5" si="1">B4*100</f>
        <v>34.38994156</v>
      </c>
    </row>
    <row r="5" ht="15.75" customHeight="1">
      <c r="A5" s="1" t="s">
        <v>16</v>
      </c>
      <c r="B5" s="1">
        <v>0.007385914</v>
      </c>
      <c r="C5" s="1">
        <f t="shared" si="1"/>
        <v>0.7385914</v>
      </c>
    </row>
    <row r="6" ht="15.75" customHeight="1"/>
    <row r="7" ht="15.75" customHeight="1">
      <c r="A7" s="1" t="s">
        <v>17</v>
      </c>
    </row>
    <row r="8" ht="15.75" customHeight="1"/>
    <row r="9" ht="15.75" customHeight="1">
      <c r="A9" s="1" t="s">
        <v>8</v>
      </c>
      <c r="B9" s="1" t="s">
        <v>2</v>
      </c>
      <c r="C9" s="1" t="s">
        <v>3</v>
      </c>
      <c r="D9" s="1" t="s">
        <v>18</v>
      </c>
    </row>
    <row r="10" ht="15.75" customHeight="1">
      <c r="A10" s="1" t="s">
        <v>12</v>
      </c>
      <c r="B10" s="1">
        <v>0.3984415584</v>
      </c>
      <c r="C10" s="1">
        <f t="shared" ref="C10:C11" si="2">B10*100</f>
        <v>39.84415584</v>
      </c>
      <c r="D10" s="1">
        <f>C10-C11</f>
        <v>8.27510694</v>
      </c>
    </row>
    <row r="11" ht="15.75" customHeight="1">
      <c r="A11" s="1" t="s">
        <v>19</v>
      </c>
      <c r="B11" s="1">
        <v>0.315690489</v>
      </c>
      <c r="C11" s="1">
        <f t="shared" si="2"/>
        <v>31.5690489</v>
      </c>
    </row>
    <row r="12" ht="15.75" customHeight="1"/>
    <row r="13" ht="15.75" customHeight="1">
      <c r="A13" s="1" t="s">
        <v>26</v>
      </c>
    </row>
    <row r="14" ht="15.75" customHeight="1"/>
    <row r="15" ht="15.75" customHeight="1">
      <c r="A15" s="1" t="s">
        <v>8</v>
      </c>
      <c r="B15" s="1" t="s">
        <v>23</v>
      </c>
      <c r="C15" s="1" t="s">
        <v>2</v>
      </c>
      <c r="D15" s="1" t="s">
        <v>3</v>
      </c>
      <c r="E15" s="1" t="s">
        <v>18</v>
      </c>
    </row>
    <row r="16" ht="15.75" customHeight="1">
      <c r="A16" s="1" t="s">
        <v>12</v>
      </c>
      <c r="B16" s="1" t="s">
        <v>24</v>
      </c>
      <c r="C16" s="1">
        <v>0.430875576</v>
      </c>
      <c r="D16" s="1">
        <f t="shared" ref="D16:D19" si="3">C16*100</f>
        <v>43.0875576</v>
      </c>
      <c r="E16" s="1">
        <f>D16-D17</f>
        <v>10.02174701</v>
      </c>
    </row>
    <row r="17" ht="15.75" customHeight="1">
      <c r="A17" s="1" t="s">
        <v>12</v>
      </c>
      <c r="B17" s="1" t="s">
        <v>25</v>
      </c>
      <c r="C17" s="1">
        <v>0.3306581059</v>
      </c>
      <c r="D17" s="1">
        <f t="shared" si="3"/>
        <v>33.06581059</v>
      </c>
    </row>
    <row r="18" ht="15.75" customHeight="1">
      <c r="A18" s="1" t="s">
        <v>27</v>
      </c>
      <c r="B18" s="1" t="s">
        <v>24</v>
      </c>
      <c r="C18" s="1">
        <v>0.3748549323</v>
      </c>
      <c r="D18" s="1">
        <f t="shared" si="3"/>
        <v>37.48549323</v>
      </c>
      <c r="E18" s="1">
        <f>D18-D19</f>
        <v>19.36763923</v>
      </c>
    </row>
    <row r="19" ht="15.75" customHeight="1">
      <c r="A19" s="1" t="s">
        <v>27</v>
      </c>
      <c r="B19" s="1" t="s">
        <v>25</v>
      </c>
      <c r="C19" s="1">
        <v>0.18117854</v>
      </c>
      <c r="D19" s="1">
        <f t="shared" si="3"/>
        <v>18.117854</v>
      </c>
    </row>
    <row r="20" ht="15.75" customHeight="1"/>
    <row r="21" ht="15.75" customHeight="1">
      <c r="A21" s="1" t="s">
        <v>29</v>
      </c>
    </row>
    <row r="22" ht="15.75" customHeight="1"/>
    <row r="23" ht="15.75" customHeight="1">
      <c r="A23" s="1" t="s">
        <v>30</v>
      </c>
      <c r="B23" s="1" t="s">
        <v>31</v>
      </c>
      <c r="C23" s="1" t="s">
        <v>2</v>
      </c>
      <c r="D23" s="1" t="s">
        <v>3</v>
      </c>
      <c r="E23" s="1" t="s">
        <v>18</v>
      </c>
    </row>
    <row r="24" ht="15.75" customHeight="1">
      <c r="A24" s="1" t="s">
        <v>12</v>
      </c>
      <c r="B24" s="1" t="s">
        <v>32</v>
      </c>
      <c r="C24" s="1">
        <v>0.4452554745</v>
      </c>
      <c r="D24" s="1">
        <f t="shared" ref="D24:D29" si="4">C24*100</f>
        <v>44.52554745</v>
      </c>
      <c r="E24" s="1">
        <f>D24-D25</f>
        <v>6.08312823</v>
      </c>
    </row>
    <row r="25" ht="15.75" customHeight="1">
      <c r="A25" s="1" t="s">
        <v>12</v>
      </c>
      <c r="B25" s="1" t="s">
        <v>33</v>
      </c>
      <c r="C25" s="1">
        <v>0.3844241922</v>
      </c>
      <c r="D25" s="1">
        <f t="shared" si="4"/>
        <v>38.44241922</v>
      </c>
    </row>
    <row r="26" ht="15.75" customHeight="1">
      <c r="A26" s="1" t="s">
        <v>12</v>
      </c>
      <c r="B26" s="1" t="s">
        <v>34</v>
      </c>
      <c r="C26" s="1">
        <v>0.4076576577</v>
      </c>
      <c r="D26" s="1">
        <f t="shared" si="4"/>
        <v>40.76576577</v>
      </c>
      <c r="E26" s="1">
        <f>D26-D25</f>
        <v>2.32334655</v>
      </c>
    </row>
    <row r="27" ht="15.75" customHeight="1">
      <c r="A27" s="1" t="s">
        <v>19</v>
      </c>
      <c r="B27" s="1" t="s">
        <v>32</v>
      </c>
      <c r="C27" s="1">
        <v>0.3538961039</v>
      </c>
      <c r="D27" s="1">
        <f t="shared" si="4"/>
        <v>35.38961039</v>
      </c>
      <c r="E27" s="1">
        <f>D27-D28</f>
        <v>6.17124811</v>
      </c>
    </row>
    <row r="28" ht="15.75" customHeight="1">
      <c r="A28" s="1" t="s">
        <v>19</v>
      </c>
      <c r="B28" s="1" t="s">
        <v>33</v>
      </c>
      <c r="C28" s="1">
        <v>0.2921836228</v>
      </c>
      <c r="D28" s="1">
        <f t="shared" si="4"/>
        <v>29.21836228</v>
      </c>
    </row>
    <row r="29" ht="15.75" customHeight="1">
      <c r="A29" s="1" t="s">
        <v>19</v>
      </c>
      <c r="B29" s="1" t="s">
        <v>34</v>
      </c>
      <c r="C29" s="1">
        <v>0.3178752108</v>
      </c>
      <c r="D29" s="1">
        <f t="shared" si="4"/>
        <v>31.78752108</v>
      </c>
      <c r="E29" s="1">
        <f>D29-D28</f>
        <v>2.5691588</v>
      </c>
    </row>
    <row r="30" ht="15.75" customHeight="1"/>
    <row r="31" ht="15.75" customHeight="1">
      <c r="A31" s="1" t="s">
        <v>36</v>
      </c>
      <c r="B31" s="1" t="s">
        <v>32</v>
      </c>
      <c r="C31" s="1">
        <v>0.3747913189</v>
      </c>
      <c r="D31" s="1">
        <f t="shared" ref="D31:D33" si="5">C31*100</f>
        <v>37.47913189</v>
      </c>
      <c r="E31" s="1">
        <f>D31-D32</f>
        <v>4.31134189</v>
      </c>
    </row>
    <row r="32" ht="15.75" customHeight="1">
      <c r="A32" s="1" t="s">
        <v>36</v>
      </c>
      <c r="B32" s="1" t="s">
        <v>33</v>
      </c>
      <c r="C32" s="1">
        <v>0.3316779</v>
      </c>
      <c r="D32" s="1">
        <f t="shared" si="5"/>
        <v>33.16779</v>
      </c>
    </row>
    <row r="33" ht="15.75" customHeight="1">
      <c r="A33" s="1" t="s">
        <v>36</v>
      </c>
      <c r="B33" s="1" t="s">
        <v>34</v>
      </c>
      <c r="C33" s="1">
        <v>0.3423312883</v>
      </c>
      <c r="D33" s="1">
        <f t="shared" si="5"/>
        <v>34.23312883</v>
      </c>
      <c r="E33" s="1">
        <f>D33-D32</f>
        <v>1.06533883</v>
      </c>
    </row>
    <row r="34" ht="15.75" customHeight="1"/>
    <row r="35" ht="15.75" customHeight="1">
      <c r="A35" s="1" t="s">
        <v>37</v>
      </c>
    </row>
    <row r="36" ht="15.75" customHeight="1"/>
    <row r="37" ht="15.75" customHeight="1">
      <c r="A37" s="1" t="s">
        <v>8</v>
      </c>
      <c r="B37" s="1" t="s">
        <v>38</v>
      </c>
      <c r="C37" s="1" t="s">
        <v>23</v>
      </c>
      <c r="D37" s="1" t="s">
        <v>2</v>
      </c>
      <c r="E37" s="1" t="s">
        <v>3</v>
      </c>
    </row>
    <row r="38" ht="15.75" customHeight="1">
      <c r="A38" s="1" t="s">
        <v>12</v>
      </c>
      <c r="B38" s="1" t="s">
        <v>24</v>
      </c>
      <c r="C38" s="1" t="s">
        <v>24</v>
      </c>
      <c r="D38" s="1">
        <v>0.4650735294</v>
      </c>
      <c r="E38" s="1">
        <f t="shared" ref="E38:E45" si="6">D38*100</f>
        <v>46.50735294</v>
      </c>
      <c r="F38" s="1">
        <f>E38-E41</f>
        <v>5.87410756</v>
      </c>
    </row>
    <row r="39" ht="15.75" customHeight="1">
      <c r="A39" s="1" t="s">
        <v>12</v>
      </c>
      <c r="B39" s="1" t="s">
        <v>25</v>
      </c>
      <c r="C39" s="1" t="s">
        <v>25</v>
      </c>
      <c r="D39" s="1">
        <v>0.3903903904</v>
      </c>
      <c r="E39" s="1">
        <f t="shared" si="6"/>
        <v>39.03903904</v>
      </c>
      <c r="F39" s="1">
        <f>E39-E40</f>
        <v>12.83214249</v>
      </c>
    </row>
    <row r="40" ht="15.75" customHeight="1">
      <c r="A40" s="1" t="s">
        <v>12</v>
      </c>
      <c r="B40" s="1" t="s">
        <v>24</v>
      </c>
      <c r="C40" s="1" t="s">
        <v>25</v>
      </c>
      <c r="D40" s="1">
        <v>0.2620689655</v>
      </c>
      <c r="E40" s="1">
        <f t="shared" si="6"/>
        <v>26.20689655</v>
      </c>
    </row>
    <row r="41" ht="15.75" customHeight="1">
      <c r="A41" s="1" t="s">
        <v>12</v>
      </c>
      <c r="B41" s="1" t="s">
        <v>25</v>
      </c>
      <c r="C41" s="1" t="s">
        <v>24</v>
      </c>
      <c r="D41" s="1">
        <v>0.4063324538</v>
      </c>
      <c r="E41" s="1">
        <f t="shared" si="6"/>
        <v>40.63324538</v>
      </c>
    </row>
    <row r="42" ht="15.75" customHeight="1">
      <c r="A42" s="1" t="s">
        <v>19</v>
      </c>
      <c r="B42" s="1" t="s">
        <v>24</v>
      </c>
      <c r="C42" s="1" t="s">
        <v>24</v>
      </c>
      <c r="D42" s="1">
        <v>0.3776460627</v>
      </c>
      <c r="E42" s="1">
        <f t="shared" si="6"/>
        <v>37.76460627</v>
      </c>
      <c r="F42" s="1">
        <f>E42-E45</f>
        <v>0.51389402</v>
      </c>
    </row>
    <row r="43" ht="15.75" customHeight="1">
      <c r="A43" s="1" t="s">
        <v>19</v>
      </c>
      <c r="B43" s="1" t="s">
        <v>25</v>
      </c>
      <c r="C43" s="1" t="s">
        <v>25</v>
      </c>
      <c r="D43" s="1">
        <v>0.220735786</v>
      </c>
      <c r="E43" s="1">
        <f t="shared" si="6"/>
        <v>22.0735786</v>
      </c>
      <c r="F43" s="1">
        <f>E43-E44</f>
        <v>8.34445059</v>
      </c>
    </row>
    <row r="44" ht="15.75" customHeight="1">
      <c r="A44" s="1" t="s">
        <v>19</v>
      </c>
      <c r="B44" s="1" t="s">
        <v>24</v>
      </c>
      <c r="C44" s="1" t="s">
        <v>25</v>
      </c>
      <c r="D44" s="1">
        <v>0.1372912801</v>
      </c>
      <c r="E44" s="1">
        <f t="shared" si="6"/>
        <v>13.72912801</v>
      </c>
    </row>
    <row r="45" ht="15.75" customHeight="1">
      <c r="A45" s="1" t="s">
        <v>19</v>
      </c>
      <c r="B45" s="1" t="s">
        <v>25</v>
      </c>
      <c r="C45" s="1" t="s">
        <v>24</v>
      </c>
      <c r="D45" s="1">
        <v>0.3725071225</v>
      </c>
      <c r="E45" s="1">
        <f t="shared" si="6"/>
        <v>37.25071225</v>
      </c>
    </row>
    <row r="46" ht="15.75" customHeight="1"/>
    <row r="47" ht="15.75" customHeight="1">
      <c r="A47" s="1" t="s">
        <v>39</v>
      </c>
    </row>
    <row r="48" ht="15.75" customHeight="1"/>
    <row r="49" ht="15.75" customHeight="1">
      <c r="A49" s="1" t="s">
        <v>8</v>
      </c>
      <c r="B49" s="1" t="s">
        <v>38</v>
      </c>
      <c r="C49" s="1" t="s">
        <v>23</v>
      </c>
      <c r="D49" s="1" t="s">
        <v>40</v>
      </c>
    </row>
    <row r="50" ht="15.75" customHeight="1">
      <c r="A50" s="1" t="s">
        <v>12</v>
      </c>
      <c r="B50" s="1" t="s">
        <v>24</v>
      </c>
      <c r="C50" s="1" t="s">
        <v>24</v>
      </c>
      <c r="D50" s="1">
        <v>544.0</v>
      </c>
    </row>
    <row r="51" ht="15.75" customHeight="1">
      <c r="A51" s="1" t="s">
        <v>12</v>
      </c>
      <c r="B51" s="1" t="s">
        <v>25</v>
      </c>
      <c r="C51" s="1" t="s">
        <v>25</v>
      </c>
      <c r="D51" s="1">
        <v>333.0</v>
      </c>
    </row>
    <row r="52" ht="15.75" customHeight="1">
      <c r="A52" s="1" t="s">
        <v>12</v>
      </c>
      <c r="B52" s="1" t="s">
        <v>24</v>
      </c>
      <c r="C52" s="1" t="s">
        <v>25</v>
      </c>
      <c r="D52" s="1">
        <v>290.0</v>
      </c>
    </row>
    <row r="53" ht="15.75" customHeight="1">
      <c r="A53" s="1" t="s">
        <v>12</v>
      </c>
      <c r="B53" s="1" t="s">
        <v>25</v>
      </c>
      <c r="C53" s="1" t="s">
        <v>24</v>
      </c>
      <c r="D53" s="1">
        <v>758.0</v>
      </c>
    </row>
    <row r="54" ht="15.75" customHeight="1">
      <c r="A54" s="1" t="s">
        <v>19</v>
      </c>
      <c r="B54" s="1" t="s">
        <v>24</v>
      </c>
      <c r="C54" s="1" t="s">
        <v>24</v>
      </c>
      <c r="D54" s="1">
        <v>1181.0</v>
      </c>
    </row>
    <row r="55" ht="15.75" customHeight="1">
      <c r="A55" s="1" t="s">
        <v>19</v>
      </c>
      <c r="B55" s="1" t="s">
        <v>25</v>
      </c>
      <c r="C55" s="1" t="s">
        <v>25</v>
      </c>
      <c r="D55" s="1">
        <v>598.0</v>
      </c>
    </row>
    <row r="56" ht="15.75" customHeight="1">
      <c r="A56" s="1" t="s">
        <v>19</v>
      </c>
      <c r="B56" s="1" t="s">
        <v>24</v>
      </c>
      <c r="C56" s="1" t="s">
        <v>25</v>
      </c>
      <c r="D56" s="1">
        <v>539.0</v>
      </c>
    </row>
    <row r="57" ht="15.75" customHeight="1">
      <c r="A57" s="1" t="s">
        <v>19</v>
      </c>
      <c r="B57" s="1" t="s">
        <v>25</v>
      </c>
      <c r="C57" s="1" t="s">
        <v>24</v>
      </c>
      <c r="D57" s="1">
        <v>1404.0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4.33"/>
    <col customWidth="1" min="6" max="7" width="10.56"/>
    <col customWidth="1" min="8" max="8" width="11.78"/>
    <col customWidth="1" min="9" max="10" width="10.56"/>
    <col customWidth="1" min="11" max="11" width="16.67"/>
    <col customWidth="1" min="12" max="12" width="18.78"/>
    <col customWidth="1" min="13" max="26" width="10.56"/>
  </cols>
  <sheetData>
    <row r="1" ht="15.75" customHeight="1">
      <c r="A1" s="1" t="s">
        <v>5</v>
      </c>
    </row>
    <row r="2" ht="15.75" customHeight="1"/>
    <row r="3" ht="15.75" customHeight="1">
      <c r="A3" s="1" t="s">
        <v>7</v>
      </c>
      <c r="B3" s="1" t="s">
        <v>9</v>
      </c>
      <c r="C3" s="1" t="s">
        <v>11</v>
      </c>
      <c r="E3" s="1" t="s">
        <v>13</v>
      </c>
      <c r="F3" s="1" t="s">
        <v>3</v>
      </c>
      <c r="H3" s="1" t="s">
        <v>14</v>
      </c>
      <c r="I3" s="1" t="s">
        <v>3</v>
      </c>
      <c r="K3" s="1" t="s">
        <v>15</v>
      </c>
    </row>
    <row r="4" ht="15.75" customHeight="1">
      <c r="A4" s="1">
        <v>1.0</v>
      </c>
      <c r="B4" s="1">
        <v>0.9953464323</v>
      </c>
      <c r="C4" s="1">
        <v>0.9588383838</v>
      </c>
      <c r="E4" s="1">
        <f t="shared" ref="E4:E13" si="1">1-B4</f>
        <v>0.0046535677</v>
      </c>
      <c r="F4" s="1">
        <f t="shared" ref="F4:F13" si="2">E4*100</f>
        <v>0.46535677</v>
      </c>
      <c r="H4" s="1">
        <f t="shared" ref="H4:H13" si="3">1-C4</f>
        <v>0.0411616162</v>
      </c>
      <c r="I4" s="1">
        <f t="shared" ref="I4:I13" si="4">H4*100</f>
        <v>4.11616162</v>
      </c>
      <c r="K4" s="1">
        <f t="shared" ref="K4:K13" si="5">F4+I4</f>
        <v>4.58151839</v>
      </c>
    </row>
    <row r="5" ht="15.75" customHeight="1">
      <c r="A5" s="1">
        <v>2.0</v>
      </c>
      <c r="B5" s="1">
        <v>0.9972035794</v>
      </c>
      <c r="C5" s="1">
        <v>0.9412249382</v>
      </c>
      <c r="E5" s="1">
        <f t="shared" si="1"/>
        <v>0.0027964206</v>
      </c>
      <c r="F5" s="1">
        <f t="shared" si="2"/>
        <v>0.27964206</v>
      </c>
      <c r="H5" s="1">
        <f t="shared" si="3"/>
        <v>0.0587750618</v>
      </c>
      <c r="I5" s="1">
        <f t="shared" si="4"/>
        <v>5.87750618</v>
      </c>
      <c r="K5" s="1">
        <f t="shared" si="5"/>
        <v>6.15714824</v>
      </c>
    </row>
    <row r="6" ht="15.75" customHeight="1">
      <c r="A6" s="1">
        <v>3.0</v>
      </c>
      <c r="B6" s="1">
        <v>0.9908869988</v>
      </c>
      <c r="C6" s="1">
        <v>0.9186896753</v>
      </c>
      <c r="E6" s="1">
        <f t="shared" si="1"/>
        <v>0.0091130012</v>
      </c>
      <c r="F6" s="1">
        <f t="shared" si="2"/>
        <v>0.91130012</v>
      </c>
      <c r="H6" s="1">
        <f t="shared" si="3"/>
        <v>0.0813103247</v>
      </c>
      <c r="I6" s="1">
        <f t="shared" si="4"/>
        <v>8.13103247</v>
      </c>
      <c r="K6" s="1">
        <f t="shared" si="5"/>
        <v>9.04233259</v>
      </c>
    </row>
    <row r="7" ht="15.75" customHeight="1">
      <c r="A7" s="2">
        <v>4.0</v>
      </c>
      <c r="B7" s="2">
        <v>0.9727848101</v>
      </c>
      <c r="C7" s="2">
        <v>0.9286632391</v>
      </c>
      <c r="D7" s="2"/>
      <c r="E7" s="2">
        <f t="shared" si="1"/>
        <v>0.0272151899</v>
      </c>
      <c r="F7" s="2">
        <f t="shared" si="2"/>
        <v>2.72151899</v>
      </c>
      <c r="G7" s="2"/>
      <c r="H7" s="2">
        <f t="shared" si="3"/>
        <v>0.0713367609</v>
      </c>
      <c r="I7" s="2">
        <f t="shared" si="4"/>
        <v>7.13367609</v>
      </c>
      <c r="J7" s="2"/>
      <c r="K7" s="2">
        <f t="shared" si="5"/>
        <v>9.85519508</v>
      </c>
      <c r="L7" s="2" t="s">
        <v>35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>
        <v>5.0</v>
      </c>
      <c r="B8" s="1">
        <v>0.9907894737</v>
      </c>
      <c r="C8" s="1">
        <v>0.9433198381</v>
      </c>
      <c r="E8" s="1">
        <f t="shared" si="1"/>
        <v>0.0092105263</v>
      </c>
      <c r="F8" s="1">
        <f t="shared" si="2"/>
        <v>0.92105263</v>
      </c>
      <c r="H8" s="1">
        <f t="shared" si="3"/>
        <v>0.0566801619</v>
      </c>
      <c r="I8" s="1">
        <f t="shared" si="4"/>
        <v>5.66801619</v>
      </c>
      <c r="K8" s="1">
        <f t="shared" si="5"/>
        <v>6.58906882</v>
      </c>
    </row>
    <row r="9" ht="15.75" customHeight="1">
      <c r="A9" s="1">
        <v>6.0</v>
      </c>
      <c r="B9" s="1">
        <v>0.9872311828</v>
      </c>
      <c r="C9" s="1">
        <v>0.9331265081</v>
      </c>
      <c r="E9" s="1">
        <f t="shared" si="1"/>
        <v>0.0127688172</v>
      </c>
      <c r="F9" s="1">
        <f t="shared" si="2"/>
        <v>1.27688172</v>
      </c>
      <c r="H9" s="1">
        <f t="shared" si="3"/>
        <v>0.0668734919</v>
      </c>
      <c r="I9" s="1">
        <f t="shared" si="4"/>
        <v>6.68734919</v>
      </c>
      <c r="K9" s="1">
        <f t="shared" si="5"/>
        <v>7.96423091</v>
      </c>
    </row>
    <row r="10" ht="15.75" customHeight="1">
      <c r="A10" s="1">
        <v>7.0</v>
      </c>
      <c r="B10" s="1">
        <v>0.9850249584</v>
      </c>
      <c r="C10" s="1">
        <v>0.9469767442</v>
      </c>
      <c r="E10" s="1">
        <f t="shared" si="1"/>
        <v>0.0149750416</v>
      </c>
      <c r="F10" s="1">
        <f t="shared" si="2"/>
        <v>1.49750416</v>
      </c>
      <c r="H10" s="1">
        <f t="shared" si="3"/>
        <v>0.0530232558</v>
      </c>
      <c r="I10" s="1">
        <f t="shared" si="4"/>
        <v>5.30232558</v>
      </c>
      <c r="K10" s="1">
        <f t="shared" si="5"/>
        <v>6.79982974</v>
      </c>
    </row>
    <row r="11" ht="15.75" customHeight="1">
      <c r="A11" s="1">
        <v>8.0</v>
      </c>
      <c r="B11" s="1">
        <v>0.9878787879</v>
      </c>
      <c r="C11" s="1">
        <v>0.9647416413</v>
      </c>
      <c r="E11" s="1">
        <f t="shared" si="1"/>
        <v>0.0121212121</v>
      </c>
      <c r="F11" s="1">
        <f t="shared" si="2"/>
        <v>1.21212121</v>
      </c>
      <c r="H11" s="1">
        <f t="shared" si="3"/>
        <v>0.0352583587</v>
      </c>
      <c r="I11" s="1">
        <f t="shared" si="4"/>
        <v>3.52583587</v>
      </c>
      <c r="K11" s="1">
        <f t="shared" si="5"/>
        <v>4.73795708</v>
      </c>
    </row>
    <row r="12" ht="15.75" customHeight="1">
      <c r="A12" s="1">
        <v>9.0</v>
      </c>
      <c r="B12" s="1">
        <v>0.9724137931</v>
      </c>
      <c r="C12" s="1">
        <v>0.9437037037</v>
      </c>
      <c r="E12" s="1">
        <f t="shared" si="1"/>
        <v>0.0275862069</v>
      </c>
      <c r="F12" s="1">
        <f t="shared" si="2"/>
        <v>2.75862069</v>
      </c>
      <c r="H12" s="1">
        <f t="shared" si="3"/>
        <v>0.0562962963</v>
      </c>
      <c r="I12" s="1">
        <f t="shared" si="4"/>
        <v>5.62962963</v>
      </c>
      <c r="K12" s="1">
        <f t="shared" si="5"/>
        <v>8.38825032</v>
      </c>
    </row>
    <row r="13" ht="15.75" customHeight="1">
      <c r="A13" s="1">
        <v>10.0</v>
      </c>
      <c r="B13" s="1">
        <v>0.9739243807</v>
      </c>
      <c r="C13" s="1">
        <v>0.9412765957</v>
      </c>
      <c r="E13" s="1">
        <f t="shared" si="1"/>
        <v>0.0260756193</v>
      </c>
      <c r="F13" s="1">
        <f t="shared" si="2"/>
        <v>2.60756193</v>
      </c>
      <c r="H13" s="1">
        <f t="shared" si="3"/>
        <v>0.0587234043</v>
      </c>
      <c r="I13" s="1">
        <f t="shared" si="4"/>
        <v>5.87234043</v>
      </c>
      <c r="K13" s="1">
        <f t="shared" si="5"/>
        <v>8.47990236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4.0"/>
    <col customWidth="1" min="4" max="26" width="10.56"/>
  </cols>
  <sheetData>
    <row r="1" ht="15.75" customHeight="1">
      <c r="A1" s="1" t="s">
        <v>6</v>
      </c>
    </row>
    <row r="2" ht="15.75" customHeight="1"/>
    <row r="3" ht="15.75" customHeight="1">
      <c r="A3" s="1" t="s">
        <v>8</v>
      </c>
      <c r="B3" s="1" t="s">
        <v>10</v>
      </c>
    </row>
    <row r="4" ht="15.75" customHeight="1">
      <c r="A4" s="1" t="s">
        <v>12</v>
      </c>
      <c r="B4">
        <v>0.0103698628</v>
      </c>
      <c r="C4" s="1">
        <f>B4/B5</f>
        <v>0.05507151701</v>
      </c>
      <c r="D4" s="1">
        <f>C4*100</f>
        <v>5.507151701</v>
      </c>
      <c r="E4" s="1">
        <f>100-D4</f>
        <v>94.4928483</v>
      </c>
    </row>
    <row r="5" ht="15.75" customHeight="1">
      <c r="A5" s="1" t="s">
        <v>19</v>
      </c>
      <c r="B5">
        <v>0.1882981142</v>
      </c>
    </row>
    <row r="6" ht="15.75" customHeight="1"/>
    <row r="7" ht="15.75" customHeight="1">
      <c r="A7" s="1" t="s">
        <v>20</v>
      </c>
    </row>
    <row r="8" ht="15.75" customHeight="1"/>
    <row r="9" ht="15.75" customHeight="1">
      <c r="A9" s="1" t="s">
        <v>8</v>
      </c>
      <c r="B9" s="1" t="s">
        <v>21</v>
      </c>
    </row>
    <row r="10" ht="15.75" customHeight="1">
      <c r="A10" s="1" t="s">
        <v>12</v>
      </c>
      <c r="B10" s="1">
        <v>1.538</v>
      </c>
      <c r="C10" s="1">
        <f>B10/B11</f>
        <v>2.46474359</v>
      </c>
    </row>
    <row r="11" ht="15.75" customHeight="1">
      <c r="A11" s="1" t="s">
        <v>19</v>
      </c>
      <c r="B11" s="1">
        <v>0.624</v>
      </c>
    </row>
    <row r="12" ht="15.75" customHeight="1"/>
    <row r="13" ht="15.75" customHeight="1">
      <c r="A13" s="1" t="s">
        <v>22</v>
      </c>
    </row>
    <row r="14" ht="15.75" customHeight="1"/>
    <row r="15" ht="15.75" customHeight="1">
      <c r="A15" s="1" t="s">
        <v>8</v>
      </c>
      <c r="B15" s="1" t="s">
        <v>23</v>
      </c>
      <c r="C15" s="1" t="s">
        <v>10</v>
      </c>
    </row>
    <row r="16" ht="15.75" customHeight="1">
      <c r="A16" s="1" t="s">
        <v>12</v>
      </c>
      <c r="B16" s="1" t="s">
        <v>24</v>
      </c>
      <c r="C16" s="1">
        <v>-0.108496058</v>
      </c>
    </row>
    <row r="17" ht="15.75" customHeight="1">
      <c r="A17" s="1" t="s">
        <v>12</v>
      </c>
      <c r="B17" s="1" t="s">
        <v>25</v>
      </c>
      <c r="C17" s="1">
        <v>0.2307392671</v>
      </c>
      <c r="D17" s="1">
        <f>(C19/C17)*100</f>
        <v>25.35394575</v>
      </c>
      <c r="E17" s="1">
        <f t="shared" ref="E17:E18" si="1">100-D17</f>
        <v>74.64605425</v>
      </c>
    </row>
    <row r="18" ht="15.75" customHeight="1">
      <c r="A18" s="1" t="s">
        <v>19</v>
      </c>
      <c r="B18" s="1" t="s">
        <v>24</v>
      </c>
      <c r="C18" s="1">
        <v>0.2430316225</v>
      </c>
      <c r="D18" s="1">
        <f>(C16/C18)*100</f>
        <v>-44.64277401</v>
      </c>
      <c r="E18" s="1">
        <f t="shared" si="1"/>
        <v>144.642774</v>
      </c>
    </row>
    <row r="19" ht="15.75" customHeight="1">
      <c r="A19" s="1" t="s">
        <v>19</v>
      </c>
      <c r="B19" s="1" t="s">
        <v>25</v>
      </c>
      <c r="C19" s="1">
        <v>0.0585015086</v>
      </c>
    </row>
    <row r="20" ht="15.75" customHeight="1"/>
    <row r="21" ht="15.75" customHeight="1">
      <c r="A21" s="3" t="s">
        <v>28</v>
      </c>
    </row>
    <row r="22" ht="15.75" customHeight="1"/>
    <row r="23" ht="15.75" customHeight="1">
      <c r="A23" s="3" t="s">
        <v>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2020-03-27T20:07:51Z</dcterms:created>
  <dc:creator>Microsoft Office User</dc:creator>
</cp:coreProperties>
</file>