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putnam/MyProjects/Pacu_EarlyTemp_Moorea/Pacu2021/Data/TagSeq/"/>
    </mc:Choice>
  </mc:AlternateContent>
  <xr:revisionPtr revIDLastSave="0" documentId="13_ncr:1_{592AE851-8A46-6345-81E4-B65B014D6A0D}" xr6:coauthVersionLast="44" xr6:coauthVersionMax="44" xr10:uidLastSave="{00000000-0000-0000-0000-000000000000}"/>
  <bookViews>
    <workbookView xWindow="-37780" yWindow="500" windowWidth="33640" windowHeight="13820" xr2:uid="{00000000-000D-0000-FFFF-FFFF00000000}"/>
  </bookViews>
  <sheets>
    <sheet name="Enter Your Samples Here" sheetId="1" r:id="rId1"/>
    <sheet name="Enter Your Plate Maps Here" sheetId="2" r:id="rId2"/>
    <sheet name="Dil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E2" i="3"/>
  <c r="F2" i="3" s="1"/>
  <c r="G10" i="3"/>
  <c r="H10" i="3" s="1"/>
  <c r="G11" i="3"/>
  <c r="H11" i="3" s="1"/>
  <c r="G14" i="3"/>
  <c r="H14" i="3" s="1"/>
  <c r="G19" i="3"/>
  <c r="H19" i="3" s="1"/>
  <c r="E3" i="3"/>
  <c r="F3" i="3" s="1"/>
  <c r="E4" i="3"/>
  <c r="F4" i="3" s="1"/>
  <c r="E5" i="3"/>
  <c r="F5" i="3" s="1"/>
  <c r="E6" i="3"/>
  <c r="F6" i="3" s="1"/>
  <c r="E7" i="3"/>
  <c r="F7" i="3" s="1"/>
  <c r="E8" i="3"/>
  <c r="G8" i="3" s="1"/>
  <c r="H8" i="3" s="1"/>
  <c r="F8" i="3"/>
  <c r="E9" i="3"/>
  <c r="F9" i="3" s="1"/>
  <c r="E10" i="3"/>
  <c r="F10" i="3" s="1"/>
  <c r="E11" i="3"/>
  <c r="F11" i="3"/>
  <c r="E12" i="3"/>
  <c r="G12" i="3" s="1"/>
  <c r="H12" i="3" s="1"/>
  <c r="F12" i="3"/>
  <c r="E13" i="3"/>
  <c r="F13" i="3" s="1"/>
  <c r="E14" i="3"/>
  <c r="F14" i="3" s="1"/>
  <c r="E15" i="3"/>
  <c r="G15" i="3" s="1"/>
  <c r="H15" i="3" s="1"/>
  <c r="F15" i="3"/>
  <c r="E16" i="3"/>
  <c r="G16" i="3" s="1"/>
  <c r="H16" i="3" s="1"/>
  <c r="F16" i="3"/>
  <c r="E17" i="3"/>
  <c r="F17" i="3" s="1"/>
  <c r="E18" i="3"/>
  <c r="F18" i="3" s="1"/>
  <c r="E19" i="3"/>
  <c r="F19" i="3"/>
  <c r="G6" i="3" l="1"/>
  <c r="H6" i="3" s="1"/>
  <c r="G18" i="3"/>
  <c r="H18" i="3" s="1"/>
  <c r="G5" i="3"/>
  <c r="H5" i="3" s="1"/>
  <c r="G3" i="3"/>
  <c r="H3" i="3" s="1"/>
  <c r="G17" i="3"/>
  <c r="H17" i="3" s="1"/>
  <c r="G9" i="3"/>
  <c r="H9" i="3" s="1"/>
  <c r="G4" i="3"/>
  <c r="H4" i="3" s="1"/>
  <c r="G7" i="3"/>
  <c r="H7" i="3" s="1"/>
  <c r="G13" i="3"/>
  <c r="H13" i="3" s="1"/>
  <c r="G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<sst xmlns="http://schemas.openxmlformats.org/spreadsheetml/2006/main" count="199" uniqueCount="50">
  <si>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</si>
  <si>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</si>
  <si>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</si>
  <si>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</si>
  <si>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</si>
  <si>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</si>
  <si>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</si>
  <si>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</si>
  <si>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</si>
  <si>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</si>
  <si>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</si>
  <si>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Pact19</t>
  </si>
  <si>
    <t>Pact20</t>
  </si>
  <si>
    <t>Pact21</t>
  </si>
  <si>
    <t>Pact29</t>
  </si>
  <si>
    <t>Pact30</t>
  </si>
  <si>
    <t>Pact31</t>
  </si>
  <si>
    <t>Pact39</t>
  </si>
  <si>
    <t>Pact40</t>
  </si>
  <si>
    <t>Pact41</t>
  </si>
  <si>
    <t>Pact49</t>
  </si>
  <si>
    <t>Pact50</t>
  </si>
  <si>
    <t>Pact51</t>
  </si>
  <si>
    <t>Pact59</t>
  </si>
  <si>
    <t>Pact60</t>
  </si>
  <si>
    <t>Pact66</t>
  </si>
  <si>
    <t>Pact67</t>
  </si>
  <si>
    <t>Pact68</t>
  </si>
  <si>
    <t>Pact69</t>
  </si>
  <si>
    <t>Yes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</si>
  <si>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</si>
  <si>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</si>
  <si>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</si>
  <si>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</si>
  <si>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</si>
  <si>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</si>
  <si>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</si>
  <si>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</si>
  <si>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</si>
  <si>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nd</t>
  </si>
  <si>
    <t>Dilution Factor</t>
  </si>
  <si>
    <t>Final Concentration ng/µl</t>
  </si>
  <si>
    <t>Total Amount Desired (ng)</t>
  </si>
  <si>
    <t>Total Volume Desired µl</t>
  </si>
  <si>
    <t>Measured Concentration (ng/ul)</t>
  </si>
  <si>
    <t>Volume of RNA to add to well µl</t>
  </si>
  <si>
    <t>Volume of Water to add to well µl</t>
  </si>
  <si>
    <t>Tube.ID</t>
  </si>
  <si>
    <t>Date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</si>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</sst>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1" xfId="0" applyBorder="1"/>
    <xf numFmtId="0" fontId="0" fillId="0" borderId="11" xfId="0" applyBorder="1" applyAlignment="1" applyProtection="1">
      <alignment horizontal="left"/>
      <protection locked="0"/>
    </xf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164" fontId="19" fillId="0" borderId="0" xfId="0" applyNumberFormat="1" applyFont="1"/>
    <xf numFmtId="0" fontId="16" fillId="0" borderId="2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0" fontId="0" fillId="33" borderId="11" xfId="0" applyFill="1" applyBorder="1"/>
    <xf numFmtId="0" fontId="0" fillId="33" borderId="2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8" xfId="0" applyFill="1" applyBorder="1"/>
    <xf numFmtId="0" fontId="0" fillId="33" borderId="21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D24" sqref="D24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  <col min="14" max="14" width="15.83203125" customWidth="1"/>
  </cols>
  <sheetData>
    <row r="1" spans="1:14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  <c r="L1" s="14" t="s">
        <v>47</v>
      </c>
      <c r="M1" s="14" t="s">
        <v>48</v>
      </c>
      <c r="N1" s="14" t="s">
        <v>49</v>
      </c>
    </row>
    <row r="2" spans="1:14" x14ac:dyDescent="0.2">
      <c r="A2" s="3" t="s">
        <v>11</v>
      </c>
      <c r="B2" s="2">
        <v>20</v>
      </c>
      <c r="C2" s="2">
        <f>B2*D2</f>
        <v>500</v>
      </c>
      <c r="D2" s="2">
        <v>25</v>
      </c>
      <c r="E2" s="2">
        <v>5000000</v>
      </c>
      <c r="F2" s="2">
        <v>5000000</v>
      </c>
      <c r="G2" s="2" t="s">
        <v>29</v>
      </c>
      <c r="J2" s="2" t="s">
        <v>29</v>
      </c>
      <c r="L2" s="22">
        <v>19</v>
      </c>
      <c r="M2" s="22">
        <v>20211205</v>
      </c>
      <c r="N2" s="22">
        <v>27</v>
      </c>
    </row>
    <row r="3" spans="1:14" x14ac:dyDescent="0.2">
      <c r="A3" s="3" t="s">
        <v>12</v>
      </c>
      <c r="B3" s="2">
        <v>20</v>
      </c>
      <c r="C3" s="2">
        <f t="shared" ref="C3:C19" si="0">B3*D3</f>
        <v>500</v>
      </c>
      <c r="D3" s="2">
        <v>25</v>
      </c>
      <c r="E3" s="2">
        <v>5000000</v>
      </c>
      <c r="F3" s="2">
        <v>5000000</v>
      </c>
      <c r="G3" s="2" t="s">
        <v>29</v>
      </c>
      <c r="J3" s="2" t="s">
        <v>29</v>
      </c>
      <c r="L3" s="22">
        <v>20</v>
      </c>
      <c r="M3" s="22">
        <v>20211205</v>
      </c>
      <c r="N3" s="22">
        <v>27</v>
      </c>
    </row>
    <row r="4" spans="1:14" x14ac:dyDescent="0.2">
      <c r="A4" s="3" t="s">
        <v>13</v>
      </c>
      <c r="B4" s="2">
        <v>20</v>
      </c>
      <c r="C4" s="2">
        <f t="shared" si="0"/>
        <v>500</v>
      </c>
      <c r="D4" s="2">
        <v>25</v>
      </c>
      <c r="E4" s="2">
        <v>5000000</v>
      </c>
      <c r="F4" s="2">
        <v>5000000</v>
      </c>
      <c r="G4" s="2" t="s">
        <v>29</v>
      </c>
      <c r="J4" s="2" t="s">
        <v>29</v>
      </c>
      <c r="L4" s="22">
        <v>21</v>
      </c>
      <c r="M4" s="22">
        <v>20211205</v>
      </c>
      <c r="N4" s="22">
        <v>27</v>
      </c>
    </row>
    <row r="5" spans="1:14" x14ac:dyDescent="0.2">
      <c r="A5" s="3" t="s">
        <v>14</v>
      </c>
      <c r="B5" s="2">
        <v>20</v>
      </c>
      <c r="C5" s="2">
        <f t="shared" si="0"/>
        <v>500</v>
      </c>
      <c r="D5" s="2">
        <v>25</v>
      </c>
      <c r="E5" s="2">
        <v>5000000</v>
      </c>
      <c r="F5" s="2">
        <v>5000000</v>
      </c>
      <c r="G5" s="2" t="s">
        <v>29</v>
      </c>
      <c r="J5" s="2" t="s">
        <v>29</v>
      </c>
      <c r="L5" s="22">
        <v>29</v>
      </c>
      <c r="M5" s="22">
        <v>20211205</v>
      </c>
      <c r="N5" s="22">
        <v>31</v>
      </c>
    </row>
    <row r="6" spans="1:14" x14ac:dyDescent="0.2">
      <c r="A6" s="3" t="s">
        <v>15</v>
      </c>
      <c r="B6" s="2">
        <v>20</v>
      </c>
      <c r="C6" s="2">
        <f t="shared" si="0"/>
        <v>500</v>
      </c>
      <c r="D6" s="2">
        <v>25</v>
      </c>
      <c r="E6" s="2">
        <v>5000000</v>
      </c>
      <c r="F6" s="2">
        <v>5000000</v>
      </c>
      <c r="G6" s="2" t="s">
        <v>29</v>
      </c>
      <c r="J6" s="2" t="s">
        <v>29</v>
      </c>
      <c r="L6" s="22">
        <v>30</v>
      </c>
      <c r="M6" s="22">
        <v>20211205</v>
      </c>
      <c r="N6" s="22">
        <v>31</v>
      </c>
    </row>
    <row r="7" spans="1:14" x14ac:dyDescent="0.2">
      <c r="A7" s="3" t="s">
        <v>16</v>
      </c>
      <c r="B7" s="2">
        <v>20</v>
      </c>
      <c r="C7" s="2">
        <f t="shared" si="0"/>
        <v>500</v>
      </c>
      <c r="D7" s="2">
        <v>25</v>
      </c>
      <c r="E7" s="2">
        <v>5000000</v>
      </c>
      <c r="F7" s="2">
        <v>5000000</v>
      </c>
      <c r="G7" s="2" t="s">
        <v>29</v>
      </c>
      <c r="J7" s="2" t="s">
        <v>29</v>
      </c>
      <c r="L7" s="22">
        <v>31</v>
      </c>
      <c r="M7" s="22">
        <v>20211205</v>
      </c>
      <c r="N7" s="22">
        <v>31</v>
      </c>
    </row>
    <row r="8" spans="1:14" x14ac:dyDescent="0.2">
      <c r="A8" s="3" t="s">
        <v>17</v>
      </c>
      <c r="B8" s="2">
        <v>20</v>
      </c>
      <c r="C8" s="2">
        <f t="shared" si="0"/>
        <v>500</v>
      </c>
      <c r="D8" s="2">
        <v>25</v>
      </c>
      <c r="E8" s="2">
        <v>5000000</v>
      </c>
      <c r="F8" s="2">
        <v>5000000</v>
      </c>
      <c r="G8" s="2" t="s">
        <v>29</v>
      </c>
      <c r="J8" s="2" t="s">
        <v>29</v>
      </c>
      <c r="L8" s="22">
        <v>39</v>
      </c>
      <c r="M8" s="22">
        <v>20211206</v>
      </c>
      <c r="N8" s="22">
        <v>27</v>
      </c>
    </row>
    <row r="9" spans="1:14" x14ac:dyDescent="0.2">
      <c r="A9" s="3" t="s">
        <v>18</v>
      </c>
      <c r="B9" s="2">
        <v>20</v>
      </c>
      <c r="C9" s="2">
        <f t="shared" si="0"/>
        <v>500</v>
      </c>
      <c r="D9" s="2">
        <v>25</v>
      </c>
      <c r="E9" s="2">
        <v>5000000</v>
      </c>
      <c r="F9" s="2">
        <v>5000000</v>
      </c>
      <c r="G9" s="2" t="s">
        <v>29</v>
      </c>
      <c r="J9" s="2" t="s">
        <v>29</v>
      </c>
      <c r="L9" s="22">
        <v>40</v>
      </c>
      <c r="M9" s="22">
        <v>20211206</v>
      </c>
      <c r="N9" s="22">
        <v>27</v>
      </c>
    </row>
    <row r="10" spans="1:14" x14ac:dyDescent="0.2">
      <c r="A10" s="3" t="s">
        <v>19</v>
      </c>
      <c r="B10" s="2">
        <v>20</v>
      </c>
      <c r="C10" s="2">
        <f t="shared" si="0"/>
        <v>500</v>
      </c>
      <c r="D10" s="2">
        <v>25</v>
      </c>
      <c r="E10" s="2">
        <v>5000000</v>
      </c>
      <c r="F10" s="2">
        <v>5000000</v>
      </c>
      <c r="G10" s="2" t="s">
        <v>29</v>
      </c>
      <c r="J10" s="2" t="s">
        <v>29</v>
      </c>
      <c r="L10" s="22">
        <v>41</v>
      </c>
      <c r="M10" s="22">
        <v>20211206</v>
      </c>
      <c r="N10" s="22">
        <v>27</v>
      </c>
    </row>
    <row r="11" spans="1:14" x14ac:dyDescent="0.2">
      <c r="A11" s="3" t="s">
        <v>20</v>
      </c>
      <c r="B11" s="2">
        <v>20</v>
      </c>
      <c r="C11" s="2">
        <f t="shared" si="0"/>
        <v>500</v>
      </c>
      <c r="D11" s="2">
        <v>25</v>
      </c>
      <c r="E11" s="2">
        <v>5000000</v>
      </c>
      <c r="F11" s="2">
        <v>5000000</v>
      </c>
      <c r="G11" s="2" t="s">
        <v>29</v>
      </c>
      <c r="J11" s="2" t="s">
        <v>29</v>
      </c>
      <c r="L11" s="22">
        <v>49</v>
      </c>
      <c r="M11" s="22">
        <v>20211206</v>
      </c>
      <c r="N11" s="22">
        <v>31</v>
      </c>
    </row>
    <row r="12" spans="1:14" x14ac:dyDescent="0.2">
      <c r="A12" s="3" t="s">
        <v>21</v>
      </c>
      <c r="B12" s="2">
        <v>20</v>
      </c>
      <c r="C12" s="2">
        <f t="shared" si="0"/>
        <v>500</v>
      </c>
      <c r="D12" s="2">
        <v>25</v>
      </c>
      <c r="E12" s="2">
        <v>5000000</v>
      </c>
      <c r="F12" s="2">
        <v>5000000</v>
      </c>
      <c r="G12" s="2" t="s">
        <v>29</v>
      </c>
      <c r="J12" s="2" t="s">
        <v>29</v>
      </c>
      <c r="L12" s="22">
        <v>50</v>
      </c>
      <c r="M12" s="22">
        <v>20211206</v>
      </c>
      <c r="N12" s="22">
        <v>31</v>
      </c>
    </row>
    <row r="13" spans="1:14" x14ac:dyDescent="0.2">
      <c r="A13" s="3" t="s">
        <v>22</v>
      </c>
      <c r="B13" s="2">
        <v>20</v>
      </c>
      <c r="C13" s="2">
        <f t="shared" si="0"/>
        <v>500</v>
      </c>
      <c r="D13" s="2">
        <v>25</v>
      </c>
      <c r="E13" s="2">
        <v>5000000</v>
      </c>
      <c r="F13" s="2">
        <v>5000000</v>
      </c>
      <c r="G13" s="2" t="s">
        <v>29</v>
      </c>
      <c r="J13" s="2" t="s">
        <v>29</v>
      </c>
      <c r="L13" s="22">
        <v>51</v>
      </c>
      <c r="M13" s="22">
        <v>20211206</v>
      </c>
      <c r="N13" s="22">
        <v>31</v>
      </c>
    </row>
    <row r="14" spans="1:14" x14ac:dyDescent="0.2">
      <c r="A14" s="3" t="s">
        <v>23</v>
      </c>
      <c r="B14" s="2">
        <v>20</v>
      </c>
      <c r="C14" s="2">
        <f t="shared" si="0"/>
        <v>500</v>
      </c>
      <c r="D14" s="2">
        <v>25</v>
      </c>
      <c r="E14" s="2">
        <v>5000000</v>
      </c>
      <c r="F14" s="2">
        <v>5000000</v>
      </c>
      <c r="G14" s="2" t="s">
        <v>29</v>
      </c>
      <c r="J14" s="2" t="s">
        <v>29</v>
      </c>
      <c r="L14" s="22">
        <v>59</v>
      </c>
      <c r="M14" s="22">
        <v>20211207</v>
      </c>
      <c r="N14" s="22">
        <v>27</v>
      </c>
    </row>
    <row r="15" spans="1:14" x14ac:dyDescent="0.2">
      <c r="A15" s="3" t="s">
        <v>24</v>
      </c>
      <c r="B15" s="2">
        <v>20</v>
      </c>
      <c r="C15" s="2">
        <f t="shared" si="0"/>
        <v>500</v>
      </c>
      <c r="D15" s="2">
        <v>25</v>
      </c>
      <c r="E15" s="2">
        <v>5000000</v>
      </c>
      <c r="F15" s="2">
        <v>5000000</v>
      </c>
      <c r="G15" s="2" t="s">
        <v>29</v>
      </c>
      <c r="J15" s="2" t="s">
        <v>29</v>
      </c>
      <c r="L15" s="22">
        <v>60</v>
      </c>
      <c r="M15" s="22">
        <v>20211207</v>
      </c>
      <c r="N15" s="22">
        <v>27</v>
      </c>
    </row>
    <row r="16" spans="1:14" x14ac:dyDescent="0.2">
      <c r="A16" s="3" t="s">
        <v>25</v>
      </c>
      <c r="B16" s="2">
        <v>20</v>
      </c>
      <c r="C16" s="2">
        <f t="shared" si="0"/>
        <v>500</v>
      </c>
      <c r="D16" s="2">
        <v>25</v>
      </c>
      <c r="E16" s="2">
        <v>5000000</v>
      </c>
      <c r="F16" s="2">
        <v>5000000</v>
      </c>
      <c r="G16" s="2" t="s">
        <v>29</v>
      </c>
      <c r="J16" s="2" t="s">
        <v>29</v>
      </c>
      <c r="L16" s="22">
        <v>66</v>
      </c>
      <c r="M16" s="22">
        <v>20211207</v>
      </c>
      <c r="N16" s="22">
        <v>34</v>
      </c>
    </row>
    <row r="17" spans="1:14" x14ac:dyDescent="0.2">
      <c r="A17" s="3" t="s">
        <v>26</v>
      </c>
      <c r="B17" s="2">
        <v>20</v>
      </c>
      <c r="C17" s="2">
        <f t="shared" si="0"/>
        <v>500</v>
      </c>
      <c r="D17" s="2">
        <v>25</v>
      </c>
      <c r="E17" s="2">
        <v>5000000</v>
      </c>
      <c r="F17" s="2">
        <v>5000000</v>
      </c>
      <c r="G17" s="2" t="s">
        <v>29</v>
      </c>
      <c r="J17" s="2" t="s">
        <v>29</v>
      </c>
      <c r="L17" s="22">
        <v>67</v>
      </c>
      <c r="M17" s="22">
        <v>20211207</v>
      </c>
      <c r="N17" s="22">
        <v>34</v>
      </c>
    </row>
    <row r="18" spans="1:14" x14ac:dyDescent="0.2">
      <c r="A18" s="3" t="s">
        <v>27</v>
      </c>
      <c r="B18" s="2">
        <v>20</v>
      </c>
      <c r="C18" s="2">
        <f t="shared" si="0"/>
        <v>500</v>
      </c>
      <c r="D18" s="2">
        <v>25</v>
      </c>
      <c r="E18" s="2">
        <v>5000000</v>
      </c>
      <c r="F18" s="2">
        <v>5000000</v>
      </c>
      <c r="G18" s="2" t="s">
        <v>29</v>
      </c>
      <c r="J18" s="2" t="s">
        <v>29</v>
      </c>
      <c r="L18" s="22">
        <v>68</v>
      </c>
      <c r="M18" s="22">
        <v>20211207</v>
      </c>
      <c r="N18" s="22">
        <v>34</v>
      </c>
    </row>
    <row r="19" spans="1:14" x14ac:dyDescent="0.2">
      <c r="A19" s="3" t="s">
        <v>28</v>
      </c>
      <c r="B19" s="2">
        <v>20</v>
      </c>
      <c r="C19" s="2">
        <f t="shared" si="0"/>
        <v>500</v>
      </c>
      <c r="D19" s="2">
        <v>25</v>
      </c>
      <c r="E19" s="2">
        <v>5000000</v>
      </c>
      <c r="F19" s="2">
        <v>5000000</v>
      </c>
      <c r="G19" s="2" t="s">
        <v>29</v>
      </c>
      <c r="J19" s="2" t="s">
        <v>29</v>
      </c>
      <c r="L19" s="22">
        <v>69</v>
      </c>
      <c r="M19" s="22">
        <v>20211207</v>
      </c>
      <c r="N19" s="22">
        <v>34</v>
      </c>
    </row>
  </sheetData>
  <phoneticPr fontId="18" type="noConversion"/>
  <dataValidations count="7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0:F1048576" xr:uid="{00000000-0002-0000-0000-000003000000}">
      <formula1>1.2 *E21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 F2:F19" xr:uid="{00000000-0002-0000-0000-000005000000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 J2:J19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0:J1048576" xr:uid="{00000000-0002-0000-0000-000007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E2" sqref="E2:M9"/>
    </sheetView>
  </sheetViews>
  <sheetFormatPr baseColWidth="10" defaultColWidth="8.83203125" defaultRowHeight="15" x14ac:dyDescent="0.2"/>
  <sheetData>
    <row r="1" spans="1:13" ht="16" thickBot="1" x14ac:dyDescent="0.25">
      <c r="A1" s="4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6" t="s">
        <v>30</v>
      </c>
      <c r="B2" s="8" t="s">
        <v>11</v>
      </c>
      <c r="C2" s="9" t="s">
        <v>19</v>
      </c>
      <c r="D2" s="9" t="s">
        <v>27</v>
      </c>
      <c r="E2" s="18" t="s">
        <v>31</v>
      </c>
      <c r="F2" s="18" t="s">
        <v>31</v>
      </c>
      <c r="G2" s="18" t="s">
        <v>31</v>
      </c>
      <c r="H2" s="18" t="s">
        <v>31</v>
      </c>
      <c r="I2" s="18" t="s">
        <v>31</v>
      </c>
      <c r="J2" s="18" t="s">
        <v>31</v>
      </c>
      <c r="K2" s="18" t="s">
        <v>31</v>
      </c>
      <c r="L2" s="18" t="s">
        <v>31</v>
      </c>
      <c r="M2" s="19" t="s">
        <v>31</v>
      </c>
    </row>
    <row r="3" spans="1:13" x14ac:dyDescent="0.2">
      <c r="A3" s="6" t="s">
        <v>32</v>
      </c>
      <c r="B3" s="10" t="s">
        <v>12</v>
      </c>
      <c r="C3" s="5" t="s">
        <v>20</v>
      </c>
      <c r="D3" s="5" t="s">
        <v>28</v>
      </c>
      <c r="E3" s="16" t="s">
        <v>31</v>
      </c>
      <c r="F3" s="16" t="s">
        <v>31</v>
      </c>
      <c r="G3" s="16" t="s">
        <v>31</v>
      </c>
      <c r="H3" s="16" t="s">
        <v>31</v>
      </c>
      <c r="I3" s="16" t="s">
        <v>31</v>
      </c>
      <c r="J3" s="16" t="s">
        <v>31</v>
      </c>
      <c r="K3" s="16" t="s">
        <v>31</v>
      </c>
      <c r="L3" s="16" t="s">
        <v>31</v>
      </c>
      <c r="M3" s="20" t="s">
        <v>31</v>
      </c>
    </row>
    <row r="4" spans="1:13" x14ac:dyDescent="0.2">
      <c r="A4" s="6" t="s">
        <v>33</v>
      </c>
      <c r="B4" s="10" t="s">
        <v>13</v>
      </c>
      <c r="C4" s="5" t="s">
        <v>21</v>
      </c>
      <c r="D4" s="16" t="s">
        <v>31</v>
      </c>
      <c r="E4" s="16" t="s">
        <v>31</v>
      </c>
      <c r="F4" s="16" t="s">
        <v>31</v>
      </c>
      <c r="G4" s="16" t="s">
        <v>31</v>
      </c>
      <c r="H4" s="16" t="s">
        <v>31</v>
      </c>
      <c r="I4" s="16" t="s">
        <v>31</v>
      </c>
      <c r="J4" s="16" t="s">
        <v>31</v>
      </c>
      <c r="K4" s="16" t="s">
        <v>31</v>
      </c>
      <c r="L4" s="16" t="s">
        <v>31</v>
      </c>
      <c r="M4" s="20" t="s">
        <v>31</v>
      </c>
    </row>
    <row r="5" spans="1:13" x14ac:dyDescent="0.2">
      <c r="A5" s="6" t="s">
        <v>34</v>
      </c>
      <c r="B5" s="10" t="s">
        <v>14</v>
      </c>
      <c r="C5" s="5" t="s">
        <v>22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20" t="s">
        <v>31</v>
      </c>
    </row>
    <row r="6" spans="1:13" x14ac:dyDescent="0.2">
      <c r="A6" s="6" t="s">
        <v>35</v>
      </c>
      <c r="B6" s="10" t="s">
        <v>15</v>
      </c>
      <c r="C6" s="5" t="s">
        <v>23</v>
      </c>
      <c r="D6" s="16" t="s">
        <v>31</v>
      </c>
      <c r="E6" s="16" t="s">
        <v>31</v>
      </c>
      <c r="F6" s="16" t="s">
        <v>31</v>
      </c>
      <c r="G6" s="16" t="s">
        <v>31</v>
      </c>
      <c r="H6" s="16" t="s">
        <v>31</v>
      </c>
      <c r="I6" s="16" t="s">
        <v>31</v>
      </c>
      <c r="J6" s="16" t="s">
        <v>31</v>
      </c>
      <c r="K6" s="16" t="s">
        <v>31</v>
      </c>
      <c r="L6" s="16" t="s">
        <v>31</v>
      </c>
      <c r="M6" s="20" t="s">
        <v>31</v>
      </c>
    </row>
    <row r="7" spans="1:13" x14ac:dyDescent="0.2">
      <c r="A7" s="6" t="s">
        <v>36</v>
      </c>
      <c r="B7" s="10" t="s">
        <v>16</v>
      </c>
      <c r="C7" s="5" t="s">
        <v>24</v>
      </c>
      <c r="D7" s="16" t="s">
        <v>31</v>
      </c>
      <c r="E7" s="16" t="s">
        <v>31</v>
      </c>
      <c r="F7" s="16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31</v>
      </c>
      <c r="M7" s="20" t="s">
        <v>31</v>
      </c>
    </row>
    <row r="8" spans="1:13" x14ac:dyDescent="0.2">
      <c r="A8" s="6" t="s">
        <v>37</v>
      </c>
      <c r="B8" s="10" t="s">
        <v>17</v>
      </c>
      <c r="C8" s="5" t="s">
        <v>25</v>
      </c>
      <c r="D8" s="16" t="s">
        <v>31</v>
      </c>
      <c r="E8" s="16" t="s">
        <v>31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31</v>
      </c>
      <c r="M8" s="20" t="s">
        <v>31</v>
      </c>
    </row>
    <row r="9" spans="1:13" ht="16" thickBot="1" x14ac:dyDescent="0.25">
      <c r="A9" s="6" t="s">
        <v>38</v>
      </c>
      <c r="B9" s="11" t="s">
        <v>18</v>
      </c>
      <c r="C9" s="12" t="s">
        <v>26</v>
      </c>
      <c r="D9" s="17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17" t="s">
        <v>31</v>
      </c>
      <c r="K9" s="17" t="s">
        <v>31</v>
      </c>
      <c r="L9" s="17" t="s">
        <v>31</v>
      </c>
      <c r="M9" s="2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BC43-E23A-FC46-AB13-EE8931867D20}">
  <dimension ref="A1:H19"/>
  <sheetViews>
    <sheetView workbookViewId="0">
      <selection activeCell="J10" sqref="J10"/>
    </sheetView>
  </sheetViews>
  <sheetFormatPr baseColWidth="10" defaultRowHeight="15" x14ac:dyDescent="0.2"/>
  <cols>
    <col min="1" max="1" width="12.33203125" customWidth="1"/>
    <col min="2" max="2" width="14.5" customWidth="1"/>
    <col min="5" max="5" width="12.33203125" customWidth="1"/>
    <col min="8" max="8" width="13.6640625" customWidth="1"/>
  </cols>
  <sheetData>
    <row r="1" spans="1:8" ht="65" thickBot="1" x14ac:dyDescent="0.25">
      <c r="A1" s="1" t="s">
        <v>0</v>
      </c>
      <c r="B1" s="1" t="s">
        <v>44</v>
      </c>
      <c r="C1" s="1" t="s">
        <v>42</v>
      </c>
      <c r="D1" s="1" t="s">
        <v>43</v>
      </c>
      <c r="E1" s="1" t="s">
        <v>45</v>
      </c>
      <c r="F1" s="1" t="s">
        <v>46</v>
      </c>
      <c r="G1" s="14" t="s">
        <v>40</v>
      </c>
      <c r="H1" s="14" t="s">
        <v>41</v>
      </c>
    </row>
    <row r="2" spans="1:8" x14ac:dyDescent="0.2">
      <c r="A2" s="3" t="s">
        <v>11</v>
      </c>
      <c r="B2" s="13">
        <v>26.2</v>
      </c>
      <c r="C2" s="2">
        <v>500</v>
      </c>
      <c r="D2" s="2">
        <v>25</v>
      </c>
      <c r="E2" s="13">
        <f t="shared" ref="E2:E19" si="0">C2/B2</f>
        <v>19.083969465648856</v>
      </c>
      <c r="F2" s="13">
        <f t="shared" ref="F2:F19" si="1">D2-E2</f>
        <v>5.9160305343511439</v>
      </c>
      <c r="G2" s="15">
        <f t="shared" ref="G2:G19" si="2">E2/D2</f>
        <v>0.76335877862595425</v>
      </c>
      <c r="H2">
        <f t="shared" ref="H2:H19" si="3">B2*G2</f>
        <v>20</v>
      </c>
    </row>
    <row r="3" spans="1:8" x14ac:dyDescent="0.2">
      <c r="A3" s="3" t="s">
        <v>12</v>
      </c>
      <c r="B3" s="13">
        <v>41.1</v>
      </c>
      <c r="C3" s="2">
        <v>500</v>
      </c>
      <c r="D3" s="2">
        <v>25</v>
      </c>
      <c r="E3" s="13">
        <f t="shared" si="0"/>
        <v>12.165450121654501</v>
      </c>
      <c r="F3" s="13">
        <f t="shared" si="1"/>
        <v>12.834549878345499</v>
      </c>
      <c r="G3" s="15">
        <f t="shared" si="2"/>
        <v>0.48661800486618007</v>
      </c>
      <c r="H3">
        <f t="shared" si="3"/>
        <v>20</v>
      </c>
    </row>
    <row r="4" spans="1:8" x14ac:dyDescent="0.2">
      <c r="A4" s="3" t="s">
        <v>13</v>
      </c>
      <c r="B4" s="13">
        <v>36.6</v>
      </c>
      <c r="C4" s="2">
        <v>500</v>
      </c>
      <c r="D4" s="2">
        <v>25</v>
      </c>
      <c r="E4" s="13">
        <f t="shared" si="0"/>
        <v>13.66120218579235</v>
      </c>
      <c r="F4" s="13">
        <f t="shared" si="1"/>
        <v>11.33879781420765</v>
      </c>
      <c r="G4" s="15">
        <f t="shared" si="2"/>
        <v>0.54644808743169404</v>
      </c>
      <c r="H4">
        <f t="shared" si="3"/>
        <v>20.000000000000004</v>
      </c>
    </row>
    <row r="5" spans="1:8" x14ac:dyDescent="0.2">
      <c r="A5" s="3" t="s">
        <v>14</v>
      </c>
      <c r="B5" s="13">
        <v>49.3</v>
      </c>
      <c r="C5" s="2">
        <v>500</v>
      </c>
      <c r="D5" s="2">
        <v>25</v>
      </c>
      <c r="E5" s="13">
        <f t="shared" si="0"/>
        <v>10.141987829614605</v>
      </c>
      <c r="F5" s="13">
        <f t="shared" si="1"/>
        <v>14.858012170385395</v>
      </c>
      <c r="G5" s="15">
        <f t="shared" si="2"/>
        <v>0.40567951318458417</v>
      </c>
      <c r="H5">
        <f t="shared" si="3"/>
        <v>20</v>
      </c>
    </row>
    <row r="6" spans="1:8" x14ac:dyDescent="0.2">
      <c r="A6" s="3" t="s">
        <v>15</v>
      </c>
      <c r="B6" s="13">
        <v>35.700000000000003</v>
      </c>
      <c r="C6" s="2">
        <v>500</v>
      </c>
      <c r="D6" s="2">
        <v>25</v>
      </c>
      <c r="E6" s="13">
        <f t="shared" si="0"/>
        <v>14.005602240896357</v>
      </c>
      <c r="F6" s="13">
        <f t="shared" si="1"/>
        <v>10.994397759103643</v>
      </c>
      <c r="G6" s="15">
        <f t="shared" si="2"/>
        <v>0.56022408963585424</v>
      </c>
      <c r="H6">
        <f t="shared" si="3"/>
        <v>19.999999999999996</v>
      </c>
    </row>
    <row r="7" spans="1:8" x14ac:dyDescent="0.2">
      <c r="A7" s="3" t="s">
        <v>16</v>
      </c>
      <c r="B7" s="13" t="s">
        <v>39</v>
      </c>
      <c r="C7" s="2">
        <v>500</v>
      </c>
      <c r="D7" s="2">
        <v>25</v>
      </c>
      <c r="E7" s="13" t="e">
        <f t="shared" si="0"/>
        <v>#VALUE!</v>
      </c>
      <c r="F7" s="13" t="e">
        <f t="shared" si="1"/>
        <v>#VALUE!</v>
      </c>
      <c r="G7" s="15" t="e">
        <f t="shared" si="2"/>
        <v>#VALUE!</v>
      </c>
      <c r="H7" t="e">
        <f t="shared" si="3"/>
        <v>#VALUE!</v>
      </c>
    </row>
    <row r="8" spans="1:8" x14ac:dyDescent="0.2">
      <c r="A8" s="3" t="s">
        <v>17</v>
      </c>
      <c r="B8" s="13">
        <v>45.5</v>
      </c>
      <c r="C8" s="2">
        <v>500</v>
      </c>
      <c r="D8" s="2">
        <v>25</v>
      </c>
      <c r="E8" s="13">
        <f t="shared" si="0"/>
        <v>10.989010989010989</v>
      </c>
      <c r="F8" s="13">
        <f t="shared" si="1"/>
        <v>14.010989010989011</v>
      </c>
      <c r="G8" s="15">
        <f t="shared" si="2"/>
        <v>0.43956043956043955</v>
      </c>
      <c r="H8">
        <f t="shared" si="3"/>
        <v>20</v>
      </c>
    </row>
    <row r="9" spans="1:8" x14ac:dyDescent="0.2">
      <c r="A9" s="3" t="s">
        <v>18</v>
      </c>
      <c r="B9" s="13">
        <v>50.9</v>
      </c>
      <c r="C9" s="2">
        <v>500</v>
      </c>
      <c r="D9" s="2">
        <v>25</v>
      </c>
      <c r="E9" s="13">
        <f t="shared" si="0"/>
        <v>9.8231827111984291</v>
      </c>
      <c r="F9" s="13">
        <f t="shared" si="1"/>
        <v>15.176817288801571</v>
      </c>
      <c r="G9" s="15">
        <f t="shared" si="2"/>
        <v>0.39292730844793716</v>
      </c>
      <c r="H9">
        <f t="shared" si="3"/>
        <v>20</v>
      </c>
    </row>
    <row r="10" spans="1:8" x14ac:dyDescent="0.2">
      <c r="A10" s="3" t="s">
        <v>19</v>
      </c>
      <c r="B10" s="13">
        <v>48.7</v>
      </c>
      <c r="C10" s="2">
        <v>500</v>
      </c>
      <c r="D10" s="2">
        <v>25</v>
      </c>
      <c r="E10" s="13">
        <f t="shared" si="0"/>
        <v>10.266940451745379</v>
      </c>
      <c r="F10" s="13">
        <f t="shared" si="1"/>
        <v>14.733059548254621</v>
      </c>
      <c r="G10" s="15">
        <f t="shared" si="2"/>
        <v>0.41067761806981518</v>
      </c>
      <c r="H10">
        <f t="shared" si="3"/>
        <v>20</v>
      </c>
    </row>
    <row r="11" spans="1:8" x14ac:dyDescent="0.2">
      <c r="A11" s="3" t="s">
        <v>20</v>
      </c>
      <c r="B11" s="13">
        <v>32.1</v>
      </c>
      <c r="C11" s="2">
        <v>500</v>
      </c>
      <c r="D11" s="2">
        <v>25</v>
      </c>
      <c r="E11" s="13">
        <f t="shared" si="0"/>
        <v>15.57632398753894</v>
      </c>
      <c r="F11" s="13">
        <f t="shared" si="1"/>
        <v>9.4236760124610601</v>
      </c>
      <c r="G11" s="15">
        <f t="shared" si="2"/>
        <v>0.62305295950155759</v>
      </c>
      <c r="H11">
        <f t="shared" si="3"/>
        <v>20</v>
      </c>
    </row>
    <row r="12" spans="1:8" x14ac:dyDescent="0.2">
      <c r="A12" s="3" t="s">
        <v>21</v>
      </c>
      <c r="B12" s="13">
        <v>36.4</v>
      </c>
      <c r="C12" s="2">
        <v>500</v>
      </c>
      <c r="D12" s="2">
        <v>25</v>
      </c>
      <c r="E12" s="13">
        <f t="shared" si="0"/>
        <v>13.736263736263737</v>
      </c>
      <c r="F12" s="13">
        <f t="shared" si="1"/>
        <v>11.263736263736263</v>
      </c>
      <c r="G12" s="15">
        <f t="shared" si="2"/>
        <v>0.5494505494505495</v>
      </c>
      <c r="H12">
        <f t="shared" si="3"/>
        <v>20</v>
      </c>
    </row>
    <row r="13" spans="1:8" x14ac:dyDescent="0.2">
      <c r="A13" s="3" t="s">
        <v>22</v>
      </c>
      <c r="B13" s="13">
        <v>40</v>
      </c>
      <c r="C13" s="2">
        <v>500</v>
      </c>
      <c r="D13" s="2">
        <v>25</v>
      </c>
      <c r="E13" s="13">
        <f t="shared" si="0"/>
        <v>12.5</v>
      </c>
      <c r="F13" s="13">
        <f t="shared" si="1"/>
        <v>12.5</v>
      </c>
      <c r="G13" s="15">
        <f t="shared" si="2"/>
        <v>0.5</v>
      </c>
      <c r="H13">
        <f t="shared" si="3"/>
        <v>20</v>
      </c>
    </row>
    <row r="14" spans="1:8" x14ac:dyDescent="0.2">
      <c r="A14" s="3" t="s">
        <v>23</v>
      </c>
      <c r="B14" s="13">
        <v>38.700000000000003</v>
      </c>
      <c r="C14" s="2">
        <v>500</v>
      </c>
      <c r="D14" s="2">
        <v>25</v>
      </c>
      <c r="E14" s="13">
        <f t="shared" si="0"/>
        <v>12.919896640826872</v>
      </c>
      <c r="F14" s="13">
        <f t="shared" si="1"/>
        <v>12.080103359173128</v>
      </c>
      <c r="G14" s="15">
        <f t="shared" si="2"/>
        <v>0.51679586563307489</v>
      </c>
      <c r="H14">
        <f t="shared" si="3"/>
        <v>20</v>
      </c>
    </row>
    <row r="15" spans="1:8" x14ac:dyDescent="0.2">
      <c r="A15" s="3" t="s">
        <v>24</v>
      </c>
      <c r="B15" s="13">
        <v>30</v>
      </c>
      <c r="C15" s="2">
        <v>500</v>
      </c>
      <c r="D15" s="2">
        <v>25</v>
      </c>
      <c r="E15" s="13">
        <f t="shared" si="0"/>
        <v>16.666666666666668</v>
      </c>
      <c r="F15" s="13">
        <f t="shared" si="1"/>
        <v>8.3333333333333321</v>
      </c>
      <c r="G15" s="15">
        <f t="shared" si="2"/>
        <v>0.66666666666666674</v>
      </c>
      <c r="H15">
        <f t="shared" si="3"/>
        <v>20.000000000000004</v>
      </c>
    </row>
    <row r="16" spans="1:8" x14ac:dyDescent="0.2">
      <c r="A16" s="3" t="s">
        <v>25</v>
      </c>
      <c r="B16" s="13">
        <v>23.4</v>
      </c>
      <c r="C16" s="2">
        <v>500</v>
      </c>
      <c r="D16" s="2">
        <v>25</v>
      </c>
      <c r="E16" s="13">
        <f t="shared" si="0"/>
        <v>21.36752136752137</v>
      </c>
      <c r="F16" s="13">
        <f t="shared" si="1"/>
        <v>3.6324786324786302</v>
      </c>
      <c r="G16" s="15">
        <f t="shared" si="2"/>
        <v>0.85470085470085477</v>
      </c>
      <c r="H16">
        <f t="shared" si="3"/>
        <v>20</v>
      </c>
    </row>
    <row r="17" spans="1:8" x14ac:dyDescent="0.2">
      <c r="A17" s="3" t="s">
        <v>26</v>
      </c>
      <c r="B17" s="13">
        <v>30</v>
      </c>
      <c r="C17" s="2">
        <v>500</v>
      </c>
      <c r="D17" s="2">
        <v>25</v>
      </c>
      <c r="E17" s="13">
        <f t="shared" si="0"/>
        <v>16.666666666666668</v>
      </c>
      <c r="F17" s="13">
        <f t="shared" si="1"/>
        <v>8.3333333333333321</v>
      </c>
      <c r="G17" s="15">
        <f t="shared" si="2"/>
        <v>0.66666666666666674</v>
      </c>
      <c r="H17">
        <f t="shared" si="3"/>
        <v>20.000000000000004</v>
      </c>
    </row>
    <row r="18" spans="1:8" x14ac:dyDescent="0.2">
      <c r="A18" s="3" t="s">
        <v>27</v>
      </c>
      <c r="B18" s="13">
        <v>35</v>
      </c>
      <c r="C18" s="2">
        <v>500</v>
      </c>
      <c r="D18" s="2">
        <v>25</v>
      </c>
      <c r="E18" s="13">
        <f t="shared" si="0"/>
        <v>14.285714285714286</v>
      </c>
      <c r="F18" s="13">
        <f t="shared" si="1"/>
        <v>10.714285714285714</v>
      </c>
      <c r="G18" s="15">
        <f t="shared" si="2"/>
        <v>0.57142857142857151</v>
      </c>
      <c r="H18">
        <f t="shared" si="3"/>
        <v>20.000000000000004</v>
      </c>
    </row>
    <row r="19" spans="1:8" x14ac:dyDescent="0.2">
      <c r="A19" s="3" t="s">
        <v>28</v>
      </c>
      <c r="B19" s="13">
        <v>36</v>
      </c>
      <c r="C19" s="2">
        <v>500</v>
      </c>
      <c r="D19" s="2">
        <v>25</v>
      </c>
      <c r="E19" s="13">
        <f t="shared" si="0"/>
        <v>13.888888888888889</v>
      </c>
      <c r="F19" s="13">
        <f t="shared" si="1"/>
        <v>11.111111111111111</v>
      </c>
      <c r="G19" s="15">
        <f t="shared" si="2"/>
        <v>0.55555555555555558</v>
      </c>
      <c r="H19">
        <f t="shared" si="3"/>
        <v>20</v>
      </c>
    </row>
  </sheetData>
  <dataValidations count="3">
    <dataValidation type="decimal" allowBlank="1" showInputMessage="1" showErrorMessage="1" errorTitle="Error in Sample Volume Entry" error="Please enter your sample volume in a decimal or whole number format._x000a_" sqref="D2:F19" xr:uid="{D9A71B83-0D22-D246-A62C-01B879C43B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9" xr:uid="{BB209C94-E6EB-5F4B-9AD6-E0E9501EECA7}">
      <formula1>0</formula1>
      <formula2>1000000</formula2>
    </dataValidation>
    <dataValidation type="decimal" allowBlank="1" showInputMessage="1" showErrorMessage="1" errorTitle="Error in Concentration Entry" error="Please enter a concentration in decimal or whole number format" sqref="B2:B19 E2:F19" xr:uid="{E0A91E3E-ED54-444C-A532-E25693C4D831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Your Samples Here</vt:lpstr>
      <vt:lpstr>Enter Your Plate Maps Here</vt:lpstr>
      <vt:lpstr>Dilutions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Reviewer</cp:lastModifiedBy>
  <dcterms:created xsi:type="dcterms:W3CDTF">2019-04-18T16:39:48Z</dcterms:created>
  <dcterms:modified xsi:type="dcterms:W3CDTF">2022-02-15T22:20:23Z</dcterms:modified>
</cp:coreProperties>
</file>