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3" sheetId="2" r:id="rId5"/>
    <sheet state="visible" name="Sheet4" sheetId="3" r:id="rId6"/>
    <sheet state="visible" name="Sheet2" sheetId="4" r:id="rId7"/>
  </sheets>
  <definedNames/>
  <calcPr/>
  <extLst>
    <ext uri="GoogleSheetsCustomDataVersion1">
      <go:sheetsCustomData xmlns:go="http://customooxmlschemas.google.com/" r:id="rId8" roundtripDataSignature="AMtx7mge4hwZrIDHDsgYK0pXd8jjJlz7fA=="/>
    </ext>
  </extLst>
</workbook>
</file>

<file path=xl/sharedStrings.xml><?xml version="1.0" encoding="utf-8"?>
<sst xmlns="http://schemas.openxmlformats.org/spreadsheetml/2006/main" count="1910" uniqueCount="1611">
  <si>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</si>
  <si>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</si>
  <si>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</si>
  <si>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</si>
  <si>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</si>
  <si>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</si>
  <si>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</si>
  <si>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</si>
  <si>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</si>
  <si>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</si>
  <si>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</si>
  <si>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</si>
  <si>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</si>
  <si>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</si>
  <si>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</si>
  <si>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</si>
  <si>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</si>
  <si>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Abaalugera baalutuusa bwe baagamba nti, entasiima ebula agiwa.</t>
  </si>
  <si>
    <t>Kikulu nnyo okujjukira abo abatukoledde ebirungi era ne tubasiima.</t>
  </si>
  <si>
    <t>Sijja kusobola kumenya kinnoomu mbamaleyo, naye era ka ngezeeko okunokolayo abamu.</t>
  </si>
  <si>
    <t>Ssebo weebale nnyo weebalire ddala, ndikumma okulya ne nkulyowa omwoyo!</t>
  </si>
  <si>
    <t>Neeyongera okusiima ne ssekusiima omwami Yiga Godfrey.</t>
  </si>
  <si>
    <t>Neebaza nnyo Mukadde wange anzaala.</t>
  </si>
  <si>
    <t>Omusingi gwe yanzimbira gutandise okubala ebirimba.</t>
  </si>
  <si>
    <t>Maama wange omulungi ssirina kye nnyinza kukuwa naye nsaba Mukama akumpangaalize!</t>
  </si>
  <si>
    <t xml:space="preserve">Ebiseera ebyo tebyawukanako nnyo n'embeera eriwo ensangi zino. </t>
  </si>
  <si>
    <t>Yayita mu kusoomoozebwa n'okugezesebwa okw'enjawulo naye n'amala n'afuuka omuntu ow'omugaso.</t>
  </si>
  <si>
    <t>Nsiimye nnyo omuwandiisi engeri gy'ategeseemu ekitabo kino, eyanguyirwa oyo anaakisoma.</t>
  </si>
  <si>
    <t>Ekitabo kino nkyagaliza okusomwa abo bonna abettanira okumanya embeera z'abantu.</t>
  </si>
  <si>
    <t>Okuzaala magombe gennyini.</t>
  </si>
  <si>
    <t>Ebyalo ebyali byakwatirira abantu nga bifumye, bifuuse malangaata.</t>
  </si>
  <si>
    <t xml:space="preserve">Amalwaliro n'amasomero gaali gaasigala bizimbe buzimbe ebyalekebwa awo ttayo. </t>
  </si>
  <si>
    <t>Ye nga ne kakutanda ne weerwaza, ng'ojja kunoonya omusawo ayinza okukukolako osulewo.</t>
  </si>
  <si>
    <t>Okwaffe okwo kwaliko mulerwa eyayitibwanga Kezia.</t>
  </si>
  <si>
    <t>Oyo nno yakola omulimu n'akatagga bukatazzi anti yali talemwa mukazi yenna.</t>
  </si>
  <si>
    <t>Abakazi baavanga emitala n'emitala nga bajjiridde Kezia kubazaalisa.</t>
  </si>
  <si>
    <t>Kyagambibwanga nti yagabanga n'enzaalo ssaako okukyusiza abakazi abaazaalanga ekikula ky'abaana ekimu.</t>
  </si>
  <si>
    <t>Mbu ng'omukazi azaala abawala bokka ng'addukira wa Kezia okufuna omusika.</t>
  </si>
  <si>
    <t>Kino kyamufuula omuganzi ennyo era ow'ettutumu mu kitundu n'ewala.</t>
  </si>
  <si>
    <t>Ate n'abasawo bambi ku mulembe guno bakoowu olw'emisaala emitono ddala egibasasulwa.</t>
  </si>
  <si>
    <t xml:space="preserve">Kya mazima omwavu akyafa ng'emmese! </t>
  </si>
  <si>
    <t>Eyo ka tuveeyo nnyinza okugwa mu bikopo ne mbyasa.</t>
  </si>
  <si>
    <t>Munnange nno ekyo kye kiseera kye nnatonnyerako mu nsi eno mubyangatanya, ejjudde ebizibu.</t>
  </si>
  <si>
    <t>Jjajja anteerako ejjinja nti nnyabo yalumwa nnyooo!</t>
  </si>
  <si>
    <t>Kaabula kata omwana okumumubaagamu!</t>
  </si>
  <si>
    <t>Nnyabo mbu atandika okulumwa ebiseera byali bya kawozamasiga.</t>
  </si>
  <si>
    <t>Kezia nga bulijjo yatandikirawo okwetala ng'akirako nnamutale omunyageko ente.</t>
  </si>
  <si>
    <t>Leero kiki maama! Mukama Katonda, omwana w'abandi annanze ki kino?</t>
  </si>
  <si>
    <t>Yalombojja n'ebigambo ebirala kafukunya.</t>
  </si>
  <si>
    <t>Abaaliwo bagamba nti kirabika Maama yafa mumativu olw'akamwenyumwenyu ke yateeka ku matama ng'andabyeko.</t>
  </si>
  <si>
    <t>Mukwano nsaba Omutonzi akusonyiwe byonna ebyakusobako!</t>
  </si>
  <si>
    <t>Abantu bangi badduukirira enduulu eyatakizibwa Kezia ne Jjajjange mu luggya.</t>
  </si>
  <si>
    <t>Ab'embaliga, ab'enkobogo, ab'encaaca, bonna omwo.</t>
  </si>
  <si>
    <t>Kiri kyali kibejjo nga buli omu yeesansabaga bwesasabazi.</t>
  </si>
  <si>
    <t>Bambi naye yatandika okugakamula anti ogamanyi amaziga g'ekisajja bwe gatava kumpi.</t>
  </si>
  <si>
    <t>Ate nga ne Jjajja wuuyo yali emyaka gimuwuubidde akatambaala.</t>
  </si>
  <si>
    <t>Jjajjange oyo yafa ng'olutalo lwakaggwa luti.</t>
  </si>
  <si>
    <t>Ennaku mufunza eky'amazima yali enfunzizza anti olwo zaali zitandise okunnyiga wansi ne waggulu.</t>
  </si>
  <si>
    <t>Kitawe nga sirina na kimu kiri ku nsi kye ntegeera.</t>
  </si>
  <si>
    <t>Abaalugera wamma baalutuusa, nti togayanga kyezinze, n'eggongolo libojja.</t>
  </si>
  <si>
    <t>Yabagamba nti, "Nnina obusobozi bwonna obulabirira omwana ono nga n'empewo zange zinkwatiddeko."</t>
  </si>
  <si>
    <t>Nedda, nedda, enjovu teremererwa masanga gaayo.</t>
  </si>
  <si>
    <t>Abeera tannamalayo bigambo bye nga ne Kezia ayongereza okwo.</t>
  </si>
  <si>
    <t>Ono omwana wange kuba nnyina yafiiridde mu mikono gyange, tugenda kumulabirira ffembi.</t>
  </si>
  <si>
    <t>Abatuuze olwawulira ebyo, eby'omwana nga babimma amazzi nga bisiriira era buli omu ng'alaba eryamuleese.</t>
  </si>
  <si>
    <t>Abakungubazi bonna nga baabuse, bwe ntyo nnasigala ne Jjajjange e Ssingo mu kyalo.</t>
  </si>
  <si>
    <t>Bano nno abamu baamuleeterangayo ku mataaba ssaako ebintu ebikalu ebyokukozesa.</t>
  </si>
  <si>
    <t>Wabula muli yasigala yeebuuza omuntu eyapanga olukwesikwesi olwokumunzigyako.</t>
  </si>
  <si>
    <t>Nnatwalibwa aba "Mwanamugimu" mu ddwaliro lya Gavumenti e Mityana era nga waali kinnya na mpindi n'ewaka.</t>
  </si>
  <si>
    <t>Mbu abasawo bano baagenda okunzigya ku Jjajjange...,</t>
  </si>
  <si>
    <t>Teryakuyiikiranga? Yanziramu kimu nti; "Akalya amaggwa.</t>
  </si>
  <si>
    <t>Olwokusooka okutuuuka ku Lwomukaaga</t>
  </si>
  <si>
    <t>Yasulanga ku nnyumba eyoobusitoowa eyali eriraanye effumbiro.</t>
  </si>
  <si>
    <t>Kale bw'atyo nga yafuuka mwana wa waka, era omuyambi we mu buli nsonga.</t>
  </si>
  <si>
    <t>Wabula ekyannyiizanga kwe kwatula obubi erinnya lya Kabaka.</t>
  </si>
  <si>
    <t>Bw'atyo Jjajjange n'asigala mu gwe "Busami" nga yeemagaza bwemagaza...!</t>
  </si>
  <si>
    <t>Yamanya nti bw'anantunulangako nga waakiri agumira okwo mpola.</t>
  </si>
  <si>
    <t>Ente nte ssaako embuzi n'ebisolo jjajja bye yalina byonna teyatwalako wadde ekimu ng'emmundu etokota buteddiza.</t>
  </si>
  <si>
    <t>Enju ya Jjajja bw'etyo kwe kujjula amasasi.</t>
  </si>
  <si>
    <t>Ekigwo ekimu nga bwe kitalobera baana kuyimba, Jjajja yayogera kimu ng'erinnya lye nti, "ekitatta muyima."</t>
  </si>
  <si>
    <t>ekitatta muyima, tekimumalaako nte ze, tujja kufuna ebirala</t>
  </si>
  <si>
    <t>Mbu Jjajjange omusajja yali musajja munnaddiini ddala, omukakaalukanyi, eyakulira ddala obulungi, omuwanvu ng'olusolobyo.</t>
  </si>
  <si>
    <t>Kale bannange nasubwa nnyo obutalaba ku Jjajjange Kitattamuyima!</t>
  </si>
  <si>
    <t>Kyokka okusinga yanyumirwanga kumpita Najja.</t>
  </si>
  <si>
    <t>Yannyumizanga ebintu bingi oba lwakuba nnali kati ka kibiriiti gy'ali, nange ssaamanya.</t>
  </si>
  <si>
    <t>Kale bambi yannengeza mangu ensi gye yali eraga nga nkyali bbuutiti nnyo, munnange tobimanyi?</t>
  </si>
  <si>
    <t>Obuto bunyuma!</t>
  </si>
  <si>
    <t>Munnange bwe tutyo mu nnaku n'ekyobeero ekingi kityo, bwe twawangaalanga ne jjajja wamu ne Kyajja.</t>
  </si>
  <si>
    <t>Musajja wattu, ye yanneebagajjanga buli lwe nnatengukanga okulira.</t>
  </si>
  <si>
    <t>Kuno yongerako emirimu enkuyanja naawe gy'omanyi egitaggwa waka.</t>
  </si>
  <si>
    <t>Wabula akuvuma obuto... amazima gali nti nze ne Jjajja twekonganga bwekonzi.</t>
  </si>
  <si>
    <t>Wamma ggwe ebitooke n'ebiddawo ne bissa emmere okukamala.</t>
  </si>
  <si>
    <t>Wamma ggwe nga Jjajjange okufumba emmere n'ataserulizaako nva ndiirwa, haa! Oba kyali kibaddewo ddi kino!</t>
  </si>
  <si>
    <t>Jjukira olugero lwa Njabala.</t>
  </si>
  <si>
    <t>Jjajja ne Kyajja olwo ne bafa enseko.</t>
  </si>
  <si>
    <t>Yiiii byembi bisekerwa!</t>
  </si>
  <si>
    <t>Wamma ne mpulira bulungi nnyo.</t>
  </si>
  <si>
    <t>Olwamalanga okunkulisaayo nti "kulikayo nnyo munnange, omubi okulya, omulungi emirimo".</t>
  </si>
  <si>
    <t>nange nga mmuddamu nti nvuddeyo Jjajja naawe kulikayo nnyo.</t>
  </si>
  <si>
    <t>Ekyo nno ssaakitegeererawo kyokka nkitegedde jjuuzi nti kuba kwebaza muntu olw'okwetikka.</t>
  </si>
  <si>
    <t>Mpozzi n'ekirala, teyasuulanga nkata nga tagizinguludde.</t>
  </si>
  <si>
    <t>Ekyo ka nkibalekere nammwe mukinoonyerezeeko, ggwe munnange entumbwe eneeba emu n'emala omuzigo!</t>
  </si>
  <si>
    <t>"Okuddiza ogulabye bwe guba omwoyo?"</t>
  </si>
  <si>
    <t>Yayongerako ne kano nti, "weeriire mwana wattu..."</t>
  </si>
  <si>
    <t>Yali akirako ono agamba nti, "ani alimumpeera?"</t>
  </si>
  <si>
    <t>"Ani alimpeera?" Awa wa bibungo.</t>
  </si>
  <si>
    <t>Yansomesanga ebintu bingi nga tubadde tulya emmere.</t>
  </si>
  <si>
    <t>Ewaffe awo ku muliraano mu ddembo, waalingawo abaana bwe twali twenkanamu be nnazannyanga nabo.</t>
  </si>
  <si>
    <t>Leero bwe baabanga bakubye nze ne nkaaba... ho ho ho! namuwuliranga kukangula ddoboozi ng'ankowoola.</t>
  </si>
  <si>
    <t>Najja vvaayo oba bali tebakwetaaga, lwaki ggwe weetaba mu mizannyo gyabwe ng'okimanyi bazannya bakubagana bukubaganyi.</t>
  </si>
  <si>
    <t>Lwaki tozannya na banno bwe mutegeeragana? Bali obalaba bazannya nga batujju."</t>
  </si>
  <si>
    <t>Ggwe ntegera agatawunyirwa vvumbe nzije ndukuviire ku ntono, toseguka.</t>
  </si>
  <si>
    <t>Lumu tuba tuli mu ggandaalo, mukwano gwange nfanfe nga ye wuuyo kwe ndaba agobye bumale.</t>
  </si>
  <si>
    <t>Nange namuli ku bbali awo nga busungu kyokka nga nze ntudde era ntemya bukofu.</t>
  </si>
  <si>
    <t>Twakayitanga Ssiiri kyokka ewaabwe maama waako yakayitanga Sylivia.</t>
  </si>
  <si>
    <t>Mpozzi nga ssikirabye, nga gye mpitidde ssirondayo waakiri akasaanikira!</t>
  </si>
  <si>
    <t>Erinnya baabula kata okulinzigyako bantuumire ddala erya 'Nsombabyuma".</t>
  </si>
  <si>
    <t>Mpozzi kajjampuni agenda okumbalagala mu bbwa!</t>
  </si>
  <si>
    <t>Bannangee, ddala omuto mbuzi, anti erundwa wa mumwa.</t>
  </si>
  <si>
    <t>Nange nalowooza nti jjajja amatu gonna agamalidde ku ttaka, mpozzi neerimba.</t>
  </si>
  <si>
    <t>Ku luno lwe nakitegeera nti endiga okukoteka omutwe tekitegeeza nti eba tetegedde nte gye ziraze.</t>
  </si>
  <si>
    <t>Heehee... ssimanyi ondaba ggwe gwe nnyumiza bino?</t>
  </si>
  <si>
    <t>Bwe tutyo twekuba ekiyungu ne tuvumbulayo omuliro gwe tutaavumbise nnyini.</t>
  </si>
  <si>
    <t>Nnyinimu w'ataba, ebikere bitemba enju naye eky'amazima ono yaliwo lwakuba yali yeebase.</t>
  </si>
  <si>
    <t>Obadde okimanyi bulungi nti n'ekisawo ky'ataliiwo kijjula mayinja?</t>
  </si>
  <si>
    <t>Okwo nagattako n'akambe akagiwaata, ggwe ate twandiridde ya bikuta?</t>
  </si>
  <si>
    <t>Nayongera ne nzibayo ku bijanjaalo, anti emmere ennuma nayo tegenda.</t>
  </si>
  <si>
    <t>Ye nno kulwa, ng'entamu yaffe yalinnye dda ku masiga.</t>
  </si>
  <si>
    <t>Liba teriri busa, nga Jjajja agguse era nga tuli butoola kibbo na mmere.</t>
  </si>
  <si>
    <t>Gwali gumaze okujabagira ng'omunafu azadde kaliira era ng'emberenge etugagidde.</t>
  </si>
  <si>
    <t>Yasooka kutwebaza mirimu era n'atuwaana okuba abagezi era abayiiya.</t>
  </si>
  <si>
    <t>Olwamala ebyo n'atukwata emikono n'atuwalabanya okutuuka mu bassiiri, anti waali kinnya na mpindi.</t>
  </si>
  <si>
    <t>Ssiiri baamukwasa nnyina era n'amubuulira ne kye tubadde tukola, eyo twavaayo nga Ssiiri gimuwunyidde bambi.</t>
  </si>
  <si>
    <t>Enjoka ne zinneggunda, endala nga bwe zintokota!</t>
  </si>
  <si>
    <t>Bannange yampisaako ow'e Mbuya, nga mukambwe okukira ennumba!</t>
  </si>
  <si>
    <t>Nakanyanga kumulaajanira nti Jjajja nsonyiwa nga tampuliriza.</t>
  </si>
  <si>
    <t>Ssaakugaana okuzannyisa omuliro?</t>
  </si>
  <si>
    <t>Olwamala okunkuba n'andagira okwebaka wabula ku luno teyansirisa nga bwe yateranga okukola.</t>
  </si>
  <si>
    <t>Omukadde yambonereza sigaanye, naye ku luno obusungu bwamuyitirira.</t>
  </si>
  <si>
    <t>Ggwe n'oleetera munno amabanda! Oba yagaggya wa, nze naawe.</t>
  </si>
  <si>
    <t>Ntandika okusoma.</t>
  </si>
  <si>
    <t>Olunaku lwe nasooka okugenda ku ssomero siyinza kulwerabira kuba buli kimu nalaba nga kiggya!</t>
  </si>
  <si>
    <t>Nnali sivangako wali jjajja nga ntegeera wadde essaawa emu eti, twali twafuuka Majangwa na Nakirijja.</t>
  </si>
  <si>
    <t>Ekirala ekyansanyusa ke kasawo ek'ekiwuzi jjajja ke yantungira mwe yanteera Eggwolu ly'ettooke n'akagaati.</t>
  </si>
  <si>
    <t>Ekitongole kya mwanamugimu kyasigala kisindika abantu baakyo okujja.</t>
  </si>
  <si>
    <t>Mu bajjanga mwalimu omukyala omusisita oluvannyuma gwe twamanya nga yalina essomero ly'akulira emitala.</t>
  </si>
  <si>
    <t>Bwe naweza emyaka omukaaga bakkaanya jjajja antwale ampandiise ntandike okusoma.</t>
  </si>
  <si>
    <t>Buba tebunnalaba bulungi nze ng'ebikunta nabisambye dda!</t>
  </si>
  <si>
    <t>Jjajja yanzuukusa tugende ku ssomero.</t>
  </si>
  <si>
    <t>Nabeera omwo nga nkulungutana okutuusa ku makya.</t>
  </si>
  <si>
    <t>Essomero St. Jude Primary School Kakookolo lyali ku kyalo ekiddirira ekyaffe era ekyayitibwanga Kakookolo.</t>
  </si>
  <si>
    <t>Lyali ku kasozi bulungi era nga waaliwo ne Kereziya obwaguuga n'ekigo omwasulanga abasisita.</t>
  </si>
  <si>
    <t>Lyali lya mbaawo era nga bakyalizimba ebisenge ebimu ebyali byamenyebwa olutalo.</t>
  </si>
  <si>
    <t>Naye ekisenge ky'omukulu w'essomero kyali kya matoffaali.</t>
  </si>
  <si>
    <t>Olwatuuka ku ssomero nga batulagirira yafeesi ya mukulu wa ssomero nga twolekera.</t>
  </si>
  <si>
    <t>Okutuuka mu yafeesi nga omukyala oli omusisita kwe ndaba.</t>
  </si>
  <si>
    <t>Omukulu w'essomero bw'amala okubuulira omusomesa we ebinkwatako yamulagira antwale mu kibiina.</t>
  </si>
  <si>
    <t>Haa! Nange muli nnawulira nga ncamuukiridde ng'olwo ebya jjajja ssikyabijjukira.</t>
  </si>
  <si>
    <t>Owaa, bya mpuna nga nnyinimu abba enva!</t>
  </si>
  <si>
    <t>Wano nno binsoberamuko katono.</t>
  </si>
  <si>
    <t>Nalowoozaamu nti bwe wabaawo omwana ankuba ani anannwanirira jjajja w'atali?</t>
  </si>
  <si>
    <t>Nga mpulira ekiwuubaalo anti olwo nga ndi mufu muggya simanyi bifa magombe.</t>
  </si>
  <si>
    <t>Kyokka nno nga ssaayisibwa bubi yadde akatono naye nali nze nneetamiddwa dda!</t>
  </si>
  <si>
    <t>Jjajja kwe kunziramu nti: "Munnange olina okusoma ofuuke omusawo onzijanjabe nneme kufa."</t>
  </si>
  <si>
    <t>Era n'ayongerezaako nti abasawo baba bajjanjaba abantu ne batafa.</t>
  </si>
  <si>
    <t>Omuto mbuzi erundwa wa mumwa.</t>
  </si>
  <si>
    <t>Natandika okugundiira era ne nfuna n'emikwano mu kibiina.</t>
  </si>
  <si>
    <t>Kye yasalawo kwe kugula eggaali ssewajjuba ey'okunvugirangako nga ngenda ku ssomero wamu n'okunkomyawo.</t>
  </si>
  <si>
    <t>Ogwo nno omulimu musajja wattu Kyajja ye yagukolanga.</t>
  </si>
  <si>
    <t>Bwentyo natwalibwanga ku maliiri ne nkomezebwangawo mu ttuntu.</t>
  </si>
  <si>
    <t>Munnange nno olowooza awo tetwaggyawo mukwano, bwe tutyo twafuukira ddala banfanfe ne Mirembe.</t>
  </si>
  <si>
    <t>Mirembe yasimbanga kasooli okuva ewaabwe okutuuka ku ssomero era n'okuddayo bw'atyo.</t>
  </si>
  <si>
    <t>Omwaka ogwaddako nayeekeranga engere nga ndi wamu ne Mirembe.</t>
  </si>
  <si>
    <t>Bambi ka Mirembe kannonangako, oluusi nga nze nkanona ewaabwe mu ngeri ya mpalo.</t>
  </si>
  <si>
    <t>Essomero lyeyongera okunnyumira, naddala sisita Teo bwe yanjagala ennyo.</t>
  </si>
  <si>
    <t>Ebiseera ebimu yajjangako eka mu luwummula okutulabako.</t>
  </si>
  <si>
    <t>Abasomesa bampitanga mwana wa sisita era nga nze tebangoba bisale bya ssomero.</t>
  </si>
  <si>
    <t>Baaguminkirizanga okutuusa jjajja lwe yabisasulanga.</t>
  </si>
  <si>
    <t>Jjajja yali atunda emmwanyi, emmere ate era twalundanga n'embuzi kale ng'omwo mwe tuggya ebisale by'essomero.</t>
  </si>
  <si>
    <t>Bwentyo nange nnamanya ennaku yange, ekkalaamu ne ngikwazza bukwakku!</t>
  </si>
  <si>
    <t>Jjajja yanjigiriza emirimu mingi omuli; okufumba, okwoza, okulima era ng'essira aliteeka ku buyonjo.</t>
  </si>
  <si>
    <t>Olweggulo awo nga mu kawozamasiga nga tutuula ku kyoto.</t>
  </si>
  <si>
    <t>Ka nziremu gumu bw'otoyitaba nga mmanya mulimu omuntu.</t>
  </si>
  <si>
    <t>"Nju yange nju yange?" Wango: "Wangi?</t>
  </si>
  <si>
    <t>Wakayima: "Eeeeee, Wango nkutegedde oyagala okundya nnyini, naye osanze ndaba..."</t>
  </si>
  <si>
    <t>Nnali mwana mugezi mu Kakookolo ate ssaabeerako Nakifanjaga.</t>
  </si>
  <si>
    <t>Naye ekyannyumiranga nga jjajja buli kirungi agamba nakiggya ku ye.</t>
  </si>
  <si>
    <t>Bwe naleetanga lipoota nga nsomye bulungi ng'agamba; "Najja amagezi watwala gange Jjajja wo!"</t>
  </si>
  <si>
    <t>Bambi Jjajja yampanga ebirabo okunzizaamu amaanyi.</t>
  </si>
  <si>
    <t>Olumu yampanga emiseera nnunde bwe nasoma obulungi, oluusi ng'ampa embuzi nnunde.</t>
  </si>
  <si>
    <t>Essanyu teribeerera.</t>
  </si>
  <si>
    <t>Nasabako ne ku jjajja okunkyusiza essomero naye n'agaana.</t>
  </si>
  <si>
    <t>Anti tuula nkuteereko; ebintu byatandika ng'ebya bulijjo omukulu w'essomero sisita Teo bwe yakyusibwa.</t>
  </si>
  <si>
    <t>Haaa! Nalaba ennaku mu biseera ebyo anti natandika okujeezebwa, ssaako okuliisibwa akakanja.</t>
  </si>
  <si>
    <t>Emirundi mingi nnawawaabirwanga ew'omukulu w'essomero obusangosango omutali nsa.</t>
  </si>
  <si>
    <t xml:space="preserve">Ekyavaamu kwali kumpita waalugezigezi, omwerazi, ayagala obutaala. </t>
  </si>
  <si>
    <t>Ka tulabe bwe kanaddamu okweraga n'okwepanka, anti abadde akawaga avuddewo.</t>
  </si>
  <si>
    <t>Olweggulo we lwatuukiranga ng'abayizi baweze, olwo kibooko n'eryoka enyooka!</t>
  </si>
  <si>
    <t>Abayizi abamu olwo baafuukanga kyesirikidde olunaku lulamba kumpi kutuuka kuwunya bumwa.</t>
  </si>
  <si>
    <t>Abalala nga ku ssomero bajja bbalirirwe olw'okutya ebiriyo.</t>
  </si>
  <si>
    <t>Nasitukiramu ng'eyatega ogw'ekyayi, anti enjogera ennungi mugimanyi esuza empisi ku lugo.</t>
  </si>
  <si>
    <t>Ekyo nno eky'olungereza tekyalibadde kizibu nnyo naye bwe kyatuuka ku kuwuuta ebbidde ne gujabajjira.</t>
  </si>
  <si>
    <t>Omukulu w'essomero oyo yali mu kwekeserera obugonja tamanyiiyo mulala.</t>
  </si>
  <si>
    <t>Olwatuuka ku kitundu yasooka ndowooza kubuuza gye guwoomera.</t>
  </si>
  <si>
    <t>Omukulu w'essomero omulamba yatuukanga n'okugwa ku kkubo abayizi be ne bamusanga ne bamusekerera.</t>
  </si>
  <si>
    <t>Olwo abayizi ne baseka ate bwe mwasekanga ng'olwo embooko ejja kuvuga n'ezisigaddewo zikwate ettaka.</t>
  </si>
  <si>
    <t>Olwo nno ezaasigalangawo ng'ajja ku kyalo ng'azinywamu enguuli okutuusa bwe zaggwangawo.</t>
  </si>
  <si>
    <t>Olunaku Ssendege lwe yadduka ku kyalo nakati lukyayogerwako ku kyalo kuba lwa byafaayo.</t>
  </si>
  <si>
    <t>Byajja bitya? Tuula okkalire ndeeta.</t>
  </si>
  <si>
    <t>Yali aludde ng'akasonseka obugambo naye ekirungi ng'akawala buli kimu kakinyumiza nnyina waako.</t>
  </si>
  <si>
    <t>Yali aludde ng'akatonera obulabo ng'obutambaala, ebyokulya n'ensimbi enkalu naye nga byonna kabitwala butereevu ewa maama.</t>
  </si>
  <si>
    <t>Maama teyali mubi ng'anyumizaako muliraanwa basalire wamu amagezi anti emitwe ebiri ogimanyi gikira ogw'omu.</t>
  </si>
  <si>
    <t>Awo nno maama katono akolewo n'akabaga anti yamanya nti Ddungu ayizze.</t>
  </si>
  <si>
    <t>Nnaalongo Kawalya nga ye maama w'akawala yalabira ddala nga kye yagaliza embazzi kibuyaga yali asudde.</t>
  </si>
  <si>
    <t>Ekyaddirira zaali nduulu ezaasomboola ab'okumpi n'ewala balabe ogubadde.</t>
  </si>
  <si>
    <t>Abatuuze bagenda okujja nga bye balaba, anti akugoba takutadde tabulako ky'akusuuza.</t>
  </si>
  <si>
    <t>Enkeera ebizibiti (ekkooti ssaako n'empale) omwali ebitambuliiso bye byonna byatwalibwa ewa ssentebe w'ekyalo ng'obujulizi.</t>
  </si>
  <si>
    <t>Mazima akugoba tabulako ky'akusuuza, empewo y'okumakya ekusuuza eminyira.</t>
  </si>
  <si>
    <t>Okuzaawa kwa nnyabo.</t>
  </si>
  <si>
    <t>Bwe watusanganga nga tunyumya ne Jjajja ng'oyinza okulowooza nti ndi mukulu munne.</t>
  </si>
  <si>
    <t>Awo nno mu kunnetakkuluzaako kwe kunnyumizanga emboozi ezitwaliriza ku biseera.</t>
  </si>
  <si>
    <t>Lumu tuba tutudde awo mu buddo akawungeezi tuwujjaaleko, Jjajja n'alaba omukazi gwe yalabika okwefaananyiriza.</t>
  </si>
  <si>
    <t>Olinga omuntu gwe mmanyi, amaaso gakunneefaanaanyirizza.</t>
  </si>
  <si>
    <t>Eeee! mukadde wange, anti era enkusu eyali ekulabye, y'ekusuula omuzima.</t>
  </si>
  <si>
    <t>Woowe, nkujjukidde mwanattu ate n'adda mu kukaaba aga jjulujjulu ng'ajjukidde mmange.</t>
  </si>
  <si>
    <t>Ono ye mulekwa?</t>
  </si>
  <si>
    <t>Y'oyo mulekwa maama.</t>
  </si>
  <si>
    <t>Nagenda okulaba ng'omukazi asumulula endyanga ye ng'aggyamu akasente. Akasente yakampa naye ng'aleese ebiyengeyenge mu maaso.</t>
  </si>
  <si>
    <t>Mu mboozi zonna Jjajja ze yannyumizanga tewaali n'emu yali emmazeeko mirembe ng'eyo!</t>
  </si>
  <si>
    <t>Mu byonna ekyasinga okunnuma ye mmange okufa nga Kitange tategeerekese.</t>
  </si>
  <si>
    <t>Natuuka n'okwevuma lwaki yabinnyumiza olwa katemba ate n'obulumi obwali bujjudde mu mboozi eyo.</t>
  </si>
  <si>
    <t>Bino mbu yabyogera bw'anigguuka nnyini.</t>
  </si>
  <si>
    <t>Kino nnyina kyamukuba wala omwana we omuggalanda eyali tamwanukulangako okumwasamiza akamwa atyo!</t>
  </si>
  <si>
    <t>Yamanyirawo nti alabika alina amuwaga, anti ekisigula ennyana kiva mu kibeere.</t>
  </si>
  <si>
    <t>Mbu baalabibwangako enfunda eziwera ewa Nagawa eyali afumba ka wooteri mu buduuka awo.</t>
  </si>
  <si>
    <t>Nagawa oyo yalinga kayungirizi wa bbaluwa era abaana ba bantu bangi baayonoonekerawo nnyo.</t>
  </si>
  <si>
    <t>Oba byalinga bituufu, oba bigambo bya bantu nze naawe, naye Jjajja bw'anyumya.</t>
  </si>
  <si>
    <t>Kale ebyo byonna Jjajja bwe yabijjukiranga, yalaba nga muwala we amusaze ng'enjogera y'ennaku zino.</t>
  </si>
  <si>
    <t>Jjajja kye yakola ng'amussa akasiiso owendali k'assa omwekukumi, olwamala okulya ekyeggulo ng'amuyita abimutuuzeemu.</t>
  </si>
  <si>
    <t>Olwo nno mbu ne Ssenkaggale Jjajja musajja yali ali awo awuliriza.</t>
  </si>
  <si>
    <t>Olwamala okukaalamuka atyo, kye yava atambula ne yesogga ekisenge kye n'asibawo.</t>
  </si>
  <si>
    <t>Oyo kati nga tannafuna ky'anoonya tojja kumusobola, bw'alifuna olubuto ng'olwo akkakkana, anti bwe batyo.</t>
  </si>
  <si>
    <t>Jjajja musajja bw'atyo bwe yawunzika nga tannaba kwebikka.</t>
  </si>
  <si>
    <t>Olwawulira eky'olubuto, jjajja mukyala n'abuuka enswa!</t>
  </si>
  <si>
    <t>Mukazi wattu yasula ayiiya ekyokukola era mbu ekiro kyonna teyakomba ku mpeke ya tulo.</t>
  </si>
  <si>
    <t>Wabula we bwakeerera ng'ekyokukola akifunye.</t>
  </si>
  <si>
    <t>Awo nno ye jjajja mukyala ky'ava asalawo okubaako ky'akola ng'ekizimba tekinnasamba ddagala.</t>
  </si>
  <si>
    <t>â€œMulamu nsaba tube bagezi tuziyize embeera embi nga bukyali kubanga kijjomanyiâ€¦,</t>
  </si>
  <si>
    <t>Gorretti mmuwaddeyo afumbirwe naye olinayo omusajja yenna eno?</t>
  </si>
  <si>
    <t>Jjajja olwabuuza ebyo mulamu we yamwanukula mangu nti akabuuza ggyako.</t>
  </si>
  <si>
    <t>Nnina mukwano gwa baze ayitibwa Male anoonya muwala muto wa kuwasa.</t>
  </si>
  <si>
    <t>Male ono yali musuubuzi mu kibuga era ng'ensimbi zimuyitaba era yali amanyiddwa nga munnabuddu.</t>
  </si>
  <si>
    <t>Yali alina abakyala babiri ng'anoonya waakusatu oboolyawo anaamuzaalira omwana omulenzi eyali akyabuze.</t>
  </si>
  <si>
    <t>Olwo nno ng'ekisigadde kya ssenga kubuulira bba ate olwo boogere ne Male balabe ekiddako.</t>
  </si>
  <si>
    <t>Jjajja teyalina bugaaniro ate kye yayagaliza embazzi kibuyaga yali tasudde?</t>
  </si>
  <si>
    <t>Ssenga Buyisi yali yeetisse entanda era yonna yamugamba evudde wa Male.</t>
  </si>
  <si>
    <t>Wabula bano bombi baali bafa kimu muwala kuva ku luggya.</t>
  </si>
  <si>
    <t>Naye ddaaki beevaamu ku ssaawa envannyuma olunaku lw'asiibula ne bamuyita ne bamubuulira ekyama ekikusike.</t>
  </si>
  <si>
    <t>Awo yasituka busitusi ne yeeyongerayo.</t>
  </si>
  <si>
    <t>Baateesa omuwala nnyina amugambe nga wabulayo ennaku nga ssatu zokka asobole okweteekateeka.</t>
  </si>
  <si>
    <t>Ssente z'okugulira omuwala gomesi y'omukolo ssaako okwezigula zonna Male yali aziweerezza.</t>
  </si>
  <si>
    <t>Emboozi ya nnyabo wano yayongera okunnyumira nga ssaagala eggwe na kuggwa.</t>
  </si>
  <si>
    <t>Mukyala we yakanya kumwegayirira ng'atema ku lw'e Namuganga.</t>
  </si>
  <si>
    <t>Baabaniriza era ne bayingira enju.</t>
  </si>
  <si>
    <t>Senga wa Buyisi kyamubuukako, okuggula oluggi bw'ati yasanga lya mpiki! Yasooka kulowooza oba agenzeeko mmanju.</t>
  </si>
  <si>
    <t>Afuluma amunoonyeeko nga wa!</t>
  </si>
  <si>
    <t>Bombi baasooka ne batunula ekiwekete nga tebakikkiriza jjukira olwo abako bali mu ddiiro bakandaaliridde!</t>
  </si>
  <si>
    <t>Amawulire olwaddayo mu ddiiro ng'agafuuwa omugole omusajja.</t>
  </si>
  <si>
    <t>Hooo omugole yazikubamu makiikakiika engalo ng'abitegedde.</t>
  </si>
  <si>
    <t>Male yayitirawo ssenga w'awaka amunnyonnyole ekiriwo.</t>
  </si>
  <si>
    <t>Kwanjula kika ki okutaba Taata?</t>
  </si>
  <si>
    <t>Ezange munnabuddu teziriika era ojja kuzisesema ssaako obudde bwe mmaze.</t>
  </si>
  <si>
    <t>Be yayita nabo baakanda kumukkakkanya nga buteerere katono n'amakanzu ageeyambule.</t>
  </si>
  <si>
    <t>Okwo nno kwaliko ne ze baaweereza okutegeka omukolo senga z'ataatuusa.</t>
  </si>
  <si>
    <t>Bagenda okuzibalirira nga ziwerera ddala.</t>
  </si>
  <si>
    <t>Jjajja mwami ssaako abaali ewaka baasigala bawuniikiridde abako ne balinnya mmotoka ne beggyawo.</t>
  </si>
  <si>
    <t>Ssenga ne maama w'omugole katono bajulirire ennyumba okubamira era baalwawo okufuluma.</t>
  </si>
  <si>
    <t>Wabula oluvannyuma kyazuuka nti musajja wattu yali abiri bbali nga mudalizo.</t>
  </si>
  <si>
    <t>Wummula mirembe Maama!</t>
  </si>
  <si>
    <t>Okwo bwe nagattako obulumi bw'obutaba na taata  wamma ku lunaku olwo kyampitirirako.</t>
  </si>
  <si>
    <t>Naye teyali mubi n'anta nzire eka.</t>
  </si>
  <si>
    <t>Bwe nnadda nayita buyisi ekiwejjowejjo wa mukyala Kezia omukyala oli mulerwa eyazaalisa nnyabo.</t>
  </si>
  <si>
    <t>Yali mukwano gwa Jjajja nfiirabulago era yajjanga eka entakera.</t>
  </si>
  <si>
    <t>Bwe nnagenda nkulamu yafuuka mukwano gwange gwe nabuuliranga ne ku byange.</t>
  </si>
  <si>
    <t>Olwankubako ebirozo yambuulizaawo nti mwana wange ogubadde?</t>
  </si>
  <si>
    <t>Nga teweeyagala, era bakubonerezza ku ssomero?_x009d_</t>
  </si>
  <si>
    <t>Nze wendi, Jjajjaawo naye wuuyo akwagala kale nno ogira ogumira awo ebirala Katonda y'amanyi.</t>
  </si>
  <si>
    <t>Ebigambo ebyo byanzikakkanya nnyo era nze eyali talina na galya nnagafunirawo.</t>
  </si>
  <si>
    <t>Bwe yambuuza oba ampe ekyemisana namwanukula tannakimalayo era eddigobe nasindika eriwera ne nkuba n'ennoga.</t>
  </si>
  <si>
    <t>JJAJJANGE ANVA KU MAASO</t>
  </si>
  <si>
    <t>Bwe neesolossa mu Ssiniya, olugendo lwali luteresa embwa n'okusinga we nnali mu ppulayimale.</t>
  </si>
  <si>
    <t>Naye Kyajja yamuwalabulangako ku munnoomuleseewa n'amutwala aliise ku maaso obw'olumu.</t>
  </si>
  <si>
    <t>Munnange ffe twakanyanga kumunogera minkuduulu nga tuyenga kunywa na kunaaba.</t>
  </si>
  <si>
    <t>Naye mba ntandise Ssiniya eyookubiri, olumbe lwakuba jjajja wansi omulundi gumu teyaddamu kusituka ku njoloomo.</t>
  </si>
  <si>
    <t>Mazima yali takyeyinza ng'omubiri anti gwasannyalala dda.</t>
  </si>
  <si>
    <t>Awo yali asigazza kunywako ku butunda na caayi.</t>
  </si>
  <si>
    <t>Ensimbi ze baamuleeteranga yazinkwasanga nga bw'ankuutira nti, "ziterekere ddala wala mwana wange."</t>
  </si>
  <si>
    <t>Olunaku luno lwakya ng'ennaku endala naye mu kuziba ne lukyukamu obutali bulungi.</t>
  </si>
  <si>
    <t>Bwe tutyo twalya ne Kyajja.</t>
  </si>
  <si>
    <t>Yansaba amazzi g'okunywa era bwentyo ne ngamutuusaako wabula aba anywa, ne gamulakira.</t>
  </si>
  <si>
    <t>Yakolola okumala akaseera be kotyoo... kotyo... kotyo ate nze munno wo ne gammyuka ng'enkoko emaamira enkoto.</t>
  </si>
  <si>
    <t>Nagenda okulaba ng'alekedde awo nange ne ntereera.</t>
  </si>
  <si>
    <t>Kati kwe kumubuuza nti olina ky'oyagala nkufumbireyo?</t>
  </si>
  <si>
    <t>Kko ye nti nedda.</t>
  </si>
  <si>
    <t>Bwe nawulira ekyo omutima gwantyemuka be ttwa.</t>
  </si>
  <si>
    <t>Yasooka n'asiriikirira okumala ebbanga, era akalwanyaminya ke kaalamula akanyomero ako.</t>
  </si>
  <si>
    <t>Yaddamu n'ampita nti, "Nnajja?" Kko nze wangi Jjajja? Nzuuno nkuli wano."</t>
  </si>
  <si>
    <t>Ko ye nti, "Nkulaba, ntegera amatu lw'onoogawangaaza wattu.</t>
  </si>
  <si>
    <t>Tuula bulungi okkalire tosagaasagana.</t>
  </si>
  <si>
    <t>Muzzukulu akaseera nsigazizza mpawekaaga Nnyininsi oboolyawo antwale ekingi bantu!"</t>
  </si>
  <si>
    <t>Eno ye ntanda Jjajjange gye yansibirira era kwe ntambulidde na kati.</t>
  </si>
  <si>
    <t>Eno ensi yeetaaga bakozi, teri kifo kya munafu.</t>
  </si>
  <si>
    <t>Obufumbo bulimu ebirungi naye manya n'ebibi mwebiri, byetobese omwo.</t>
  </si>
  <si>
    <t>Munnange obufumbo ssi kunaanya, bweguyibwa, bunyuma mulina omukwano.</t>
  </si>
  <si>
    <t>Olabiriranga omwami, oyagalanga abaana ba balo, oyagalanga abantu b'oku muliraano.</t>
  </si>
  <si>
    <t>Jjukiranga nti bulijjo owoomuliraano waaluganda, bw'afiirwa tolima ate owoomuliraano taliibwako nkoko mpanga, oyagalanga abantu ku kyalo, era obeeranga wa ggonjebwa munnange era omwetowaze ate omugonvu Kubanga obugonvu bw'olujegere ge maanyi gaalwo.</t>
  </si>
  <si>
    <t>Ensi ogiraba bw'ekanudde amaaso?</t>
  </si>
  <si>
    <t>Ejjudde abantu aba buli kika.</t>
  </si>
  <si>
    <t>Abalungi n'ababi kizibu okubaawula naye beera mwegendereza nnyo ng'anyiga ensanjabavu, kwata mpola.</t>
  </si>
  <si>
    <t>Endwadde mpitirivu ziyoola buyoozi teziriiko muto, mukulu oba mukadde era zizisizza n'okumala bannaffe ssaalumanya ne nnaalumanya.</t>
  </si>
  <si>
    <t>Muzzukulu, munnange nkwagala nnyo era kuviira ddala ku ntobo y'omutima gwange.</t>
  </si>
  <si>
    <t>Okukusomesa, kye kirabo kyokka kye nnyinza okukuwa mu nsi eno era naawe okunsanyusa ng'otuukirizza ekyo kye mpulira nga kye nkwagaliza.</t>
  </si>
  <si>
    <t>Ekkalaamu gikwase maanyi era njagala osome otuuke ku kasozi e Makerere.</t>
  </si>
  <si>
    <t>Jjukira wansuubiza okufuuka omusawo, ofubanga n'otuukiriza ekirooto ekyo.</t>
  </si>
  <si>
    <t>Bw'olinkolera ekyo, ne bwe ndiba Magombe nja kusanyukirayo n'omwoyo gwange guliba mumativu.</t>
  </si>
  <si>
    <t>Nkukuzizza mu mbeera etabadde nnyangu naye nneesiba bbiri mwana wange ntere nkukuze.</t>
  </si>
  <si>
    <t>Nsaba Katonda akuwangaaze emyaka gye mpangadde, akumpeere abaana n'abazzukulu era akumpeere obwaliri, okole ofune.</t>
  </si>
  <si>
    <t>Wadde ssiriiwo nkimanyi ojja kusoma era otuukirize ekirooto kyaffe ekyo.</t>
  </si>
  <si>
    <t>Ensimbi z'olina zonna gattako ne zino (wano yandagira mbikkule emitwetwe gye nnasanga akavangata akaali mu kibaasa ate munda ng'era mulimu akaveera), eyo ye ntandikwa gye nkulekedde.</t>
  </si>
  <si>
    <t>Ojja kusooka osasuleko ebisale by'essomero bya mwaka mulamba ate ezisigaddewo ozikukulire olinde ekijja mu maaso.</t>
  </si>
  <si>
    <t>Tewabangawo akubuzaabuza, bwe nfanga nziikibwanga wano kumpi ne baze, wano wange era ojja kubeerawo tebangayo akugobawo, bw'oba otyawo Kyajja ajja kugira abeerawo akukuumeko, oba ojja kubeera ewa Maamawo Kezia ojjenga olabe ekifaawo byonna ggwe osalawo.</t>
  </si>
  <si>
    <t>Ekibanja kino n'ebirimu byonna ggwe obivunaanyizibwako, ojja kutundanga ofunemu ffiizi n'ez'okweyambisa.</t>
  </si>
  <si>
    <t>Ndowooza okimanyi ba kkojja bo ne ba maama bo bwe baggwaawo bonna, wabula balamu bange balinayo abaana gyebali mbawulira naye nnakoma kubalaba nga Jjajja wo tannafa.</t>
  </si>
  <si>
    <t>Nkimanyi abantu ku byenfuna batabuka naye bwe bajjanga nga nfudde ne bagezaako okukugoba wano oyimiriranga n'oyogera bye nnakugamba.â€_x009d_</t>
  </si>
  <si>
    <t>Jjajja bwe yamalayo ebigambo kwe kuntuma mmuyitire Kyajja era bwentyo sseesisiggiriza, nnasitukiramu ng'eyatega ogw'ekyayi ne nfuluma nkoowoole Kyajja yonna gye yali.</t>
  </si>
  <si>
    <t>Bambi Musajja wattu yali akkiridde mu nnimiro ndowooza ng'alina by'anonye kwe kudda mu nju ntegeeze Jjajja.</t>
  </si>
  <si>
    <t>Yansaba olwo mmuteereko caayi owaamata gwe yali asinga okwagala ate mmale mmuyitire mukyala Kezia.</t>
  </si>
  <si>
    <t>Olwatuuzaako ebbinika nnadduka za mbwa ekiwejjowejjo wa Maama Kezia ate ntere nkomewo nga caayi tannayiika.</t>
  </si>
  <si>
    <t>Ne gwe nnayita yanzijira ku mugongo nze kwe kwesogga effumbiro ndabe bye nfumba.</t>
  </si>
  <si>
    <t>Kezia olwayingira enju n'akataayi tekaasala kkubo nga mpulira ayita Zabeeti mu ddoboozi eryomwanguka.</t>
  </si>
  <si>
    <t>Bannange nnadduka za mbwa okwesogga enju okutuuka wali nga Kezia awoza kimu; â€œtogenda, togenda munnange, ogira olinda, wandirinzeemu naaweâ€_x009d_, okutunula ku Jjajja ng'asikondoka naye nga munywanyi we Kezia amutadde omutwe mu kifuba kye.</t>
  </si>
  <si>
    <t>Nnawulira entiisa awo Maama Kezia kwe kuntuma obutunda naye mba mbutuusa nti nga Jjajja amaaso galeese ebyeru.</t>
  </si>
  <si>
    <t>Kye nnakola ekikopo ky'obutunda nnasuula eri ntaase Jjajja aleme kugenda nga ntunula.</t>
  </si>
  <si>
    <t>Nnakuba omulanga nga bwe ngwa mu kifuba kya Jjajja nti; â€œJjajja togenda, Jjajja togenda, Jjajja tondeka, waakiri tugende ffembi munnange nkyakwetaagaâ€_x009d_</t>
  </si>
  <si>
    <t>Mbu mu kaseera kano Jjajja lwali lwamazeemu dda naye Maama Kezia yalaba nnemedde mu kifuba kye kwe kuntuma eddagala lye yalese afumba eka nga bw'ankakasa nti Jjajja ajja kutereera sso nga yali ayagala nveewo asooke atereeze bulungi omubiri amale abike.</t>
  </si>
  <si>
    <t>Mba nfuluma enju twayisiÅ‹Å‹anya ne Kyajja era katono tutomeregane mu mulyango ngÂ’ayingira anti yali ampulidde nga nkaaba.</t>
  </si>
  <si>
    <t>Maama Kezia oluvannyuma yantegeeza nti nnali ssirina kulaba ku ntiisa bw'etyo ng'omwana omuto mbu era ne mu kusooka kye yava antuma obutunda nveewo.</t>
  </si>
  <si>
    <t>Nnayanguyiriza okuleeta bye yali antumye naye okugenda okudda nga Maama Kezia ne Kyajja bali awo batunula butunuzi era kwe kukantema nti Jjajjaawo awummudde!</t>
  </si>
  <si>
    <t>Baali bamaze okumugalamiza bulungi ng'alinze kugolola.</t>
  </si>
  <si>
    <t>Kezia yalagira Kyajja agende asooke abikire abookumuliraano okumpi awo bajje bagolole omuntu.</t>
  </si>
  <si>
    <t>Nze nnasooka kusiriikirira awo mu kasonda ng'ataliiwo okumala akabanga ng'ebirowoozo nnina ntuumu.</t>
  </si>
  <si>
    <t>Akaseera ako nnalowooza ebintu ntoko.</t>
  </si>
  <si>
    <t>Muli ne nsaba kibe ekirooto nti era bwe mba ndoota wabeewo ankoonako nzuukuke.</t>
  </si>
  <si>
    <t>Kye nnava nkyusa amaaso ne ngazza ku Maama Kezia, bannange Å‹Å‹enda okulaba ng'amaziga gaamuyiseemu dda!</t>
  </si>
  <si>
    <t>Awo we nnategeerera nti ssiri mu kuloota wabula bya ddala obulwa nga bukuze!</t>
  </si>
  <si>
    <t>Nnakuba omulanga ogwomwanguka nti "Woooo... Jjajja ondeseewo nze. Ssirina taata, ssirina maama, ggwe obadde buli kimu.</t>
  </si>
  <si>
    <t>Ondekedde ani nze Nnajjalwambi waabwe... onkoze bubi nnyoooo! Jjajja n'onneegaana... aaaa!</t>
  </si>
  <si>
    <t>Tewandibadde ggwe Jjajja okunneegaana, kyokka onziriridde emmere yii!</t>
  </si>
  <si>
    <t>Kitaka nga tolina kisa oba wanditututte ffembi, Jjajja, Jjajja wange owoomukwano-oo?</t>
  </si>
  <si>
    <t>nfudde nze takyampitaba, nze obwange bukomye.</t>
  </si>
  <si>
    <t>Kyajja ng'akomyewo yankwata omutwe gwange n'agwesigamya mu kifuba kye era n'aÅ‹Å‹amba nti tulina okuguma era okusabira Jjajja awummule mirembe naye nga nze gw'agumya ngugumuka era nkunkumuka ng'asamidde omutenzaggulu, nzenna sikyewuliramu yadde oluyingo.</t>
  </si>
  <si>
    <t>Najjukira ebigambo Jjajja bye yasembayo okumbuulira nga yakkaatiriza nnyo ku ky'okuba omukazi omugumu era bwentyo nneegumya naye nga bambi n'omuntu aÅ‹Å‹umya talina nnyo njawulo nange.</t>
  </si>
  <si>
    <t>Mu kaseera mpawekaaga baliraanwa abamu baali batuuse era ffe kwe kutugamba tufulumeko bagolole omufu.</t>
  </si>
  <si>
    <t>Obudde bwagenda okukwata enzikiza ng'oluggya lukubyeko abantu abaakuluumulukuka, abaava ewala mu byalo n'abookwaffe okwo!</t>
  </si>
  <si>
    <t>Jjajja baamugolola ne bamuteeka mu ddiiro.</t>
  </si>
  <si>
    <t>Nnatunuulira Jjajja nga sikikkiriza nti asirise n'ebigambo bye.</t>
  </si>
  <si>
    <t>Omukyala eyali omunyumya, omusaazesaaze, nga takyanyega.</t>
  </si>
  <si>
    <t>Walumbe mubbi!
 NTWALIBWA KKOJJA</t>
  </si>
  <si>
    <t>Abantu abaaziika Jjajja ssijja kuboogerako kuba owenjogerambi abayita binyinyi.</t>
  </si>
  <si>
    <t>Olumbe lwayabizibwawo era ng'akalombolombo nti buli muntu ateebwako omusika, we nnalabira abamu ku b'ewaabwe wa Jjajja era gye byaggwera ng'omusika wa Jjajja alondeddwa.</t>
  </si>
  <si>
    <t>Ono mbu yali omu ku bawala ba mwannyina eyali yazaawa edda nga yabeeranga eyo Buddu.</t>
  </si>
  <si>
    <t>Ssiyinza na kumanya ngeri gye baamanyaamu nti omuntu waabwe afudde!</t>
  </si>
  <si>
    <t>Ndowooza baawulirira ku birango enkumu ebyayita ennyo ku mpewo za leediyo Uganda kumpi ennaku bbiri ebyatwalibwayo Ssentebe w'ekyalo Mukiibi Kerementi ng'abikira abooluganda abako n'ab'emikwano.</t>
  </si>
  <si>
    <t>Tetwamanya nti mu banajja munaabaamu n'abooluganda naye tuba tuli awo ng'abatonotono bagguse buseke, ddala kituufu mbuzi lw'efa, lw'emanyibwa nnyiniyo.</t>
  </si>
  <si>
    <t>Enkeera olukiiko lwatuula kumakya okusala entotto ani asigala ng'akuuma ebintu by'omugenzi ate nange we nnyinza okubeera.</t>
  </si>
  <si>
    <t>Mu booluganda abaaliwo mwe mwali ne ba kkojja babiri balamba nga ye Kaweesa ne Kimuli ssaako mwannyinaabwe omu Kyobuula Nakaweesa be nnali ssirabangako mu bulamu!</t>
  </si>
  <si>
    <t>Bano nno baali mbu bazaalibwa mukulu wa Jjajja omusajja era ndowooza Jjajja be yali yayogerako ng'ansiibula.</t>
  </si>
  <si>
    <t>Bwe nnawulira Ssentebe ng'abanjula nga tuli mu lukiiko nze nno amaaso ssaako amatu ne nnyongera okuwawula anti mu biseera by'okuziika nga wadde bangi abaali banneetayirira nga bansaasira naye nnali ssirina gwe ntegeera, oluvannyuma nnajjukira nti ennaku bbiri nnamba nnali ssikomba ku kaamuntamu naye nga n'enjala ssigiwulira.</t>
  </si>
  <si>
    <t>Enkeera ku makya twatuuza olukiiko era nga muno ekigendererwa kya kulaga agenda kuddira Jjajja mu bigere na kulaba muntu anaasigala nange.</t>
  </si>
  <si>
    <t>Ssentebe w'ekyalo mu bigambo bye ebyali eby'okwennyamira yanenya nnyo abooluganda lw'omugenzi obutalabikako ebbanga lyonna lye yamala nga mulwadde ate ne bavaayo ng'amaze okufa!</t>
  </si>
  <si>
    <t>â€œTuwangadde n'omukyala ono kuno naye okuva olutalo bwe lwaggwa tetulabangako ku muntu ava ku luuyi lwa bba wadde mu Nkima, bulijjo tulowooza nti mwenna mwagenda n'olutalo sso nga mulinda amale kufa!â€_x009d_</t>
  </si>
  <si>
    <t>Olwamaliriza ebigambo bye kwe kubuuza oba waliwo alina ekiraamo ky'omugenzi naye nga buteerere.</t>
  </si>
  <si>
    <t>Oluvannyuma yayaniriza abantu b'omugenzi okuva ku njuyi zombi (mu Ffumbe ssaako ab'enkima omugenzi gye yeddira) babeeko kye bateesa.</t>
  </si>
  <si>
    <t>Kkojja Kaweesa yasituka ne yeeyanjula ate n'ayanjula ne banne okwali muganda we Kimuli ne mwannyinaabwe Nakaweesa n'abaana be baali bazze nabo.</t>
  </si>
  <si>
    <t>Nnagenda okujjukira nga be baami be nnalabanga eggulolimu nga basomba amacupa g'omwenge okuva mu mmotoka gye baali bazze nayo era ekiro kyonna baali basuze banywa.</t>
  </si>
  <si>
    <t>Era be baali baaleese ssanduuko omwaziikwa omugenzi.</t>
  </si>
  <si>
    <t>Kirabika kkojja yali yakolamu ng'enjogera y'ensangi zino kubanga okusinziira ku ndabika n'enjogera ssaako n'omwenge ogutaggwanga mu mmotoka gwe yagiranga ne yeemiisa wamma nga tolema kumutya!</t>
  </si>
  <si>
    <t>Awo nno nze we nnali nga nneesunga kuwulira bigambo bye.</t>
  </si>
  <si>
    <t>Ng'amalirizza okwetondera abatuuze okubula ennyo olw'emirimu gy'ekijaasi egyali gyabatwala ye ne muganda we eyo e Congo okumala ebbanga, yasookera ku kweyama nga bw'agenda okutwala omwana omujjwa abadde awangaala ne nnyaabwe mu maka omwo amulabirire.</t>
  </si>
  <si>
    <t>Teyakoma okwo wabula yeeyama okumuweerera amaleko emisomo ate amunoonyeze n'emirimu kubanga mbu ye yalina emikwano mingi mu gavumenti n'abantu ba ssekinnoomu.</t>
  </si>
  <si>
    <t>Abatuuze abaaliiwo ebigambo ebyo baabikubira mu ngalo ate nga nange we nnali nnali nnabugumye dda naye kkojja abeera akyayogera Maama Kezia eyali yaakatuuka mu lukiiko yawanika omukono nga yenna taliiko kaseka abeeko ky'ayogera naye Ssentebe n'amusaba agira alindako omukulu amalirize.</t>
  </si>
  <si>
    <t>Awo emmeeme yatandiika okunkyekeera kubanga nnamanya nti Maama Kezia tawagira kya kuntwala, ayagala nsigale naye ne nneerayirira okulwana nfiirewo nneme kusubwa ssanyu lya kibuga.</t>
  </si>
  <si>
    <t>Nnatandika okukuba obufaananyi nga kkojja anvuga mu mmotoka tugenda, tutuuse batwanirizza, ebintu ng'amasannyalaze, terefayina, amasomero amalungi, enguudo za kkolaasi byonna nnali nfuma bifume nga ndaba kano ke kakisa kokka ke nnina.</t>
  </si>
  <si>
    <t>Haaa wabula obuto!</t>
  </si>
  <si>
    <t>Kkojja yamaliriza ateesa amaka ga Jjajja agafuniremu omuntu agakuuma nti era ajjanga kujja alabe ekifaayo.</t>
  </si>
  <si>
    <t>Yasuubiza n'okukolera abagenzi bonna (ba Jjajja bombi ssaako abaana baabwe) ekijjukizo nti era wajjanga kubaawo omukolo gw'okubajjukira buli mwaka.</t>
  </si>
  <si>
    <t>Maama Kezia yakomba ku erima nti omwana tavaawo.</t>
  </si>
  <si>
    <t>â€œOno omwana wange, nnyina yafiira mu mikono gyange, tumukuzizza ffembi ne Jjajjaawe Tereeza, ate era n'omugenzi yamundekera, ebirala byonna ssibirinaako buzibu naye omwana wange talina gy'alaga gye ssimanyi.â€_x009d_</t>
  </si>
  <si>
    <t>Ono ate yayawukanamu katono ne Ssentebe w'ekyalo eyali awagira ntwalibwe naye amaka n'ekibanja akakiiko kabivunaanyizibweko okutuuka bwe ndikula ne nkomawo.</t>
  </si>
  <si>
    <t>Nze byonna nnali ssirina kye njagala kuwulira okuggyako okugenda ne kkojja era gye byaggwera ng'omutuuze omu ateesa omwana yeesalirewo gy'aba alaga.</t>
  </si>
  <si>
    <t>Kuno kwali kukuba mbwa lumonde era bwe nnayimirira nayogera ebigambo bitono nti njagala kugenda na kkojja.</t>
  </si>
  <si>
    <t>Olwo nga Jjajja bye yankuutira byonna ssikyabijjukira era okugenda okukuba amaaso ku Maama Kezia nga ndaba antunuulira ng'ayagala okundya era ssinga nnamuli kumpi yandimpujjizzaamu empi.</t>
  </si>
  <si>
    <t>Olukiiko lwasalawo kkojja antwale ate avunaanyizibwe n'ekibanja naye ne bamusaba atwale Maama Kezia alabe omwana we gy'alaze naye kye yakkiriza era n'asuubiza okukola enteekateeka amunone mu nnaku ntono.</t>
  </si>
  <si>
    <t>Era omupakasi Kyajja kyasalwawo asigale ng'alabirira awaka n'ekibanja okutuusa lw'alisalawo okugenda.</t>
  </si>
  <si>
    <t>Kkojja yasooka n'andeka ngire nga mbeesabeesa abantu era n'ansuubiza nti ajja kunnona nga wayiseewo ssabbiiti emu, aleme mpozzi n'okundekuliza omwa Jjajjange ekipayoppayo oba okuntwala n'ekisubi ku liiso, nnasooka ne mpuliramu bubi kubanga nnali njagala kugenderawo ssaawa eyo nga ndowooza nti ne kkojja akyayinza okwekuba.</t>
  </si>
  <si>
    <t>Mu nnaku ezo Maama Kezia eyali annyiigidde kumpi kunkyawa yamala n'anziriramu era yatandika okunsibirira entanda buto nsobole okutuuka e Kampala nga nzigumidde.</t>
  </si>
  <si>
    <t>Nnasobola okusiibula mikwano gyange okwo nga bwe mbeewaanirako nga bwendi muntu wa city kati.</t>
  </si>
  <si>
    <t>Nnagenda ne ku ssomero e Zigoti ne nzigyayo lipoota yange ne ngikuba ensawo.</t>
  </si>
  <si>
    <t>Nga bwe yasuubiza, nnali ndi awo nga kkojja atuuse.</t>
  </si>
  <si>
    <t>Yasanga neetegeka dda era olwatuuka engugu yange nnali nnagisiba dda, era twayitira wa Maama Kezia okumusiibulako ne byolera.</t>
  </si>
  <si>
    <t>Musajja wattu Kyajja katono ayunguke amaziga ng'alaba nnyingira mmotoka era yankuutira obutamusuulirira, nange mazima ennaku yankwata naye omuzimu gw'okugenda mu kibuga gwali gwalinnya dda nga ssikyadda mabega.</t>
  </si>
  <si>
    <t>Kkojja era yaddamu okusuubiza okunona Maama Kezia amutwale alabe gyendi.</t>
  </si>
  <si>
    <t>Nga tumaze okuyingira mwasanjala, kkojjange nze gwe nnali nkyatidde okweyabiza olw'okutunuza obukambwe yatandiikiriza mpolampola okunnyumiza emboozi nga bw'anzizaamu essuubi nti mu maaso alaba ebiseera byange bitangaavu.</t>
  </si>
  <si>
    <t>â€œNajja k'ogudde mu ngalo zange kati kiwedde, nja kufuba okulaba ng'osoma ate ng'oli musanyufu.</t>
  </si>
  <si>
    <t>Buli kimu ekikuboyaanya ofubanga okukintegeeza nga bukyali anti obuteebuuza obumanyiâ€¦ Nze Munno eyali yacamuse edda olw'okwesunga ekibuga nnatandika okuzina gunteese era olugendo we twalutuukira wakati nga nzenna n'okumegerera mmegerera.</t>
  </si>
  <si>
    <t>Kkojja yakyamanga ku ssemaduuka (supamaketi) emirundi ebiri ng'angulira ebyokulya n'ebyokunywa ate ye nga bwe yeegulira amacupa g'omwenge gwe yagendanga yeekeserera olugendo lwonna.</t>
  </si>
  <si>
    <t>Tuba tunaatera okutuuka ne tukyama ku ka wooteeri n'atumya ekyemisana.</t>
  </si>
  <si>
    <t>Kino kyandeetera okwebuuza muli lwaki tulya mu wooteeri ng'ate kumpi tutuuse eka kuba kkojja yali amaze okuntegeeza.</t>
  </si>
  <si>
    <t>Ensonga nnagitegeera oluvannyuma nga bwe nja okubanyumiza mu maaso eyo.</t>
  </si>
  <si>
    <t>Nga tuli mu wooteeri kkojja yayongera okunnyumiza ebifa ku bulamu bwe n'abantu be mu maka ebyali tebiwoomya nnakabululu.</t>
  </si>
  <si>
    <t>Yali musajja mujaasi omutendeke eyali yawummula amagye era kigambibwa nti yali yatolokayo butolosi kuba n'emyaka gyali gikyali.</t>
  </si>
  <si>
    <t>Mbu yali yagayingira mu biseera bya lutalo lw'ekiyeekera.</t>
  </si>
  <si>
    <t>Ngabo nzira ogirabira ku nkovu kituufu kubanga ne kkojja ng'omutuunira butunuulizi n'omanya nti ddala yazirwanako.</t>
  </si>
  <si>
    <t>Yali musajja muwanvu ng'alina enkovu eziwerako mu maaso, eriiso lye erimu nga teriraba bulungi, yali atambula awenyeramu nga ne ku mutwe gwe kuliko enkovu ennene.</t>
  </si>
  <si>
    <t>Yali ayogeza bboggo nga kino nnakirabira ku ngeri gye yali aboggokeramu abawala abaali bakola mu ka wooteeri we twalya emmere, ate ssi ye yali anyweddemu!</t>
  </si>
  <si>
    <t>Mazima nnalabira ddala nga Kkojja mu bukambwe akira n'ennumba.</t>
  </si>
  <si>
    <t>Newankubadde gwali gutyo, nnawulira nga Kkojja yali atandise okufuuka mukwano gwange owa ddala kubanga yali alaga nti anjagala era ng'anjagaliza.</t>
  </si>
  <si>
    <t>Mu kaseera ako nnali nnebuuza ddi lwe tutuuka waka ndabe ekiddako, era ddaaki twagoba.</t>
  </si>
  <si>
    <t>Embeera yali ya njawulo ewa Kkojja okwawukana ku kyalo.</t>
  </si>
  <si>
    <t>Wadde ennyumba ye yali ntono naye nga nnungi mu ndabika, omuzimbi yali yawunda akayumba kali n'omutima gumu, ebisenge byali bisatu nga kwe kwali eky'abakulu, eky'abaana n'eddiiro.</t>
  </si>
  <si>
    <t>Kaabuyonjo yali kinnya na mpindi n'enju nga n'oluggya lutono nnyo ate ng'emiriraano gituli kumpi nnyo.</t>
  </si>
  <si>
    <t>Olwatuuka kyankuba wala okubanga tewaali yannyaniriza wadde nga mukyala yaliwo awo kumpi n'effumbiro ssaako abaana be abawala babiri abaali booza engoye ku lusebenju.</t>
  </si>
  <si>
    <t>Kkojja olwava mu mmotoka kwe kundagira nnyingize ebintu mu nju era n'alagira akalenzi ke nnamanya nga Ken akaava mu nju kantwale mu kisenge kandage obuliri.</t>
  </si>
  <si>
    <t>Ssaalabako bawala bali wadde mukyala nga baaniriza oba okukulisaayo kitaabwe, awo nno we nnatandikira okulowooleza nti wateekwa okubaawo ekitali kituufu.</t>
  </si>
  <si>
    <t>Kkojja yatuulako katono mu ddiiro era yampita ng'agenda n'ansuubiza okudda enkeera tugende tunoonye essomero.</t>
  </si>
  <si>
    <t>â€œSooka ogende obuuze mukyalawo olyoke okomewo weeyalire.â€_x009d_ bye byali ebigambo bye ebyansiibula.</t>
  </si>
  <si>
    <t>Mukyala wange nnamulabirawo ng'alabika taabe mukyala mwangu anti mu kumubuuza omukka gwe yakozesa okunnyanukula yali aguggya wala, era ng'awamma muwamme.</t>
  </si>
  <si>
    <t>Kye nzijukira kyokka era kye nneewuunya kwe kunsaasira nti nga kitalo ekya Jjajja.</t>
  </si>
  <si>
    <t>Ekyo nno nnali ssikisuubira era olwava we yali kwe kukyusa ate obwanga ne nnamusa ba Maama bange abaali booza engoye.</t>
  </si>
  <si>
    <t>Bwentyo nnayingira enju nga ssibitegeera bulungi, essaawa eyo nnalowooza ebintu nkumuliitu omwali okwagala okuddayo mu kyalo waakiri mbeere ne Maama Kezia, naye mba nnyingira nti Ken kwe kuntegeeza nga bwe yali amaze okunjalira.</t>
  </si>
  <si>
    <t>Yambuuza erinnya lyange kko nze Nnajja Elizabeth era naye kwe kuntegeeza agage nti Kenneth Zinaatakira Ssebaggala.</t>
  </si>
  <si>
    <t>Akalenzi kaafuukirawo mukwano gwange era we bwazibira nga kumpi ambuulidde buli ekikwata ku maka ago.</t>
  </si>
  <si>
    <t>Mazima ennyumba ezo ze mulaba zijjudde ebizibu ebya buli ngeri kuba ku bulungi bw'akayumba ka Kkojja mu ndabika nga toyinza kuteebereza nti kajjudde ebizibu bityo bye njogerako mu ssuula eddako.</t>
  </si>
  <si>
    <t>Obulamu bwange ewa Kkojja bwajjula okusoomoozebwa, okwejjusa, obulumi, okwevuma ensi era gye bwankomya tewaali kumpi nga bw'onalaba mu maaso.</t>
  </si>
  <si>
    <t>Enkola y'okutuuma abaana amannya g'engero kirabika yakwata Ekika kyonna mu Ffumbe mu lulyo lwa Jjajjange anti n'amannya g'abaana ba Kkojja ganneewuunyisa era lumu nnabuuza Kkojja amannya ago kye gategeeza naye kwe kunnyinnyonnyola nti; Zaawedde ziba ngero eziba zisigadde okunyumizibwako obunyumizibwa, Zansanze ziba nnaku kuba teri muntu atalaba ku nnaku mu nsi ate Zinaatakira ze nduulu omuntu z'akuba nga afunye obuzibu.</t>
  </si>
  <si>
    <t>ENJU ZISUZA EMYOYO</t>
  </si>
  <si>
    <t>Ku kyeggulo nnakombako bukombi kubanga nnali ssitegeera bulungi bino gye biggweera ate engeri gye nnali nnalidde ng'asiibula ensi mu lugendo nga tujja ne Kkojja, kwali kutuusa mukolo.</t>
  </si>
  <si>
    <t>Mu kisenge kyaffe mwalimu obutanda bubiri ng'obw'amasomero ffenna kwe twasulanga abaana b'ewaka.</t>
  </si>
  <si>
    <t>Bwe twali tugenda okugalangatanya ebiwanga mu ngalo bawala ba Kkojja, Zaawedde Grace ssaako Zansanze Claire nnafuba okubeekubako nga mbeebuuzisa naye nga mbasika tebajja bulungi era nnakoma ku kubabuulira mannya gange kko nze nti owaâ€¦ bw'osika ekitajjaâ€¦..,</t>
  </si>
  <si>
    <t>Zaawedde nga ye mukulu mu maka yali akulidde ddala naye nga muto ku nze olwo ne kudda Zansanze sso ng'ate ka Ken ke kaali kasembayo.</t>
  </si>
  <si>
    <t>Nnasula nkulungutana mazima nga ssimanyi kiddako naye mu matumbi eyo nnajjukira ebigambo bya Jjajja bye yansibirira ne nsalawo kuguma era bwagenda okukya nga mbikwasizza Mukama.</t>
  </si>
  <si>
    <t>Ekirala ekyaÅ‹Å‹umya kwe kuba nga nnalina ensimbi eziwerako ze nnali nkukulidde mu nsawo ze nnalowooza okuntaasa nfune gye Å‹Å‹enda ssinga ewa Kkojja waba wannemye.</t>
  </si>
  <si>
    <t>Nze ne mukwano gwange Ken twakeerera mu mirimu era nga twasooka kukima mazzi ku ttaapu ku muliraano okumpi awo emirundi ng'esatu ate nga ba maama bange bwe beekeja mu mirala awaka.</t>
  </si>
  <si>
    <t>Ye mukyala yazuukukanga nga kaamuje ate olwavanga mu buliri ebiseera ebimu ng'atambulako mu banne okwo era yateranga kudda kawungeezi anti oluyitaayitaâ€¦,</t>
  </si>
  <si>
    <t>naye tuba tumalirizza okusena amazzi tugawummuzza ebbali ne mbuuza Ken gwe nnali ndaba nga kumpi mukwano gwange enfiirabulago ekibuuzo kyange ekyali kinsiiwa nti lwaki Kkojja teyasuze waka?</t>
  </si>
  <si>
    <t>Mwanamulenzi yanteerako emboozi ng'oyinza okugamba muntu mukulu wadde nga kaali kagenze bugenzi mu kibiina kyakuna mu primary.</t>
  </si>
  <si>
    <t>"Okuva Taata lwe yawasa omukazi omulala embeera za Maama zaakyuka nnyo era yagaana okumusonyiwa kye yava asalawo ave ewaka asigalenga kuleeta buyambi ng'emmere ne ffiizi.â€_x009d_</t>
  </si>
  <si>
    <t>Bwe nnawulira ebyo kye nva nkagamba tufune we tutuula kammalireyo emboozi nako tekaali kabi.</t>
  </si>
  <si>
    <t>Yeeyongera mu maaso nti â€œMaama ekyo yandibadde akigumidde ssinga teyali muganda we kufuuka muggya we, hooo, ekyo kyamusukkako bambi, kyokka naffe Taata yatunyiizaâ€_x009d_</t>
  </si>
  <si>
    <t>Ken nga bw'alumiriza.</t>
  </si>
  <si>
    <t>Awo nno nnawulira ng'abuze kwe kumusaba anziriremu mpulire, anti ddamu mpulire, ng'anoonya bya kutwala.</t>
  </si>
  <si>
    <t>Ken teyali mubi era nnali ng'asindise asitamye.</t>
  </si>
  <si>
    <t>Emboozi yatandika okunnyumira wadde nga yali ya nnaku;</t>
  </si>
  <si>
    <t>Mbu olwali olwo nga mukyala Kkojja aleeta muto we avenga wano nga bw'asoma.</t>
  </si>
  <si>
    <t>Yali akuzeemu era yali agenze mu senior naye ensimbi zaali zeeveeramu Kkojja kwe kweyama nga bw'ajja okumuweerera era ab'ewaabwe ne beeyanza.</t>
  </si>
  <si>
    <t>Cissy yatuuka ng'akulira ddala wamma n'atandika okutambuza abasajja mu Nansana omwo akannaginnagi era mukulu we yayombanga naye entakera nga bw'amutiisatiisa okumuzza ewaabwe singa teyeesonyiwa basajja nga buteerere.</t>
  </si>
  <si>
    <t>Yali anaatera okutuula senior eyookuna bagenda okulaba nga lya Mugema.</t>
  </si>
  <si>
    <t>Kitaabwe mu kyalo olwawulira bino kwe kulya mu ttama nti omuwala ayogere mangu nnyini lubuto ekintu Cissy kye yasooka okugaana okukola.</t>
  </si>
  <si>
    <t>Bwe baatuuka mu kyalo mwanamuwala ng'akabatema ng'olubuto bwe luli olwa mulamu we Kaweesa! Mukyala Kkojja yabuuka enswa era baayita mangu omuko abitebye naye ekyasinga okwewuunyisa abaaliwo, Taata abazaala yadda ku luuyi lwa Cissy era kye yava akwasa mukoddomi we Kaweesa omukazi owookubiri mu butongole anti alina y'ayongerwako.</t>
  </si>
  <si>
    <t>Cissy ng'ayambibwako Kaweesa yalumiriza mukulu we obulagajjavu obutafa ku musajja emirimu gyonna n'agirekeranga mutoowe nga ye ayenjedde.</t>
  </si>
  <si>
    <t>Kino kye kyavaako kitaabwe okunenya muwala we eby'ensusso era yalagira mangu omuko addeyo ategeke w'agenda okuteeka mukazi we owookubiri ate amunone mangu nga yaakazaala.</t>
  </si>
  <si>
    <t>Awo nno we waava entabwe mukyala Kkojja okukyawa Kkojja, teyakoma awo yakyawa ne kitaawe ssaako mutoowe.</t>
  </si>
  <si>
    <t>Kuno yagattako okulayira nga bw'ataliddira Kaweesa ne bw'alyetonda emirundi lukumi.</t>
  </si>
  <si>
    <t>Kkojja, mukyala we yamunonayo ng'amaze okuzaala n'amupangisiza akazigo mu kibuga omwo.</t>
  </si>
  <si>
    <t>Naye nga bwe bagamba nti akusigula takugula, ebbanga waayita ttono Kkojja ng'omukazi amusuulawo ng'ate apaala na balala.</t>
  </si>
  <si>
    <t>Abamu bagamba nti lyali ddogo lya mukyala we omukulu, ate abandi nti omukazi oli nnamba bbiri mbu yalimu embaliga, kale ekituufu nze naawe.</t>
  </si>
  <si>
    <t>Twakisimba ne kiroka era emboozi eba etuuse w'enyumira kwe kulengera mmange Zansanze ng'ajja adduka n'atutegeeza nga Kkojja bw'atuyita.</t>
  </si>
  <si>
    <t>Kkojja yali azze kuntwala kunoonya ssomero anti n'olusoma lwali lukubye kkoodi era olwatuuka ewaka kwe kuwulira mukyala nga yeesooza ng'eno bw'ayogera obutonotono bwe ssaamanya.</t>
  </si>
  <si>
    <t>Oba yali avuma ffe kulwayo, oba yali avuma bba, ssiikulimbe.</t>
  </si>
  <si>
    <t>Kkojja yandagira nnaabe ate nfune lipoota yange tugende nga bukyali.</t>
  </si>
  <si>
    <t>Essomero Kkojja lye yalina mu mutwe lyali lya mukwano gwe eryali eppya emabbali w'akabuga Wakiso akaali kaddako era mbu yali yamusuubiza dda okumuwa abayizi wabula abaana be mukyala n'agaana okubakyusa.</t>
  </si>
  <si>
    <t>Wakati mu lugendo Kkojja yali ng'ategedde emboozi gye twabaddeko anti Ken kumpi we yakoma we yatandikira.</t>
  </si>
  <si>
    <t>Yasooka kuntendera ng'abakazi bwe batali bangu mbu era ye abonyeebonye nnyo n'abakazi olwo n'alyoka annyumiza ebifa mu makaage.</t>
  </si>
  <si>
    <t>Awo nno Ken bye yali ambuulidde we nnabikakasiza ne nneewuunya omwana omuto oyo okunyumya emboozi ey'ekikulu etyo.</t>
  </si>
  <si>
    <t>Ndowooza yali ajja kuba munnamawulire, anti akaliba akendoâ€¦</t>
  </si>
  <si>
    <t>Kkojja yanyumya emboozi n'ebiyengeyenge ne bijja musajja wattu n'ankwasa ekisa era nange katono njoze ku mmunye.</t>
  </si>
  <si>
    <t>â€œnze n'okunywa ennyo omwenge ssi kwejalabya wabula kukendeeza ku birowoozo mwana wange, abaana bonna mukyala wo yabankyaya ndi mu bbanga naye ke nfunye ggwe kale ka nkufubeko, osanga ggwe onampa essanyu.â€_x009d_</t>
  </si>
  <si>
    <t>Bw'atyo bwe yakukkuluma.</t>
  </si>
  <si>
    <t>Mukwano gwe twamusangayo nga yatulinze dda anti baali baawuliziganyizza dda era olwatunula mu lipoota yange teyabiwanvuya nnyo kwe kumpa ekifo mu senior eyookusatu.</t>
  </si>
  <si>
    <t>Wabula yagamba nti baali bagenda kunneetegereza ttaamu esooka balabe ensoma yange, bwe mba munafu banzizeeyo mu senior eyookubiri.</t>
  </si>
  <si>
    <t>Eby'ebisale ssaawulira bwe babinyegako nnyo mpozzi baali baabyogera dda, wabula tuba tuddayo mu mmotoka Kkojja kwe kuntegeeza nga yenna yennyamidde nga kati bw'agenda ku muyiggo gwa ffiizi alabe ffenna ng'atuweerayo.</t>
  </si>
  <si>
    <t>Ssimanyi gye naggya kinyegenyege oluvannyuma kye nnejjusa kumugamba nga bwe nnina omusimbi gwe nnajja nagwo ogwa ffiizi n'ebirala nti era bwe tutuuka eka nzimuwe atandikire okwo endala azinterekere.</t>
  </si>
  <si>
    <t>Nnamulaba ng'amegeredde ng'akabwa akasibire ku ggaali era olwakyama ewaka n'andagira nnyanguwe nzireete tugende tugule n'ebintu.</t>
  </si>
  <si>
    <t>Yasigala mu mmotoka nze nnakyala ne nnyingira enju ndeete ensimbi kwe ssaalya wadde ennusu nzimugonnomolere.</t>
  </si>
  <si>
    <t>Olwazireeta n'andagira ntuule tugende mu kibuga tugule ebyetaago.</t>
  </si>
  <si>
    <t>Ebitabo, ebyange ne bannange, ensawo zaffe n'engatto zange bye bimu ku bye twagula era yabala omudidi ogufisseewo n'agukuba empale nga bw'asuubiza okuzinterekera.</t>
  </si>
  <si>
    <t>Yanzirizaako butonotono mbu ngira nneekuumisa.</t>
  </si>
  <si>
    <t>Yankomyawo ewaka n'asimbula n'agenda era yaleka atulagidde twetegeke kubanga okusoma kutuuse.</t>
  </si>
  <si>
    <t>Naye nga eky'amazima nnakoma okufuna ku gya Nakakaawa nga ndi ewaka ewa Kkojja mu nnaku ezo.</t>
  </si>
  <si>
    <t>Ssimanyi oba okundaba ne Kkojja nga twetala kye kyamunyiiza, kubanga ku lunaku olwo ebintu lwe byatandika okukyuka.</t>
  </si>
  <si>
    <t>Olwatandika okusoma, mukyala Kkojja yatulugunya nze ne nkirako muggya we.</t>
  </si>
  <si>
    <t>Nnatuuka n'okwejjusa ekyanzigya mu kyalo e Kimaanya ndyoke nsenge awantu aw'okundisanga akakanja olutatadde anti nga nfuuse mmomboze.</t>
  </si>
  <si>
    <t>Olwatandika okusoma nti yambuulirirawo emirimu gye nnina okukola awo bukubirire era kisabagire nga kyenkana nze mukozi w'ewaka.</t>
  </si>
  <si>
    <t>â€œYii wabula ensi eno! Mukyala yalina eyo gy'alimira kasooli mu kabanja Kkojja ke yali yagula era ebiseera tebyalwa ng'atandise okwengera.</t>
  </si>
  <si>
    <t>Amangu ago yayiiyizaawo akalimu k'okufumba kasooli nga bw'amutunda naye nga nze mmutambuza.</t>
  </si>
  <si>
    <t>Kino kyampitirirako omuwala avubuse okwetikka ekibbo kya kasooli ntandike okutembeeya, hahaaâ€¦ gwe zisanga azigumira!</t>
  </si>
  <si>
    <t>Yafumbanga entamu musera nga nsanga enninze okutunda olweggulo.</t>
  </si>
  <si>
    <t>Ekyavaamu n'andagira ntwalengako ne ku ssomero kumakya.</t>
  </si>
  <si>
    <t>Namutundiranga ku ssomero n'abaana ne bampaatiikako erya â€œNakasooliâ€_x009d_ ng'eno nno bwe balinjeeyerezanga mu kibiina olutentezi.</t>
  </si>
  <si>
    <t>Era nga bwemba ssisomye mmutambuza mu bantu ku kyalo.</t>
  </si>
  <si>
    <t>Ebiseera ebyo nga Kkojja alwawo okulabika kubanga nnalowoozako ku kumukaabira ennaku yange naye ate ne ntyamu nti oba mukyala anankola ekikyamu.</t>
  </si>
  <si>
    <t>Olumu yajjangako ewaka naye nga ssifuna kakisa koogerako naye ekyavaamu ne mbimma amazzi.</t>
  </si>
  <si>
    <t>Yiii ate nzijukiddemu bwe nnayenjeeranga ekyalo kumpi kukimalako nga ntunda kasooli, obusapatu ne bunkutukangako ne ntambuzanga ebigere nzenna nga ngubaasiira ng'akasente ak'ekkumi... enjala n'erumaaâ€¦, ka maama ne nsiiwuuka ng'akabwa akafubutuse mu kiswa!</t>
  </si>
  <si>
    <t>Ppereketya w'akasana ng'anzigwerako ate enkuba bwe yatonnyanga ne gujabajjira ng'omunafu azadde kaliiraâ€¦ anti ng'olwo emputtula ne ntotobala okwo gattako ebisooto.</t>
  </si>
  <si>
    <t>Ate nga mmutunda okutuusa lw'aggwaamu ye bwe kantandanga ne nzira ewaka nga eminwe gisigaddemu hooo!</t>
  </si>
  <si>
    <t>Ng'olwo omanya mperekedde Ssebatta mu kibira leero n'otuzzi obuzzi nga siitunywewo ewuwe!</t>
  </si>
  <si>
    <t>Kyokka ekyasinganga okunnuma kwe kuba nga yampangamu omunwe gumu gwe mba nsiibirira ate ng'akebera ogwo ogwaliibwako enkima, oba ogwaliibwa ndiwulira, ogw'ebiribulibu ogutaasengeka bulungi mpeke ku kikongoliro.</t>
  </si>
  <si>
    <t>Omulimu guno ogw'okutunda kasooli twagukolanga ne Ken era naye yaboolebwanga ewaka awo ssaamanya lwaki, naye lwakuba ye yali mulenzi era ng'amanyi okweyiiya n'akimira abantu amazzi n'afuna eza kabalagala kale nno nnali ssirina bulungi bwe nsinda naye nnaku yaffe n'okwewuunanyanga.</t>
  </si>
  <si>
    <t>Ebyo ng'obitadde ku bbali, eky'okulya okukifuna nazo zaali mbirigo ate nga ne lwe kikuweereddwa kiwerekerwako ebirangiro.</t>
  </si>
  <si>
    <t>Omukazi w'omusajja oli ng'ayinza okukulangira olw'emmere ye gy'omuliira.</t>
  </si>
  <si>
    <t>Alina nno akagambo ke yakozesanga bulijjo nze akannumanga nti; "ssoola be ssaazaala."</t>
  </si>
  <si>
    <t>Oluusi ng'agamba nti, "nze ssoola Å‹Å‹aaÅ‹a kwe ssiirye magi."</t>
  </si>
  <si>
    <t>Ennaku yayongera okunnyonka obutaaba nga n'okusoma oluusi ntuukayo kutuusa luwalo era ebibuuzo by'olusoma olwo byagenda okudda nga mbigudde n'enkoona n'enywa.</t>
  </si>
  <si>
    <t>Omukulu w'essomero kye yakola kwe kunzizaayo mu senior eyookubiri ekintu ekyayongera ennyo okunkyayisa okusoma.</t>
  </si>
  <si>
    <t>Okutuuka ku ssomero waali walako nga nnina kulinnyawo mmotoka kyokka nga n'ensimbi zennyini ssizirina ne nsigalira kukuutanga nfudu.</t>
  </si>
  <si>
    <t>Mpozzi kye nnakungulayo ku ssomero kwe kwefunirayo owoomukwano Julie Mbatudde eyafuuka ow'omugaso ennyo gyendi.</t>
  </si>
  <si>
    <t>Maama wa Julie yalina wooteeri era nga buli lwe twavanga ku ssomero nga tugenda ne bampa ku mmere eyalinga eremye anti omanyi ekiyiira omunaku kigwa mu vvu, kale bambi obulamu ne butambulira mu mbeera bw'etyo.</t>
  </si>
  <si>
    <t>Bwe nnaddangayo okufumba eka nga nze nnekkutidde lundi mu mannyo Nnakyala Heheeee... mundeke nsekemu Maama e magombe tebasekerayo.</t>
  </si>
  <si>
    <t>Mukyala Kkojja yali ayogeza bboggo ate ng'awaayiriza.</t>
  </si>
  <si>
    <t>Kkojja eyali anjagala naye yatuuka n'amunkyayisa olw'ebigambo ebingi bye yankonjeranga gyali.</t>
  </si>
  <si>
    <t>Mu bingi bye yampaatiikangako mwe muli n'eky'okuganza abasajja, kyokka nga mu mazima nnali nneekuumye nga wadde baali bansiiya mu kkubo naye nga ssiganzangako yadde n'omu.</t>
  </si>
  <si>
    <t>Yiiiii! Ensi eno!</t>
  </si>
  <si>
    <t>Mu butuufu nnakakasiza ddala enjogera egamba nti Kabaka tatta, naye abasaakiriza.</t>
  </si>
  <si>
    <t>Kkojjange bwatyo n'ankyawa awataali nsonga, nga ne bye bankonjedde tabinoonyerezzaako, wabula okukaksa obukakasa ezibungeesebwa abannima empindi ku mabega.</t>
  </si>
  <si>
    <t>Essuubi lyansigala mu Katonda wange oyo alaba ebitalbwa balya mmere, era eyali alaba amazima! Hmmâ€¦</t>
  </si>
  <si>
    <t>kasita ye Katonda wange yasigala anjagala era ekyo kyannyongeranga embavu okutambuza obulamu mu bugubi bwe nnalimu.</t>
  </si>
  <si>
    <t>Newankubadde nnazaalibwa ndi katono ng'oluyulu, mu kukula kwange nnali nnafuna omubiri ate nnali muwala mugimu.</t>
  </si>
  <si>
    <t>Naye ennaku gye nnalabira ewa Kkojja gattako n'okulya okwali okuzibu ddala ng'ekyokulya kiringa zziga lya wammese tekifunika, omubiri gwange gwadduka ne gunjabulira ekiserebettu kyennyini!</t>
  </si>
  <si>
    <t>Ebyo ng'obitadde ku bbali, waaliwo n'omumwa gwa mukyala Kkojja ogwali omusongovu ng'olukato, nagwo tegwandeka kye kimu.</t>
  </si>
  <si>
    <t>Omukazi yali muyombi bannange..., nga gwe babbyeko omuzigo biwero buwero, ng'ayomba n'akunkumula n'ennyenje okuzimala ku kibanyi!</t>
  </si>
  <si>
    <t>Ku ssomero twanywanga obuugi naye nga temubeeramu sukaali kyokka oyo ye ssukaali nnamubbanga ewaka ne nteekanga mu buugi bwange era wano oba Å‹Å‹ambe nti Mukama ye yankwatirako, kyokka jjukira Mukama tayagala babba!</t>
  </si>
  <si>
    <t>Ka nsuubite nti naye yansaasira busaasizi.</t>
  </si>
  <si>
    <t>Wabula omukyala omukambwe oli aba kungwamu nti nsomola ssukaali we mu kimomozo nandimuzze wa?</t>
  </si>
  <si>
    <t>Hooo! Era ssimanyi na kumanya naye munnange teyangwamu yadde olunaku olumu bwe luti sso nga nnamubbiranga ddala era nze obuugi bwange bwanogeranga ddala "akaasukka Ali".</t>
  </si>
  <si>
    <t>Okusoma kwange kwanfuukirira ddala kuwala nswaswa ku lwazi era okuzibu ddala oba kwali kufuuyira ndiga mulele nga sso teezine awo nze naawe, eyo nno y'ensonga lwaki kyaddaaki kwagaana yadde nga nnagezaako kyonna ekisoboka mu ngeri ya n'aganaafa bagasalira essubi.</t>
  </si>
  <si>
    <t>Omwaka ogwasooka nnagusoma era nga bwe ntunda kasooli bwentyo naye nga nnyingidde senior eyookusatu awo ebintu we byatandikira okwonooneka n'okudobonkana.</t>
  </si>
  <si>
    <t>Anti nnagobwanga ku ssomero entakera olw'okubanjibwa ebisale by'essomero era ebiseera ebisinga nnabeeranga mu kutambuza kasooli mu bantu ng'eri bannange bakwazza bitabo.</t>
  </si>
  <si>
    <t>Nnatuuka n'okulowooza nti oba Kkojja yeekobaana ne mukyala bankooze kajiri kubanga mu kiseera Kkojja we yali nga talabikira ddala ate mukyala we yasukkira okumbonyabonya.</t>
  </si>
  <si>
    <t>Nnajjukira ensimbi zange zonna ze nnawa Kkojja ne nnyunguka amaziga.</t>
  </si>
  <si>
    <t>Buli Ken lwe yandabanga nga amaziga gampitamu yagezangako okuÎ·Î·umya.</t>
  </si>
  <si>
    <t>Bwe nnamubuuza lwaki Kkojja takyalabika yakantema nti kisobola n'okutwala omwezi nga takubiseeko kya mulubaale.</t>
  </si>
  <si>
    <t>Ng'oggyeeko ensimbi ze nnamuwa ansasulirenga ffiizi, Kkojja yagendanga mu kyalo e Kimaanya n'atunda buli kamu akaali kavaamu ssente ezimpeerera bw'atyo ne yeekubira ebbidde, endala ndowooza n'aziteeka ku baana be.</t>
  </si>
  <si>
    <t>Okusoma kwange bwe nnalaba nga kulinga okugaana olw'ensimbi bwentyo nnayogerako ne Julie ampe ku magezi.</t>
  </si>
  <si>
    <t>Mu ntotto ennyingi ze twasala mwe mwali okutuukirira omusomesa omu eyali asinga okwanguyira omukulu w'essomero mmukaabire ennaku yange asobole okuntuukira ewa mukamaawe annyambe andeke nsome mmalirize waakiri omwaka ogwo.</t>
  </si>
  <si>
    <t>Master Zikusooka Tonny yatusomesanga kubala naye yalinga mukubi wa lwali era nga class ye enyuma nnyo.</t>
  </si>
  <si>
    <t>Naffe twalaba ng'ajja kutwanguyira nnyo anti ekiwuka ekitaluma ye nte y'abato.</t>
  </si>
  <si>
    <t>Yateranga okusaagirira ssaako okujereegerera abayizi abaalinga tebakwata mangu sso ng'ate oluusi yakubangamu ku buggo.</t>
  </si>
  <si>
    <t>Mazima bagamba eryokanga n'etonnya n'olaba ensiisira bwe zenkanya emyoyo kubanga nange kye nnalaba ewa ttica Ziiku (nga basomesa banne bwe baamuyitanga) nakati nkyakirojja.</t>
  </si>
  <si>
    <t>Zaali ssaawa za kyamisana nga tumaze okulya bulungi akawunga kaffe ne tumulumba mu kisenge ky'abasomesa tumuyitiremu ensonga.</t>
  </si>
  <si>
    <t>Ffembi twafukamira bulungi we yali atudde ku ntebe ne nnettottola byonna ng'agatwegese.</t>
  </si>
  <si>
    <t>Olwamala byonna okumugwa mu matu kwe kundagira nkomewo olweggulo nzekka ng'amalirizza okugolola ebitabo by'abayizi bye yaliko tulabe ekyokukola.</t>
  </si>
  <si>
    <t>Twasooka kwekengera lwaki ayagala nkomewo nzekka naye ne tumala gakireka tusooke tulabe gye biggweera.</t>
  </si>
  <si>
    <t>Akade k'okudda eka bwe kaavuga Julie yansiibula nga bw'agenda ansabira ensonga yange eyitemu.</t>
  </si>
  <si>
    <t>Okutuuka mu kisenge ky'abasomesa nga master Ziiku yanninze dda nga yafunidde ddala n'akasonda nga w'atudde basomesa banne abatonotono abaalimu we batayinza kuwulirira by'ayogera era ndowooza yali anneesunga nga mbaga.</t>
  </si>
  <si>
    <t>Yantegeeza ng'ensonga yange bwe yagitegedde nti era asobola bulungi okugikolako naye mbu nange nnalina okumulabamu mu ngeri ey'enjawulo!</t>
  </si>
  <si>
    <t>Nga nzenna bwe nneekanga, nnamubuuza nti; â€œmaster ssikutegedde, nsaba kunziriramuâ€_x009d_</t>
  </si>
  <si>
    <t>â€œKiki ky'otategedde ggwe omukazi omukulu eyasuna edda n'amabeere? Kati oyagala tulowooze nti tolina basajja?</t>
  </si>
  <si>
    <t>Owaaye nnyabo, tugambe mbu okyali mbeerera?</t>
  </si>
  <si>
    <t>Nze obwo obusente bw'osasula butono nnyo nze tebusobola na kunnuma ne bwe babusala ku musaala gwange n'osoma ssisalwa.</t>
  </si>
  <si>
    <t>Nze ku muntu gwe njagala nkola n'ebisinga awo.</t>
  </si>
  <si>
    <t>Nzuuno ssirina na mukazi, omanyi otya oba osobola n'okumala okusoma ne nkuwasa?</t>
  </si>
  <si>
    <t>Bw'ontunuulira ondaba ndabika bubi nkuswaza?</t>
  </si>
  <si>
    <t>Kale ggwe beera awo okusoma kukuleme ng'oli ku busajja omutali obutasobola na kukuyamba nga ffe abategeerekeka tuli wano.</t>
  </si>
  <si>
    <t>Oba abawala mwaba ki!</t>
  </si>
  <si>
    <t>Kati Nnajja kiri gy'oli, nze ky'osalawo kye nkola, ekyo nkikulekeddeâ€_x009d_</t>
  </si>
  <si>
    <t>Emmwanyi gye weesiga kituufu temuba mulamwa, nange ebigambo bityo nnali ssisobola kubisuubira mu musajja ng'oli.</t>
  </si>
  <si>
    <t>Yali tannaba na kubimalayo nga nnasituse dda era nsuubira abasomesa abaaliwo baakimanya nti waliwo ekitali kituufu.</t>
  </si>
  <si>
    <t>Nnatambula mukungujjo okutuuka mu kibiina okunona ensawo yange nga ntambula kudda ka.</t>
  </si>
  <si>
    <t>Nnayitira mu ba Julie nga bulijjo nga mmufuuwa mawulire nga naye yeewuunya musajja kaggwensonyi Ziiku katula keebisse buka.</t>
  </si>
  <si>
    <t>Ekya Ziiku okumuleka mu bitaala kiteekwa okuba kyamuluma nnyo kuba wiiki eyaddako ye kennyini ye yagoba abatannasasula bisale bya ssomero.</t>
  </si>
  <si>
    <t>Okumanya kyamuyisa bubi bwe yatuuka ku linnya lyange yalisoma mu ddoboozi ddene ddala ate bwe yamala n'asiriikiriramu n'andagira nfulume mangu.</t>
  </si>
  <si>
    <t>Nnakwata akasawo kange ne nfuluma ng'abaana bwe bennyamidde abamu nga babula na kwoza ku mmunye kuba ensonga zange ne ttica Ziiku baali baaziwuliddeko anti Julie yali tasirikira bigambo.</t>
  </si>
  <si>
    <t>Ku olwo nneerayirira obutadda ku ssomero okutuuka nga ndabye Kkojja.</t>
  </si>
  <si>
    <t>Ensonga zange ne Ziiku zeeyongera okulanda ng'oluyiira lw'ekyanda era okukkakkana nga zituuse mu bakulu.</t>
  </si>
  <si>
    <t>Mbu baatandika okumuteekako olukongoolo okutuuka bwe yakwatibwa lubona n'omuyizi ewuwe era nnagawulira nti yagobwa mu ssomero eryo nga wayiseewo ttaamu emu yokka.</t>
  </si>
  <si>
    <t>Nnagenda ne nsiiba ewa Maama Julie ku wooteeri okutuuka olweggulo abaana mu budde bwe baddirayo eka olwo ne ndyoka nzira eka.</t>
  </si>
  <si>
    <t>Olwatuuka eka nga bulijjo mukyala ng'ansimba misooli kugenda kutunda era ebya ffiizi ssaabinyegako.</t>
  </si>
  <si>
    <t>Ekyavaamu nnasalawo kusiibiranga ddala ku wooteeri era emisooli mukyala gye yampanga ntundire ku ssomero nga ngissa awo ku ka wooteeri abaguzi nga balya.</t>
  </si>
  <si>
    <t>Nnatandika okukoleranga ku Maama Julie emirimu era nnagendanga n'engoye ez'okukyusa.</t>
  </si>
  <si>
    <t>Olwatuukanga wali nga nzigyamu ezisoma nga nsuulamu ezisiibwamu nga nkwazza mirimu.</t>
  </si>
  <si>
    <t>Bwagendanga okuwungeera ng'emirimu gya maama Julie giwedde ate nga n'emisooli giweddewo.</t>
  </si>
  <si>
    <t>Olwo nno ne nzira eka ne balowooza nti nva ku ssomero.</t>
  </si>
  <si>
    <t>Nnatandika okukubiranga Kkojja essimu naye olwawuliranga nti â€œnze Nnajjaâ€_x009d_ ng'aggyako essimu.</t>
  </si>
  <si>
    <t>Oluvannyuma nnakizuula nti mpozzi ensimbi zange ze zimwekwesa olw'ensonyi anti yali yazinywamu omwenge n'okucakalamu n'abakazi anti yali amanyiddwa obutayisa ssikaati ku kyalo okwo.</t>
  </si>
  <si>
    <t>Olusoma olwo n'okukola ebigezo, ssaabikola anti nga mmanjibwa ensimbi mpitirivu.</t>
  </si>
  <si>
    <t>Nnatuulanga awo amaziga ne gatandika okumpitamu nga ba kaasitoma bwe bambuuza kye mbadde.</t>
  </si>
  <si>
    <t>Nnalowoozanga ebintu njolo omwali okwetta, okudda mu kyalo, okufumbirwa, okulumba mukyala Kkojja twatike, n'ebirala bingi naye bwe nnajjukiranga ebigambo bya Jjajja bye yandabula ku balyammere, ne nsalawo okwesonyiwa n'okusonyiwa abantu.</t>
  </si>
  <si>
    <t>Mu kiseera kino nnali nvubukidde ddala naye ng'ekirooto kyange eky'okufuuka omusawo kirabika kifudde ttogge.</t>
  </si>
  <si>
    <t>KKOJJA ANGOBA EWAKA</t>
  </si>
  <si>
    <t>Bwe nnafuuka misomogyalema, kyatwala ebbanga ng'abeeka tebamanyi nti ssituuka ku ssomero anti ne ttaamu eyaddako bwe yatandika, nnakeeranga kuva waka na misooli gyange yogaayoga ku ka wooteeri ewa Maama Julie nga nsiisira.</t>
  </si>
  <si>
    <t>Naye liba teriri busa nga Kkojja afuna amawulire ng'era bamulagirira we ntera okusiiba.</t>
  </si>
  <si>
    <t>Tuba tuli awo ng'agguse.</t>
  </si>
  <si>
    <t>Omutima gwantyemuka bwe ttwaaaâ€¦ ne ntandika okutuuyana ng'aliraanye omuliro ssaako okukankana.</t>
  </si>
  <si>
    <t>Yanteeka mu mmotoka n'antwala eka era olwatuuka ng'ategeeza mukyala we nga bwe mmwonoonera ffiizi ze anti ssaagala kusoma kuba mbu mu kifo ky'okugenda ku ssomero nsiiba ku kyalo mu bu wooteeri.</t>
  </si>
  <si>
    <t>Kyanneewuunyisa okulaba nga ku lunaku olwo Kkojja ne mukyala bombi boogera olulimi lumu nze eyali tabalabangako nga bakwataganye.</t>
  </si>
  <si>
    <t>Mba njagala okwewozaako nti bangoba dda ffiizi ate mukyala n'ambakira nti; â€œssirika mangu, oli kimpemempeme nze nnakulaba dda era olina n'abasajja ku kyalo kino atali omu.â€_x009d_</t>
  </si>
  <si>
    <t>Bombi bassa kimu nga nkuyege nga tebampadde wadde omukisa okwewozaako nti mbeere ewaka nga nkola emirimu okutuusa lw'ananfunira ekyokukola, Kkojja yavuga emmotoka ye ne yeeyongerayo.</t>
  </si>
  <si>
    <t>Ekuba omunaku ddala tekya, mukyala naye yasitukawo nga bwe yeesooza ate olwatuuka ebweru teyabandaalayo n'akomawo n'andagira okufulumya ekikutiya kya kasooli ntandike okukongola.</t>
  </si>
  <si>
    <t>Nnasooka ne nsigala awo nga ntangadde nneebuuza kye nzizaako okumala eddakiika nga kkumi naye okugenda okusitukawo ng'olugoye mwendi lwonna lutotobadde amaziga era nnayingira kisenge kwambala lulala.</t>
  </si>
  <si>
    <t>Ng'oggyeeko okuba nga nnasigaza obulumi obutalojjeka, ekibuuzo ekinene kye nnasigala nneebuuza kyali nti ddala guno ssi mupango gwa Kkojja na mukyala we kuntemerako ttaka?</t>
  </si>
  <si>
    <t>Ebiseera ebyo kasooli ng'akaze era nga gwe mulimu omukulu ewaka wamma ne ndyoka nzijula amabavu mu ngalo anti nga nsiiba nkongola nga n'akokulya oluusi nkulunga mu mmindi.</t>
  </si>
  <si>
    <t>Oluusi nga Zaawedde ne Zansanze ssaako Ken nabo bannyambako.</t>
  </si>
  <si>
    <t>Wano nno ennaku yeeyongera okunkommonta obutaaba, jjukira wali nnalyanga ku kamere ku woteeri.</t>
  </si>
  <si>
    <t>Waayita ennaku nga mukyala atambuddeko ne nnebbirira ntuukeko ewa ba Julie mbabuulire ebiriwo.</t>
  </si>
  <si>
    <t>Nnabasanga banneebuuza naye nga Julie atya okujja eka okundaba olw'obukambwe bwa Kkojja.</t>
  </si>
  <si>
    <t>Embeera gye nnabanyumiza katono ebaleete amaziga ne nnyina.</t>
  </si>
  <si>
    <t>Twateesa ngira nguma nga bwe tuyiiya ekyokukola.</t>
  </si>
  <si>
    <t>Nnakozesa obudde butono ddala ne mbasiibula ate ntere nzire eka ssi kulwa mukyala akomawo nga ssiri waka.</t>
  </si>
  <si>
    <t>Mu kiseera ekyo nnali nfuuse kalogoyi kennyini ewaka, anti n'embuzi ezaaliwo nga nze nzinoonyeza ebiwata, ate nga nnina okwanguyiriza buli kimu nfumbe n'emmere, kuno kw'ossa okukima amazzi n'emirimu emirala.</t>
  </si>
  <si>
    <t>Nnakizuula era ne nkakasa nti kituufu lwali lukwe kunzigya mu ssomero mukyala afune omukozi omukolera ewaka nga ssi wa kusasula.</t>
  </si>
  <si>
    <t>Mba nkyatetenkanya engeri gye nva mu nvuba mwe nnali ewa Kkojja, ate ne nzija nfuna ekyekango ekyabulako akatono okutwala obulamu bwange!</t>
  </si>
  <si>
    <t>Lwali olwo mu budde obwa kawozamasiga, mukyala n'anzuukusa nnone ebikuta mbu bye baali bayiye mu kiyumba awo ku muliraano ekyali tekinnaggwa.</t>
  </si>
  <si>
    <t>Mukyala yalumiriza nti yalese andagidde omulimu ogwo olweggulo naye ne nneefuula nnampulirazzibi.</t>
  </si>
  <si>
    <t>Ekintu ekyo mazima nnali ssinnakiwulirako mu matu gange wadde.</t>
  </si>
  <si>
    <t>Ekiyumba ekyo twali tukitya nnyo kubanga kigambibwa mbu mwabangamu abavubuka abanywi b'enjaga abaatigomyanga ekyalo era bwe yandagira okugenda omwo nnasooka kwekanga n'okwekengera lwaki antuma mu budde obwo gy'oli nti enkeera ssi lunaku!</t>
  </si>
  <si>
    <t>Mba nkyalowooza kye mba nkola kwe kumboggokera nnyanguwe.</t>
  </si>
  <si>
    <t>Twali tukyawulira era Ken yawulira ebigenda mu maaso kwe kusaba amperekereko mu kaama.</t>
  </si>
  <si>
    <t>Mukyala, eyali mu kisenge kye yeesitula n'ajja mu ddiiro akakase nti nfulumye nzekka.</t>
  </si>
  <si>
    <t>Ken eyali anvaako emabega yamuboggokera mangu nti; â€œDdayo mangu weebake, ssaagala kajanja kantu ggwe olina ky'onnoonyaako naye ojja kukifuna, kati tukole tutya?</t>
  </si>
  <si>
    <t>oba nkutume obinone wekka!â€_x009d_</t>
  </si>
  <si>
    <t>Kasajja kattu kwe kuddayo mu buliri ate nze nga bwe nfuluma mu nju.</t>
  </si>
  <si>
    <t>Bwe nfuluma ebweru nnalowooza okudduka nsule ewa ba Julie naye olw'okutya ekkubo nnasalawo nnyingire ekiyumba ne ka ttooki Ken ke yampa nnoneyo ebikuta.</t>
  </si>
  <si>
    <t>Olwali okwesogga ekiyumba n'omuntu gwe ssaategeera eyali ndowooza yagumbye edda omwo kwe kunkwata emimwa, ekyaddirira kuntaddaggira nnume ya kigwo nga bw'antiisatiisa obutageza kukuba nduulu.</t>
  </si>
  <si>
    <t>Ye ate nnandizikubye ntya ng'anvuubiise ekigoye mu kamwa!</t>
  </si>
  <si>
    <t>Nkoma okutegeera ng'ezikyala zonna aziggyamu era ebyaddirira mbimanya luvannyuma anti ekigwo kye yankuba kyampunza katono n'omutwe gwabike.</t>
  </si>
  <si>
    <t>Okugenda okudda engulu nga buli wamu wannuma, okuva ku mutwe, amabeere, ekiwato, ebitundu byange eby'ensonyi nga biringa bye bayiyeemu omwennyango nga n'omuliisamaanyi yamazeemu dda omusulo anti tewaali amukuba ku mukono, ndowooza yagera akaseera ng'amaze okwemala eggoga n'agamba nti n'alima awagonda atera n'annyuka.</t>
  </si>
  <si>
    <t>Nnagenda okwetunuulira nga nzenna ssisaanidde na kuyingira nju ya Kkojja.</t>
  </si>
  <si>
    <t>Enzikiza yali ekutte nnyo nga ne ka ttooki ssijjukira gye kali kwe kusalawo nsituke ntambule nnyingire enju.</t>
  </si>
  <si>
    <t>Okusituka wansi awo kwali kwewaliriza era nnasooka kukwata ku bisenge nsobole okufuluma.</t>
  </si>
  <si>
    <t>Kino kyali tekintuukangako era ekyasinga okunnuma kwe kukuuma embuzi yange ebbanga eryo lyonna naye ate n'ebaagibwa omuliisamaanyi mu bintu by'okusaaga!</t>
  </si>
  <si>
    <t>Nnalwawo okukikkiriza nti ddala kituuse ku nze.</t>
  </si>
  <si>
    <t>Olwayingira enju nga ngwa mu ddiiro awo era obudde bwankeererako awo nga ntemya bukofu.</t>
  </si>
  <si>
    <t>Nkakasa mukyala yampulira nga nnyingidde kuba nnajja nzenna nkaaba mu kimugunyu ssaako okufeesa n'okunyiiziira nga nsuubira nti anajja n'annyamba naye nga buteerere.</t>
  </si>
  <si>
    <t>Enkoko esooka olwakookolima nga nneesitula mpolampola nkwata ku bisenge kugenda mu kisenge kyaffe.</t>
  </si>
  <si>
    <t>Ssirina kye nnanyega muntu wabula bwe nnawummulako awo wansi w'akatanda, Ken yajja mangu n'ambuuza ogubadde.</t>
  </si>
  <si>
    <t>Ba Maama abalala baasigala beebase anti gwe kitaliiridde nnyina nti linda bukye.</t>
  </si>
  <si>
    <t>Nga nzenna ssiriimu googera wadde nnasobola okumujabuliramu ku bintuuseeko.</t>
  </si>
  <si>
    <t>Wadde ezziga ly'omusajja liva wala, nnalabira awo musajja wattu ng'agakaabye.</t>
  </si>
  <si>
    <t>Bwe bwakya kwe kukwata ebbaafu okugenda emmanju okunaabako.</t>
  </si>
  <si>
    <t>Mukyala yafuuka kyesirikidde muzigo mu ttimpa okutuuka lwe nnamulumba mu kisenge gye yali nga nvudde mu kinaabiro mmubuulire ebyantuuseeko.</t>
  </si>
  <si>
    <t>Omukazi teyaÅ‹Å‹anya na kumalayo bindeese yansenza luti nga kikere era n'ankuutira nti ssigeza ne njasamya akamwa omulundi omulala okunyumya kasasiro atyo.</t>
  </si>
  <si>
    <t>Era yaÅ‹Å‹amba nti, "Ssirika nze tombuulira gamba wabadde mu basajja bo bulijjo wano nkugamba oganza abasajja ng'owakana kati abo ssi basajja?</t>
  </si>
  <si>
    <t>Ate ba mugezi osirike be cce.</t>
  </si>
  <si>
    <t>K'ebe nsowera togiwuuna, kuba singa kakutanda kkojjaawo ne bimugwa mu matu, eyakwalula ejja kuba esiridde.â€_x009d_</t>
  </si>
  <si>
    <t>Mukyala Kkojja olwamalayo ebigambo bye, nnayingira mu kisenge ne nzira mu buliri bwange ne ngakulukusa buto!</t>
  </si>
  <si>
    <t>Ku kumakya okwo nnalowooza ebintu bingi nnyo.</t>
  </si>
  <si>
    <t>Mu bingi bye nnalowooza mwe mwali n'eky'okudduka ewaka naye nga ne gye ndaga ssirabayo mpozzi era nga muli ndowooza okumala gayengeetana ng'omuyonga.</t>
  </si>
  <si>
    <t>Omukazi oli yali yanaaba ensonyi ku maaso kuba era kumakya okwo yantuma emirimu nga bulijjo.</t>
  </si>
  <si>
    <t>Yasooka kuntuma mazzi nzijuze eppipa ate mmale nnyanike kasooli.</t>
  </si>
  <si>
    <t>Abandaba nga nsomba amazzi nga bwe mpenyera abamu bambuuza kye nnabadde naye nnasalawo kusirika anti twekisize akira tunamma.</t>
  </si>
  <si>
    <t>Nga wayiseewo ezzooba limu, embeera yange yakyuka era nga buli kiseera mba mulwadde.</t>
  </si>
  <si>
    <t>Kino kyanneraliikiriza nnyo era bwe nakigambako Julie ne nnyina nabo ne bafunamu okutya.</t>
  </si>
  <si>
    <t>Nnali njagala nve ewaka nzireyo mu kyalo naye Julie nga takiwagira.</t>
  </si>
  <si>
    <t>Ye maama we yali ayagala waakiri tunoonye omusajja amangu ago nfumbirwe anti nga n'emyaka gyegyo naye nakyo ne nkigaana.</t>
  </si>
  <si>
    <t>Lumu Mukyala Kkojja yansangiriza nga nsesema n'ampita.</t>
  </si>
  <si>
    <t>Olwantunulako bw'ati n'ambuuza nti, "oli lubuto?"</t>
  </si>
  <si>
    <t>Ekyamazima nnali ssimanyi nti ndi lubuto.</t>
  </si>
  <si>
    <t>Nze kwe kumuddamu nti ssimanyi.</t>
  </si>
  <si>
    <t>Kye yava akantema enkuyege k'etema essabo.</t>
  </si>
  <si>
    <t>Nti; â€œHeheeeâ€¦! Nze nnakugamba nti ekinaakuviira mu kuganza abasajja ojja kukiraba!â€_x009d_</t>
  </si>
  <si>
    <t>Kaakati nnyabo olwo walunywedde mu mugga?"</t>
  </si>
  <si>
    <t>Muka Kkojja ekyanneewuunyisa yatuula ku katebe n'atandika okuwuuba ekigere mu ngeri y'okujaguza ate era esoomooza wamma ggwe nga n'okusika empewo kw'atadde.</t>
  </si>
  <si>
    <t>Amangu ago yakubira Kkojja essimu era olweggulo olwo olwayingirawo nga mukyala we agamuwa agataliiko nfuufu.</t>
  </si>
  <si>
    <t>Kkojja yampita era nnagenda mangu ne nfukamira mu maaso ge nga ne mukyala we ali awo.</t>
  </si>
  <si>
    <t>Kkojja kye yava ambuuza nti; "Ddala Najja bino by'okoze ggwe mwana ggwe omunaku bw'oti?"</t>
  </si>
  <si>
    <t>Nnali ngezaako okumunnyonnyola, omukyala n'ansala ekirimi era n'atandika okwogera ebigambo awo eby'ensumattu!</t>
  </si>
  <si>
    <t>Bannange nno ebimu wandiyinza okwegaana naye ebiriko akutema tebyegaanika</t>
  </si>
  <si>
    <t>Ebigambo bya mukyala Kkojja byali byennyamiza, byesisiwaza, bikaabya, birumya omutwe, bikwasa kamunguluze naye nnaguma era ssaamwanukula yadde ekigambo kyange n'ekimu ne mmuleka ne yeegiriisa ng'ekigotta entula.</t>
  </si>
  <si>
    <t>Yagamba nti, "Taata Zzaawe nze nnakugamba, omwana ono nga anjoogedde wano w'otaba!</t>
  </si>
  <si>
    <t>Nnamukwata n'abasajja mu kiyigo enfunda n'enfunda.</t>
  </si>
  <si>
    <t>Ng'abasajja bayita waggulu nga babuuka ne badduka.</t>
  </si>
  <si>
    <t>Ate ssi musajja omu oba babiri wabula abakyusa nga ngoye.</t>
  </si>
  <si>
    <t>Nze nkakasa ne mu nju abaddenga abaleetamu we tutaba.</t>
  </si>
  <si>
    <t>Naye nkubuulire nnyabo, ky'olina okumanya nti ky'okola mu nzikiza, bwe waggyawo ekitangaala kimanyika, weeyitanga kibe ku mwezi anti.</t>
  </si>
  <si>
    <t>Kati nno nze ntunuulira obugezi bwo ssikyabulaba."</t>
  </si>
  <si>
    <t>Ebigambo ebyo bye yasembyayo bye nnasinga okukwata.</t>
  </si>
  <si>
    <t>Kkojja ng'amaze okuwulira vvulugu wa mukyala we, yankyukira n'aÅ‹Å‹amba ebigambo bino; "Nnajja nnakuleeta wano nga nkuyamba nga mmanyi olina amagezi naye kye ssaamanya nti oli kitooletoole, wabulwa bwoya kutwalibwa ku ttale era tolina njawulo na mpuuta etanaaba ng'esula mu mazzi, wenna bulijjo oli awo wakuza bukuza mutwe nga mmale!</t>
  </si>
  <si>
    <t>Tosaanidde na kubeera mu baana bange nze nkulekulidde ssirina gannyonoonera baana nga ndaba kuba n'empande emu eyiwa ekisero.</t>
  </si>
  <si>
    <t>Genda ewa nnyini lubuto mugwagwa munno mutandike eddya kuba ewange tokyasaanawo, nkutadde omuti guta makoola."</t>
  </si>
  <si>
    <t>Ebigambo ebyo byonna nga bimaze okuntuula mu mmeeme, nnasaba Kkojja anzikirize nsule enkeera mmuviire.</t>
  </si>
  <si>
    <t>Era nnamusabayo ku ssente ezintambuza.</t>
  </si>
  <si>
    <t>Yakwata mu nsawo n'aggyayo enkumi ttaano n'azinkasukira nga bw'onaakasukira embwa eggumba.</t>
  </si>
  <si>
    <t>Olunaku olwo lwali lwa byafaayo era kyanneewuunyisa kuba lwe nnasooka okulaba ku Kkojja ng'asuze ewaka.</t>
  </si>
  <si>
    <t>Nnasula ndowooza gye ndaga era bwe bwakya katono n'amaaso nneme kuganaaba.</t>
  </si>
  <si>
    <t>Nnasula nsibye engugu yange era nnagenda bukolokolo mu kisenge kya mukyala ne nkonkona.</t>
  </si>
  <si>
    <t>Olwaggulawo kye yava ambuuza kye nnonye ko nze, "Nzize kubasiibula".</t>
  </si>
  <si>
    <t>Kirabika Kkojja ye yali akyafuluuta.</t>
  </si>
  <si>
    <t>Nga yenna abulidde mu mulyango bw'anneekaliriza amaaso nnamusiibuza ebigambo bitonotono; "mukyala mweraba, luliba olwo ne tuddamu okusisinkana anti ensozi tezisisinkana naye abantu basisinkana."</t>
  </si>
  <si>
    <t>Nnamuleka atangaaliridde era yantunuulira nga nfuluma wabula talina kye yannyega.</t>
  </si>
  <si>
    <t>NNYINGIRA EKIBUGA</t>
  </si>
  <si>
    <t>Olwava mu nju ewa Kkojja nnayimirira mu luggya ne nsalawo kimu nti kati ka Å‹Å‹ende ntobe n'ensi kubanga ssisigazza muntu omu gwe nnyinza kukaabira nnaku yange.</t>
  </si>
  <si>
    <t>Nnatambula butambuzi okutuuka ku kkubo we balinnyira takisi ezigenda mu kibuga.</t>
  </si>
  <si>
    <t>N'ewa ba Julie ssaagenda kuba nnyina yali anjagaliza bya kufumbirwa.</t>
  </si>
  <si>
    <t>Ekiseera ekyo nnali mpeza emyaka 18.</t>
  </si>
  <si>
    <t>Nnalinnya Taxi era okutemya n'okuzibula nga tutuuse mu kibuga.</t>
  </si>
  <si>
    <t>Abantu baavaamu bonna nange ne ngivaamu era nze nnasembayo awo we nnategeerera nti kati tuli mu kibuga Kampala.</t>
  </si>
  <si>
    <t>Ku nsimbi Kkojja ze yampa ettaano nnasasulako 'Conductor' olukumi.</t>
  </si>
  <si>
    <t>Nnasigaza enkumi nnya era nga kuno nnagulako Soda ne chapati ne nfuna we ntuulako akasimulansuwa ne ndya nga bwe ndowooza ekiddako anti omanyi n'omutemampola ggwo tegwerabira kukusiiyiika ate era n'enjala ekubuzaako obutetenkanya.</t>
  </si>
  <si>
    <t>Awo wakati mu nnyanja y'ebirowooza gye nnali ntubiddemu, najjukira omwana eyannyumiza nga tuli ku ssomero nti Maama we akolera mu St. Balikuddembe Market era atunda masuuka.</t>
  </si>
  <si>
    <t>(Nga tennafuuka Owino).</t>
  </si>
  <si>
    <t>Era awo we nnafunira ekirowoozo ky'okugenda mu katale ako, osanga nnyinza okufunamu emirimu naye nno ng'era ntambuza luggumuggumu olusiriiza ennumbu ggwe ate nze eyatambulanga olundayandaya mu bbabbasi w'ekibuga mwe ssaakulira era mwe seekakasaako wantu wonna nti wano mmanyiiwo, wabula ennaku bazoogerako zikulaga emirimu!</t>
  </si>
  <si>
    <t>Bwentyo nnasaba omusajja eyali asitudde emigugu ku kibegabega andagirireko akatale ako gye kali omanyi kabuuza tekabula.</t>
  </si>
  <si>
    <t>Omusajja teyali mubi ng'aÅ‹Å‹amba nti, "nkwata essaati kuba nange gye ndaga."</t>
  </si>
  <si>
    <t>ate awo nno ng'oluyiira terunnondedde mbazzi!</t>
  </si>
  <si>
    <t>Munnange tuutwo... tuwalabanye, gguluba ggulubaâ€¦ aaaâ€¦ nno olowooza nga tetutuuse?</t>
  </si>
  <si>
    <t>Wattu waali kumpi ddala we nnali ntudde oba oyinza okugeraageranya n'enjogera ey'ebiro bino nti; "obuulizza ku 'ppoliisi', anti nange nnalaba twabeteggeramu katono nga tuli wali, tutuuse kinnya na mpindi ddala!</t>
  </si>
  <si>
    <t>Olwatuuka ng'aÅ‹Å‹amba nti, "nnyabo we wano."</t>
  </si>
  <si>
    <t>Bwatyo nga yeeyongerayo naye bambi yalina ekyayogerwako nti kizaala obulimba.</t>
  </si>
  <si>
    <t>Nga nnyimirira wabula buli muntu ng'ali ku bibye zimuwambazza, ke nnalaba tekaali keetalo kokka, wabula akabeera mu kkubo ly'ensanafu.</t>
  </si>
  <si>
    <t>Kati nnali nnyimiridde mu kkubo kko omukazi eyali ku kyalaani nti, "nnyabo oyagala ki ng'olozooleredde, tukuyambe tutya?"</t>
  </si>
  <si>
    <t>Ko nze nti, "Tewali Maama, nnina gwe nninda".</t>
  </si>
  <si>
    <t>Naye ng'amazima bwali bukuumiize bwennyini n'okwetereekerera mu birowoozo kubanga ssaayagala kumubuulira.</t>
  </si>
  <si>
    <t>Kati kwe kuÅ‹Å‹amba nve mu kkubo kuba ab'emigugu bajja kuntomera.</t>
  </si>
  <si>
    <t>Yampa akatebe ntuule.</t>
  </si>
  <si>
    <t>Munnange nange nga ntuula era nnasooka kumulamusa.</t>
  </si>
  <si>
    <t>Nga mbeera awo, essaawa ng'ewera, nga nkwata ndala... kko omukazi nti, "nnyabo oba gw'olinda tamanyi w'oli?</t>
  </si>
  <si>
    <t>Tolina ssimu kumukubirako?"</t>
  </si>
  <si>
    <t>Awo we nnamugambira nti eky'amazima ssirina gwe nninda wabula ndi wano nninze kibuyaga gy'anankasuka gye nnadda.</t>
  </si>
  <si>
    <t>Awo omukyala kwe kumbuuza obuzibu bwange.</t>
  </si>
  <si>
    <t>Bwentyo eyali akuumidde nnatenguka ne mmubuulirako ebimu bye nnasobola era ne nkomekkereza nga mmugamba nti nnoonya kya kukola na waakusula.</t>
  </si>
  <si>
    <t>Omukyala teyambeerera mubi bambi era yambuuza oba nsobola okutuula ku kyalaani.</t>
  </si>
  <si>
    <t>Nnamugamba nti amazima sikituulangako naye nga ndi mwetegefu okuyiga.</t>
  </si>
  <si>
    <t>Munnange wakati mu mboozi empanvu gye twalimu ng'aÅ‹Å‹amba nti nja kubeera naye ewuwe ate tukeerenga tujje tukole.</t>
  </si>
  <si>
    <t>Bannange essanyu lye nnafuna akaseera ako lyali likirako ery'omwoki wa gonja kubanga amagezi gaali gampweddeko ng'ayombera gy'asaka era nga njuliridde okuzza omulalu mu kyama, anti nga binsoberedde ddala we mbiva ne we mbikomya.</t>
  </si>
  <si>
    <t>Munnange nnatandikirawo okuweereza omukyala era nga bwe nneetegereza engeri gy'akolamu emirimu gye omanyi era eyeetegereza y'afuna.</t>
  </si>
  <si>
    <t>Eky'okuba olubuto ssaakisiinyaako era teyakimanya wabula nneebaza ne Lugaba eyannyamba ne lutamweramba kubanga osanga teyandinsudde mukono ng'atya okwesembereza obuvunaanyizibwa obw'ababiri.</t>
  </si>
  <si>
    <t>Yali asinga kukola ku kujoona oba kiyite okuteekako 'design' ku busuuka bw'abaana emabbali, ng'atunga n'amasaati ge baasalangako emikono ne gifuuka mimpi.</t>
  </si>
  <si>
    <t>Yali atunda n'engoye z'abaana abato.</t>
  </si>
  <si>
    <t>Obudde bwe bwaziba twadda gy'asula.</t>
  </si>
  <si>
    <t>Yali abeera Makindye era ng'abeera ne bba kko n'obwana bwabwe busatu nga bwonna bwali bulenzi.</t>
  </si>
  <si>
    <t>Naye nga bwe bagamba nti; "Ekuba omunaku tekya."</t>
  </si>
  <si>
    <t>Laba bwe mba nga nnaakatuula ku kyalaani dimansi emu nga ntandise n'okuyiga, omukyala ne bamugoba mu kifo we twali tukolrra!</t>
  </si>
  <si>
    <t>Ddala kituufu, omunaku lw'ayiga okulonda, lw'alonda nnamube. Awo yanziza waka ng'ampa ngoye kutambuza.</t>
  </si>
  <si>
    <t>Engoye nnazitambulizaayo dimansi ssatu nga tezitambula, ko ye nti, "omanyi?</t>
  </si>
  <si>
    <t>Kko nze nti nedda, "Tandika okufumba amagi nga bw'otambuza."</t>
  </si>
  <si>
    <t>Nze nga buli kimu nkanya kumweyanza na kugonda anti obugonvu bw'olujegere ge maanyi gaalwo era ekyo nnali nkimanyi bulungi.</t>
  </si>
  <si>
    <t>Munnange nga ntandika kutunda magi gano ag'empogola.</t>
  </si>
  <si>
    <t>Nnatunda amagi naye go gaali gatambula newankubadde nga gaaliko obusente butono naye waakiriko kubanga era olyako entonotono nga tezirumira.</t>
  </si>
  <si>
    <t>Amagi nnali ngatambuzzaayo emyezi egiwera ng'esatu olwo nno n'olubuto nga lutandise okuvaayo okwesongolerera.</t>
  </si>
  <si>
    <t>Munnange omukyala ate n'akantema nti bba yali tanjagalawo era eky'okubeerawo kyali tekimuyisa bulungi.</t>
  </si>
  <si>
    <t>Oba baatya kuba nti nnali lubuto oba kiki... nange awo ssaamanya.</t>
  </si>
  <si>
    <t>Bwe yamala okubiÅ‹Å‹amba ate nnaddayo mu nsi y'ebirowoozo gye nnali mpummuddemu akabanga ate ne lukoya buto.</t>
  </si>
  <si>
    <t>Nnatandika okulowooza gye ndaga nga ssirabayo wamma ne binsobera nga olwo nze wamma nsiba bikutuka era muli nneebuuza nti kajingo lwaki nze!</t>
  </si>
  <si>
    <t>Kaakati yabiÅ‹Å‹amba lwaggulo era nga ndi waakumusiibula nkeera nneeyongereyo oba wa nno?</t>
  </si>
  <si>
    <t>Bagamba nti eteefe etuusa mugenyi, munnange liba teriri busa laba bwe zireeta mukwano gwe.</t>
  </si>
  <si>
    <t>Yali mbu ava mu kibiina kyabwe, n'ayitirawooko awo ekipayoppayo amubuuzeeko.</t>
  </si>
  <si>
    <t>Kati baba bali mu kunyumya, n'amubuuza oba alinayo omuntu ayagala omukozi naye ng'alina okumufunira awookusula wano nno nze nnakunkumula amatu amasokoolemu obulungi envumbo era nga nfuuyirira kanwe.</t>
  </si>
  <si>
    <t>Mukwano gwe kwe kumugamba nti Mwannyina ayagala omuntu anaasobola okutunda amandaazi mu kibuga.</t>
  </si>
  <si>
    <t>Ebyo byonna baali babyogeramu nze nga ndi awantu mbalumika era mpulira.</t>
  </si>
  <si>
    <t>Bampita ne bambuuza oba omulimu nnaagusobola, baba tebannakimalayo mu kamwa nga nnabaanukudde dda nti ngusobola ate omusibe yali agaanye ddi envuba?</t>
  </si>
  <si>
    <t>Ye era ne bw'obeera ggwe wano nga bw'ogaana ate okukkulumire eyakunyiga mu kyogero ng'omukisa ogwesuulidde!</t>
  </si>
  <si>
    <t>Tewaali na kulonzalonza era obudde obwo bwennyini ng'antwalayo ewa mwannyina.</t>
  </si>
  <si>
    <t>Omwami yali kinnya na mpindi ne we twali tubeera era bwe twatuukayo ne tukkaanya era twakkiriziganya nga ajja kunsasulanga emitwalo esatu n'ekitundu buli mwezi.</t>
  </si>
  <si>
    <t>Wabula nnali wa kukoleranga mu kibuga Kampala era nga buli lunaku nkeera ne Å‹Å‹enda ampa amandaazi ne ngatwala okugatundira mu kibuga.</t>
  </si>
  <si>
    <t>Yandaga akayumba mwe nnali nja okusulanga era nga kano kaali ka container wabula nnyiniko yali yatambulamu.</t>
  </si>
  <si>
    <t>Nnaddayo ew'omukyala ne nkima obwange era ne mmwebaza buli kimu olw'okundukira emigomo.</t>
  </si>
  <si>
    <t>Nnamugamba nti nja kugendanga mmuyambeko ku mirimu lwe nnaabanga n'obudde naddala okwoza engoye z'abaana kuba yali talina mukozi.</t>
  </si>
  <si>
    <t>Obusente bwange obwokuluwuzi bwe nnakuÅ‹Å‹aanyiriza mu magi bwe nnakwata ne ngulayo akafaliso ne nteeka wansi ne ngwa okwo okusobola okwebazangako ku yategana okugizimba.</t>
  </si>
  <si>
    <t>Eby'essuuka ssaabirowozaako mpozzi nnalinayo ekiwalume, ekyo kye nneebikkanga.</t>
  </si>
  <si>
    <t>Nnakeeranga mu bunyonyi ne njolekera erigenda ew'omwami ate naye nnasanganga amaze okugasiika.</t>
  </si>
  <si>
    <t>Nnagavugiranga mu kigaali kino eky'endabirwamu ennya oba na kati kikyaliyo anti ebisula byefuula, omutabaazi afuuka omwayi.</t>
  </si>
  <si>
    <t>Twakiteresanga mu kibuga.</t>
  </si>
  <si>
    <t>Nnavuganga ekigaali era amandaazi gaatambulanga anti oluusi zaagendanga okuwera ssaawa nnya ezookumakya nga gaweddemu.</t>
  </si>
  <si>
    <t>Abantu baageyuniranga nnyo ate ekirala bangi bansaasiranga olw'okuba omuzito ate nga nsindika ekigaali kale nno bampagirira ddala na lulasirasi.</t>
  </si>
  <si>
    <t>Emabega wa 'Cooper Complex' waalingayo abasajja ba 'Taxi' era nga bano be baasinganga okumpagira.</t>
  </si>
  <si>
    <t>Anti baagagulanga mu lusaagosaago ate eno nga bwe banjerega nti nnalya amandaazi mangi ne ganzimbya olubuto era banneeyitiranga "Maama mandaazi."</t>
  </si>
  <si>
    <t>Bwe nnakomangawo we nkasiba, nga mpummulamu katono okwezza ku ddusu n'okussa ku kikkoowe ate nga mbakana n'emirimu emirala anti ekigere ekikyali ku ttaka...</t>
  </si>
  <si>
    <t>Nnayolezanga abantu engoye ne bansasula era nga n'omukyala oli eyampa obubudamo nga mwe mmutwalidde.</t>
  </si>
  <si>
    <t>Newankubadde ye nnali mmugaanye okunsasula, ye yalemerako.</t>
  </si>
  <si>
    <t>Bambi yalina omutima omusaasizi ogutasangika.</t>
  </si>
  <si>
    <t>Ekiseera kyatuuka amaanyi ne ganzigwa era nga mu butuufu nnali sikyayinza kusindika kigaali anti nga ntumbizza lundi mu mannyo.</t>
  </si>
  <si>
    <t>Omwami yafuna omuntu omulala bw'atyo n'ampummuza nga mmukoleddeyo emyezi ena.</t>
  </si>
  <si>
    <t>Yansasulanga bulungi obusente bwange nga tabaliridde kigula na nkumbi.</t>
  </si>
  <si>
    <t>Bwe nnawummula ogw'amandaazi ne ntandika okukeeranga okwoza engoye era waaliwo ekibiina kya ba malaaya ng'eyo nfunirayo ddala emirimu egy'okwoza awo ne Å‹Å‹umira okwo, omuto agumira ku bbeere.</t>
  </si>
  <si>
    <t>Ye nno waayita mmeka nga sinnazaala, olubuto lwannuma era ne njolekera erigenda e Mulago ng'olwo ebisa binsimba obunnyo obwomujjirano!</t>
  </si>
  <si>
    <t>Nnali nnategeka akasawo era nga nnagulayo n'obugoye nga buubwo, ddala obusaamusaamu.</t>
  </si>
  <si>
    <t>Bwe nnatuuka e Mulago, abasawo banneekebejja era ne bakantema nti nninamu abaana babiri! Hooo! omutima gwantekemuka wamma!</t>
  </si>
  <si>
    <t>Obudde nnalabira ddala nga kazigizigi abukutte.</t>
  </si>
  <si>
    <t>Essaawa eyo nnalowooza engeri gye nnaabeerawo n'abaana bano singa mba nsumulukuse bulungi nga Nnaalongo, era ne ndowooza nnyo ku ndabirira yaabwe bw'enaaba ate ne mbikomeka ebirowoozo muli nga Å‹Å‹amba nti Lugaba y'agabirira era y'amanyi lwaki abampadde ate nga n'enjovu teremererwa masanga gaayo...</t>
  </si>
  <si>
    <t>Munnange ebisa nga byeyongera era bwentyo nga nzaala Babirye.</t>
  </si>
  <si>
    <t>Waayitawo essaawa emu nga ne Nakato naye afuluma.</t>
  </si>
  <si>
    <t>Baabazingirira mu busuuka bwe nnali nguzeeyo, ne batuwa ekitanda.</t>
  </si>
  <si>
    <t>Kati ku kitanda kwe nnali, waaliwo omukyala eyali andi ku mukono gwa kkono.</t>
  </si>
  <si>
    <t>Yali mu mattansejjere naye okumwetegereza nga talina mwana kyokka ng'alinga eyaakazaala.</t>
  </si>
  <si>
    <t>Abantu be bajja era wano we nnategeerera nti omwana we bambi yali assizza ogw'enkomerero nga yafudde ky'ajje azaalwe era nga bava kumuziika.</t>
  </si>
  <si>
    <t>Abantu be, baalaba ku baana bange era ne bankulisa wabula bambuuza andiko kuba baali baluddewo naye nga tebalabawo muntu yenna andiko.</t>
  </si>
  <si>
    <t>Nze kwe kubaddamu nti bali ku mirimu gyabwe tebasobodde kujja.</t>
  </si>
  <si>
    <t>Beewuunya era bambi ne bambudaabuda awatali kufaayo nti oba k'ezaala k'ekomberera.</t>
  </si>
  <si>
    <t>Eby'okulya n'eby'okunywa bye baaleeteranga oli nga nange bampaako.</t>
  </si>
  <si>
    <t>Omukyala bwe yazuukuka twayogera bingi era yansaba alabe ku baana bange bambi ekisa ne kinkwata kuba baali baguze ebintu bingi ate nga bya bbeeyi nga bambi beetegekera omwana waabwe naye laba Mukama bw'abakomya ku munaabo!</t>
  </si>
  <si>
    <t>Yambuuza nti, "Obugoye ng'olina butono ate ng'abaana bali babiri?"</t>
  </si>
  <si>
    <t>Kko nze nti munnange nnabadde nsuubira mwana omu.</t>
  </si>
  <si>
    <t>Kko ye nti, "obadde osuubira mwana omu, Katonda akuwadde babiri ate tebalina kyakwambala, kyokka nze nnina eby'okwambala naye sirina mwana.</t>
  </si>
  <si>
    <t>Kitegeeza ka mbikuwe kuba ggwe olina abaana, osanga Mukama omwana wange amuwadde ggwe kuba obadde osuubira mwana omu."</t>
  </si>
  <si>
    <t>Bwe yamalayo ebigambo bye naye nga nze gw'abigamba nninga ali mu kirooto, kwe kunsongera ku nsawo era n'aÅ‹Å‹amba nti yonna ntwale wabula sigisumulula nga tebannamusiibula.</t>
  </si>
  <si>
    <t>Bannange nnayagala okugaana waakiri ampeeko butono naye n'agaana era n'agamba yonna ngitwale.</t>
  </si>
  <si>
    <t>Nnafukamira ne mmwebaza naye mu nneebaza y'omwavu nti "onnanze ki?" omwerabidde anti yeebaza akaaba.</t>
  </si>
  <si>
    <t>Nnamusabira bambi Mukama Katonda ayanukule omulanga gwe.</t>
  </si>
  <si>
    <t>Yantegeeza nti yali mu bufumbo okumala emyaka ena naye nga tafuna lubuto era nti yafunamu n'endowooza muli nti kirabika waliwo eyali yamusibaga kubanga ensi eno ssi mmere!</t>
  </si>
  <si>
    <t>Kati ku mwaka ogwokutaano, Mukama n'amujjukira n'afuna olubuto, kyokka baali beesunze omwana oyo ye ne bba naye ebintu ne birabika bwe bityo anti ky'oyagala tekijja gy'oli Nnabuzaana akwata Banyoro.</t>
  </si>
  <si>
    <t>Wabula nnamugumya era ne mmugamba nti ekiseera kijja kutuuka naawe olere ku baana ababo, buno obukya buziba tebukutemya ttooke tto.</t>
  </si>
  <si>
    <t>Bambi yasekamu nange ne nseka awo ebyo ne tubivaako, ne tudda ku mboozi ndala.</t>
  </si>
  <si>
    <t>Abantu bangi baasanyukira abalongo era nga bankulisa ate nnali nkyali muwala muto kale bambi nga beewuunya engeri gye Å‹Å‹umyemu ne mbasindika.</t>
  </si>
  <si>
    <t>Ensimbi enkalu n'obugoye byatonerwa abalongo.</t>
  </si>
  <si>
    <t>Enkeera omukyala baamusiibula mu ddwaliro bambi bwe yali agenda n'ampaayo emitwalo etaano.</t>
  </si>
  <si>
    <t>Kyokka laba mu ssanyu eringi lye nnalimu ne nneerabira okumusaba endagiriro ye.</t>
  </si>
  <si>
    <t>Olwali okufuluma eddwaliro nange ne nsumulula ndabe ku kiri mu ttu newankubadde nga kimanyibwa nnyinikyo naye anti ba nnyinikyo baali bato awo nga nze nnina okubalabira.</t>
  </si>
  <si>
    <t>Bannange okusumulula bwenti nga muli ebintu ebirungi ebitukula be ttukuttuku ate nga bya buwanana!</t>
  </si>
  <si>
    <t>Mwalimu obugoye bw'empewo, obusuuka, obusweta, ne mpakatyole w'ebintu ebirala ndulundu ebikozesebwa ku mwana omuwere.</t>
  </si>
  <si>
    <t>Nnafukamira ne nneebaza Lugaba Ddunda kuba nnali sibisuubira ddala Katonda ky'aterekera omunaku tekivunda.</t>
  </si>
  <si>
    <t>Naffe baatusiibula enkeera era waaliwo omukyala eyansitulirako ebintu nze ne nsitula abalongo.</t>
  </si>
  <si>
    <t>Olw'okuba nnalinamu ku ssente abantu ze baali bampadde, nnasooka ne mpummula omwezi mulamba.</t>
  </si>
  <si>
    <t>Ensimbi ezo nnazitetenkanya ne ngulako ebintu ebyannyamba okumbezaawo ate nno byali biki ennyo!</t>
  </si>
  <si>
    <t>Nnasiibiriranga buugi nga bulijjo era bw'eri nkola ya ba nnakawere mpozzi okugula ssabbuuni.</t>
  </si>
  <si>
    <t>Nnayongera ne ngulayo akafaliso akalala anti twali tuweze basatu nga kuli tetugyako.</t>
  </si>
  <si>
    <t>Nga wayise omwezi nnagenda nnoonye engoye ez'okwoza naye waaliwo ekibiina kya ba malaaya be nnateranga okwoleza nga ssinnazaala.</t>
  </si>
  <si>
    <t>Eky'omukisa baali kinnya na mpindi ne we nnali nsula.</t>
  </si>
  <si>
    <t>Nnagendayo ne mbasaba engoye zaabwe era ne bakkiriza mboolezenga nga bwe bansasula.</t>
  </si>
  <si>
    <t>Abaana nnageranga beebase ne Å‹Å‹enda okupatikana.</t>
  </si>
  <si>
    <t>Nnaddanga entakera ne mbakeberako ng'eno bwe nkola anti olwo nga nnenkanyenkanye n'ow'olukuku, akolera ddala ebiri kudduka na kwetakula.</t>
  </si>
  <si>
    <t>Naye bannange okolerangako abantu abalala naye n'otakolera bamalaaya... bali nga bajooga!</t>
  </si>
  <si>
    <t>Banjozesanga engoye nga n'obuwale obwomunda tebabuggyemu.</t>
  </si>
  <si>
    <t>Ate nga bwe bakucunga gattako n'okukuwemula!</t>
  </si>
  <si>
    <t>Naye nnali ssirina kya kukola anti nga nnina okunoonya lupiiya ate omuddu agaana azinga nkata.</t>
  </si>
  <si>
    <t>Ekiseera kyatuuka emirimu gyange ne gigootaana ng'abaana tebaÅ‹Å‹anya kukola.</t>
  </si>
  <si>
    <t>Baali bakaaba nnyo akannyiginnyigi ate nga tebeebaka kulwayo.</t>
  </si>
  <si>
    <t>Omu bw'aba yeebase, Omulala ng'atunula.</t>
  </si>
  <si>
    <t>Abadde atunula aba yaakeebaka ate abadde yeebase n'azuukuka wamma ne nsoberwa ntyo okuzza omulalu mu kyama.</t>
  </si>
  <si>
    <t>Nnali ndi awo nga mpulira... Kko kko kkoâ€¦ eeee ggwe ani?</t>
  </si>
  <si>
    <t>"Nze nnannyini kayumba nze ntuuse..." Hohooooâ€¦ awo emberenge n'egagaâ€¦ okufuluma ebweru, yantegeerezaawo nga bw'ayagala akayumba ke era alina by'agenda okukoleramu.</t>
  </si>
  <si>
    <t>Hooo! Obudde ne budda ku bunnaabwo awo nno ne nsigaza kimu kwemagaza ng'eggongolo essibe akawero anti nga binsobedde abadde yeetaaya olw'ekisulo okusigalira ddala ntyo ttayo!</t>
  </si>
  <si>
    <t>Kye nnava nkuba omulanga gumu nti, "Woooo... Jjajjange wakola bubi okundeka mu nsi eno... nze nga enfundiridde sikyayinza!</t>
  </si>
  <si>
    <t>NKEMEBWA OKUSUULA ABAANA</t>
  </si>
  <si>
    <t>Abaalugera baalutuusa nti ekuba omunaku tekya anti emusigala mu mutwe naye nange lwantuukirako, anti era nnyini kakomo bw'akakusaba ng'omukono ossaawo.</t>
  </si>
  <si>
    <t>Ne munnange, ow'akayumba bwe yamala okuntegeeza nti akaagala, nnatuula ne ndowooza kye nzizaako nga sikitegeera bannange anti ng'olwo ensi enfundiridde ng'akatuli k'empiso.</t>
  </si>
  <si>
    <t>Naye mba ndi awo nkyatangaaliridde ng'azadde ekifudde, ne zireeta omu ku bamalaaya be nnayolezanga engoye.</t>
  </si>
  <si>
    <t>Omukyala ono yali yeeyita Maaso nga lye linnya lye erikola ssente.</t>
  </si>
  <si>
    <t>Omanyi bamalaaya bonna balina amannya ge bakozesa agakola ensimbi era tewali akozesa mannya ge matuufu.</t>
  </si>
  <si>
    <t>Naye bwe twakisimba ne kiroka ku olwo yambuulira amannya ge amatuufu nga ye Namujju Cathy mbu yali yava eyo Mawokota ng'era yali yafumbirwako ne bimulema.</t>
  </si>
  <si>
    <t>Yambuuza nti, "ggwe nnyabo, nga tokyajja kwoza ngoye zaffe?</t>
  </si>
  <si>
    <t>Oba okooye okukola tubuulire ffe tufune omuntu omulala."</t>
  </si>
  <si>
    <t>Nnamuddamu ne mmugamba nti munnange ssi butayagala kukola naye abalongo tebakyaÅ‹Å‹anya ate sirina muntu gwe mbalekera.</t>
  </si>
  <si>
    <t>Awo kye yava ampa amagezi Omunyolo omukalukalu g'awa Omuganda nti nsuule abaana ku kkanisa nzije nkole obwa malaaya nti oluvannyuma nga ndi bulungi nja kuddayo mbanone.</t>
  </si>
  <si>
    <t>N'aÅ‹Å‹amba nti bajja kuba bulungi n'okusinga okubeesibako nga ssirina kye Å‹Å‹enda kubaliisa okuggyako okukonziba obukonzibi, ssinakindi n'okubafiirwa.</t>
  </si>
  <si>
    <t>Ebigambo bya Maaso nnasooka kubisambajja nga ndabira ddala ssiyinza kusuula baana bange naye bwe yannyumiza ebirungi by'afunidde mu kwetunda nga kwe kuli n'okuzimba ebizimbe, ne nkuba ttooki mu maaso nga ndaba kyandinnyamba okunzigya mu nnyanga mwe nnali ntubidde, ndyoke nsangibwe nga ntuubaggidde ng'eyakaabira nnamumwa.</t>
  </si>
  <si>
    <t>Mwana muwala yanyumya ebirungi by'afunidde mu mulimu guno ebisinga ne bano abakola mu woofiisi wamma nga ne bw'oba ogaanyi omala n'osalawo ogezeeko.</t>
  </si>
  <si>
    <t>Yantegeeza nti gwe mulimu oguteetaaga 'kapito' mungi wabula okwefaako ng'ogula ekizigo ssaako okukola oluviiri ng'olumba luguudo kufuna ba kaasitoma.</t>
  </si>
  <si>
    <t>Yampaana nnyo nti nze ate ndabika bulungi nnyo nja kusikiriza abasajja kubanga akabina kwe kali, ffeesi ekyali nto nti nzenna nninga atazaalanganako!</t>
  </si>
  <si>
    <t>Yantendera omulimu nti kizibu okunnyuka nga tofunyeeyo waakiri emitwalo ebiri ekitono mbu ye oluusi annyuka n'ekkumi ate lwe bimusaze avaayo n'esatu.</t>
  </si>
  <si>
    <t>Kwe kumbuuza mmubuulire bameka abakola mu mawoofiisi abazifuna?</t>
  </si>
  <si>
    <t>Ekyannewuunyisa kwe kunnyumiza nti ba kaasitoma baabwe abasinga be basajja abafumbo abagenda eka nga bekkutidde mbu era tebakyereega na bakyala baabwe kuba ebizibu mu maka bireetera bakazi baabwe okubassa ennyonta nga babakuba emigongo ne basalawo beeyiiye ng'enjogera y'ennaku zino, anti atega ogumu taliira.</t>
  </si>
  <si>
    <t>â€œGuno omulimu mulungi nnyo era gutaasa bangi ne gavumenti tesobola kuguwera kubanga ekisooka tegwetaaga bitabo, tegwetaaga bumanyirivu ate olaba waliwo n'abakazi abafumbo abagukola!â€_x009d_</t>
  </si>
  <si>
    <t>Bwe yatuuka awo nze kwe kumulya ekimuli ne mmubuuza nti ate kisoboka kitya?</t>
  </si>
  <si>
    <t>Yaseka busesi n'anjerega nga bwe ssimanyi Kampala.</t>
  </si>
  <si>
    <t>â€œKampala ssi bizimbe nnyabo, omukazi ava ewaka ekiro ng'agenze kukola naye nga bba n'abaana tewali amanyi mulimu gw'akola, adda bukya, abamu balimba mbu basiika kipusi (chips) sso nga balimba bonna tubeera nabo, nze nja kubakulaga.</t>
  </si>
  <si>
    <t>Era abakazi bangi bwe batyo be bayimirizzaawo amaka gaabwe kuba abasajja abamu obuvunaanyizibwa baabusuulawo dda.â€_x009d_</t>
  </si>
  <si>
    <t>Yantegeeza nga bw'alina abaana babiri ku Yunivaasite sso nga abalala babiri basoma mu senior naye ffiizi tezimubulangako bukya atandika kukola, balya banywa, mbu yazimbira bazadde be ennyumba mu kyalo sso ng'ate naye wadde yali akyapangisa naye yali yaakagula ppoloti bbiri kumpi n'ekibuga ng'era yali atandise okuzimba.</t>
  </si>
  <si>
    <t>Yagenda okutuuka awo nga nze kya kwogera yambuze dda nsigadde kunyeenya bunyeenya mutwe naye nga ntandise okulaba omulamwa mu by'ayogera.</t>
  </si>
  <si>
    <t>Mba nsonda eby'okumwanukula n'afuna essimu nga waliwo kaasitoma we Omuyindi amuyita okumusanyusaamu.</t>
  </si>
  <si>
    <t>Yagenda aÅ‹Å‹ambye nkirowoozeeko nti ssinga ekirowoozo kye nkigula, enkeera nga mmubuulira ng'ayongera okumpa amagezi amalalaâ€¦ anti gakuweebwa munno, empogola egawa mususi.</t>
  </si>
  <si>
    <t>Naye gano gansukkako!</t>
  </si>
  <si>
    <t>Ekiro ekyo nnasula ndowooza bingi ng'obugulu bw'eggongolo era mu kulowooza ennyo nneebuuzanga ebibuuzo bino; embeera gye ndimu nzuuno nneekwata ku bisubi ne we mbadde nsula bangobyewo nfunze, abaana bano bwe siibeggyeko tebanfeeko?</t>
  </si>
  <si>
    <t>Ye ate bwe nnaabasuula, nnaasobola okukola nga simanyi kibafaako?</t>
  </si>
  <si>
    <t>Oba omutima gwe gunampakukanga ng'eno bwe gumpoleza kubanga omulundirawala alabira ku maanyi nga gamuterebuka!</t>
  </si>
  <si>
    <t>Abaana bange babadde bafuuse kika kyange kati olwo mbeggyeko nabo nsigalire ddala bwannamunigina! Ndiddamu ne mbalabako ddala?</t>
  </si>
  <si>
    <t>Mukama bw'alinnyamba ne nziramu okubalaba, balinsonyiwa singa nkikola?</t>
  </si>
  <si>
    <t>Balinjagala nga nnyaabwe?</t>
  </si>
  <si>
    <t>Ate olwagira ne ndaba embeera gye ndimu bwentyo ne mmalirira okutwala ekirowoozo kya Maaso Obudde olwali okukya nga n'enkoko zikookolima nnazuukuka ne ntandika okusiba engugu.</t>
  </si>
  <si>
    <t>Nnali ndi awo nga ne kawamagezi ye wuuyo era olwalaba engugu yamanyirawo nti nnaguze ekirowoozo kye okutoola mu gutimba gwa ssitaani ogwo ogwamakowe amanene ddala.</t>
  </si>
  <si>
    <t>Yiiii! Ssitaani alina effujjo!</t>
  </si>
  <si>
    <t>Yambuuza wa gye ntwala engugu era n'aÅ‹Å‹amba nti kye nkola bwemba nsuula abaana ssibatwalirako ngoye ng'era bw'abeera gwe kitaliiridde nnyina bwatera okugamba nti linda bukye, oba "envuba temulya, nga ssi gwe bakutte!"</t>
  </si>
  <si>
    <t>Maaso yagenda mu maaso n'aÅ‹Å‹amba nti bwe nnaatwalirako obugoye bajja kugamba nnayagadde okubasuula kuba nnalina obusobozi ggwe ate we ngulira obugoye obw'ebbeeyi butyo!</t>
  </si>
  <si>
    <t>Nange nnakiraba nga kituufu ggwe ate nze ssitaani gwe yali asiisiitirira ebirowoozo ate nga nange nnafuuse dda nkamulyako ntya.</t>
  </si>
  <si>
    <t>Wabula yampa amagezi amalala, anti yalina mangi nga tegamuggwaako.</t>
  </si>
  <si>
    <t>owa, oba naye yasuulako ku mwana nze naawe!</t>
  </si>
  <si>
    <t>YaÅ‹Å‹amba nti mbatwale kiro ng'obudde bukutte enzikiza era mbatwale walako ne we nnali nsiisidde oba abantu we baali tebammanyi.</t>
  </si>
  <si>
    <t>Twasalawo mbasuule e Bweyogerere ku kkanisa y'abalokole.</t>
  </si>
  <si>
    <t>Yantegeeza nti bwe nnaamala okutereka abaana ku kkanisa nkomewo ambuulire ekiddako anti era asiba omuguwa mu mbuzi gwe babanja.</t>
  </si>
  <si>
    <t>Ebikola byonna yali ajja kubimpa era nga ssirina kweraliikirira kuba ye Nakinku mu mulimu waali.</t>
  </si>
  <si>
    <t>Obukodyo bwonna obusikiriza abasajja nga wa kubunjigiriza, wamma buli kimu kibe malidaadi nga mmere ya muceere.</t>
  </si>
  <si>
    <t>Yiiii!! Nnakubamu akafaananyi engeri gye nnali Å‹Å‹enda okukuluusana kko n'okwerijjamu n'abasajja mbu nnoonya ssente ne ndabirala ddala nga ebintu ssi byangu!</t>
  </si>
  <si>
    <t>Obudde bwe bwaziba, nnasitula abalongo ne twolekera ekibuga.</t>
  </si>
  <si>
    <t>Emmotoka zaaliwo nga ziyimba "Bweyogerere-Bbanda" era bwentyo ne ngyesogga ng'effumu bwe lyesogga omugogo.</t>
  </si>
  <si>
    <t>Olwatuuka e Bweyogerere, nnabuuza abantu bandagirire ekkanisa y'abalokole gyeri.</t>
  </si>
  <si>
    <t>Nnatuuka ku kkanisa naye nga munda mwalimu abantu abaali basaba. Nze nnatuula wabweru era waaliwo n'abakazi babiri.</t>
  </si>
  <si>
    <t>Omukyala omu kye yava ambuuza ekintwazisizza abaana abato okusaba ekiro era mu mulombe gw'empewo ogwo.</t>
  </si>
  <si>
    <t>Nnamuddamu nga bwe nnali ssirina gwe mbalekera ate nga nnali nnina okulaba omusumba olunaku olwo.</t>
  </si>
  <si>
    <t>Twabeerawo awo nga nkyayiiya engeri gye mbalekawo mmalemu omusubi.</t>
  </si>
  <si>
    <t>Nnafuna ekirowoozo ky'okugendako emmanju.</t>
  </si>
  <si>
    <t>Nnasaba omukyala abankuumireko kuba baali beebase nga mbazazise awo mu busubi we twali tutudde.</t>
  </si>
  <si>
    <t>Omukyala naye teyali mubi n'akkiriza.</t>
  </si>
  <si>
    <t>Nnatambula mukungujjo ssaatunula mabega.</t>
  </si>
  <si>
    <t>Bwentyo nnalinnya emmotoka nzireyo nkole obwa malaaya nga Nakato ne Babirye mbasudde ku kkanisa nze nteredde era nteregenyera oba ka nkuyite okubeteggerera mu kkubo lya ssitaani eggazi.</t>
  </si>
  <si>
    <t>NZAALIBWA OGWOKUBIRI</t>
  </si>
  <si>
    <t>Olwatuuka mu ggumbiro ly'emmotoka (ppaaka), abantu baafuluma emmotoka.</t>
  </si>
  <si>
    <t>Nnali nneesigamizza omutwe gwange ku mutto gw'entebe eyandi mu maaso, Å‹Å‹enda okuwulira omuntu ankoonako aÅ‹Å‹amba nzuukuke tutuuse anti yalowooza nti ndi mu mattansejjere mpozzi nze nnali mu nsi ndala nnyo anti nga agalowoozo agaali ganneezinzeeko era nga ganneetoolodde omutwe gwonna nga n'owemmindi asena.</t>
  </si>
  <si>
    <t>Awo kwe kwekanga ne mpawumuka gye nnali bwentyo ne nfuluma kkwakkwakkwa nga nneekwakwabula bwekwakwabuzi!</t>
  </si>
  <si>
    <t>Nnafuna we nsooka okubutamirako nga bwe ndowooza ekiddako.</t>
  </si>
  <si>
    <t>Olukubakuba lwatandika okufuuyirira naye munnange nze ssaasooka kuluwulira okutuusa lwe nnalaba ng'abantu badduka emisinde eno ng'abamu beebikkiridde zi ttamusiya.</t>
  </si>
  <si>
    <t>Nnagenda okwekwatako nga nzenna ntobye njoogiina!</t>
  </si>
  <si>
    <t>Munnange nadduka kipayoppayo nga nninnya mmotoka.</t>
  </si>
  <si>
    <t>Laba ate nnalinnya mmotoka entwala gye nva!</t>
  </si>
  <si>
    <t>Ebintu oluusi byeyitiriza bannange!</t>
  </si>
  <si>
    <t>Oba lwakuba nti nnali mu birowoozo, oba kiki?</t>
  </si>
  <si>
    <t>Nange saamanya, wabula Å‹Å‹enda okwejjuukiriza oba okweziimuukiriza nga tunaatera n'okutuuka e Bweyogerere.</t>
  </si>
  <si>
    <t>Nnasooka ne sikikkiriza era nnabuuza omwami eyali anninaanye nti ssebo tuli ludda wa wano?</t>
  </si>
  <si>
    <t>Kko ye nti, "Bweyogerere nnyabo obadde olaga wa?"</t>
  </si>
  <si>
    <t>Awo kwe kumuddamu nti nange gye ndaga nga muli ntya n'okuswala.</t>
  </si>
  <si>
    <t>Bannange nneewuunya ekintu kino era ne Å‹Å‹amba nti olaba Mukama akireese bw'ati awo kitegeeza nnina okuddayo ne nkima abalongo gye nnali mbalese.</t>
  </si>
  <si>
    <t>Nnessa mu ddene ne njolekera ekkanisa wabula Å‹Å‹enda okutuuka ng'ekiri wali! Hho!</t>
  </si>
  <si>
    <t>Abantu nga baakuÅ‹Å‹aanye dda, era ng'ebigambo biyitiÅ‹Å‹ana.</t>
  </si>
  <si>
    <t>Kwe kusembera ndabe era mpulire ebyogerwa.</t>
  </si>
  <si>
    <t>Nnagenda okuwulira ng'omusumba agamba nti, "Bambi mumusonyiwe kirabika yabadde talina buyambi bw'atyo n'asalawo abaleete ku kkanisa ewa Yesu anti Yesu yagamba nti abaana abato mubaleke bajje gyendi.</t>
  </si>
  <si>
    <t>Naye tujja kumunoonya era tujja kumanya ensonga entuufu lwaki yatuuse ku kino."</t>
  </si>
  <si>
    <t>Omusumba bwe yamalayo ebigambo ne nneesowolayo emabega gye nnali nneekukumye era ne njogera mu ddoboozi ery'omwanguka nti "nzuuno Nnaalongo".</t>
  </si>
  <si>
    <t>Abantu bonna bakyuka ne bantunuulira nzenna nga ndi mu kutya n'okutiribira okuyitirivu.</t>
  </si>
  <si>
    <t>Omusumba yankwata ku mukono n'anzigya mu bantu ne tugenda wabbali.</t>
  </si>
  <si>
    <t>Waliwo omukyala eyajja atugoberera.</t>
  </si>
  <si>
    <t>Munnange twatuuka mu kasenge k'omusumba ne nfukamira nga nzenna njugumira nga balugu atakutte mutuba naye n'aÅ‹Å‹amba ntuule ku ntebe era n'omukyala naye n'atuula ku ntebe awo ne tuba basatu.</t>
  </si>
  <si>
    <t>Bambuuza ekintuusizza okusuula abaana abo nange bwentyo ne ndubaviira ku ntono ng'omuyala atuuse we bajjula.</t>
  </si>
  <si>
    <t>Nnagenda okumalayo emboozi eri eyali empavu ddala ng'omukyala amaziga gaamuyiseemu dda.</t>
  </si>
  <si>
    <t>Omukyala ng'amaze okusangula amaziga yayogera ebigambo mu maaso g'omusumba okusooka bye ssaasooka kukkiriza era nga ndaba ng'ekirooto naye nga mwattu bya ddala!</t>
  </si>
  <si>
    <t>Yeeyama okundabirira wamu n'abaana bange okuva ku kundiisa okutuuka ku kunsuza.</t>
  </si>
  <si>
    <t>Bannange kye nnawulira essaawa ezo kizibu kya kubannyonyola naye kye nnyinza okubagamba nti nnali musanyufu byansusso era nange emmunye nnazooza ssi lwa nnaku wabula olw'essanyu anti eno yali ya Kkeeviina eyali enkubiddwa ate gye ssaalootako yadde.</t>
  </si>
  <si>
    <t>Nnalabira ddala nga Maama wange azuukidde era nga ye mukyala oyo.</t>
  </si>
  <si>
    <t>Nnasalawo mmuyite 'Mummy' kuba ate oba Maama nnali ssaamulabako kati nnalabira ddala nga y'oyo.</t>
  </si>
  <si>
    <t>Munnange twadda mu kkanisa era n'agenda ku katuuti n'ayongera okweyama mu maaso g'abantu.</t>
  </si>
  <si>
    <t>Omusumba yakolawo enteekateeka awo ey'amangu era n'asaba abantu baleete buli omu ky'alina akiwe abalongo.</t>
  </si>
  <si>
    <t>Nnakulabira abantu bwe basimba olwa kasota nga baleeta ebintu ebikalu kko n'ensimbi.</t>
  </si>
  <si>
    <t>Ekiro ekyo twavaawo nga tukwataganye era bwe tutyo ne tugenda ewa Mummy.</t>
  </si>
  <si>
    <t>Naye byonna byaliwo nga nneewuunya ngeri Mukama gy'akolamu ebintu bye era olwo nze lwe nkikakasa nti ssitaani atutimba bbula!</t>
  </si>
  <si>
    <t>Ewuwe tewaali wala n'ekkanisa era twasimbawo kasooli.</t>
  </si>
  <si>
    <t>Yalina ennyumba ennene ko n'obusenge obutono nga butunudde mu nnyumba ennene.</t>
  </si>
  <si>
    <t>Yampaako akasenge kamu era kaali keereere mpozzi obulala yali alundiramu nkoko.</t>
  </si>
  <si>
    <t>Bwentyo amakanda ne ngasimba awo era bino ddala byajja bigereke enkoko okumera ejjembe ku kugulu.</t>
  </si>
  <si>
    <t>Enkeera naddayo e Makindye ne nkima ebintu byange nga nzina gunteese.</t>
  </si>
  <si>
    <t>Nnagenda ewa kawamagezi ne mmutegeeza nga bwe nnali nfunye omulimu gw'okukolera ewaka era nga banzikirizza n'abaana bange.</t>
  </si>
  <si>
    <t>Kawamagezi bwentyo bwe nnamusiibula era n'omukyala eyankwata ku mukono nga nnaakatuuka mu kibuga naye nnagenda ne mmutegeeza buli kimu era naye bwentyo ne mmusiibula wabula nnamusuubiza okuddangayo okumulabangako gwe ate mbwa kika ki eyo eyeerabira gye baagyola!</t>
  </si>
  <si>
    <t>Twabeera ewaka ne Mummy era nga buli kimu kitambula bukwakku ng'ettooke ekkulu erikkirira omumiro.</t>
  </si>
  <si>
    <t>Abaana be baali baagenda dda mu malya gaabwe era nga bajja nga bagenyi.</t>
  </si>
  <si>
    <t>Bambi nabo tebamboola era banjagala nnyo n'okusinga baayagala abalongo anti buli lwe bajjanga nga tebeerabira kuteekamu bintu bya balongo mu ntwala zaabwe!</t>
  </si>
  <si>
    <t>Abaana bange baafuna okuganja era bwe baagenda bakula ate baayagalanga nnyo Mummy n'okusinga nze nnyaabwe anti nga tebamuva ku lusegere.</t>
  </si>
  <si>
    <t>Baamuyitanga Jjajja era ewaka waaliwo abazzukulu abalala.</t>
  </si>
  <si>
    <t>Yalina omukozi ewaka era nga y'amulabirira wamu n'okukola emirimu emirala.</t>
  </si>
  <si>
    <t>Wano nze kye nnava Å‹Å‹aana omukozi omulimu gw'okulabirira Mummy era nnamusaba agundekere mu bulungi.</t>
  </si>
  <si>
    <t>Nnakeeranga ku maliiri ne mmufumbira eky'enkya era nga n'engoye ze nze nzooza.</t>
  </si>
  <si>
    <t>Nnafuba nnyo okulaba nga tajulirira era buli ke yali yeetaaga nga nkamutuusaako bunnambiro nga n'embooge tennaba kubuguma.</t>
  </si>
  <si>
    <t>Nnali ngezaako okunoonya emirimu n'aÅ‹Å‹aana nti nsooke nkuze abaana waakiri basooke baweze omwaka.</t>
  </si>
  <si>
    <t>Buli lwaggulo nnagendanga ku kkanisa ne ngirongoosa anti akutakula omugongo naawe otakula gugwe.</t>
  </si>
  <si>
    <t>Abantu abajjanga okusaba ekiro baasanganga enyirira era nga yonna eteÅ‹Å‹eenya.</t>
  </si>
  <si>
    <t>Okusaba kwafuuka kitundu ku bulamu bwange era nnamanyira ddala nti kati ndiwo ku lwa Katonda.</t>
  </si>
  <si>
    <t>Twagendanga ne Mummy okusaba buli lwa Wangu era n'ekiro nga tetulutumira mwana.</t>
  </si>
  <si>
    <t>Emirundi mingi gye nnawanga obujulizi mu kkanisa era nnawa abantu bangi essuubi be lyali liweddemu.</t>
  </si>
  <si>
    <t>Nga wayise omwaka gumu olwo n'abalongo batambula, nnasaba Mummy nziremu okunoonya emirimu mmuyambeko kuba nnali ndaba ng'amumenya ggwe ate nga buli kamu akampa!</t>
  </si>
  <si>
    <t>Mummy yalina amaduuka g'addukanyiza ku ssimu era yabeeranga waka wabula nga mulimu bakozi.</t>
  </si>
  <si>
    <t>Munnange yanteeka ku limu ku maduuka ge era nga lino lyali litunda ccakalacakala.</t>
  </si>
  <si>
    <t>Nnakeeranga ku maliiri okugenda okukola!</t>
  </si>
  <si>
    <t>Eky'omukisa, be nnasangawo nabo tebankaluubiriza.</t>
  </si>
  <si>
    <t>Nzijukira omukyala Gorreti eyali akulira abakozi ffenna, bwe yafuba ennyo okunjigiriza emirimu gamba nga; okubala obulungi ensimbi, enkwata ya ba kaasitoma, okukuuma obudde, olulimi olutunzi ssaako ebirala ntoko.</t>
  </si>
  <si>
    <t>Ono nnamwagala nnyo kubanga nnyabo yali Gorretti era namuyitanga Maama era yanjagazisa omulimu n'akamala, era omukisa gwange gweyongera okwanya anti nga nnakamala emyezi esatu gyokka Mummy yankuza n'ampa obwa 'Supervisor' era n'akuza Gorreti n'amufuula 'Manager'.</t>
  </si>
  <si>
    <t>Bannange nnakulabira amateera ne gye gampamattukira siikulimbeyo, Nnajja waabwe omwana eyali asindika ekigaali eky'amandaazi, kireereese era empuunyiwuunyi eyoomumakubo era eyabunanga enguudo mu kibuga mbu kati olwo nnali nfuuse ssupavayiza, nga nange mbu nnina be nkulira!</t>
  </si>
  <si>
    <t>Era ddala Mukama asobola okukuggya mu bbanga n'akufuula omuzira era ekyokulabirako eri abaasekanga.</t>
  </si>
  <si>
    <t>Munnange nnabukeerezanga nkokola ne Å‹Å‹enda okukola.</t>
  </si>
  <si>
    <t>Ekirungi wano we nkolera waali nkwatanyekwatanye n'ewaffe we tusula mu ngeri ya Kalambi na Bbira era nnalinnyangawo ppikippiki.</t>
  </si>
  <si>
    <t>Abaana yaÅ‹Å‹amba nti bajja kusigalangawo era ekiseera kyatuuka 'jjajjaabwe' n'atandika okusula nabo mu nnyumba ennene olwo nze ne ntandika okusula nzekka.</t>
  </si>
  <si>
    <t>Nnakola bulungi era nnali nkolagana bulungi ne bakozi bannange awatali bugulumbo yadde endooliito era nga ffenna twagalana.</t>
  </si>
  <si>
    <t>Edduuka lye lyakolanga era nga lijjuza abantu ne basimba n'olw'akasota.</t>
  </si>
  <si>
    <t>Abantu beesombanga okuva e Bule n'e Bweya okujja okugula ebintu ku dduuka eryo olw'engeri gye twabakwatangamu.</t>
  </si>
  <si>
    <t>Bwe waayitawo omwaka nga buli kimu nkikola bulungi ate nga n'okumanyiira nnamanyiira olowooza yakola ki?</t>
  </si>
  <si>
    <t>Anti yanninnyisa eddaala olwo ne nfuuka 'Manager'.</t>
  </si>
  <si>
    <t>Anti ebitiibwa biva wa mutonzi ate nga teri bukulu butava eri Katonda.</t>
  </si>
  <si>
    <t>Gamba nti Amiina!</t>
  </si>
  <si>
    <t>Munnange olwo ennaku nga nnagifuuwa dda mu Å‹Å‹ombe era nga yafuuka lugero ng'olwo nze Nnajja omujjulukufu Katonda wa maanyi.</t>
  </si>
  <si>
    <t>Nnanyirira nze ne mmyuka ne nkirako ettungulu!</t>
  </si>
  <si>
    <t>Si nze eyali omuwala eyanywa amazzi!</t>
  </si>
  <si>
    <t>Lwa kutulugunyizibwa wa Kkojja naye nze nnali nnina omubiri gwange.</t>
  </si>
  <si>
    <t>Oowa!!â€¦ Ebyo tubiveeko ssaagala na kubijjukira.</t>
  </si>
  <si>
    <t>Olwo nnali nnagulayo obwambalo bwange bwe nnayambalanga ne ntonnya mmooli wamma nga bwe mpita mu kkubo mbaleka bamira muganda! Ntegeeza bamwambala mpale obeerabidde ate?</t>
  </si>
  <si>
    <t>Kyokka nnali sseewulira era nga mbuuza buli muntu andi okumpi, anti obulungi obwemanye bukuyisa ku balya.</t>
  </si>
  <si>
    <t>Ate n'empisa nnali mpita nazo ke nnamanyira ddala okuva mu buto Jjajjange bwe yambuulirira nti ze zirinneeyimirira.</t>
  </si>
  <si>
    <t>Mmwebaza nnyo, era nsaba awummule mirembe Jjajjange oyo eyanteekateeka eri ensi eno mubangula era mutabangula biramu.</t>
  </si>
  <si>
    <t>NZUULA EKIKA KYANGE</t>
  </si>
  <si>
    <t>Bwe gyali gyekulunguddeko emyaka ena, nga n'abalongo basuumukidde ddala, batandise n'okusoma, nga wajja omwami ku katuuti mu kkanisa ng'ayisa ekirango.</t>
  </si>
  <si>
    <t>Kyali kisoma kiti; "Nnoonya omuwala gwe bayita Najjalwambi.</t>
  </si>
  <si>
    <t>Ateeberezebwa okutemera mu gy'obukulu 23 era ng'asabira wano.</t>
  </si>
  <si>
    <t>Bw'aba mw'ali nsaba afulumeko wabweru nnina obubaka bwe."</t>
  </si>
  <si>
    <t>Abantu bonna baakyuka ne bantunuulira anti nnali mmanyikiddwa era nga k'abe mwana muto ammanyi ku kkanisa.</t>
  </si>
  <si>
    <t>Omutima gwankuba be ttwa... nga muli nneebuuza bubaka ki bwe bagenda okuÅ‹Å‹amba anti bakuyita embuga ssi buganzi.</t>
  </si>
  <si>
    <t>Nnafuluma ebweru ne nsisinkana omwami eyasooka okunneeyanjulira nga Kabuye Emmanuel asibuka e Katakala mu Ssingo ew'omugenzi Kibirige.</t>
  </si>
  <si>
    <t>Olwawulira ebigambo ebyo nnamanyirawo nti ateekwa okuba anninako ensonga ennene kuba erinnya eryo nnali nnaliwulirako mu mboozi Jjajja gye yannyumiza ate n'ekyalo ekyo kiriraanye Kimaanya gye nnakulira.</t>
  </si>
  <si>
    <t>Emmeeme yatandika okunkuba ejjebe nzenna ne nkankana nga nsabirira kimu abeere ng'aleese mawulire malungi.</t>
  </si>
  <si>
    <t>Kye nnava mmusaba tufuneko awantu tutuuleko tulyoke tunyumye bulungi naye kye yakkiriza.</t>
  </si>
  <si>
    <t>Twagenda emabega w'akaduuka akatunda ebyokulya ku kkanisa (canteen) ne mmusaba atuule nze ne ndeeta eccupa ya ssooda ne kabalagala asooke aweweeze omumiro.</t>
  </si>
  <si>
    <t>Emboozi ennyimpimpi gye yannyumiza mu kiseera ekyo kyali kyeraga lwatu nti ye musajja ddala anzaala, era ssaamuganya kubimalayo nze kwe kutandika okwoza ku mmunye olw'essanyu eringi ery'okuzuula ekika nga bwe mmubuuza;</t>
  </si>
  <si>
    <t>â€œDdala Taata lwaki, lwaki nze, lwaki wanneekweka ebbanga eryo lyonna n'ondeka okubonaabona mazima ng'ataliiko kika?</t>
  </si>
  <si>
    <t>Ennaku yonna gye ndabye ya butaba na kitange!</t>
  </si>
  <si>
    <t>Naye Mukama mulungiâ€_x009d_ Mu kiseera ekyo nga ndi mu kifuba kya Taata amaziga gamuyitamu era abaaliwo bonna beebuuza ekigenda mu maaso.</t>
  </si>
  <si>
    <t>â€œMwana wange ensonga nzirina naye ebintu bino biwanvu nnyo naye ekirungi nkuzudde, tujja kufuna ekiseera ekituufu nkunnyonnyole buli kimu.</t>
  </si>
  <si>
    <t>Oluvannyuma lw'okukkakkana nasituka ne nnyingira mu kkanisa nnoonye mummy ngabaneko naye ku ssanyu naye nga takikkiriza, twagenda amangu ago mu woofiisi ya musumba tugamufuuwe.</t>
  </si>
  <si>
    <t>Yatusaba tumutwale mu woofiisi tusabeko ffenna.</t>
  </si>
  <si>
    <t>Ebyo olwaggwa nnawerekerako kitange nga tukkaanyizza akomewo ku ssande eddako nsobole n'okumutwalako ewa mummy.</t>
  </si>
  <si>
    <t>Yandekera ennamba y'essimu ye era okuva olwo twasigala twogerera ku ssimu ya mummy okutuuka ku ssande.</t>
  </si>
  <si>
    <t>Nnasinganga kwesunga mboozi ya Taata naddala ekyamuviirako okwekweka ebbanga eryo lyonna!</t>
  </si>
  <si>
    <t>Z'olaga omulungi nga bwe zitalwa, ssande teyalwa ng'etuuka.</t>
  </si>
  <si>
    <t>Twakeera ku kkanisa nga bulijjo naye nga nze amaaso gandi mu kkubo era nnatuula ku mulyango.</t>
  </si>
  <si>
    <t>Taata olwajja nga mpita Mummy era olwafuluma nga tugenda ka.</t>
  </si>
  <si>
    <t>Emboozi yagwira dddala amakerenda nga tuli waka era oluusi twanyumyanga bwe nneetala mu mirimu.</t>
  </si>
  <si>
    <t>Emboozi ya Taata ne nnyabo ssaako obulamu bwe yayitamu okutuuka awo byali biwuniikiriza nga toyinza na kumusaalira musango.</t>
  </si>
  <si>
    <t>Mpozzi Lubaale w'omulamu nga bw'atasamirirwa, ka mmuleke yeeyogerere mumanye ensonga lwaki yanneekweka ebbanga eryo lyonna awo okusala omusango nkubalekedde anti tosala gwa kawalaâ€¦</t>
  </si>
  <si>
    <t>Emboozi ya kitange;</t>
  </si>
  <si>
    <t>Emyaka 28 emabega, Twayagalana ne Buyisibwomu (Maama Najja) Wadde ffembi twali bato embutanta naye twalina omukwano ogwannamaddala nga mu butuufu gutusuza tukukunadde nga lumonde mu kikata.</t>
  </si>
  <si>
    <t>Nnali nzaalibwa ku ku kyalo Katakala ekiddiridde Kimaanya kwe bazaala Buyisibwomu.</t>
  </si>
  <si>
    <t>Nze nnali nawanduka mu ssomero olwa ffiizi ne ntandika okunoonya ensimbi.</t>
  </si>
  <si>
    <t>Nnakola kumpi buli mulimu ku kyalo ng'okubumba amataffaali n'okulima era mu myaka ebiri nnali nguzeeyo ekibanja ssaako obute busatu bwe nnalundiranga ewa kitange.</t>
  </si>
  <si>
    <t>Buyisibwomu nze okusinga gwe nneeyitiranga Gorretti yali asoma senior yaakubiri naye nga twali baamukwano kuva mu pulayimale kyokka nze ne ssifuna mukisa gweyongerayo.</t>
  </si>
  <si>
    <t>Bambi teyanvaamu wadde nga yali alabyeko ku balala abansigako obuyivu.</t>
  </si>
  <si>
    <t>Munnange omukadde omukazi azaala Buyisi nga bigenda bimugwa mu matu, anti ebigambo mubimanyi nammwe bwe biteekisa.</t>
  </si>
  <si>
    <t>Hooo.!. Yakomba ku erima nti nze omwavu lunkupe teri gye ntwala muwala we kumuliisa nkolwa.</t>
  </si>
  <si>
    <t>Bw'atyo yakola ekisoboka kyonna okulaba ng'atwawukanya naye ng'ayiwa nsaano ku mazzi, kubanga omukwano gwaffe twali twaguzimba ku lwazi era nga mpaawo kibuyaga ayinza kugusuula guli ggulugulu ate gwali gugundidde.</t>
  </si>
  <si>
    <t>Yatukonjera ebigambo bingi nnyo nga bwe twali abalogo ab'ebbaluwa ewaka, abasezi abasera n'emisana, ababbi ffuluku... eeee!</t>
  </si>
  <si>
    <t>Wamma nga bw'otaba mugumu, toyinza kugenda nange mu maaso.</t>
  </si>
  <si>
    <t>Ng'abigamba muwala we ankyawe naye nga bimuyita ku nkoona ne bimugwa enkoto era omukwano gwaffe nga gweyongera bweyongezi kubumbujja na kubuubuuka!</t>
  </si>
  <si>
    <t>Buyisi baatuuka ekiseera ne bamugaana okuva ewaka naye ng'era yebba n'ajja n'andabako waakiri eddakiika anti teguzibirwa kkubo omukwano ddala baagulaba.</t>
  </si>
  <si>
    <t>Nange kye nnakolanga nga buli lw'ajja mbaako n'obulabo obutonotono bwe mmutonera mu ngeri ya nnyonyi ntono yeekemba byoya, omwali:</t>
  </si>
  <si>
    <t>obutambaala, obukomo, ppawuda, kalifuuwa, ebirawuli oba obulabirwamu n'ebirala.</t>
  </si>
  <si>
    <t>Munnange ebintu byalinnya enkandaggo anti Buyisi baatandika okumukuumira mu nnyumba ng'abakuuma omugole era eby'okuddamu okumulabako ne mbifuuwa mu Å‹Å‹ombe.</t>
  </si>
  <si>
    <t>Omukadde yeegatta ne ssenga wa Buyisi eyali e Kampala eno bwe batyo ne bafunira muwala waabwe omusajja omugagga bifeekeera era binnyonkondo, nti olwo yali wa kuba nga takyalina ky'anjagaza nze Lucoolo waabwe mpaleenyweramiguwa.</t>
  </si>
  <si>
    <t>Gorretti bwe yategeera enteekateeka zaabwe, yampandiikira ebbaluwa eyali empanvu ddala era n'aÅ‹Å‹amba mbeere mugumu ng'asula ku ttaka nti ye tayinza kunkyawa wabula n'ansaba tusale entotto engeri gye tuyinza okuvvuunukamu ekintu ekyo.</t>
  </si>
  <si>
    <t>Ebbaluwa yagiwa akalenzi akaabeeranga ku muliraano ewaabwe era n'ansaba nkawe endala gye kaba kazzaayo.</t>
  </si>
  <si>
    <t>Munnange nange naddamu ne mpandiika nga mmugumya nti tatya nze sijja kulemererwa wabula nnamusaba afube nnyo okulaba nti tabalaga era buli kimu akkirize bukkiriza nga mussiru era ne mmugamba amanye olunaku lwe baali bategeka okumutwalirako alumbuulire nange mbeere kaabulindiridde ng'omuwuulu asula emiryango.</t>
  </si>
  <si>
    <t>Nnalina mukwano gwange Ssekiranda bwe twanyigibwa obuyinja bwokumakya era bwe twazirundanga, ng'abeera Nnaakulabye era nga ye yali yawasa.</t>
  </si>
  <si>
    <t>Yali yakulira ku kyalo ewaffe n'alyoka ajja e Kampala okuyiiya.</t>
  </si>
  <si>
    <t>Munnange eyo gye nnaddukira ne mmuyitiramu ku buzibu bwe nnali Å‹Å‹enda okusisinkana mu maaso kubanga era ali mu bwato y'adduukirira banne amayengo be gasaanyaawo.</t>
  </si>
  <si>
    <t>Nnamubuulira nga bwe bagenda okunnemesa omukyala w'obulamu bwange bamufunire omugagga nsigale ttayo mu kwekubagiza.</t>
  </si>
  <si>
    <t>Yambuuza kimu nti, "ye omuwala akwagala?" Ko nze ggyako akabuuza era mwetegefu okulwana nange olutalo.</t>
  </si>
  <si>
    <t>Ko ye nti awo kiwedde.</t>
  </si>
  <si>
    <t>Amagezi yateesa ga kumubbayo kumuleeta mu kibuga asooke amuteeke ewuwe awo nga nange bwe nneetegeka okugenda okubeera naye.</t>
  </si>
  <si>
    <t>Yansuubiza okujjayo amangu ddala tulabe bwe tukuba oluwenda kino okusoboka.</t>
  </si>
  <si>
    <t>Munnange mba ndi waka nga Sseeki agguse ku kyalo.</t>
  </si>
  <si>
    <t>Ekyayamba we yajjira nga n'olunaku abako abagagga lwe bagenda okukyala ewaabwe wa Buyisibwomu batwale Buyisi nga tumaze okulutegeera.</t>
  </si>
  <si>
    <t>Olukwe Sseeki lwe yaluka kyali kizibu okugwa obutaka era nnakakasa nti yalina obwongo.</t>
  </si>
  <si>
    <t>â€œTufuneyo akafo ku kyalo kino oba ew'omuntu gwe weesiga ennyo Gorretti we mba mmusanga ndyoke mmutwale e Kampala oluvannyuma nga wayise ennaku olyoke omusangeyo mutandike obulamu bwammwe nga tewali kya ggaali.â€_x009d_</t>
  </si>
  <si>
    <t>Yakikkaatiriza nti nze ssisaanye kulabibwa nga mbyenyigiddemu kubanga bakimanyi nti nze mmwagala.</t>
  </si>
  <si>
    <t>â€œGgwe ojja kusigala waka ku mirimu gyo nze eri nga ntambuza nsonga.â€_x009d_</t>
  </si>
  <si>
    <t>Amangu ago ebirowoozo byaggukira ku Nagawa omukazi nnakyeyombekedde eyafumbanga wooteri mu buduuka we twali tutera okusisinkana ne Gorreti.</t>
  </si>
  <si>
    <t>Bwe twamaliriza Sseeki yasimbula n'addayo ng'alinze lunaku mulindwa lw'akomawo akutule ensonga.</t>
  </si>
  <si>
    <t>Bwentyo nnakoloboza ebbaluwa anti ebintu byali byafuuka bya kuwandiika nga tetulina bwe twolekana maaso oba okwerabako.</t>
  </si>
  <si>
    <t>Munnange olwabisoma yasanyuka era bw'atyo ne yeeyongera okuguma.</t>
  </si>
  <si>
    <t>Twasalawo abuleyo ku lunaku olwo lwennyini lwe baali balina okumutwala, abombe bubombi oba abeemululeko.</t>
  </si>
  <si>
    <t>Baagenda mu maaso n'okukola enteekateeka nga naffe bwe tukola ezaffe anti akalina abiri olonda ejjinja nga kalaba.</t>
  </si>
  <si>
    <t>Z'olaga omulungi tezirwa kutuuka, era, olunaku terwalwa nga lutuuka.</t>
  </si>
  <si>
    <t>Wadde nnali ku gyange ewaka naye nnafubanga nnyo okuwuliza ewaabwe w'omulungi wange era emikolo gyagenda bukwakku nga bwe gyategekebwa.</t>
  </si>
  <si>
    <t>Sseeki yannyumiza nti bwe yajja ewa Nagawa yagumba mu kaabuyonjo emmanju n'alinda mwanamuwala ajje, anti ng'atya abantu okumulaba.</t>
  </si>
  <si>
    <t>Olukwe nga bwe lwalukibwa lwatuukirira era akasattiro kaagwawo ku kyalo nga Buyisi abuze nga tewali n'asobola kuteebereza amututte!</t>
  </si>
  <si>
    <t>Nze wamma olwo ne nsigala kusekera mu kikonde.</t>
  </si>
  <si>
    <t>Waayita ennaku nga ttaano ne ntandika okuyiiya bwe nva ku kyalo ntere nsange omulungi wange.</t>
  </si>
  <si>
    <t>Nnatunda akabanja kange ssaako obute bwange nga kye njagala kufuna kasente akasobola okutubeezaawo ate ne tufissaawo oboolyawo akakola emirimu anti ekibuga Sseeki yali yannyumiza nti ssi kyangu.</t>
  </si>
  <si>
    <t>Nnasiibula mmange naye era ssaamugamba kintutte Kampala wabula nnamugumya nti nja kudda mbalabe.</t>
  </si>
  <si>
    <t>Nga tutandise obulamu mu kibuga ebintu tebyali byangu n'akatono.</t>
  </si>
  <si>
    <t>Sseeki yatunoonyeza akazigo ne tukayingira naye maama, twajulirirako n'okuddayo mu kyalo twetonde olw'embeera eyali tewoomya Nnakabululu.</t>
  </si>
  <si>
    <t>Mu kusooka byali byangu anti ssente zaaliwo nga buli Gorretti ky'ayoya kye ndeeta, ebifo ebisanyukirwamu byonna ne tubitabaala mu kibuga mbu twekulisa ennaku y'ekyalo mpozzi ensimbi zigenda okuggwaawo nga tetufunye mulimu.</t>
  </si>
  <si>
    <t>Hooo! Ekibuga kkoyi! Buli kimu kya kugula anti, mazzi, ndagala, nva, mmere leero mmenye ki ndeke ki.</t>
  </si>
  <si>
    <t>Sseeki yaÅ‹Å‹umyanga nti nja kufuna omulimu naye nga waaa! Ensimbi zaggwaawo ne tusigala ku bwa Katonda.</t>
  </si>
  <si>
    <t>Ekyatuyamba tetwazaala mangu kuba emyaka ng'ena twagimala nga Gorretti tafuna lubuto oba lwakuba yali akyali muto, naye oba kyandibadde kitya ssinga twalina empeekera!</t>
  </si>
  <si>
    <t>Twalyanga kawunga kokka Sseeki ke yasobolanga okutuwaayo ate oluusi nga tekuli na nva.</t>
  </si>
  <si>
    <t>yiii! Ennaku! Twabanga tuli awo Gorretti wange n'atandika okukulukusa amaziga yekka nga bwe yeebuuza gwe yazza.</t>
  </si>
  <si>
    <t>Yaggyangayo ekifaananyi kya nnyina kye yadduka nakyo eka n'akissa mu kifuba nga bw'akaaba nti; â€œnaye Maama wange lwaki wantuusa ku mbeera eno, ggwe gwe njagala bwenti?â€_x009d_</t>
  </si>
  <si>
    <t>naye mu byonna yayongera okunsuubizanga nti; â€œmwami wange guma, bino byonna bijja kuggwa, nze ssijja kukuvaamu.â€_x009d_</t>
  </si>
  <si>
    <t>Kino nno kyampa amaanyi agongera okunoonya omulimu era lwali olwo nga Sseeki annona ng'antwala ewa mukwano gwe omu eyali ayokya ebyuma, amadirisa, enzigi ntandike okuyiga.</t>
  </si>
  <si>
    <t>Kyantwalira emyezi ng'ebiri nga ntandise kukuguka era awo oluusi nga nzira n'akaveera olwo nno ne kabiite wange n'ankulisaayo n'akamwenyumwenyu.</t>
  </si>
  <si>
    <t>Kyokka ennaku y'obupangisa eruma ng'oli mwavu kuba ssiryerabira Gorretti bwe yannyumiza nti lumu nnyini nju kwe twasulanga yajja okutubanja naye nga mukazi wattu amuwoleza kimu omwami tannafuna.</t>
  </si>
  <si>
    <t>Awo nno yali atubanja emyezi ena be ddu!</t>
  </si>
  <si>
    <t>Kye yava amugamba nti asobola okutusonyiwa emyezi egyo ssinga akkiriza n'amujjulira ku luwombo lwe.</t>
  </si>
  <si>
    <t>â€œoli mukazi mulungi ate omuto, kiki ekikwesibya ku kasajja akatasobola na kusasula we kasula?</t>
  </si>
  <si>
    <t>Nze bw'onjagala nsobola n'okukuwa obuvunaanyizibwa bw'okusolooza bapangisa banno.â€_x009d_</t>
  </si>
  <si>
    <t>Mukazi wattu olwawulira ebyo yaggalawo buggazi luggi ng'ayingira bw'akaaba era nnamusanga ali mu maziga.</t>
  </si>
  <si>
    <t>yiii! Kannyabo kaayita mu bigezo, Gorretti wayita mu bikemo maama, wandibaddewo munnange okutuuka kati n'olaba ku bazzukulu bo bano.</t>
  </si>
  <si>
    <t>Amaziga ate olwo nga bwe gayiika.</t>
  </si>
  <si>
    <t>Mu kiseera ekyo entalo z'ekiyeekera zaatandika era mu byalo zaaleka abantu bangi ze mbuyaga.</t>
  </si>
  <si>
    <t>Ffe mu kibuga wano tetwafuna nnyo buzibu naye gwatubanga ku mitwe ng'eyabuulira owoolugambo nga tetumanyi oba abantu baffe be twalekayo gyebali.</t>
  </si>
  <si>
    <t>Nga wayise emyaka ena, munnange yafuna olubuto ekintu ekyatuwa ennyo essanyu era bwe lwatuuka mu myezi musanvu n'ansaba agendeko mu kyalo kuba omutima gwali gumulumira Maama we ate era nga kyali kituufu kuba ebbanga lyali liyiseewo ddene nga lyetoolodde.</t>
  </si>
  <si>
    <t>Era awo nnalaba nga tebakyayinza kutwawula kuba bwe biba bikondo, nnali mmaze okubiggala.</t>
  </si>
  <si>
    <t>Twategeka era nnagulayo ebintu ebikalu nga; ssabbuuni, ssukaali, omugaati, amata n'ebirala ate ne mmuwaayo n'ensimbi enkalu atwalire mukadde.</t>
  </si>
  <si>
    <t>Wabula twasalawo nti tusooke tulindeko okubotola ekyama era bwe babuuza omuko, alindeko okunjogerayo asooke asumulukuke awo tusooke tubabuulire anti ateekengera omumanyi akoma ku lumu (omutabaazi).</t>
  </si>
  <si>
    <t>Era twali tukoze enteekateeka nti bw'anaamala okuzaala, nja kugenda ntegeeze ab'ewaka tugende ewaabwe tumusasule awo mmutwale mu butongole mpone okutambulira mu bwa Mayinja (Obunkenke).</t>
  </si>
  <si>
    <t>Yali wa kudda ng'amaze okuzaala era bwentyo nnamusiibula mpozzi nnali mmusiibulira ddala era ogwo gwe gwasemba okumulabako.</t>
  </si>
  <si>
    <t>Bannannge gw'otonnakaddiya toguyita gugwo.</t>
  </si>
  <si>
    <t>Nze bwatyo omugole wange bwe yansimattukira mu myagaanya gino.</t>
  </si>
  <si>
    <t>Mba ndi waka, era olunaku olwo ssaakola nga sseewulira bulungi nzenna ng'ennyingo zinfambafamba zimmenyesemenyese nzenna ndwadde kibiribiri, nga Sseeki ono ankonkona.</t>
  </si>
  <si>
    <t>Bwe mmubuuza ogubadde yanziramu nti, "Emma, waategedde nno, amawulire agali mu kyalo nno ssi malungi anti omwagalwa wo afiiridde mu lutalo lw'okuzaa.."</t>
  </si>
  <si>
    <t>Ssaamuganya na kumalayo bigambo bye, ne ntulika ne nkuba omulanga ogwasomboola baliraanwa bange ku mizigo.</t>
  </si>
  <si>
    <t>Nnawunga nze era kaabula kata nneeyimbemu n'ogwa kabugu!</t>
  </si>
  <si>
    <t>nnadduka emisinde ntegeeze mukama wange naye okutuukayo nga ssi ye nze era olwatuuka awo nnagwa bugwi ate ne batandika okumpujja nga tebamanyi gubadde.</t>
  </si>
  <si>
    <t>Mukwano gwange Sseeki eyajja anvaako emabega ye yabagamba ebitalo bwe byagudde edda.</t>
  </si>
  <si>
    <t>Sseeki yasitukiramu bambi musajja wattu n'atindigga eggendo era buli kimu ekyagenda mu maaso yakiraba era n'abimbuulira byonna ng'akomyewo.</t>
  </si>
  <si>
    <t>Nze ssaategana na kugenda olw'ensisi ennyingi kuba ssimanyi bwe nnandibadde nga ndabye ku mulungi wange nga bamuserengesa ezzangwa!</t>
  </si>
  <si>
    <t>Wabula yantegeeza nti omwana ye mulamu naye tebamanyi nti anaakula kuba kaali katono nnyo.</t>
  </si>
  <si>
    <t>Bannange nze emirembe gyanzigwako, muli ne mpulira nga nze nnaleetera Buyisi okufa ne nnejjusa nti singa oba nnamuleka omugagga n'amutwala naye ate olwagira ne ndaba nga ssaalina musango kubanga zonna era zibeera nteekateeka za Mutonzi.</t>
  </si>
  <si>
    <t>Nnalwawo okudda mu mbeera era taba kuba Sseeki eyambudaabuda simanyi na kye nnaalibaddeko kati.</t>
  </si>
  <si>
    <t>Nga wayiseewo omwezi, nnagendako mu kyalo era Maama n'ayongera okumpa amawulire wabula nnali mpulira nga sikyayagala kubiwuliza era bo baalowooza nti kyali kinnuma olw'okuba nnamwagalako anti eyaakaliddeko omwoyo mulondo, kye bataamanya nti yali mukyala wange eyali alintokosezanga mu kimomozo.</t>
  </si>
  <si>
    <t>Naddayo ku kibuga ne nziramu mpolampola okupanga wabula ekiseera kyatuuka ng'obwomu mbukooye ate n'okubulwa mbuliddwa ekinneerabiza omwagalwa ng'anti buli kugira kuti mba ng'amulaba nga atudde kumpi wendi.</t>
  </si>
  <si>
    <t>Nga wayise emyaka ena, nnafunayo omukyala omulala era nakati gwe nnina y'anyoola emiziÅ‹Å‹oonyo.</t>
  </si>
  <si>
    <t>Twazaalayo abaana abalala basatu.</t>
  </si>
  <si>
    <t>Nnajjalwambi nnamuwulizanga ng'akyabeera ne Jjajjaawe naye nga ntya okutambaala omukadde oli ate nno era nga nkimanyi nti anatta ekizigo asooba ko nze bino ka mbikwate mpolampola sijja kubifubutukira!</t>
  </si>
  <si>
    <t>Wabula amawulire g'okufa kwe baagampa wayiseewo emyaka ebiri nga nkomyewo okuva e Sudan eyo gye nnamala ebbanga eddene awo nno we nnatandikira okunoonya muwala wange.</t>
  </si>
  <si>
    <t>Nnasooka mu kyalo e Kimaanya ne baÅ‹Å‹amba nti ali wa kkojjaawe e Nansana, eyo nayo bwe nnatuukayo ne baÅ‹Å‹amba nti yafumbirwa.</t>
  </si>
  <si>
    <t>Awo ekyali kiddako, kuyisa birango ku radio ne TV.</t>
  </si>
  <si>
    <t>Nnali ndi awo ng'essimu enkubirwa nti, "omuwala gw'onoonya kirabika y'ono asabira ku kkanisa y'abalokole e Bweyogerere"</t>
  </si>
  <si>
    <t>Era bannange nnasitukiramu ng'eyatega ogw'ekyayi ne ntuukayo.</t>
  </si>
  <si>
    <t>Nabo tebaali babi ne bampa omukisa okuyisaawo ekirango.</t>
  </si>
  <si>
    <t>Bannange Mukama mulungi kubanga buli kintu kiba n'entuuko ate era ekikyo kiba kikyo, nnali ssimanyi nti ndizuula omwana wange.</t>
  </si>
  <si>
    <t>Mukama yeebazibwe!</t>
  </si>
  <si>
    <t>Taata bw'atyo bw'aluva ku ntono era ku lunaku olwo twasalawo kugenda mu kyalo kunnyanjulayo era na kundaga bato bange.</t>
  </si>
  <si>
    <t>Bankolera akabaga era nange nnali musanyufu okuzuula ekika kyange ne mpona okubeera emmomboze etalina na Kika.</t>
  </si>
  <si>
    <t>Awo nnalaba nga ndi mujjuvu kuba Maama nnali mmufunye ate ne Taata naye n'alabika wamma ggwe ne gunzira mu nteeko.</t>
  </si>
  <si>
    <t>Ekitiibwa n'ettendo bimuddire oyo atalina kimulema Mukama Katonda wa Yakobo!</t>
  </si>
  <si>
    <t>NSISINKANA PATRICK</t>
  </si>
  <si>
    <t>Nga bwe guli nti, asimba ensogasoga teyeeganya mayiba, nange gye nnakoma okunyirira, gye nnakoma okulookeeza abasajja era ziba kubeera zi kimeeme, haa!</t>
  </si>
  <si>
    <t>Zaalikutudde nnyingi.</t>
  </si>
  <si>
    <t>Bangi bantuukiriranga nga bansaba obufumbo ate abalala bantyanga olw'ekitiibwa kye nneewanga oboolyawo abamu n'amansonyinsonyi agassa olugave nga gaabakwatanga okulemwa obulemwa okunsuulayo akagambo nti oba wo wayi.</t>
  </si>
  <si>
    <t>Newankubadde nga bangi baba bajjira mu linnya ly'okukuwasa wabula abasinga baba baagala kukulaba nga bwe wakula olwo balyoke beenyumiririze ng'eryettulu, obeerabidde?</t>
  </si>
  <si>
    <t>Ate Katonda yatukola awo n'atukweka emitima waakiri, waalibadde omanya ekiri mu mutima gwa munno n'omutebuka mangu.</t>
  </si>
  <si>
    <t>Nga wayise ebbanga nga n'ekika kyange nnamala okukizuula, nnatuuka ekiseera nga nange njagala mbeereko n'ewange (mu bufumbo) kuba nnali nkuze ate nga bwe kiri nti ekitiibwa ky'omukyala yenna ng'ali wa mwami we era nga bamuyita mukyala Gundi, ate jjukira omukazi yenna ayala maka anti ky'ekyo ekimuyisa omukazi, akaza luggya lwa bba.</t>
  </si>
  <si>
    <t>Abaalugera baalutuusa, nti ddala omukwano gumegga bingi, enkukunyi emegga embwa.</t>
  </si>
  <si>
    <t>Olwali olwo ne ntandululako ku lubu lw'ebigere Å‹Å‹endeko mu kibuga mbeeko bye nneegulirayo, naddala ebyaffe bino eby'ekikyala ndowooza naawe obitegedde, beppo n'okugema ku ttuulawamu n'okwemalako eggayaalo akageri gye lwali olunaku olwa wangu (Sunday) anti nnali ndi waka kuba ssaakolanga olunaku olwo okuggyako okusaba kumakya.</t>
  </si>
  <si>
    <t>Akapikipiki kano ke twakazaako erya 'booda booda' munnange ke kampungula okuntuusa mu kibuga anti nga njagala kweyuna budde olw'ensonga nti n'omutaka Budde teyali ku ludda lwange, ng'ate ne Wanjuba adduka za mbwa okudda e Kabuuma atere asange ebiwata.</t>
  </si>
  <si>
    <t>Olwesimba nti mu kibuga akabooda kantuusiza ddala ku mulyango gwa Ssemaduuka amanyiddwa ennyo mu kibuga, kubanga bye nnali njagala byali omwo ate ku bbeeyi etaali ya buleegane.</t>
  </si>
  <si>
    <t>Munnange olwesimba nti mu supamaketi (supermarket) nga ntandika kutambuzatambuza maaso nga bwe nnoonya ebyali bintutteyo.</t>
  </si>
  <si>
    <t>Bambi ku bbaali awo waaliwo akaana kawala akaali keesimbye obutengerera okwaniriza n'okuyamba ku buli muguzi ayingira mu ssemadduuka.</t>
  </si>
  <si>
    <t>Kaanakawala kano kambuulizaawo nti, "Mukwano onoonya kaki nkuyambeko?"</t>
  </si>
  <si>
    <t>nnakategeeza bye nnali nneetaaga era bambi ne kankulemberamu okuntuusiza ddala mu kafo awaali bye nneetaaga.</t>
  </si>
  <si>
    <t>Naye mba nkutama bwenti okulonda obuntu bwange, kwe kuwulira omuntu ankwata ku kutu kwange okwa kkono ng'eno bw'akuweeweetereza nnyini, nnasituka ntere nneesimbe ndabe oyo omuzira nnamige ayanjaza amagalo nga muwabutwa asigadde awali omulwadde, gy'avudde ajje buteesagga ankwatirire!</t>
  </si>
  <si>
    <t>Nnakutaamulukuka ne nneesimba bwantoogo wamma ggwe ne tugasimbagana.</t>
  </si>
  <si>
    <t>Å‹Å‹enda okulaba ng'evvubuka eryanywa amazzi, eryanoga langi eya katakketakke, ate nga lya kitema nga terinneesimbye mu maaso liti!</t>
  </si>
  <si>
    <t>Wamma ggwe ne limira amangota.</t>
  </si>
  <si>
    <t>Lyantunuulira ate ne linteerako n'akamwenyumwenyu ng'eno bwe linneetondera okumala gankwatako nga terinsabye lukusa.</t>
  </si>
  <si>
    <t>Ku maaso ssaaliraga nti ndisonyiye, yadde okulimwenyeza okulaga nti waliwo akagambo konna akayinza okunfubutuka mu kamwa nti ndyanukule.</t>
  </si>
  <si>
    <t>Nnalitunuulira okuva ku luviiri olusinga obuwanvu mu mutwe gwalyo, okutuukira ddala wansi ku ngatto ezaali ez'enkoba, zino ze twakazaako erya 'openi'.</t>
  </si>
  <si>
    <t>Nali Å‹Å‹enda okuligamba eggambo ne nfuna ssenga woomutima eyanzijira mu kadde akatono katyo, n'aÅ‹Å‹amba nti, "sirika tobaako ky'oyanukula n'ekimu".</t>
  </si>
  <si>
    <t>Amazima ssaanyega era nnagoberera omuntu wange owoomunda kye yambuulira, ne nsalawo nzire ku gwandeese mu dduuka.</t>
  </si>
  <si>
    <t>Mba ntandika okulonda bu ssabbuuni bwange obunaabisibwa, Å‹Å‹enda okulaba ng'evvubuka linnemeddeko nga nalyo lironda ebintu bye bimu bwe lisuula mu kasero kange.</t>
  </si>
  <si>
    <t>Eeeâ€¦ abange?</t>
  </si>
  <si>
    <t>Ku luno nneevaamu ne ndibuuza nti naye ssebo onjagaza ki?</t>
  </si>
  <si>
    <t>Okimanyi nti nsobola okukukubira enduulu nti oyagala kumpamba!</t>
  </si>
  <si>
    <t>Ye lwaki teweeroboleza mu kasero akako n'otafuuka mulumbanganyi ng'empalaata y'embuzi?</t>
  </si>
  <si>
    <t>Ndaba obusero bungi nnyo.</t>
  </si>
  <si>
    <t>Eddenzi nnaliwa kibbo kya nseko, ate nange ne nneesekerera ggwe linnange lyali ligenda kuntwala wa, era kumpisa wa, ku Kamera 'mukettabikolwa' ezaateekebwa mu kifo ekyo!</t>
  </si>
  <si>
    <t>Nnantandulula olubu lw'ebigere ntere ndyetegule.</t>
  </si>
  <si>
    <t>Haaa! Mukama, evvubuka lyanfuukira akaleega ku bbeere, oba akabaani ku ndongo.</t>
  </si>
  <si>
    <t>Nnayongera okunoonya bye nnali njagala nga ne munnange bw'ayongera okuzannya katemba we, anti nga bwe nnonda akacupa aka kawoowo akamu ate akatono, nga ye ayoola nga butaano n'ayiwa mu kasero.</t>
  </si>
  <si>
    <t>Amazima nnatenguka mu ddakiika entono zityo ezitaawera na makumi asatu, era wano we nnajjukirira obugambo bw'omuyivu omu bwe yawandiika mu kitabo kye, ekimu nti "mu bintu byomukwano, eriiso n'ekigambo ebisooka okuva mu kamwa ka munno ku lunaku lwe musoose okusisinkana, eba mmanduso enaakuuma omukwano gwammwe mu biseera ebirijja mu maaso".</t>
  </si>
  <si>
    <t>Nga bw'omanyi empisa zaffe ez'ekikazi kye twagala ne kye tutayagala byonna tusooka kwegaanyagaanya.</t>
  </si>
  <si>
    <t>Nange munnoowo ssaagyerabirako yadde akatono, nnatandika okwekoboggoza n'okweyogeza obutonotono obutayatuka, kyokka nno nga bye basuula mu kasero kange ssibigaana.</t>
  </si>
  <si>
    <t>Linnange lyayongera okukuluumulula buli kalungi ke lyakubangako eriiso nga bwe lisuula mu kasero, akange ke nnalina ne katuuka okujjula, ne lifunayo n'akasero akalala ne liteekamu ebintu ebirala bingi, mu butuufu bye nnali nneetaaga mu bulamu obwa bulijjo kyokka ng'omwana woomusiraamu Bumaali yali antimaye.</t>
  </si>
  <si>
    <t>Wano nnatandika okukuba kasonso nga bwe Å‹Å‹amba nti evvubuka lino ka liswale ng'ebintu biriremye okusasula.</t>
  </si>
  <si>
    <t>Nnakwata akasero kange ne ntambula nga njolekera ku mmeeza we basasulira, era ne nkwata ebyange ne mbiteeka ku mmeeza awasasulirwa.</t>
  </si>
  <si>
    <t>Mba nzigyayo obusente bwange nsasule, Kayoola wange ky'ava ankwata omukono, n'aÅ‹Å‹amba nti "omukazi osasula otya ssente nga ndi wano"</t>
  </si>
  <si>
    <t>mwanamulenzi ky'ava akka mu ka Waliggo n'aggyayo akavangata "k'ebizike" bye ssaamanya muwendo, n'abuuza omuwala nti, "byonna bya mmeka bye tuleetedde mu busero bwombi?"</t>
  </si>
  <si>
    <t>Omuwala agenda okugattagattamu nga byonna awamu bimazeewo sh 555,400/=.</t>
  </si>
  <si>
    <t>Wattu munnange n'azisasulayo zonna!</t>
  </si>
  <si>
    <t>Amazima nnatenguka, kyokka nga ssikiraga, ate nga ntunuza bukambwe ku maaso.</t>
  </si>
  <si>
    <t>Nnamwenyaamu katono ne mmenya ku maviivi okwebaza munnange olw'enkata gye yali ankubyeko.</t>
  </si>
  <si>
    <t>Twafuluma nga ffembi tukutte obusawo bubiri bubiri bulyomu, naye tuba tutuuka bwe tuti wabweru, munnange kwe kumbuuza nti, "naye tuguze ebintu bingi ogenda kubitwala otya?"</t>
  </si>
  <si>
    <t>Nnamuddamu nti munnange nze najjidde ku ka booda booda era ke Å‹Å‹enda okufuna kantwale n'ebyange, ky'ava ansekerera era naÅ‹Å‹amba nti "Naye Najjaaaa!</t>
  </si>
  <si>
    <t>Omanyi ekyobugagga ekiri mu muntu alinga ggwe?</t>
  </si>
  <si>
    <t>Okimanyi nti nkulondooledde ebbanga ddene wabula nga nsaba Katonda ampeeyo eddakiika ne bwe zinaaba 10 bweziti nkusisinkane tubeeko kye twogera.</t>
  </si>
  <si>
    <t>Yayongera n'antegeeza nga bwe yali alina w'alaga naye bwe yannengera nga nninnya akapiki, naye bw'atyo n'akakwata era emmotoka yasalawo kugiyimiriza ewantu.</t>
  </si>
  <si>
    <t>Bbooda yanvuganga naye nga tetumanyi nti emabega waliyo atugoba. Wabula ebintu by'ensi bisesa!</t>
  </si>
  <si>
    <t>Eky'amazima "ggaayi" ono yandabikira bulungi nga nnakamusimba bwenti eriiso lyange ebbereberye, mu bufuunze nnamwagalirawo, omuzungu gy'ayita, "Love at first sight".</t>
  </si>
  <si>
    <t>Yali alabika bulungi, ayambadde mu ngeri emuweesa ekitiibwa, aseka mu ngeri etamuweebuula, eky'amazima yali ansalidde akalevu kano ke baakazaako erya 'channel O' nako kaakola kinene okuntengula nga nnaakamulaba.</t>
  </si>
  <si>
    <t>Patrick ono yali atemera mu myaka wakati wa (35-40) yali mulenzi omubugumyeko, omutegeevu ate alimu ku mpisa n'eddiini.</t>
  </si>
  <si>
    <t>Wabula ennyindo ye eÅ‹Å‹anda eyakula ng'ekitebe ky'eggaali ndowooza yokka y'eyinza obutamuwanguza ku bwa "handisaamu ggaayi" singa tubadde mu mpaka, kyokka njagala ojjukire nti, tofanga ku bubi bwa nnyindo kavuna eba ng'essa.</t>
  </si>
  <si>
    <t>Yansaba okunkubira ku ssimu nga ntuuse ewaka nze kwe kwagala okumuwa akanamba, ko ye nti, "Nedda totawaana maama, ennamba yo endi mu mutwe.</t>
  </si>
  <si>
    <t>Eee! Bannange, ate kino kyampitirirako!</t>
  </si>
  <si>
    <t>Wattu kyandekera ebibuuzo enkumu ebyansoya ng'amafumu g'abambowa anti nnasigala nneebuuza gye yamanyira erinnya lyange ate n'okumanya ennamba yange ey'essimu!</t>
  </si>
  <si>
    <t>Naye bwe nnajjukira nti ndi nkokonjeru eteekweka kamunye ku kkanisa kuba nnali mmanyikiddwa nnyo ssaako ne ku mulimu, awo nno we nnalowooleza nti osanga gye yammanyira.</t>
  </si>
  <si>
    <t>Bwe tutyo, twesiibula, wano yakka mu ggwale n'anzigirayo ku kasente akatonotono kannyambeko ku ntambula.</t>
  </si>
  <si>
    <t>Tuba tukyali awo, omuvubuka n'afubutuka mu ka motoka akatono n'atweyanjulira era n'atusaba okututwalako ku kasente akatonotono, munnange bwe twakkaanya n'omugoba wa sipesolo, ng'ayingiza bintu byange ku bissa mu bbuutu.</t>
  </si>
  <si>
    <t>Wano we nnabuuliza Patrick nti kati ggwe ogenda kutambula otya?</t>
  </si>
  <si>
    <t>yanziramu kimu nti nze ndi "Site bbooni nja kweyiiya" ne tuseka.</t>
  </si>
  <si>
    <t>Naye nno oyo ye yannyingirira ddala mu mutima.</t>
  </si>
  <si>
    <t>Nze gw'olaba nnali ndwawo okuggya, naye ku Partrick naggiirawo era nnafunurawo amabbabbanyi, mu butuufu nnali mbulako majaani na ssukaali.</t>
  </si>
  <si>
    <t>Nagiranga ne mmulowooza, ne nzijukiramu bwe yabadde anneesimbyeko ng'endwadde y'omuzimu mu maaso, kyokka nga nnina okweyisaako ssaagala kumulaga nti mmugudde anti olwo nfaananako oli abikka ku maddu nti malako ennyama ompe eggumba.</t>
  </si>
  <si>
    <t>Nnali ndi awo ng'akasimu kavuga.</t>
  </si>
  <si>
    <t>Bwe nnakalaba ng'ennamba mpya mu maaso gange nnakitegeererawo nti y'akubye wabula ssaasooka kugikwata anti ogwa kabukuta tegukwata, n'addamu ogwokubiri era ne nneeyisaako wabula nga buli lw'akuba, omutima gutujja be ddu!</t>
  </si>
  <si>
    <t>Emmeeme ttwaa! ogwokusatu nnagikwata.</t>
  </si>
  <si>
    <t>"Hello, njogerako n'ani? Hhmm!.</t>
  </si>
  <si>
    <t>Nze Patrick. (Yasooka kwekoloza mu ngeri egogola emimiro).</t>
  </si>
  <si>
    <t>Bwe nnawulira eddoboozi esseneekerevu ate essimu ne ngiggyako anti olwo ng'eky'okuzzaako kikyambuze mpozzi ng'ensonyi olwo zimaze okunnyambala n'okutunula eminwe.</t>
  </si>
  <si>
    <t>Ye ate kiki ky'otomanyi? Bw'obeera ggwe?</t>
  </si>
  <si>
    <t>Eyaayonoonye bw'asanga bw'atunula.</t>
  </si>
  <si>
    <t>Patrick yaddamu n'agikuba, Tiririririiiiiii...</t>
  </si>
  <si>
    <t>Owa ono nno naye taabe mwangu, taleka na muntu kusooka kussa ku mukka!</t>
  </si>
  <si>
    <t>Nnamukwata ne mmugamba nga bwe nkyalina bye nkola kyokka nga nnali sirina bye nkola gaali makwenezo bukwenezo na mbejjerezo.</t>
  </si>
  <si>
    <t>Nnasigala awo nga mpulira ssiteredde omutima gunneewuuba n'emmeeme empoleza, eno bwe nseka obusekoseko, bye nkola ssikyabitegeera, nnoonya ebintu ssibiraba we mbitadde, nnali ndi mu kuzinga ngoye naye nga nzizinga bwe nziddamu.</t>
  </si>
  <si>
    <t>Eeee! Bannange, mpozzi omwoyo w'omukwano antembye ejjoba.</t>
  </si>
  <si>
    <t>Kyokka nno Patrick yalwawo okuddamu okunkubira ne Å‹Å‹amba nti oba mbe ng'amukubira, oba mmusindikire obubaka nti kati mmaliririzza bye mbadde nkola?</t>
  </si>
  <si>
    <t>Naye ne Å‹Å‹amba ka mbireke bw'anaaba ayagala anaakuba ndaba alumirirwa y'aggulawo.</t>
  </si>
  <si>
    <t>Nnali awo nga nnindirira ssimu kunkubira okuva ewa Patrick era buli lwe yavuganga nga nsaba abeere nga y'akubye anti omanyi omukwano nagwo kirungo ekirungibwa oli nga baakimulunze bulungi, kimunogaanira ddala, ku luno nno nange kyannogaana!</t>
  </si>
  <si>
    <t>Liba teriri busa ng'essimu mulindwa eno, era ssaddamu kulinda nnagikwatirawo ku luno nga ssaagala kudaalimba ng'afumita ekitaliibwa.</t>
  </si>
  <si>
    <t>Jjukira ne linda kiggweeyo okimanyi bulungi nti afumita mukira.</t>
  </si>
  <si>
    <t>Ko nze nti ka ntunde omwoyo ng'enkoko emira ensanafu njogere naye, yansaba tubeeko gye tulaga kuba yali ayagala anneeyanjulire naye nnamugamba asooke alindeko okuddamu okunsisinkana, bwe ndiba njagadde ndimugamba.</t>
  </si>
  <si>
    <t>Teyakigaana.</t>
  </si>
  <si>
    <t>Yagenda mu maaso n'okumpeerezanga obubaka obunjagaliza okusula obulungi era n'okusiiba obulungi nga tassizzaako mukono yadde olunaku olumu luti mu ddimansi!</t>
  </si>
  <si>
    <t>Anti bw'olaba omukulu afungizza nga ne ky'agoba kiriibwa.</t>
  </si>
  <si>
    <t>Kati lumu tuba tuli mu kkanisa nga tusaba, Omusumba ng'ayimba oluyimba olugamba nti,</t>
  </si>
  <si>
    <t>Labayo bwe kiri ekirungi</t>
  </si>
  <si>
    <t>abooluganda okutuula awamu</t>
  </si>
  <si>
    <t>nga tuliina okwagala okwo, okwo Yesu kwe yatuwaâ€¦ aa... kulinga amafuta amalungi agoomuwendo omungii nga gakuuluukutiranga mu kirevu kya Aaron.</t>
  </si>
  <si>
    <t>Naffe nga tuddamu nga tuyimba oluyimba lwe lumu, mu kusaakaanya okw'amaanyi okuva mu bakkiriza!</t>
  </si>
  <si>
    <t>Wabula nnagenda okuwulira nga waliwo eddoboozi erisukkulumye ku lya bakkiriza bannange, ate nga liyimbira mu kutu kwange, wattu nga liwulikika nga lye mmanyi obulungi.!</t>
  </si>
  <si>
    <t>Okukyuka nti ntunule emabega gye liva, amaaso gaggukira ku Partrick ono!</t>
  </si>
  <si>
    <t>Omulenzi ono ku bukodyo bw'okwagala yatoolangako butoozi!</t>
  </si>
  <si>
    <t>Anti ye, awaali "Abooluganda" yayimbawo "Aboomukwano"!</t>
  </si>
  <si>
    <t>Eeeee! Bannange nnawulira ng'omutima gumbuukamu, kyokka nno ye kitawe ng'amwenya bumwenya, ate n'ayongera kunzita bussi!</t>
  </si>
  <si>
    <t>Oluyimba lw'omusumba lwamubeerera nga kutikka mulalu ssanja.</t>
  </si>
  <si>
    <t>Bajjajjaffe abaalugera nti otera nga n'oggulawo nga gw'ayagala y'ali ku mulyango ddala kituufu baalutuusa!</t>
  </si>
  <si>
    <t>Kye nnava nfulumako wabweru.</t>
  </si>
  <si>
    <t>Okusaba olwaggwa, Patrick yafuluma n'ajja we nnali ntudde n'akutamamu ng'andalamidde.</t>
  </si>
  <si>
    <t>Nnawulira ensonyi nga zimmalawo!</t>
  </si>
  <si>
    <t>Alabika yakitegeera, era kye yava ansuubiza nti ajja kunkubira essimu, bwatyo ne byolera!</t>
  </si>
  <si>
    <t>Nga bw'omanyi nti akalagaane kko tekajja buliika, Yankubira essimu nga ky nzije mpunye mu ddembo ly'oluggya olw'eka bwenti era n'ansaba tubeeko we tusisinkana.</t>
  </si>
  <si>
    <t>Nnakkiriza era n'ambuulira we nnali nnina okumusisinkana kuba nnagaana okunkima ewaka nga nze ntya nnyo okweramba oluggya.</t>
  </si>
  <si>
    <t>Nnagenda ne nsaba mummy era nnamutegeeza nga bwe nnina mukwano gwange gwe nnali Å‹Å‹enda okusisinkana.</t>
  </si>
  <si>
    <t>Mummy kye yava aseka era yambuuza nti, "Wafunyeeyo akunyonyoogera?"</t>
  </si>
  <si>
    <t>Nnamuddamu nti Mukwano gwange bukwano.</t>
  </si>
  <si>
    <t>Kko ye nti, "anti era asooka kuba mukwano bukwano olugira ekiva mu lukitizo nga kisansukira ddala nga naye ssi kibi kuba kati oli muwala akuze ate olabika bulungi buli musajja yaalyagadde okukuteeka mu maka.</t>
  </si>
  <si>
    <t>Naye olina okuba omwegendereza, twala obudde bwo omusome embeera ze, ssi buli kitemagana nti zzaabu ate era ne bwe guba mugga, osookamu kugulu kumu okumanya obuwanvu bwagwo era topapa kuba wano teri akugoba ekirala, mwana wange anatta ekizigo...</t>
  </si>
  <si>
    <t>Kimanye nti wano oli wammwe."</t>
  </si>
  <si>
    <t>Mummy bwe yamalayo ebigambo bye ne mmuddamu nti byonna mbiwulidde bulungi maama.</t>
  </si>
  <si>
    <t>Twasisinkana mu kifo ekimu era twayogera bingi ddala ate n'ekyannyamba obudde bwali bukwatiridde kale ng'ensonyi zintadde.</t>
  </si>
  <si>
    <t>Yennyonnyolako naye nze ssaatawaana kwettottolako era mu butuufu kwandibadde kweteganya nga lumonde akona kuba yali ammanyi okuva ku kagere okutuuka ku kaviiri.</t>
  </si>
  <si>
    <t>Yali yatandika dda okungoberera era enfunda eziwerako ze nnawanga obujulizi mu kkanisa zaali zimumala okuntegeera ebinfaako, n'obulamu bwange.</t>
  </si>
  <si>
    <t>Patrick yali musajja omulambulukufu era twagenda okumaliriza nga ye musajja ow'ebirooto byange yennyini wamma nga ndabira ddala Katonda ampadde kiwedde.</t>
  </si>
  <si>
    <t>Wabula okuva ku olwo saddamu kutereera, anti nga mmulowoozaako era nnakubanga obufaananyi ne mbwoza nga tuli wamu mu bifo ebyenjawulo, eddoboozi lye lyansigala mu matu ate naye ndowooza kye yaliko anti yampeerezanga obubaka obw'okumukumu ng'ambuuzaako buli ddakiika, bannange omukwano gusensera mu musaayi ate gunyuma!</t>
  </si>
  <si>
    <t>Naye gunyuma nnyo nga gukyabuguma, okwo nno ndowooza kwe kuva abatagwagaliza okugukimba.</t>
  </si>
  <si>
    <t>Oli ne bwe yagenda kugereesa nti atagukwanye y'agamba nti banaakitiza!</t>
  </si>
  <si>
    <t>Kituufu ddala baabiraba abaatusooka! Yaddamu n'ansaba tusisinkane n'era.</t>
  </si>
  <si>
    <t>Olwo nno nga kusindika asitamye okunsaba tuddemu okusisinkana.</t>
  </si>
  <si>
    <t>Twagenda ewantu nga wasirifu mpozzi obuyimba bw'omukwano obwali obuseeneekerevu era bwe baakubanga bwokka.</t>
  </si>
  <si>
    <t>Nze ku olwo nnaliko mu nsi y'omukwano gye ssibangamu. N'entaayi teyasala luggya, ng'abakola ku gw'okugabula ebyokulya bagguse buseke.</t>
  </si>
  <si>
    <t>Baaleeta ebyokulya era n'ansaba nzibirize abisabire.</t>
  </si>
  <si>
    <t>Nnali musabi mulungi, era ssaamutenguwa kuzibiriza nga twebaza ebyokulya Omutonzi by'atuwadde, ate nga tumusaba abituweeremu amaanyi ag'okukola obulungi byonna by'ayagala mu nsi.</t>
  </si>
  <si>
    <t>Olwamala okusaba, nga nzibula maaso gange, ntandike okuwubya ku gwa ddyo.</t>
  </si>
  <si>
    <t>Toyinza kukkiriza maaso gange kye gaggukirako nga ngazibudde!</t>
  </si>
  <si>
    <t>Olwatunula, amaaso gaggukira ku mpeta eya zzaabu nga yonna etangalijja ng'amagulu g'enjuba bwe gayita mu bikoola by'emiti bw'eba efubutuka ewa Nabiwata!</t>
  </si>
  <si>
    <t>Bannange ng'esabuukuluddwa mu kisabika ekirungi, era nga munnange agiwanise awo okumpi n'ekyenyi kyange ekyali kimegeredde okukira bwe wali owulidde!</t>
  </si>
  <si>
    <t>Patrick yakwata empeta n'afukamira mu maaso gange n'andalamira nga bw'ambuuza nti, "Nnajja mukwano, onanfumbirwa?â€_x009d_</t>
  </si>
  <si>
    <t>EKYAMA KYA MUKYALA KOJJA KIBOTOKA</t>
  </si>
  <si>
    <t>Nnasooka ne nneeyitabya era ne nneefuula ng'amatu agatampulizza bulungiâ€¦ P</t>
  </si>
  <si>
    <t>atrick yanziramu nti, "Nnajja onanfumbirwa?"</t>
  </si>
  <si>
    <t>Bannange waliwo ebintu ebimu ku nsi nga tekyetaaga na kumala kwatula.</t>
  </si>
  <si>
    <t>Akamwenyumwenyu ke nnateeka ku matama, kaali kamala bumazi okumutegeeza nti nzikirizza.</t>
  </si>
  <si>
    <t>Wabula olw'essanyu eringi ate nnayunguka amaziga ge ssaamanya na gye gaafubutuka amangu ago!</t>
  </si>
  <si>
    <t>Kye yava akwata omutwe gwange n'agwesigamya mu kifuba kye okumala akaseera nga eno nga bw'ansiisiitira.</t>
  </si>
  <si>
    <t>Akaseera ako nnali nneewuunya omusajja ow'ebbeeyi bw'atyo, okulonda nze Nnajjalwambi waabwe nfuuke mukyala mu nnamungi w'abawala abaali bajjudde ate nga bali na mu maka ga bazadde baabwe!</t>
  </si>
  <si>
    <t>Omwami omugunjufu eyeesomera ebitabo bye n'alonda nze misomogyalema!</t>
  </si>
  <si>
    <t>Nga mu butuufu ssikikkiriza naye nga bajjajjaffe bwe baagera nti ky'aterekera omunaku tekivunda, kirabika lwali lutuuse okutuukirira ku nze.</t>
  </si>
  <si>
    <t>Munnange nga mmaze okufunako akaseera ako akaali akasuffu ddala, anti bwe nnali mu kafuba nzenna nnawulira ng'ali mu bire nga wamma ddala nkirako mpungu.</t>
  </si>
  <si>
    <t>Omukulu yenna ng'ampembejja ebitawembejjeka, ampeeweesa engalo empeweevu wamma ggwe nnawulira nga nziziddwa buggya omuwere mmukirako kimu kweyatulira.</t>
  </si>
  <si>
    <t>Olunaku olwo lwali lwa ssanyu mu bulamu bwange era nalwo nnalugatta ku nnaku ezanteeka akaseko ku matama era ezitafuma mu bulikonda bw'emmeeme yange.</t>
  </si>
  <si>
    <t>Tweyongera okufuna ebiseera ne tubeerako babiri nga twewummuliza mu kinnonoggo ky'omukwano era nga bwe tweyiga embeera zaffe nga bw'omanyi omukwano gubukala gulimu obwegendereza anti kyayi ky'empiso bwe kitasobaako tekitunga oba ka nkiyite ekininni ekitaalaba Bbosa kiwoowoolo Munnabusiro.</t>
  </si>
  <si>
    <t>Oluusi yankimanga ne tubaako ebifo bye tugendamu okulya ku bulamu.</t>
  </si>
  <si>
    <t>Ekiseera kyatuuka ne tusalawo omukwano gwaffe tuguggye mu kyama tugutuuse mu bakulu olwo tweyagale kyere nga tewali atukuba ku mukono anti nga tukimanyi bulungi nti nno akatali kabbe bw'okalya eggumba osuula mu mulyango, ate era tulyoke tweyagale tusinge ne bali abaatusooka mu ngeri y'okulinnya ku kisiki, ate jjukira bulungi nti ennindiriza yamezza ssemitego.</t>
  </si>
  <si>
    <t>N'omwana omuto naye tasobola kutereka kyakulya ky'ayagala, era akisunirizasuniriza, okukakkana nga kiweddewo, naffe nno bwe gwali.</t>
  </si>
  <si>
    <t>Omukwano gwali gutususseeko nga gutubunyizza obufoofofo, gututambuza kuno na kuli nga kasooli omubisi, gutusuza twezinze nga ggongolo, eee!</t>
  </si>
  <si>
    <t>Wamma nga gutubunyeebunye kko ffe tuve mu kwekookoonya eby'okulyako ekiwagu ng'enkota weeri ate nga n'ebyekimpukumpuku obirya omutima gukuwankawanka kale nno ne bitakukka bulungi.</t>
  </si>
  <si>
    <t>Patrick yawandiika ebbaluwa ng'asaba okukyazibwa ewa ssenga.</t>
  </si>
  <si>
    <t>Mummy naye nnali mmutemyako buli kimu ekigenda mu maaso.</t>
  </si>
  <si>
    <t>Nnasituka ne ntwala ebbaluwa ewa ssenga mu kyalo.</t>
  </si>
  <si>
    <t>Ekyalo kyaffe Katakala kyali kinnya na mpindi n'ewa Jjajja we nnakulira.</t>
  </si>
  <si>
    <t>Nnamalirayo ddala ennaku eziwerako anti nnali nnina okugenda nga mbuuza ku bantu ko n'okubamanya jjukira nti nnali nga bw'onaalaba olugo olugenyi olutamanya mbuzi mponge mu kika omwo.</t>
  </si>
  <si>
    <t>Nnatuukako ewa Jjajja nga wonna waafuuka anti Kojja yali yatundawo ekibanja kyonna kumpi kukimalawo nga kyenkana yalekawo nju yokka na biggya.</t>
  </si>
  <si>
    <t>Ekitundu kyali kikulaakulanye ng'abantu bazimbye ebizimbe wamma ddala ebiddawo tebyenkanankana enkaajumbe temala nju.</t>
  </si>
  <si>
    <t>Ebya Kyajja, abatuuze bantegeeza nti Kojja yamugoba ewaka era ssaamukubako kimunye kyange nagunogujwa ssimuwulizanga.</t>
  </si>
  <si>
    <t>Nnagezaako okumunoonyaako nga buteerere oba yadda wa musajja wattu! Anti olusala ekyayi luleka munyera kusaasaana.</t>
  </si>
  <si>
    <t>Naye buli we nnatuukanga nga banneewuunya era ng'abamu bagamba nti nnakyuka nnyo ate abalala nti ssaakyuka anti ebigambo by'abantu buli omu ayogera kikye n'amayumba bunyonyi buli kamu kazimba bwako.</t>
  </si>
  <si>
    <t>Ekirala ekyasinga okunnuma kwe kusanga nga Maama Kezia yafa yiiii, Maama wange oyo yandibaddewo n'alera ku bazzukulu!</t>
  </si>
  <si>
    <t>Kyokka mbu yeegayiriranga Kojja buli lwe yagendanga mu kyalo amuleete andabe naye ng'afuuyira ndiga mulere.</t>
  </si>
  <si>
    <t>Ssenga ne ba taata bwe baamala okusoma ebbaluwa baasambira nnyuma nga Jjanzi anti kuzaala kujaagaana.</t>
  </si>
  <si>
    <t>Olunaku lw'okukyala terwalwa nga lutuuka nze nno nga ndi musanyufu byansusso anti alunda omuseera, agusuubira kubuuka.</t>
  </si>
  <si>
    <t>Omukolo gw'okukyala gwagenda bulungi era ku olwo, twalaga olunaku olw'okukomawo okwanjulirako.</t>
  </si>
  <si>
    <t>Twatuuzanga enkiiko wabula mba ndi eyo ng'emikolo gituwuuba, tuli mu dda muno dda muli, ne nfuna obubaka nti mukyala Kojja anneetaaga alina by'ayagala okuÅ‹Å‹amba mu bwangu ddala.</t>
  </si>
  <si>
    <t>Ke byali ebya mukyala kkojja, Nnasigala nneewuunaganya ku ki ky'ayagala okuÅ‹Å‹amba nze gwe baasindiikiriza ng'ekyonziira.</t>
  </si>
  <si>
    <t>Ggwe ate bakuyita embuga bubeera buganzi?</t>
  </si>
  <si>
    <t>Bwe nnaddayo ku kibuga, nnabuulirako mummy n'aÅ‹Å‹amba nti Å‹Å‹ende oba yampise nti era bw'aba ayagala kunneetondera ssigaana kumusonyiwa kuba ne Yesu yasonyiwa abakozi b'ebikolobero bangi.</t>
  </si>
  <si>
    <t>Ebigambo bya mummy nnabiwuliriza era ne nzikiriziganya naye anti omukulu tagalula mpiso nga tagissanga.</t>
  </si>
  <si>
    <t>Nnategeka olunaku olw'okugenderako era ne mukyala ne mmumanyisa si kumugwako bugwi ng'abagenyi bakyala batazunzizza njuki yadde.</t>
  </si>
  <si>
    <t>Olunaku lwatuuka era nnakeera nnawankya ne nneetegeka n'abalongo bange, kuba nnali njagala babalabeko.</t>
  </si>
  <si>
    <t>Omwami wange nnamusaba antwale wamu ne Mummy nga ssaagala asigala mabega, era bwe tutyo ne twessa mu ddemeezi.</t>
  </si>
  <si>
    <t>Okutuuka ewa Kojja, kye twasanga kyammalako enviiri ku mutwe bannange!</t>
  </si>
  <si>
    <t>Mukyala Kojja twamusanga mu kayumba omwabeeranga embuzi oba nkiyite kisibo, nga mw'asula.</t>
  </si>
  <si>
    <t>Ewaka, Kojja yali yatundawo era nga yatundiramu n'enju ennene.</t>
  </si>
  <si>
    <t>Mukyala nnamusanga tayogera bulungi wabula ng'ategeera.</t>
  </si>
  <si>
    <t>Ppuleesa yali yamukuba n'emusannyalaza oludda lwonna ku mukono gwa ddyo era nga n'okutambula nti oba aleeyeleeyeeko okukunguyiza ku ttuulawamu nga takyayinza kutambula mpozzi okwewalula ng'ekkovu.</t>
  </si>
  <si>
    <t>Wabula nga buli kimu akikolera w'atudde nga mpologoma nkadde gye bagamba nti eteegera ku luzzi.</t>
  </si>
  <si>
    <t>Olwandaba n'ansanyukira nnyo mukazi wattu, mu kukekejjana omutagambika.</t>
  </si>
  <si>
    <t>Wabula tuba tetunnaba na kubugumyawo mbooge, ne zireeta ssentebe w'ekyalo.</t>
  </si>
  <si>
    <t>Ssentebe olwatuuka n'asaba tufulume ebweru era twakola nga bwe yasaba.</t>
  </si>
  <si>
    <t>Nze nno munnoowo nga ntunula mpwangali ng'embwa esudde ekyuma ssibitegeera.</t>
  </si>
  <si>
    <t>Ssentebe yatandika okwogera ebigambo naye nze nga nninga ali mu kirooto.</t>
  </si>
  <si>
    <t>Yasooka n'ansaba abaana mbaggyewo kuba ebyali bigenda okwogerwa byali tebisaana kugenda mu matu gaabwe ate ekiseera ekyo baali bakuze era nga bategeera buli kimu.</t>
  </si>
  <si>
    <t>Abaana Mummy yabaggyawo n'agenda nabo olwo ne tusigalawo bana: Mukyala Kojja, ssentebe, omwami wange nange.</t>
  </si>
  <si>
    <t>Ssentebe yatandika okwogera, "Nnyabo ekikuyisizza wano, tusaba kutusonyiwa era guma wabula bino bye Å‹Å‹enda okukugamba mbikugamba ku lwa maama wo ono (asonga ku mukyala Kojja) kuba kati ye takyasobola kwogera naye nga ye yasabye okukwetondera.</t>
  </si>
  <si>
    <t>Agamba nti bingi bye yakukola ng'oli naye wano naye nga bibi nnyo era byennyamiza, wabula yeerabira olugero olugamba nti okalya dda kadda dda!</t>
  </si>
  <si>
    <t>Agamba nti byonna yabikola lwa butamanya.</t>
  </si>
  <si>
    <t>Wabula mu bingi bye yakola, osaanidde omanye bino; â€œAbaana bo abo obalaba?</t>
  </si>
  <si>
    <t>Omwami oyo omulaba?</t>
  </si>
  <si>
    <t>(Asonga mu Patrick omwami wange) Ye Kitaabwe.</t>
  </si>
  <si>
    <t>Awo kwe kumusala ekimuli nti, "Ogamba ono omwami bwe tuzze?"</t>
  </si>
  <si>
    <t>Ko ye nti, "Weewaawo nnyabo. Olunaku lwali lumu lwe yateekebwa mu makubo ga ssitaani akutuseeko ogwobuliisamaanyi era bw'atyo yakituukiriza kuba yali asuubiziddwa okuweebwa ensimbi.</t>
  </si>
  <si>
    <t>Nnyoko ono yakusindiikiriza ogende mu kiyumba mu budde bw'ekiro olw'okuba yali ayagala omupango gwe gutuukirire ky'ataamanya nti atema ttabi lya muti kw'atudde na kweyokerera mukira kubulwa ky'atuuza.</t>
  </si>
  <si>
    <t>Era munnange kye yayagaliza embazzi, kibuyaga yasuula bw'otyo kannyabo n'ofuna olubuto oluwamattukire, olutaali lweteekereteekere n'ogobwa n'ewaka mu kuswala okungi ssaako n'ebigambo ebingi ebyakukonjerwa awataali nsonga.</t>
  </si>
  <si>
    <t>Waguma n'otambula n'odda gye tutaamanya.</t>
  </si>
  <si>
    <t>Wabula okuva lwe wava wano, ebizibu ne biryoka byesombera nnyoko ono gw'olaba okumukumu n'abeera ng'eyabba endeku mu ssabo".</t>
  </si>
  <si>
    <t>Aba yaakamalayo ebigambo ebyo ne mmubuuza nti ssebo, kano muli mu kazannyo kammwe oba!</t>
  </si>
  <si>
    <t>Omwami wange lwaki omusibako amatu g'embuzi okumuliisa engo?</t>
  </si>
  <si>
    <t>Ye wamumanyira wa?</t>
  </si>
  <si>
    <t>Ate kwekukyukira Patrick ne mmubuuza oba bye boogera abimanyi, ekyanneewuunyisa nnagenda okukyukira Patrick ng'akotose omutwe yenna awotookeredde.</t>
  </si>
  <si>
    <t>Kye nnava mmukwata ku kibegabega ne mmuyita nti, "mukwano?"</t>
  </si>
  <si>
    <t>Agenda okubbulula ati amaaso ng'ayunguka amaziga.</t>
  </si>
  <si>
    <t>Bannange kino ssaakikkiriza akaseera ako era singa si ssentebe kumpooyawooya simanyi na kyalintuuseeko.</t>
  </si>
  <si>
    <t>Nnatulika ne nkaaba amaziga amayitirivu.</t>
  </si>
  <si>
    <t>Wabula ssentebe yagezaako okuÎ·Î·umya era n'ansaba mpe Patrick omukisa ayogere.</t>
  </si>
  <si>
    <t>Nnaddamu ne mpita Patrick ne mmubuuza nti, "Ye ggwe Ssaalongo?"</t>
  </si>
  <si>
    <t>Okunziramu yalutuviira ku ntono.</t>
  </si>
  <si>
    <t>Ebigambo bya Patrick:</t>
  </si>
  <si>
    <t>"Nnakulira mu maka ga bazadde bange era baalina buli kimu nga bakitutuusaako, nze mwana omulenzi omukulu naye bwe nnali nnaakamaliriza emisomo gyange ne nfuna emize egyali teginsuubirwamu, nnalina ekikoosi ky'abavubuka abanywa enjaga, ababbi, era twatigomya abantu ku kyalo ne tukamala bumazi.</t>
  </si>
  <si>
    <t>Naye ekyali kyewuunyisa nze nnali mbaawukanako, anti nga nkola bukozi ffujjo lye ssaafunangamu.</t>
  </si>
  <si>
    <t>Bannange babbanga ebintu ne babitunda ne bafunamu ssente ate nze nga ngaba bigabe wabula nze nnanyumirwanga kukaabya bantu.</t>
  </si>
  <si>
    <t>Ebikolobero bingi bye twakolanga, bye siyinza kumenya wano ne mbimalayo naye ka ntuuke ku nsonga ya Nnaalongo:</t>
  </si>
  <si>
    <t>Olunaku lwali lumu, nga baÎ·Î·amba nti waliwo omuntu ayagala omuvubuka ayinza okumukolera ogwa buliisamaanyi ku kawala kuba kaali kaamuyingirira mu ddya.</t>
  </si>
  <si>
    <t>Kko nze nti totumye weesitukidde, bwentyo nga nsisinkana omukyala oyo ng'ampitiramu buli kimu era ng'antegeeza n'olunaku, n'obudde.</t>
  </si>
  <si>
    <t>Yali ambuuza ssente ze nnali nsala okumukolera omulimu ogwo, nze ne mmusaba abireke,era ne mmugamba nti, "Maama, totawaana ssente zo ziguleemu amandaazi weeriire, nze ebyo binkolera."</t>
  </si>
  <si>
    <t>Munnange olunaku terwalwa nga lutuuka era bwentyo nga ntuukiriza kyennasuubiza nze nga nneddirayo ku byange ate nga tutigomya balala.</t>
  </si>
  <si>
    <t>Abazadde bange buli lwe bantunulangako nga bakaaba era nze nnabasekereranga nnyo kuba baÎ·Î·ambanga nti ndiko ekizibu naye nze nga ndaba ndi mulamu tteke.</t>
  </si>
  <si>
    <t>Nga bw'omanyi omutima gw'omuzadde, baafuba nga bwe basobola okunzijanjaba era bwe batyo ne bantwala mu kkanisa eyo ey'e Bweyogerere omusumba n'ansabira.</t>
  </si>
  <si>
    <t>Nga wayiseewo ebbanga nnagenda nziramu mpola ak'obuntu, era mbu lwali lumu ne Î·Î·enda mu 'saloon' ne nsalako enviiri zonna ez'ekiyaaye!</t>
  </si>
  <si>
    <t>Awo we baamanyira nti nnali Î·Î·enda ntereera.</t>
  </si>
  <si>
    <t>Nnatandikanga okwetwala nzekka ku kkanisa ne nsaba.</t>
  </si>
  <si>
    <t>Ekyavaamu ne ntereerera ddala.</t>
  </si>
  <si>
    <t>Wabula kyazuuka nti waliwo omukyala yali muliraanwa waffe ye yabinkola okunfuula ekyeneena, ng'ayita mu by'ojukoga!</t>
  </si>
  <si>
    <t>Ono gwe yali atulanga, kwe kuba mbu yali alaba ng'abazadde bange batukuzizza bulungi ne tusoma ffenna, ate ng'ababe emisomo gyabalema.</t>
  </si>
  <si>
    <t>Bw'atyo n'ankolera effitina, naye Katonda ono munene, newankubadde nga nnamala emyaka esatu nga ndi mu mbeera eyo, oluvannyuma nnatereera era ne nfuna n'omulimu omulungi ate ne nfuuka omuntu owoobuvunaanyizibwa.</t>
  </si>
  <si>
    <t>Ekitiibwa kimuddire Mukama!</t>
  </si>
  <si>
    <t>Nzuula ntya Nnaalongo wange era mmanya ntya nti ndi Ssaalongo?</t>
  </si>
  <si>
    <t>Mba ndi mu kkanisa Î·Î·enda okuwulira omukyala awa obujulizi ng'ayogera embeera eyamutuukako, ekyalo gye yali n'ebirala.</t>
  </si>
  <si>
    <t>Omutima gwankubira era ne nfuna ekirowoozo nti oba ye ono omuwala gwe nnatuusaako ogw'obuliisamaanyi?</t>
  </si>
  <si>
    <t>Kuba bambi ekintu ekyo kyannumirizanga nnyo nga mmaze okutereera n'okusinga ebirala byennakolanga.</t>
  </si>
  <si>
    <t>Nnagenda ew'omusumba ne mbimuyitiramu byonna kuba ebyange yali talina ky'atamanyi.</t>
  </si>
  <si>
    <t>Nnamugamba nti omutima guÎ·Î·amba nti omukyala oyo yandiba nga gwe nnatuusaako ekikolobero ekyo, ko musumba nti, "Tofaayo tujja kukakasa".</t>
  </si>
  <si>
    <t>Ssaatuula era nnajjukiza musumba entakera, musumba yaÎ·Î·amba nti ensonga ezo tuteekeddwa okuziyingizaamu Mummy (omukyala gw'abeera naye) ate tusooke tuzikise Nnaalongo, oluvannyuma nga tuzudde ekituufu, tuliyiiya engeri y'okumutegeezaamu.</t>
  </si>
  <si>
    <t>Mummy bwe twamutuukirira ne tumunnyonnyola akawonvu n'akagga teyatubeerera muzibu era bwatyo okumanya ekituufu yatuwa abaana ne tugenda tubaggyako omusaayi n'ogwange ne bagukebera endagabutonde (DNA).</t>
  </si>
  <si>
    <t>Ebyava mu musaayi byalaga lwatu nti abaana bange ddala era nze ssaalongo.</t>
  </si>
  <si>
    <t>Bannange nnasanyuka wabula ate ne neeraliikirira engeri y'okukutegeezaamu.</t>
  </si>
  <si>
    <t>Nnasaba kimu Omutonzi akumpe mu ttaano ofuuke mukyala wange era Nnaalongo wange ddala.</t>
  </si>
  <si>
    <t>Bw'atyo Mukama n'ayanukula essaala zange."</t>
  </si>
  <si>
    <t>Ssaalongo ate Patrick wange yagenda okumalayo ebigambo bye nga nze eyali azimbye okukira enswera, nnakakkanye dda era agenda okunsaba okumusonyiwa nga nze nnamusonyiye dda.</t>
  </si>
  <si>
    <t>Ekituufu kino kyansanyusa ate oluvannyuma okukizuula nti ate omwami wange ye taata w'abaana bange ate, kale nnalabira ddala nga Katonda ali nange.</t>
  </si>
  <si>
    <t>Nga Patrick amaze okwogera, ssentebe yagenda mu maaso:</t>
  </si>
  <si>
    <t>"Bwe nzira ku ludda lwa nnyoko ono naye ali wano yatufuukira mugugu ku kyalo.</t>
  </si>
  <si>
    <t>Yagenda n'alowooza nti ye, ye muntu yekka, abalala baababajja mu biti bw'atyo ne yeesimba mu muggya we aloge mbu olwo ng'alowooza nti oboolyawo lw'anaatambula ng'ayita kuli nga mufu y'awunya... hmm...!</t>
  </si>
  <si>
    <t>Munnange bye yaloga ate tebyaddira ye?</t>
  </si>
  <si>
    <t>Anti lw'oyagaliza muka kitaawo lutta nnyoko.</t>
  </si>
  <si>
    <t>Ate ne gy'otega amaggwa bwe bakugoba gye bakuzza.</t>
  </si>
  <si>
    <t>Kojja wo ye kye yakola, kwe kwetegula ekibambulira era emigugu yagimyumyula agizza wa mukyala muto mpozzi n'abaana yagenda nabo awo ekipayoppayo.</t>
  </si>
  <si>
    <t>Eyo enju n'agikubirawo mbulaga ebbeeyi n'ezaavaamu ne yeefuuyira ebbidde kuno ne mukeerere n'amwenya.</t>
  </si>
  <si>
    <t>Bo banywanyi abaamuli ku lusegere nno nga nkugambe ani ataafunamu anti enkuba bw'etonnya ne ba nnamunye lwe banaabako mu bitaba.</t>
  </si>
  <si>
    <t>Ono baamulekerawo kano akaali akayumba k'embuzi alinda lunaku lw'alitusiibuza ebigere ng'olwo eyiye bagivuunise.</t>
  </si>
  <si>
    <t>Era munnange bino bye twayagadde omanye".</t>
  </si>
  <si>
    <t>Ssentebe bwe yamalayo ebigambo bye, nnamweyanza obudde bwe, nnakyuka ne mpa omwami wange akafuba era ne mmugamba ebigambo bibiri byokka nti, "Nkwagala nnyo".</t>
  </si>
  <si>
    <t>Nakyuka ne nkwata mukyala kkojja mu ngalo naye ye nnamubuuza ekibuuzo kino:</t>
  </si>
  <si>
    <t>Mpozzi wagamba nti, ky'okola mu nzikiza kiba kitya?</t>
  </si>
  <si>
    <t>Yanziramu nti, "Bwe wajjawo ekitangaala kimanyika". Nnayongera ne mmubuuza nti,</t>
  </si>
  <si>
    <t>"Kati ekitangaala kirabikidde ani?" Ko ye nti,</t>
  </si>
  <si>
    <t>"Nze maama"</t>
  </si>
  <si>
    <t>Awo ssentebe kwe kwongerezaako nti, "Tusaba kutusonyiwa maama, kuba byonna bye yakola yabikolera mu butamanya!"</t>
  </si>
  <si>
    <t>Munnange, nnagenda okulaba nga mukyala Kojja anyeenya omutwe mu ngeri eraga nti akkiriziganya ne ssentebe by'ayogera, anti ye olulimi lwali luzito ng'ebigambo tabyogera bulungi.</t>
  </si>
  <si>
    <t>Nnaddamu nti, "Bulijjo ensobi zikolebwa bantu era bwentyo ne ngwa mukyala kkojja mu kifuba.</t>
  </si>
  <si>
    <t>Bonna bonsatule baasanyuka era bwe tutyo ne tusiibula ne tudda ku kibuga.</t>
  </si>
  <si>
    <t>Wabula twaddayo nga nneewuunya engeri abantu bano gye bankwekamu ekintu ekyo.</t>
  </si>
  <si>
    <t>Ne Mummy yamanya n'asirika! Wamma kye yava agamba nti naye agenderako mpozzi nga y'agenda okusigaza abaana eno nga bambuulira ekyama ate n'enzijukira engeri Patrick gye yayagalamu abaana bange na buli kimu ekyali kizze kibaawo emabega ne mmaliriza nga ntendereza maanyi ga Mukama Katonda.</t>
  </si>
  <si>
    <t>Emikolo gyagenda mu maaso n'okuyinda.</t>
  </si>
  <si>
    <t>Okwanjula kwaliwo nga leero, enkeera nga mbaga.</t>
  </si>
  <si>
    <t>Nnayita abantu era ssirina gwe nnataliza obutafuuka kiri ekitayaza vvu.</t>
  </si>
  <si>
    <t>Nnagenda e Makindye ew'omukyala eyankwata ku mukono nga kye nzije nnyingire ekibuga era olwandabako yasanyuka bya nsusso!</t>
  </si>
  <si>
    <t>Eyo nnavaayo nga mmaze okumusimba obubaka obumuyita ku mukolo gwange.</t>
  </si>
  <si>
    <t>Nnagamba nti ssijja kuba nga bano abatuusa ebbugga ne beerabira embooge, oba abatuuka ne beerabira abaabatuusa.</t>
  </si>
  <si>
    <t>Nnajjukira omukyala eyampa obugoye nga tuli mu ddwaliro wabula nnali simanyi we ntandikira kumunoonya naye oluvannyuma kaabugezi yanzijira ne nzirayo mu ddwaliro gye nnazaalira.</t>
  </si>
  <si>
    <t>Nnabuuza abasawo omukyala eyazaala omwana n'afa nga... (ne mbabuulira ennaku z'omwezi n'omwaka bye nnateebereza okuba nga byebyo kubanga nnamusanga nga yasumulukuse ekiro ekikeesa olunaku olwo.</t>
  </si>
  <si>
    <t>Eky'omukisa, ku olwo ye yekka eyazaala omwana n'afa era baayanguyirwa mangu okufuna ebimukwatako nga bwatyo Lugaba angemulira keemeza.</t>
  </si>
  <si>
    <t>Endagiriro ye baagimpa era bwentyo ne ntandika okumunoonya wonna kubanga n'ekibula tokinoonyeza kumpi, ekisotta mu kinaabiroâ€¦</t>
  </si>
  <si>
    <t>Nnayanguwa okumufuna olw'okuba yali amanyikiddwa nnyo mu kitundu gye yali abeera era bwe yandaba yasanyuka newankubadde nga teyasooka kuntegeera olw'ebiro ebyali byeyezeeko ebiwera.</t>
  </si>
  <si>
    <t>Yanneewuunya okujjukira kuba batono abayinza okujjukira.</t>
  </si>
  <si>
    <t>Nnamusanga alina abaana babiri era ng'omukulu yamuzzaako mangu munne naye nga balabika bulungi nnyo.</t>
  </si>
  <si>
    <t>Yannyumiza nti Mukama yamwanukula era bw'atyo n'addamu n'azaala abaana abalamu obulungi, anti katonda ky'aterekera omunaku tekivunda mangu.</t>
  </si>
  <si>
    <t>Nnali sisoose kugenda na balongo naye naddayo ne mmutwalira abalongo era ku olwo emboozi yagwa amakerenda ng'akubye eky'omulubaale ku baana be.</t>
  </si>
  <si>
    <t>Nnagenda okuvaayo nga naye mmuwadde 'kkaadi' emuyita ku mukolo gwange.</t>
  </si>
  <si>
    <t>Nnagenda ewaabwe wa mukwano gwange Julie eyantwalanga ku wooteeri ya nnyina n'ampa ku mmere.</t>
  </si>
  <si>
    <t>Nnamusanga naye ali mu mikolo gya matikkira ge gimuwuuba era olwandaba yasanyuka nnyo kuba yali tamanyi nti aliddamu okundabako mpozzi olwokuba nsozi zokka ze baatugamba ezitasisinkana.</t>
  </si>
  <si>
    <t>Twafuna akaseera kawanvu era nnamunyumiza byonna bye nnayitamu ate bambi ennaku n'emukwata.</t>
  </si>
  <si>
    <t>Wabula bwe nnamugamba nga bwe ndi obulungi era Å‹Å‹enda na kufumbirwa n'asanyuka.</t>
  </si>
  <si>
    <t>Omukolo gwe gwali gusooka ogwange era bwentyo ssaalutumira mwana ne tulya amasala era naye yagamba nti mmuwadde ebbanja, lye yali alina okusasula ng'ajja ku gwange anti enkaaga n'enkaaga eggomba tebanja.</t>
  </si>
  <si>
    <t>Omukolo gw'okwanjula gwali waka wa Jjajja azaala Taata mu kyalo naye ekyalo kyonna kyenkana ku olwo kyaggweera waka balabe ekyalabika okufumba mutuku!</t>
  </si>
  <si>
    <t>Abantu baalya emmere ne basindisa bigereâ€¦!</t>
  </si>
  <si>
    <t>Abandi ne beekatankira omumbejja Namaalwa, omanyi nagwo gwali wali nga n'owemmindi asena!</t>
  </si>
  <si>
    <t>Abalala nga bwe banyeenya ku galiba enjole, wamma ekyali awo kyali kikirako ekyali ku mbaga ya Majanja.</t>
  </si>
  <si>
    <t>Nnatunuulira abantu bange nga bonna bazze, era nga basanyufu bya nsusso.</t>
  </si>
  <si>
    <t>Mummy n'abaana be kati nga baafuuka baganda bange ne bannyinaze enkoko baagikwata mumwa, mukyala kkojja naye teyalinda kumunyumiza era baamuwalulira mu kagaali n'abeererawo ddala, n'alaba ku kaana ke yaliisa akakanja.</t>
  </si>
  <si>
    <t>Ekidaala kyajjula ne kibooga!</t>
  </si>
  <si>
    <t>Wabula ate amaziga gampitamu bwe nnalowooza ku Jjajjange eyanjola nga ssikyamukubako kya mulubaale, naye oluvannyuma ne nneegumya kuba nnamanya nti naye gyali yali musanyufu kuba ne mu bulamu bwe yanjagalizanga obuwanguzi.</t>
  </si>
  <si>
    <t>Enkeera twagenda mu kkanisa ne tukola ebirayiro ne ndyoka nkuwulirira enduulu bwe ziraya okubuutikira essinzizo!</t>
  </si>
  <si>
    <t>Twakumba wakati mu nnamungi w'abantu wabula nga bonna amaaso gali ku ffe bantu babiri.</t>
  </si>
  <si>
    <t>Kati ndi Mukyala eyeetongodde mu bufumbo bwange era mu maka gange nteredde ntende.</t>
  </si>
  <si>
    <t>Omwami wange yantwala mu ssomero ly'abakulu ne nsoma ekibiina ekyokusatu ne ntuula n'ekyokuna.</t>
  </si>
  <si>
    <t>Ebigezo byadda mpise bulungi era kati ndi ku ssomo lya busawo e Nsambya.</t>
  </si>
  <si>
    <t>Bino Katonda by'agera!</t>
  </si>
  <si>
    <t>Kati nze Å‹Å‹enda okujjanjabanga abantu, ani yali amanyi!</t>
  </si>
  <si>
    <t>Mukama yatwongerayo omwana wa bulenzi.</t>
  </si>
  <si>
    <t>Abalongo baasigala ne Jjajjaabwe (Mummy) yaÅ‹Å‹aana okubamuggyako mpozzi ng'akkiridde e Kaganga.</t>
  </si>
  <si>
    <t>Tubeerako nabo mu luwummula era kati we njogerera bino baatudde ekibiina kyomusanvu balindirira bibuuzo kudda.</t>
  </si>
  <si>
    <t>We mpandiikidde bino nga twasazeewo n'omwami wange tutandike ekitongole ky'abaana abatalina mwasirizi era nga tugenda kukituuma "Nnajjalwambi Foundation."</t>
  </si>
  <si>
    <t>Okusinziira ku bye nnayitamu era Mukama by'ankoledde, ndaba nga nnina kuyamba baganda bange abatalinaako bazadde.</t>
  </si>
  <si>
    <t>OKALYA DDA KADDA DDA!</t>
  </si>
  <si>
    <t>Obufumbo nnoga ya lumonde, baalugera nti eramira wa mukisa, nange nno mu bye tuyiseemu emyaka omusanvu be ddu ne baze tebibadde byangu naye nneebaza Mukama nti kye nnamusaba (emirembe n'essanyu) mu bufumbo ssirina kubuusabuusa nti yakimpa.</t>
  </si>
  <si>
    <t>Wadde nga tuyise mu buwonvu n'obukko ne baze, naye ebisinga mbivvuunuse na buwanguzi era nneebalira mu bakyala abatono ba nnamukisa abeenyumiriza mu bufumbo bwabwe, wadde nga gwaka nga musana kaakiro tabulamu.</t>
  </si>
  <si>
    <t>Ebigambo bya Jjajja omugenzi Ttereeza bye yansibirira ku bufumbo nnabikuuma butiribiri ate bwe nnassaako n'ebya Mummy wamma kwe kulayira nti ndifiira mu ddya.</t>
  </si>
  <si>
    <t>Ssisobola kwejjusa kusalawo kufumbirwa musajja oyo era ndi mukazi ajjudde eyeesiimisa bakazi bannange n'abalala abatulaba!</t>
  </si>
  <si>
    <t>Nze wamma nnasigala kwebaza bwebaza Mukama, sikyasabirwa!</t>
  </si>
  <si>
    <t>Kye nnasooka okuyiga kwe kwesonyiwa ebiyinza okutabangula emirembe gyaffe gamba ng'eÅ‹Å‹ambo, ennyombo, okulingiriza ebitankwatako n'ebirala.</t>
  </si>
  <si>
    <t>Ssiyinza kwerabira omulundi ogumu gwokka gwe nnalingizaako mu ssimu ya baze ne ndabamu obubaka ndowooza obwali buvudde ew'omukazi.</t>
  </si>
  <si>
    <t>Nnatuula ne nneebuulirira nzekka ne nsalawo mbimme amazzi bisiriire, era kati emyaka esatu be ddu, naye ssinga namwambalira oba ssinga kati twakoma wa!</t>
  </si>
  <si>
    <t>Wamma obufumbo busaana yeesonyiwa.</t>
  </si>
  <si>
    <t>Okuva olwo nnalayira obutaddira kugiringiriza, anti ky'otalabyeko tekiruma.</t>
  </si>
  <si>
    <t>Ensimbi bwe tuzifuna tuteesa babiri ne tuzitemaatema ekituyambye ennyo okukulira ku misinde egya yiriyiri mu maka.</t>
  </si>
  <si>
    <t>Naye emyaka gyali gyakeekulungula ebiri gyokka nga ndi mu ddya ne munnange Paddy (nga bwe ntera okumuyita), ebiseera ebyo nnali nnaakazaala katabani kaffe ke twatuuma Kizza, akawungeezi kamu omuntu gwe ssaamanya n'ankubira essimu.</t>
  </si>
  <si>
    <t>Olwamuyitaba yantegeeza nga bw'ali mu kyalo ewaffe gye nnakulira.</t>
  </si>
  <si>
    <t>Essimu eyo ate ye yandeetera okuttunka ssaako okuleebuukana n'abantu be nnali nneesonyiwa edda era nga nnaatera n'okubeerabira.</t>
  </si>
  <si>
    <t>Omuntu oli yayogera ebigambo bitono ddala naye byankoonera ddala wala era amangu ago enviiri zanva ku mutwe, ne ntuuyana, entuuyo ne zitandika okumpitamu, ssaako okuweekeera ng'ava okulinnya olusozi.</t>
  </si>
  <si>
    <t>â€œNnyabo oli eyo mu mirembe gyo ne balo, tolowooza na ku ba Jjajjaabo, eno babatunze babamazeewo.</t>
  </si>
  <si>
    <t>Olowooza egyo emirembe tegikuggweeko nga bajjajja bamaze okubasenda haha nze nkusekeredde!â€_x009d_</t>
  </si>
  <si>
    <t>Bwatyo bwe yakomekkereza ebigambo bye naye amangu ago nnajjukira mangu Jjajjange Ttereeza era akasimu nasuula eri kumpi nga mpunze.</t>
  </si>
  <si>
    <t>Nnatuula awo ne mbirowoozaamu era n'ekyeggulo kyannema kwe kulinda omwami adde mmubuuliremu ogubadde.</t>
  </si>
  <si>
    <t>Nnajjukira olugero â€œkabwa kageziâ€¦ ne mmalirira okubaako kye nkola naye nga ntandikira wa?</t>
  </si>
  <si>
    <t>Newankubadde nnali nakiwulirako nti Kkojja yatunda ku kibanja naye eky'okutunda ebiggya nnali ssikisuubira era kyansukkako! Wadde nga nnali nnasanyuka nnyo okuzuula ekika, naye kitange, ba ssengange n'ekika nnali ssibeewa nnyo anti baali baalema okusembera ennyo mu mutima gwange olw'ensonga yobutakula nabo.</t>
  </si>
  <si>
    <t>Okusinga nnakubiranga Mummy buli lwe nnabanga n'ensonga.</t>
  </si>
  <si>
    <t>Kitange oluusi yankubirangako n'ambuuzaako ate nange obw'olumu ne mmuweerezaayo ku kasente.</t>
  </si>
  <si>
    <t>Ne ku luno nnakubira Mummy ng'amaziga bwe gampitamu naye yanzikakkanya mangu nti nneebake tujja kulaba enkeera eky'okukola, nti era byonna Mukama abimanyi.</t>
  </si>
  <si>
    <t>Patrick bwe yadda yansanga mu ddiiro awo nga mu kawozamasiga, nga nzenna ndi munyiikaavu.</t>
  </si>
  <si>
    <t>Embeera bweti yali tetera kuntuukako.</t>
  </si>
  <si>
    <t>Oluvannyuma lw'okumubuulira yansaba twebake abeeko ky'akola enkeera.</t>
  </si>
  <si>
    <t>Nnafuba okwewaliriza naye nga otulo mmye!</t>
  </si>
  <si>
    <t>Ate twali twakanziba tuti ne nfuna ekirooto eky'entiisa ng'amalaalo ga ba Jjajja ebimotoka bigasenda kwe kugugumuka ate era ssaddamu kussa luba wansi.</t>
  </si>
  <si>
    <t>Obudde tetwabulinda kuvaako ddiba anti emmeeme gy'esulaâ€¦ nga tukwata mmotoka kugenda wa Mummy tusalire wamu amagezi anti emitwe ebiriâ€¦.</t>
  </si>
  <si>
    <t>twamusanga naye ayiiya kukeera waffe, era twayogeramu kimu bibiri kwe kusalawo tugende mu kyalo tulabe ekiriyo.</t>
  </si>
  <si>
    <t>Kye twasanga mu kyalo wamma nga kiwaawaaza amatu anti nga amalaalo ga ba Jjajjange gasibiddwako sseÅ‹Å‹enge akabonero akakakasa nti gaagulwa era mbu omuguzi yali yasasula ensimbi ezisinga obungi ng'alinda mbu Kkojja agasengule alyoke amaleyo.</t>
  </si>
  <si>
    <t>Kino kyannyongera maziga era ge nnakaaba awo katono gajjuze ettogero.</t>
  </si>
  <si>
    <t>Bannange be nnali nabo be bampanirira naye nga ndaba tewakyali kya kuzza.</t>
  </si>
  <si>
    <t>Embeera yeeyongera okusajjuka abantu b'ekyalo bwe bajja mu bungi ne batandika okugunsalira ssaako okunnangira obusiru okutuuka okulekawo ebintu bye bandekera okuvunaanyizibwa.</t>
  </si>
  <si>
    <t>Naye ng'ekkumi bwe litakyawa omu, waaliyo abatonotono abampolereza nti ndi mujjwa bujjwa, nnali ssirina kye nnyinza nnyo kukolawo.</t>
  </si>
  <si>
    <t>Okumanyanga kkojjange Kaweesa yajooga ensanafu n'atuuka n'okuzituulamu, enju yokka ye yali esigaddewo ku kibanja obwaguuga kyokka nga nayo eri mu lusuubo, anti mbu nga nayo batandise okugirambula.</t>
  </si>
  <si>
    <t>"Tulina okutaasa enju eno n'ebiggya waakiri, ebirala ne bwe bitwalibwa.â€_x009d_</t>
  </si>
  <si>
    <t>Bwatyo Mummy bwe yaggumiza era mba mmubuuza we tutandikira kwe kutugamba nti tugende ew'owaakakiiko k'ekyalo tulabe ekiddako.</t>
  </si>
  <si>
    <t>Abatuuze abamu baawulirwa nga boogera obutonotono nti Kkojja yakolagananga ne mwami Atanansi Kafeero eyali Ssentebe w'ekyalo mu biseera ebyo mu kutunda ettaka eryo lyonna.</t>
  </si>
  <si>
    <t>Mbu mu kusooka yali amulemesa naye oluvannyuma baatuula ne baateesa era buli lwe yatundanga nga Ssentebe y'ateekako omukono.</t>
  </si>
  <si>
    <t>Mummy olwawulira ebyo ate yali ng'enswera enkubeko ne yeerayirira okuliyisa buli eyali mu lukwe nga ne Kafeero amutwaliddemu.</t>
  </si>
  <si>
    <t>Nnali ssirabanga ku Mummy ng'atabuse atyo ebbanga lyonna.</t>
  </si>
  <si>
    <t>Ebintu byali biwanvu kuba twakitegeera nti Maama Kezia bwe yali afa ekiraamo kya Jjajjange kye yali yakukulira okumala ebbanga ate yakiwa Ssentebe naye ebyembi ate n'akituulira.</t>
  </si>
  <si>
    <t>Ekiraamo kyali kiraga nga omuzzukulu omuwala Nnajjalwambi y'alina obuvunanyizibwa ku kibanja ssaako ebikirimu, era kigambibwa nti ne Kezia olumbe olwamutta lwava ku bintu bya munywanyi we kulaba nga bitundibwa awatali ayamba mbu entunnunsi ne zirinnya bambi.</t>
  </si>
  <si>
    <t>Mummy mu baana be mwalimu eyali yaakamaliriza okusoma amateeka ng'afunye n'omulimu mu kkampuni emu era bwe twadda ewaffe ng'amuyita nga tumubuulira nsonga.</t>
  </si>
  <si>
    <t>Yatusuubiza nti ogwo omusango kwali kulya myungu buteesokoola.</t>
  </si>
  <si>
    <t>Naye nga nze mbuusabuusa, kubanga nnawulirako mbu emisango gy'ettaka tegitera kuggwa.</t>
  </si>
  <si>
    <t>Wamma nnakakasa nti akalya amaggwa, ke kamanya bwe kagakyusa.</t>
  </si>
  <si>
    <t>Naye ne bannamateeka, ahaaa! Yasooka kutwala bbaluwa mu kyalo esaba Ssentebe aleete ekiraamo ky'omugenzi.</t>
  </si>
  <si>
    <t>Ssentebe yasooka ne yeesisiggiriza.</t>
  </si>
  <si>
    <t>Ekyaddako kwali kuteekayo musango mu kkooti ng'aloopa abantu abawerako okusaalimbira ku ttaka, era Ssentebe aba ali awo ng'ebbaluwa zi â€œbakuntumyeâ€_x009d_!</t>
  </si>
  <si>
    <t>Wano we yamanyira nti bukyanga alya myungu, ku luno bwali bufuuse butanga.</t>
  </si>
  <si>
    <t>Ssentebe olwajja okweyanjula mu kkooti n'ekiraamo yajja nakyo.</t>
  </si>
  <si>
    <t>Olwo omusango ne tutandika okulaba gye gulaga.</t>
  </si>
  <si>
    <t>Ekibanja kyonna kyateekebwako obupande â€œnot for saleâ€_x009d_ era buli eyagula yayitibwa.</t>
  </si>
  <si>
    <t>Gye byaggweera nga Ssentebe yeereese yekka mu kkooti.</t>
  </si>
  <si>
    <t>Wano nno nze omusango gwali gutandise okunnyumira era buli lwe twagendanga mu kkooti nga ndwesunga nga mbaga, anti nga nneesunga kuwa bujulizi.</t>
  </si>
  <si>
    <t>Ne Kkojja yayitibwa emirundi egiwera, wadde teyakubikako kya mulubaale.</t>
  </si>
  <si>
    <t>Bano bennyini abaagula be baanoonya Kkojja abaliyirire kubanga omulamuzi yali amaze okusala nti baagula mu bukyamu era baagula mpewo.</t>
  </si>
  <si>
    <t>Mbu kkojjange Kaweesa yakwatibwa Mutukula ku nsalo ng'ayingira Tanzania adduke ekibabu.</t>
  </si>
  <si>
    <t>Kigambibwa nti, ensimbi yali takyalinawo wadde, wadde emmotoka, amaka nga gaasasika olw'omwenge, obukumpanya ssaako obwenzi.</t>
  </si>
  <si>
    <t>Kkojja yavunaanwa ne Ssentebe ssaako omutuuze omulala ayitibwa Makanga olw'okuguza abantu empewo.</t>
  </si>
  <si>
    <t>Ye Ssentebe amaka ge ag'emirundi ebiri gaalugenda era ye n'ateebwa.</t>
  </si>
  <si>
    <t>Kkojja ataalina kantu kuliwa yasibibwa emyaka kkumi miramba era we njogerera bino yaakatambulako mukaaga be ddu.</t>
  </si>
  <si>
    <t>Wadde ekibonerezo kyasukka obukambwe naye kojjange kyamugwanira anti n'owuwo omusalira omusango.</t>
  </si>
  <si>
    <t>Yampisa bubi nnyo ate laba bw'akkakkana ku bintu byabandi n'atunda.</t>
  </si>
  <si>
    <t>Yiii! Mazima ssente y'ekibi!</t>
  </si>
  <si>
    <t>Ggwe nno asoma bino ggwe anaasalawo ani yali omusobya mu bino.</t>
  </si>
  <si>
    <t>Nze nnali omugayaavu ku bintu ebyandekerwa, Maama Kezia, Ssentebe eyasooka Mukiibi Kerementi, oba ono eyaddako Kafeero Atanansi, ate kkojjange Kaweesa?</t>
  </si>
  <si>
    <t>Olunaku lwe baatyemulira Kkojja essango ssirirwerabira era nnayimirira ku kkooti nga tufulumye ne nfumiitiriza okumala akaseera ne nnyongera okuyiga ebintu bingi.</t>
  </si>
  <si>
    <t>Nnakizuula nti ky'osiga ky'okungula, ate kulya nnyingi ssi kuggwa maddu.</t>
  </si>
  <si>
    <t>Naye haaaa! Abayisa bannammwe obubi mukimanye nti; â€œokalya dda kadda dda, ejjobyo liddira mu mutwe.â€_x009d_</t>
  </si>
  <si>
    <t>Emboozi nga bw'etaba nkadde; nange nsabye mbeerekereze nga mbagumya nti ensisinkano teba ya lumu; enkejje amazzi egaleka mu nnyanja ate n'egasisinkana mu ntamu.</t>
  </si>
  <si>
    <t>Naffe tulisisinkana olundi n'emboozi endala Lugaba bw'aliba asiimye.</t>
  </si>
  <si>
    <t>Kkojjange bw'aliba avuddeyo mu kkomera tulitabagana nate, anti mbuzeekogga, nnyiniyo n'agisanga.</t>
  </si>
  <si>
    <t>Mweraba</t>
  </si>
  <si>
    <t>Nange ka ntwale omukisa guno okusiima abo bonna abannyambye nga nkola omulimu guno ogutabadde mwangu ddala.</t>
  </si>
  <si>
    <t>Mwami Musisi Bbosa Geofrey ng'ono asinziira South Africa n'atusomesa Oluganda ng'ayita ku mikutu gyaffe egya WhatsApp ne Facebook.</t>
  </si>
  <si>
    <t>Ssaalongo Kakooza Joseph, Mukyala Nantume Rebbecca (Bbira Bulenga-Mityana), Mwami Mukwaya Brian, Mwami Ssenfuma Adam musomesa ku NIBRAS ISLAMIC SECONDARY SCHOOL, e Gayaza Mannyangwa, Mwami Buyondo Christopher, Musomesa ku St. Mary's boarding secondary shool Kitende.</t>
  </si>
  <si>
    <t>Engineer Nsambu Bonnie e Sseguku, Mwami Ssentamu Kayanja Ayub e Kagoma, Engineer Basajjassubi Ssemakula Shafick e Tororo, Mukyala Nakibuule Josephine e Kiteezi, Mwami Mugabi Amos e Mutundwe, Omukulu Micheal Romeo ng'owangaalira Dubai, Mwami Semeere Tony mu USA, kojjange Kalema Vacs ng'awangaalira mu Ggwanga lya China n'abalala mwenna be sisobodde kumenya mbasiima ne ssekusiima olw'ebiseera bye mwerekereza, gattako n'okunziruukirira nga nfulumya ekitabo kino.</t>
  </si>
  <si>
    <t>Nsiima Omwami Musaazi Ronald olw'okumpagira, okunnuÅ‹Å‹amya, okumpabula wamu n'okusengeka ekitabo kino ng'okozesa ekyuma kikalimagezi (Computer).</t>
  </si>
  <si>
    <t>Ono nno ng'akoze omulimu munene ddala anti bwe yatunulamu mu kitabo n'alaba nga mulimu ebisikattira bwatyo n'ayonja wamu n'okusunsula.</t>
  </si>
  <si>
    <t>Ssebo weebale nnyo obudde bwo, amagezi go, na buli kimu ky'okoze okulaba ng'ekitabo kino kituuka ku mutindo guno gwe kiriko.</t>
  </si>
  <si>
    <t>Bwe nnamugamba nti njagala okuwandiika ekitabo, yampagira era n'aÅ‹Å‹amba nti nsobola kuba yali andabamu obusobozi.</t>
  </si>
  <si>
    <t>Yampa amaanyi era ne ntandika omulimu guno nga nnina amaanyi era nga ndi musanyufu ddala.</t>
  </si>
  <si>
    <t>Nnina essanyu okwanjula ekitabo kino ekikwata ku bulamu bw'omuwala Nnajjalwambi eyakulira mu nnaku enzibu ddala oluvannyuma lwa nnyina okufa nga yakamala okumuzaala.</t>
  </si>
  <si>
    <t>Nga bwe bagamba nti okubonaabona ssi kufa, ekitabo kino kijjidde mu kiseera nga Eggwanga lyaffe liri mu kiseera kizibu nnyo olw'embeera z'ebyobufuzi ezigezaako okusaanyaawo Obuwangwa bwaffe.</t>
  </si>
  <si>
    <t>Noolwekyo nsuubira nga, ekitabo kino kiwa ekifaananyi ekirungi eri abo bonna abakulidde mu kubonaabona olw'ebyo ebijja bibeerawo naddala mu maka gaffe, mpozi n'okutulugunyizibwa kwa bakadde baffe.</t>
  </si>
  <si>
    <t>Nsuubira nti buli oyo yenna ayagala Olulimi Oluganda bw'anaasoma ekitabo kino taaleme kufuna kinyegenyege okwongera okwagala Olulimi Oluganda.</t>
  </si>
  <si>
    <t>Ate kyongere okuwa omusingi omunywevu okusobola okuzimbirako ebiseera byomumaaso ebirungi eri abo bonna abayisibwa obubi.</t>
  </si>
  <si>
    <t>Ekitabo kino kiwa essuubi abantu abatakulidde ku bakadde baabwe, n'abo bonna abatamanyi babazaala, nti osobola okufuuka omuntu ow'omugaso era n'obeera kyakulabirako eri abalala nga Najjalwambi bwe yali.</t>
  </si>
  <si>
    <t>"Mba nkyabugaanye essanyu ly'okuzuula omwana wange eyali azaaye, laba ate bwe bakantema nnamwandu k'atema omusika mu lumbe, nti ate afiiridde mu lutalo lw'abakyala nga waakayita kyenkana emyezi ebiri gyokka giti bukya azaawuka!</t>
  </si>
  <si>
    <t>Mpozzi kitawe... essanyu lye nnafuna lyali lya kiyita mu luggya, kwali kunsiibula Maama... kwali kumulabako gusemba omwana wange Buyisi!"</t>
  </si>
  <si>
    <t>Ebyo bye bigambo Jjajjange Maria Tereeza bye yannombojjera ng'ayunguka amaziga aga jjulujjulu, ebitalinva ku mwoyo.</t>
  </si>
  <si>
    <t>Kino nkitegedde jjo lya balamu nga nkuze, olw'ebigambo enkuyanja ebyantuukako mu bulamu bwange Jjajjange Tereeza bye yannombojjera okukira ow'ebbango atenda ensozi ate ne yeerabira zino z'aweese ku mugongo gwe, eky'amazima ssiyinza kubyerabira.</t>
  </si>
  <si>
    <t>Egy'ekinaana nga gisemberera okwewerekera, mu zzooba mbu lyali lya muzigo, ennaku z'omwezi Jjajjange z'atajjukira bulungi, ebifamugusa mwe byegiriisiza ng'ekigotta entula, mu mwaka omukazi ogwa Ttoggo enkuba mw'efudembera ng'enaggwa mu ggulu.</t>
  </si>
  <si>
    <t>Mu biseera ebyo ensi yali etaaguddwataaguddwa entalo, amaka agasinga nga matongo oluvannyuma lwa ba nnyinigo okugaddukamu bataase obulamu anti asiika obulamu omumanyi bw'atassa mukono, sso ng'ate n'abamu tebaasobola kulusimattuka.</t>
  </si>
  <si>
    <t>Entiisa yali ekyali nnyingi mu bantu abatonotono abaali bakomyewo gye baddukira, amakubo agasinga nga gaazika dda ng'okutambula kumpi omala kuwenjula bisagazi ofune w'oyita.</t>
  </si>
  <si>
    <t>Abo abatono abaali batandise okukomawo omusoolesoole bambi bajjanjabe ku balwadde, baabyekoleranga kanaggweeramu eyo, ggwe ate awataali misaala okuggyako obusente obutono ennyo bambi mbu obwabaweebwanga ebitongole ebidduukirira ababundabunda n'abanoonyi b'obubudamo, nga Red Cross n'ebirala.</t>
  </si>
  <si>
    <t>Jjajja annyumiza nti baasimbanga ennyiriri okufuna ku ssukaali, ssabbuuni, omunnyo ssaako n'ebikozesebwa mu maka ebirala ebyali bifuuse eby'ekkekwa nga n'okulaba obulabi akaduuka akalimu omuti gwa ssabbuuni kiba kya magero.</t>
  </si>
  <si>
    <t>Emboozi y'olutalo yankwasanga nnyo ennaku sso ng'ate waliwo Jjajja w'atuuka n'ansesa, okugeza, engeri gye baafunangamu ekyokulya eyo gye baddukiranga anti mu lutalo tewaali nnyini kintu era ng'omuntu ogenda bugenzi mu lusuku lwa munno ng'oyunja ttooke oba muwogo ng'osima busimi nga weetikka gy'osobola ng'otwalira be walese eka.</t>
  </si>
  <si>
    <t>Olwo ne be walese eka nga balaba ku ndabakuki bambi, anti bwe wabanga tonnadda gwababanga ku mutwe ng'eyabuulira ow'olugambo, kuba bangi abaagendanga ne bafuuka musu gw'e Kanyanya, ate nno ne be walese eno wayinzanga obutabasanga kubanga bwe zaavuganga nga tebakulinda wabula baabunanga miwabo okwetaasa ekibabu.</t>
  </si>
  <si>
    <t>Hooo! Olutalo kkoyi! Bwe lwaggwa, emisota ssaako ebyewalula ebirala byatandika okulabikako ennyo mu maka g'abantu olw'ensiko eyali esusse mu mpya zabwe, ssaako ebbali w'amakubo era Jjajjange yasalwako ekisubi enfunda ssatu nnambirira nga n'olumu omusota yagusanga mu nju nga gwazinze dda amakata.</t>
  </si>
  <si>
    <t>Abakyala abazito bwe baatuukanga okuzaala, abamu tebaategananga kugenda mu malwaliro kubanga tebaasuubirangayo ggezi lyonna, olwo nno nga ba mulerwa abaabeeranga ku byalo be basigalidde okubazaalisa.</t>
  </si>
  <si>
    <t>Okumanya yali nnantawunyikamu mbu ne ku kalwaliro kaffe akaali okwo ku Kimaanya oluusi baamuyitanga abayambeko bwe waabanga waliwo omukazi abalemeredde.</t>
  </si>
  <si>
    <t>Kaali kakyala katono kampi keeru naye ekyewuunyisa kaali tekaazaala ku mwana ku nsi okumanyanga abaalugera baalutuusa nti muk'omubumbi aliira mu luggyo!</t>
  </si>
  <si>
    <t>Ewa Kezia tewaggwanga bantu, anti abakazi be yazaalisanga baasiibanga beetala ewuwe nga bamuleetera ebirabo ssaako abaana abakuzeemu alabeko.</t>
  </si>
  <si>
    <t>Omusajja omugagga omusuubuzi w'ente ate omukinjaaji eyayitibwanga Hajji Mpiso eyali yakazibwako erya Muleetansava ye yali yamuzimbira ennyumba obwaguuga kw'okomya amaaso ng'amwebaza olw'okuwa Hajati we omukulu akadagala akaamusobozesa okuzaala omwana owoobulenzi gwe yali aludde ng'ayaayaanira okumala ebbanga.</t>
  </si>
  <si>
    <t>Mbu Hajji yali atabadde mu bakazi bangi ng'anoonya musika nga buteerere era nga yalayira nti omuntu alimuzuulira akadagala k'omwana owoobulenzi ekirabo ky'alimuwa alikwasaako ebiri.</t>
  </si>
  <si>
    <t>Ennyumba eyo Kezia yamuyamba nnyo okufuna ekisulo w'asuza ba nnakawere ssaako n'abaggya abaabanga baakaleetebwa era ewa Kezia nga kumpi walinga ddwaliro lyennyini.</t>
  </si>
  <si>
    <t>Kye nnazuula kiri nti waaliwo obulagajjavu bambi n'obutamanya bungi ddala mu bantu b'ebiseera ebyo, olaba ne mu kaco kano nga kati mu nsi abantu babugumiziddwako ekimala, okyawulira omuntu akugamba nti â€œnze nzaalira waka era sigemesa baana, eddagala liba ffu" mmmh!</t>
  </si>
  <si>
    <t>Mbawulira eyo nga bawoza ffolofotto ng'omufuuyi w'endere nti, ate nga mugenzeemu amalusu... nti ggwe bw'obadde ogikommonta osuubidde kugendamu mata?</t>
  </si>
  <si>
    <t>Obulagajjavu buno buli ne mu batukulembera, eky'amazima yo embeera eri mu malwaliro eyungula emmandwa ezziga so nga n'ago agalimu ebikozesebwa g'abo bannaggwadda, ennaku zino be bayita "Ababede",</t>
  </si>
  <si>
    <t>Ate bwe yamala okunzaala bw'ati, yayisibwa bubi nnyo olw'ensanke empitirivu eyamuvaamu, eyabulako akatono okujjuzza ebbensani enaabirwamu, amaanyi gaamuggwaamu n'attulukuka entuuyo empitirivu, kale bw'atyo yassa omukka gwe ogw'enkomerero nga waakayita essaawa emu yokka ng'asumulukuse!</t>
  </si>
  <si>
    <t>Jjajja yayanguyirawo okumuddusa ewa Kezia awaali ekinnya n'empindi anti ng'obuukawo ennyumba mukaaga zokka okuva ewa Jjajja era Jjajja agamba mbu olwamutuusaayo,</t>
  </si>
  <si>
    <t>Wabula ebyembi, obudde bwatuuka kusaasaana nga nnyabo tannaba kusumulukuka wabula ng'akyali mu kulumwa.</t>
  </si>
  <si>
    <t>Jjajja eyali asuze awo ng'atunula ky'ava asaba agendeko eka alabe be yaleseeyo ate alyoke akomewo.</t>
  </si>
  <si>
    <t>Amawulire ga nnyabo okukutuka Jjajja gaamusanga waka ng'ateekateeka kyakulya akitwalire omulwadde ewa Mulerwa, anti Kezia yennyini ye yajja ng'akaaba, era nga bwe yeesaasabaga nti;</t>
  </si>
  <si>
    <t>Jjajja eyali yeesogga enju n'akabinika ka caayi ow'amata, olwawulira ebyo ng'ate ne ku Kezia kw'akuba amaaso mu luggya, bambi yatalantuka butalantusi ng'agwa mu mulyango anti yamanyirawo nti omulwadde we gye yamulese lwamazeemu dda!</t>
  </si>
  <si>
    <t>Yiii!! Olumbe musolo, we gukusangira w'oguweera. Nnyabo bw'atyo ng'azaayira mu lutalo lw'abakyala nga tayonsezza na ku zzadde lye ly'asitulidde emyezi omwenda emirambirira, mazima kituufu okuzaala magombe gennyini!</t>
  </si>
  <si>
    <t>Bwentyo ne ndekebwawo nga ndi nfuuzi ewedde emirimu kuba nnyabo yali akkiridde etagenda badda ate nga ne kitange yali tamanyiddwa!</t>
  </si>
  <si>
    <t>Wadde nga bino byali bwe bityo, kino ndowooza kyamusanyusa nnyo bambi okundaba nga ntuuse bulungi ku nsi, ate nga ndi mulamu, newankubadde nnali kanyiikuuli nga kumpi twenkana n'akamese, ate nga mpewuka nga ppamba.</t>
  </si>
  <si>
    <t>Jjajja ssaamunyiigira kuba bambi yakola buli ky'asobola ng'omuzadde ataase omwana we, kyokka ndowooza ze zaali entegeka za Kabambaggulu! ggwe munnange Å‹Å‹ambe ntya?</t>
  </si>
  <si>
    <t>Yiiiâ€¦ Mukama Katonda wankuba omuggo ne ssikomba, yadde okuloza ku buwoomi bw'ebbeere lye mpulira bantendera obutendezi...!</t>
  </si>
  <si>
    <t>Mmange omulungi amata obuta, kanywabirezi, yadde ssaakulabako kyokka nkwebaza kuba waguma n'ondeeta ku nsi, wummula mirembe...</t>
  </si>
  <si>
    <t>Mu bangi abataalutumirwa mwana, mwe mwali n'omupakasi wa Jjajja eyamulimirangako, era ng'amuyambako ne ku mirimi emirala.</t>
  </si>
  <si>
    <t>Ono mbu yawenyuka buweewo okuva emmanga ku lusaalu gye yali akoledde, kavuna yawulira emiranga eka gye yavudde.</t>
  </si>
  <si>
    <t>Bambi yajja ne Nnabugi ssi mufungize alabe ekigudde ku mukama we, olaba yeerabira n'emmindi ye mu kisenyi ey'emitwe ebiri etaamuvanga ku mumwa, gye yakommontanga buli kadde!</t>
  </si>
  <si>
    <t>Agenda okusimba ati ekigere mu luggya, okubuuza ogubadde nga bagamufuuwa nti mukwano gwe "Maamakalimunda" lwamazeemu dda.</t>
  </si>
  <si>
    <t>Yali yamutuuma erinnya lino olw'okuba n'olubuto, bambi mbu nga y'amuleetera n'ebbumba lye yanuunangako buli kadde, okuva mu kisenyi.</t>
  </si>
  <si>
    <t>Yatyekula emisinde ekiwejjowejjo wa Kezia akakase oba ddala bituufu, okutuuka wali nga ddala munne ali wali bamaze okumusiba akagattansaya.</t>
  </si>
  <si>
    <t>Jjajja naye amangu ago yatuuka naye olwakuba eriiso ku muwala we ebyaddirira baamunyumiza binyumize luvannyuma, kuba mbu yazirikamu kko essaawa ng'emu, agenda okudda engulu ng'alaba abantu bangi abajjudde mu maka ga Kezia nga n'abandi bali mu nju, ng'emiranga egibuutikidde enju gibulako katono okutikkula akasolya.</t>
  </si>
  <si>
    <t>Wano w'akitegeerera nti ddala omwana we takyateganya bafumbi, ate ne gamuyunguka buto, abamu ku bageyi (bakalimingobya) baatandika obwama obutawulirwa na mmese, obw'okumukumu nga beebuuza nti kati Å‹Å‹enda kusigala n'ani agenda okundera mu mbeera gye nnalimu, omwana atayonse wadde ku bbeere!</t>
  </si>
  <si>
    <t>Mukazi wattu naye yali yeekaddiyidde bulala ng'atambula yenna ayuuguuma buyuuguumi ati, haaâ€¦ anti kakulu asomba.</t>
  </si>
  <si>
    <t>Ng'omufu bw'atalemera ku ngulu ne bw'aba muganzi atya, enkeera abasajja enjasabiggu baakola ogw'okuyooyoota ennyumba ya nnyabo ey'olubeerera mwe baamugalamiza, era kigambibwa mbu okusinziira ku nkuyanja y'abantu abaaziika mwanamuwala oli ng'oyinza okugamba nti olutalo terujje luggwe, anti abantu mu kitundu baali baamunyoto.</t>
  </si>
  <si>
    <t>Ensi n'ensi yaggwaayo okuwerekera Buyisi ng'oyinza okugamba oba mukungu mu gavumenti mpozzi bambi olw'erinnya Jjajjange omusajja Yonasaani Lubwama Kitattamuyima nze gwe ssaalabako lye yaleka akoze.</t>
  </si>
  <si>
    <t>Yiyiii wabula Walumbe mubbi, laba omuntu bw'awona amasasi, ebiso ssaako enjala mu lutalo olwamala abangi ate n'afa akabenje obubenje ate aka ppikipiki mu bintu by'okusaaga!</t>
  </si>
  <si>
    <t>Wabula yali wa linnya ng'era mu district yonna kyenkana bw'oyogera ku Kitatta omulimi ate omutongole teri atamumanyi.</t>
  </si>
  <si>
    <t>Wadde tekimanyiddwa ngeri mawulire gye gaatuuka Bule na Bweya nti omuggalanda wa Kitatta eyali yazaaye ate yafiiridde mu lutalo lw'abakyala, naye kumpi buli eyabikirwa yafuba n'ajja mu kuwerekera nnyabo.</t>
  </si>
  <si>
    <t>Mbu nga bali mu kumubikkako ettonotono ate yeebakire eringi, eno nga nze nno kakazi kattu ndi ku mazzi ga butiko bubaala ge bampiika haaa!</t>
  </si>
  <si>
    <t>Eby'embi bisekerwa bannyumiza mbu bino byonna okubaawo nga nze ndi wali nnewejjeese, abakungubazi bampaanyisa buwaanyisa ankooye y'aweereza munne, ggwe ate nnaaligaanidde wa ataalina bugaaniro.</t>
  </si>
  <si>
    <t>Okuziika nga kuwedde, waaliwo okusika omuguwa ku ani anankuza kuba nnali mu mbeera etiisiza ddala, era mbu ebigambo byayogerwa eyo mu bwama nti nnyinza obutakula nange ne ngoberera nnyabo.</t>
  </si>
  <si>
    <t>Jjajjange yeevaamu bulekwe ne yeesiba bbiri ng'omukomazi, yasituka mu bakungubazi abatonotono abaali bakyasigaddewo bambi nga bakyamugumya.</t>
  </si>
  <si>
    <t>Yawera enkolokooto ng'omuvumbuzi w'amawolu, mbu nga yenna akutte ne mu mbinabina, yakuba enkanda wansi nti tewali amuggyako muzzukulu we, ajja kumwekuliza.</t>
  </si>
  <si>
    <t>Olw'okuba nga Nnamukadde Jjajjange yayisibwamu ag'engege nti tasobola kunkuza, okuggyako Katonda e Butonda nga y'amukwatiddeko, naye kino Jjajja kye yali ayolekedde, kwali kutema ku lw'e Namuganga.</t>
  </si>
  <si>
    <t>Jjajjange yaguma makazi anti Kibuye wa basajja, era n'alayira nti, â€œka nneesibe bbiri nga mukomazi ndabirire akaana kattu, oba omuddo guntuuka mu kisasi ka guntuuke nja kweyambisa "ekisalabwe" okuguyitamu naye ng'omwana wannyu mulamu."</t>
  </si>
  <si>
    <t>Abamu ku batuuze nga bakulembeddwamu Mukiibi Kerementi eyali akolanga Ssentebe w'ekyalo ow'ekiseera baatuuza olukiiko awo olw'amangu mbu balabe eky'okukolera mulekwa omuto atyo, Ssentebe yali ateesa nti omwana aweebwe omu ku ba nnakawere ku kyalo omuzirakisa waakiri asooke amuyonseeko okumala akabanga.</t>
  </si>
  <si>
    <t>Jjajja ebyo olwamugwa mu matu n'akomba ku eri ebaza eriibwa nti ye mumalirivu nga musimbu okulabirira omwana.</t>
  </si>
  <si>
    <t>â€œNze omukazi nnamwandu, abaana bonna banzigwako dda ate n'omuzzukulu gwe nnandibadde nsigaza omu bw'ati ng'akati k'ekibiriiti naye mumunzigyeko?</t>
  </si>
  <si>
    <t>Yagattako nti waakiri anaasaabala ennyanja Nnalubaale agende e Buziba mu balubaale anoneyo eddagala erizzaamu amabeere annyonse, naye nga tewali amuggyeko muzzukulu we.</t>
  </si>
  <si>
    <t>Mikwano gye ku kyalo ssaako abaavanga mu bitundu ebyetooloddewo bambi mbu bajjanga entakera okumukubagiza olw'okufiirwa omwana we.</t>
  </si>
  <si>
    <t>Jjajja annyumiza nti waali waakayita ennaku musanvu nga n'ekirira kimaze okukutukako, ne zireeta ab'ekitongole kya "Mwanamugimu" era nga baali ku nsonga ya kuntwala.</t>
  </si>
  <si>
    <t>Haaa..., mbu kino Jjajja kyamukuba wala naye oluvannyuma lw'okuteesa nabo mu buntu ate ne bamusuubiza okugendangayo okundaba buli lw'aba ayagadde, bwatyo n'amala gakkiriza.</t>
  </si>
  <si>
    <t>Amazima gali nti abakulembeze ku kyalo be baakola entegeka y'okunzigya ku Jjajja nga bakirabira ddala nti ssinga bamuleka n'ansigaza, nange nnali nnemberawo olw'e Kaganga.</t>
  </si>
  <si>
    <t>nnyabo ng'amaze n'okumpa erinnya mu nnaku obunaku ze nnali nnaakamala ku nsi, yali ampadde lya Najjalwambi okwo nno aba Mwanamugimu kwe baayongera erya Kisaakye.</t>
  </si>
  <si>
    <t>Naye ku kyalo kwe nnakulira ssaako n'ab'emikwano be ppo n'ab'ekinywi bo banneeyitiranga 'Najja' abamu bampitanga "Kiisa" naddala bannange bwe twasomanga, wabula abammanyi ennyo bo banneeyitira "Najja" awo nno baalisalangako nga bagamba nti erinnya ggwanvu bulala.</t>
  </si>
  <si>
    <t>Jjajja mbu naye yagenderako ng'ayagala akakase wa gye baali bantwala alabeyo ate akakase nti ndi mu mikono mituufu.</t>
  </si>
  <si>
    <t>Ayongera okunnyumiza nti teyavanga mu kkubo nga yeewuubayo buli lunaku okunkubako ebirozo akakase nti nnasuze bulungi ssaako okundeeteranga ebyokulya n'okunywa ng'obuugi, obugaati, caayi owaamata nga gy'oli nti eri nnali ssirya!</t>
  </si>
  <si>
    <t>Kyokka Jjajja yanjagala n'ayitawo, anti akamira eyiye omumanyi bw'atagiseera mata, ggwe olaba era n'ekyogero y'akitemanga n'akitwala era yavangayo ng'amaze okunnyiga.</t>
  </si>
  <si>
    <t>Bwe nnakula yannyumiza nti ebbanga lye nnamala mu mwanamugimu ery'emyaka ebiri ennaku ezisinga teyeebakanga kumalira mutwe ku ttaka, mbu ng'alowooza kazzukulu ke, mbu olumu yatuuka n'okukemebwa ajje ankyalireko amatumbi budde kyokka bwe yajjukira amateeka ge baamuwa omuli n'obudde bw'alina okujjiramu ky'ava abimma amazzi.</t>
  </si>
  <si>
    <t>Bambi n'abakuza (abasawo) tebaamwetamwa, baamuwanga akaagaanya ow'amalibu k'awa ennoga, n'annyigako n'eddagala ly'ekyogero lye yajjanga nalyo.</t>
  </si>
  <si>
    <t>Kyokka aba annyumiza bino, nze kwe kumubuuza nti; Jjajja, eddagala walireetanga otya ggwe omukadde eyeeweta bw'otyo!</t>
  </si>
  <si>
    <t>Abakulu mu ddwaliro baamugamba nti buli lunaku ajje ku ssaawa ssatu ez'enkya andabeko, okuva ku lunaku lwa Kazooba okutuuka ku lwa Wamunyi.</t>
  </si>
  <si>
    <t>Nnamwandu Kitatta ono mu maka yali abeeramu n'omupakasi (omukiga oli gwe nnayogeddeko emabega) eyali amaze emyaka emingi ng'ali wa Jjajja kuba yasengawo nga n'olutalo terunnatandika.</t>
  </si>
  <si>
    <t>Omupakasi oyo olw'okuba yali aludde ng'akolera mu maka gano ne ku kyalo okutwalira awamu kyali kizibu nnyo okutegeera nti ssi muganda era n'erinnya nga baamutuuma lya Kyajja, (kyajja ne mukoka ne kibala eÅ‹Å‹unda) so nga bambi amannya ge amatuufu agaamuweebwa bakadde be, yali ayitibwa Danyeri Byamukama.</t>
  </si>
  <si>
    <t>Mbu omusajja ono kyakulagganda ng'era kizibu okumanya nti ssi muganda engeri gye yali akubamu oluganda obudinda.</t>
  </si>
  <si>
    <t>Ggwe ssebo olaba engero, ebisoko n'ebyafaayo bya Buganda yali abimanyi bweso ng'oyinza okugamba nti mwana nzaalwa ya kuno!</t>
  </si>
  <si>
    <t>Yamuyitanga, "Gabaka", kyokka bambi nnamuddiramu nga Muteesa bwe yaddira mu b'obugulu obutono nti nabo bambale ku mpale empanvu, ne mmusonyiyirayo musajja wattu anti nga n'olulimi aluyigidde kuno ahaaa! Buganda esenza.</t>
  </si>
  <si>
    <t>Byamukama ono ewaka yali yaleetebwa Jjajja musajja nga yamuggya eyo mu Å‹Å‹endo ze gye yatwalanga emmwaanyi okuzikubanga, mbu yakolanga ku byuma gye yakubiranga emmwanyi era nga y'azitikkula ku mmotoka.</t>
  </si>
  <si>
    <t>Ekyavaamu yafuuka mukwano gwe era naye n'amulabamu omulamwa gw'obukozi ssaako obuntubulamu era lwali olwo nga badda bulembe ng'amwanjulira Jjajja mukyala n'abaana ng'ate tafuuka mwana?</t>
  </si>
  <si>
    <t>Ekyewuunyisa olutalo baaluyitamu naye era ye yasobola okuwona wadde ng'abaana ba Jjajja ate bbo tebaasobola kulusimattuka, mazima okufa ziba ntuuko.</t>
  </si>
  <si>
    <t>Jjajja era annyumiza nti ebyo byonna bigenda okubaawo nga yasigala bwa Nnamunigina mpozzi ne Kyajja musajja we omukuuma waka omupakasi.</t>
  </si>
  <si>
    <t>Walumbe zzaaya, ba Maama ne ba Kkojjange nga yabatugumbula dda, mbu baabulira mu ntalo ezeekiyeekera.</t>
  </si>
  <si>
    <t>Ku nsi yali asigazzaawo Maama yekka ate laba naye bw'amugendako awo mukazi wattu n'alabira ddala nga yazaalira ttaka!</t>
  </si>
  <si>
    <t>Mmange Buyisibwomu ye yali omwana we "omuggalanda" kyokka mbu naye yali yamubulako dda ng'olutalo terunnabalukawo era bagenda okuva okwo badduke nga tebamanyi gye yabulira, laba bwe bakomawo nga luwedde ate n'azuuka, awo Jjajja yatuuza ya lukugunyu anti ng'olwo ye mwana yekka gw'asigazzaawo ku nsi.</t>
  </si>
  <si>
    <t>Nnyabo okuzaawuka nga mbu Jjajja mwami naye kyajje afiire mu kabenje kumpi mwaka gumu emabega bambi kale Jjajja ennaku gye yalaba mu myaka emitono egyo nga bw'atandika okuginyumya nga bw'otayunguka maziga mpozzi ng'oli wa ttima.</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</si>
</sst>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name val="Arial"/>
    </font>
    <font>
      <b/>
      <color rgb="FF000000"/>
      <name val="Arial"/>
    </font>
    <font>
      <color theme="1"/>
      <name val="Arial"/>
    </font>
    <font>
      <color rgb="FF000000"/>
      <name val="Arial"/>
    </font>
    <font>
      <name val="Arial"/>
    </font>
    <font>
      <b/>
      <color theme="1"/>
      <name val="Arial"/>
    </font>
    <font>
      <sz val="11.0"/>
      <color rgb="FF000000"/>
      <name val="Calibri"/>
    </font>
    <font>
      <sz val="11.0"/>
      <color rgb="FFFF0000"/>
      <name val="Calibri"/>
    </font>
    <font>
      <sz val="11.0"/>
      <color rgb="FF000000"/>
      <name val="Arial"/>
    </font>
    <font>
      <sz val="10.0"/>
      <color theme="1"/>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vertical="bottom"/>
    </xf>
    <xf borderId="1" fillId="2" fontId="3" numFmtId="0" xfId="0" applyAlignment="1" applyBorder="1" applyFill="1" applyFont="1">
      <alignment vertical="bottom"/>
    </xf>
    <xf borderId="1" fillId="2" fontId="3" numFmtId="9" xfId="0" applyAlignment="1" applyBorder="1" applyFont="1" applyNumberFormat="1">
      <alignment vertical="bottom"/>
    </xf>
    <xf borderId="0" fillId="0" fontId="3" numFmtId="0" xfId="0" applyAlignment="1" applyFon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9" xfId="0" applyAlignment="1" applyBorder="1" applyFont="1" applyNumberFormat="1">
      <alignment horizontal="right" vertical="bottom"/>
    </xf>
    <xf borderId="0" fillId="0" fontId="5" numFmtId="0" xfId="0" applyAlignment="1" applyFont="1">
      <alignment vertical="bottom"/>
    </xf>
    <xf borderId="0" fillId="0" fontId="3" numFmtId="0" xfId="0" applyAlignment="1" applyFont="1">
      <alignment shrinkToFit="0" vertical="bottom" wrapText="1"/>
    </xf>
    <xf borderId="0" fillId="3" fontId="1" numFmtId="0" xfId="0" applyAlignment="1" applyFill="1" applyFont="1">
      <alignment vertical="bottom"/>
    </xf>
    <xf borderId="0" fillId="3" fontId="6" numFmtId="0" xfId="0" applyAlignment="1" applyFont="1">
      <alignment shrinkToFit="0" vertical="bottom" wrapText="1"/>
    </xf>
    <xf borderId="0" fillId="0" fontId="3" numFmtId="9" xfId="0" applyAlignment="1" applyFont="1" applyNumberFormat="1">
      <alignment vertical="bottom"/>
    </xf>
    <xf borderId="0" fillId="0" fontId="7" numFmtId="0" xfId="0" applyAlignment="1" applyFont="1">
      <alignment shrinkToFit="0" wrapText="1"/>
    </xf>
    <xf borderId="0" fillId="0" fontId="3" numFmtId="0" xfId="0" applyAlignment="1" applyFont="1">
      <alignment readingOrder="0"/>
    </xf>
    <xf borderId="0" fillId="0" fontId="7" numFmtId="0" xfId="0" applyAlignment="1" applyFont="1">
      <alignment readingOrder="0" shrinkToFit="0" wrapText="1"/>
    </xf>
    <xf borderId="0" fillId="0" fontId="8" numFmtId="0" xfId="0" applyAlignment="1" applyFont="1">
      <alignment readingOrder="0" shrinkToFit="0" wrapText="1"/>
    </xf>
    <xf borderId="0" fillId="0" fontId="9" numFmtId="0" xfId="0" applyAlignment="1" applyFont="1">
      <alignment shrinkToFit="0" wrapText="1"/>
    </xf>
    <xf borderId="0" fillId="0" fontId="8" numFmtId="0" xfId="0" applyAlignment="1" applyFont="1">
      <alignment shrinkToFit="0" wrapText="1"/>
    </xf>
    <xf borderId="0" fillId="0" fontId="10" numFmtId="0" xfId="0" applyAlignment="1" applyFont="1">
      <alignment shrinkToFit="0" wrapText="1"/>
    </xf>
    <xf borderId="0" fillId="0" fontId="3" numFmtId="0" xfId="0" applyAlignment="1" applyFont="1">
      <alignment shrinkToFit="0" wrapText="1"/>
    </xf>
    <xf borderId="0" fillId="0" fontId="10" numFmtId="0" xfId="0" applyFont="1"/>
  </cellXfs>
  <cellStyles count="1">
    <cellStyle xfId="0" name="Normal" builtinId="0"/>
  </cellStyles>
  <dxfs count="2">
    <dxf>
      <font>
        <color rgb="FF000000"/>
      </font>
      <fill>
        <patternFill patternType="solid">
          <fgColor rgb="FFFF0000"/>
          <bgColor rgb="FFFF0000"/>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2.14"/>
    <col customWidth="1" min="2" max="2" width="28.71"/>
    <col customWidth="1" min="3" max="3" width="28.29"/>
  </cols>
  <sheetData>
    <row r="1" ht="15.75" customHeight="1">
      <c r="A1" s="1" t="s">
        <v>0</v>
      </c>
      <c r="B1" s="2" t="s">
        <v>1</v>
      </c>
      <c r="C1" s="3"/>
      <c r="D1" s="4" t="s">
        <v>2</v>
      </c>
      <c r="E1" s="5" t="s">
        <v>3</v>
      </c>
      <c r="F1" s="6"/>
      <c r="G1" s="6"/>
      <c r="H1" s="6"/>
      <c r="I1" s="6"/>
      <c r="J1" s="6"/>
      <c r="K1" s="6"/>
      <c r="L1" s="6"/>
      <c r="M1" s="6"/>
      <c r="N1" s="6"/>
      <c r="O1" s="6"/>
      <c r="P1" s="6"/>
      <c r="Q1" s="6"/>
      <c r="R1" s="6"/>
      <c r="S1" s="6"/>
      <c r="T1" s="6"/>
      <c r="U1" s="6"/>
      <c r="V1" s="6"/>
      <c r="W1" s="6"/>
      <c r="X1" s="6"/>
      <c r="Y1" s="6"/>
      <c r="Z1" s="6"/>
    </row>
    <row r="2" ht="15.75" customHeight="1">
      <c r="A2" s="7" t="s">
        <v>4</v>
      </c>
      <c r="B2" s="8" t="s">
        <v>5</v>
      </c>
      <c r="C2" s="3"/>
      <c r="D2" s="3" t="s">
        <v>6</v>
      </c>
      <c r="E2" s="9">
        <f>countif($B$8:$B$107, "OK")/100</f>
        <v>1</v>
      </c>
      <c r="F2" s="6"/>
      <c r="G2" s="6"/>
      <c r="H2" s="6"/>
      <c r="I2" s="6"/>
      <c r="J2" s="6"/>
      <c r="K2" s="6"/>
      <c r="L2" s="6"/>
      <c r="M2" s="6"/>
      <c r="N2" s="6"/>
      <c r="O2" s="6"/>
      <c r="P2" s="6"/>
      <c r="Q2" s="6"/>
      <c r="R2" s="6"/>
      <c r="S2" s="6"/>
      <c r="T2" s="6"/>
      <c r="U2" s="6"/>
      <c r="V2" s="6"/>
      <c r="W2" s="6"/>
      <c r="X2" s="6"/>
      <c r="Y2" s="6"/>
      <c r="Z2" s="6"/>
    </row>
    <row r="3" ht="15.75" customHeight="1">
      <c r="B3" s="8" t="s">
        <v>7</v>
      </c>
      <c r="C3" s="3"/>
      <c r="D3" s="3" t="s">
        <v>8</v>
      </c>
      <c r="E3" s="9">
        <f>countif($B$8:$B$107, "A")/100</f>
        <v>0</v>
      </c>
      <c r="F3" s="6"/>
      <c r="G3" s="6"/>
      <c r="H3" s="6"/>
      <c r="I3" s="6"/>
      <c r="J3" s="6"/>
      <c r="K3" s="6"/>
      <c r="L3" s="6"/>
      <c r="M3" s="6"/>
      <c r="N3" s="6"/>
      <c r="O3" s="6"/>
      <c r="P3" s="6"/>
      <c r="Q3" s="6"/>
      <c r="R3" s="6"/>
      <c r="S3" s="6"/>
      <c r="T3" s="6"/>
      <c r="U3" s="6"/>
      <c r="V3" s="6"/>
      <c r="W3" s="6"/>
      <c r="X3" s="6"/>
      <c r="Y3" s="6"/>
      <c r="Z3" s="6"/>
    </row>
    <row r="4" ht="15.75" customHeight="1">
      <c r="B4" s="8" t="s">
        <v>9</v>
      </c>
      <c r="C4" s="3"/>
      <c r="D4" s="3" t="s">
        <v>10</v>
      </c>
      <c r="E4" s="9">
        <f>countif($B$8:$B$107, "B")/100</f>
        <v>0</v>
      </c>
      <c r="F4" s="6"/>
      <c r="G4" s="6"/>
      <c r="H4" s="6"/>
      <c r="I4" s="6"/>
      <c r="J4" s="6"/>
      <c r="K4" s="6"/>
      <c r="L4" s="6"/>
      <c r="M4" s="6"/>
      <c r="N4" s="6"/>
      <c r="O4" s="6"/>
      <c r="P4" s="6"/>
      <c r="Q4" s="6"/>
      <c r="R4" s="6"/>
      <c r="S4" s="6"/>
      <c r="T4" s="6"/>
      <c r="U4" s="6"/>
      <c r="V4" s="6"/>
      <c r="W4" s="6"/>
      <c r="X4" s="6"/>
      <c r="Y4" s="6"/>
      <c r="Z4" s="6"/>
    </row>
    <row r="5" ht="15.75" customHeight="1">
      <c r="B5" s="8" t="s">
        <v>11</v>
      </c>
      <c r="C5" s="3"/>
      <c r="D5" s="3" t="s">
        <v>12</v>
      </c>
      <c r="E5" s="9">
        <f>countif($B$8:$B$107, "C")/100</f>
        <v>0</v>
      </c>
      <c r="F5" s="6"/>
      <c r="G5" s="6"/>
      <c r="H5" s="6"/>
      <c r="I5" s="6"/>
      <c r="J5" s="6"/>
      <c r="K5" s="6"/>
      <c r="L5" s="6"/>
      <c r="M5" s="6"/>
      <c r="N5" s="6"/>
      <c r="O5" s="6"/>
      <c r="P5" s="6"/>
      <c r="Q5" s="6"/>
      <c r="R5" s="6"/>
      <c r="S5" s="6"/>
      <c r="T5" s="6"/>
      <c r="U5" s="6"/>
      <c r="V5" s="6"/>
      <c r="W5" s="6"/>
      <c r="X5" s="6"/>
      <c r="Y5" s="6"/>
      <c r="Z5" s="6"/>
    </row>
    <row r="6" ht="15.75" customHeight="1">
      <c r="A6" s="10"/>
      <c r="B6" s="11"/>
      <c r="C6" s="3"/>
      <c r="D6" s="3" t="s">
        <v>13</v>
      </c>
      <c r="E6" s="9">
        <f>countif($B$8:$B$107, "D")/100</f>
        <v>0</v>
      </c>
      <c r="F6" s="6"/>
      <c r="G6" s="6"/>
      <c r="H6" s="6"/>
      <c r="I6" s="6"/>
      <c r="J6" s="6"/>
      <c r="K6" s="6"/>
      <c r="L6" s="6"/>
      <c r="M6" s="6"/>
      <c r="N6" s="6"/>
      <c r="O6" s="6"/>
      <c r="P6" s="6"/>
      <c r="Q6" s="6"/>
      <c r="R6" s="6"/>
      <c r="S6" s="6"/>
      <c r="T6" s="6"/>
      <c r="U6" s="6"/>
      <c r="V6" s="6"/>
      <c r="W6" s="6"/>
      <c r="X6" s="6"/>
      <c r="Y6" s="6"/>
      <c r="Z6" s="6"/>
    </row>
    <row r="7" ht="15.75" customHeight="1">
      <c r="A7" s="12" t="s">
        <v>14</v>
      </c>
      <c r="B7" s="13" t="s">
        <v>15</v>
      </c>
      <c r="C7" s="13" t="s">
        <v>16</v>
      </c>
      <c r="D7" s="6"/>
      <c r="E7" s="14"/>
      <c r="F7" s="6"/>
      <c r="G7" s="6"/>
      <c r="H7" s="6"/>
      <c r="I7" s="6"/>
      <c r="J7" s="6"/>
      <c r="K7" s="6"/>
      <c r="L7" s="6"/>
      <c r="M7" s="6"/>
      <c r="N7" s="6"/>
      <c r="O7" s="6"/>
      <c r="P7" s="6"/>
      <c r="Q7" s="6"/>
      <c r="R7" s="6"/>
      <c r="S7" s="6"/>
      <c r="T7" s="6"/>
      <c r="U7" s="6"/>
      <c r="V7" s="6"/>
      <c r="W7" s="6"/>
      <c r="X7" s="6"/>
      <c r="Y7" s="6"/>
      <c r="Z7" s="6"/>
    </row>
    <row r="8" ht="15.75" customHeight="1">
      <c r="A8" s="15"/>
      <c r="B8" s="16" t="s">
        <v>6</v>
      </c>
    </row>
    <row r="9" ht="15.75" customHeight="1">
      <c r="A9" s="15" t="s">
        <v>17</v>
      </c>
      <c r="B9" s="16" t="s">
        <v>6</v>
      </c>
    </row>
    <row r="10" ht="15.75" customHeight="1">
      <c r="A10" s="15" t="s">
        <v>18</v>
      </c>
      <c r="B10" s="16" t="s">
        <v>6</v>
      </c>
    </row>
    <row r="11" ht="15.75" customHeight="1">
      <c r="A11" s="15" t="s">
        <v>19</v>
      </c>
      <c r="B11" s="16" t="s">
        <v>6</v>
      </c>
    </row>
    <row r="12" ht="15.75" customHeight="1">
      <c r="A12" s="15" t="s">
        <v>20</v>
      </c>
      <c r="B12" s="16" t="s">
        <v>6</v>
      </c>
    </row>
    <row r="13" ht="15.75" customHeight="1">
      <c r="A13" s="15" t="s">
        <v>21</v>
      </c>
      <c r="B13" s="16" t="s">
        <v>6</v>
      </c>
    </row>
    <row r="14" ht="15.75" customHeight="1">
      <c r="A14" s="17" t="s">
        <v>22</v>
      </c>
      <c r="B14" s="16" t="s">
        <v>6</v>
      </c>
    </row>
    <row r="15" ht="15.75" customHeight="1">
      <c r="A15" s="15" t="s">
        <v>23</v>
      </c>
      <c r="B15" s="16" t="s">
        <v>6</v>
      </c>
    </row>
    <row r="16" ht="15.75" customHeight="1">
      <c r="A16" s="15" t="s">
        <v>24</v>
      </c>
      <c r="B16" s="16" t="s">
        <v>6</v>
      </c>
    </row>
    <row r="17" ht="15.75" customHeight="1">
      <c r="A17" s="15" t="s">
        <v>25</v>
      </c>
      <c r="B17" s="16" t="s">
        <v>6</v>
      </c>
    </row>
    <row r="18" ht="15.75" customHeight="1">
      <c r="A18" s="15" t="s">
        <v>26</v>
      </c>
      <c r="B18" s="16" t="s">
        <v>6</v>
      </c>
    </row>
    <row r="19" ht="15.75" customHeight="1">
      <c r="A19" s="15" t="s">
        <v>27</v>
      </c>
      <c r="B19" s="16" t="s">
        <v>6</v>
      </c>
    </row>
    <row r="20" ht="15.75" customHeight="1">
      <c r="A20" s="15" t="s">
        <v>28</v>
      </c>
      <c r="B20" s="16" t="s">
        <v>6</v>
      </c>
    </row>
    <row r="21" ht="15.75" customHeight="1">
      <c r="A21" s="15" t="s">
        <v>29</v>
      </c>
      <c r="B21" s="16" t="s">
        <v>6</v>
      </c>
    </row>
    <row r="22" ht="15.75" customHeight="1">
      <c r="A22" s="15" t="s">
        <v>30</v>
      </c>
      <c r="B22" s="16" t="s">
        <v>6</v>
      </c>
    </row>
    <row r="23" ht="15.75" customHeight="1">
      <c r="A23" s="15" t="s">
        <v>31</v>
      </c>
      <c r="B23" s="16" t="s">
        <v>6</v>
      </c>
    </row>
    <row r="24" ht="15.75" customHeight="1">
      <c r="A24" s="15" t="s">
        <v>32</v>
      </c>
      <c r="B24" s="16" t="s">
        <v>6</v>
      </c>
    </row>
    <row r="25" ht="15.75" customHeight="1">
      <c r="A25" s="15" t="s">
        <v>33</v>
      </c>
      <c r="B25" s="16" t="s">
        <v>6</v>
      </c>
    </row>
    <row r="26" ht="15.75" customHeight="1">
      <c r="A26" s="15" t="s">
        <v>34</v>
      </c>
      <c r="B26" s="16" t="s">
        <v>6</v>
      </c>
    </row>
    <row r="27" ht="15.75" customHeight="1">
      <c r="A27" s="15" t="s">
        <v>35</v>
      </c>
      <c r="B27" s="16" t="s">
        <v>6</v>
      </c>
    </row>
    <row r="28" ht="15.75" customHeight="1">
      <c r="A28" s="15" t="s">
        <v>36</v>
      </c>
      <c r="B28" s="16" t="s">
        <v>6</v>
      </c>
    </row>
    <row r="29" ht="15.75" customHeight="1">
      <c r="A29" s="15" t="s">
        <v>37</v>
      </c>
      <c r="B29" s="16" t="s">
        <v>6</v>
      </c>
    </row>
    <row r="30" ht="15.75" customHeight="1">
      <c r="A30" s="15" t="s">
        <v>38</v>
      </c>
      <c r="B30" s="16" t="s">
        <v>6</v>
      </c>
    </row>
    <row r="31" ht="15.75" customHeight="1">
      <c r="A31" s="15" t="s">
        <v>39</v>
      </c>
      <c r="B31" s="16" t="s">
        <v>6</v>
      </c>
    </row>
    <row r="32" ht="15.75" customHeight="1">
      <c r="A32" s="18" t="s">
        <v>40</v>
      </c>
      <c r="B32" s="16" t="s">
        <v>6</v>
      </c>
    </row>
    <row r="33" ht="15.75" customHeight="1">
      <c r="A33" s="17" t="s">
        <v>41</v>
      </c>
      <c r="B33" s="16" t="s">
        <v>6</v>
      </c>
    </row>
    <row r="34" ht="15.75" customHeight="1">
      <c r="A34" s="15" t="s">
        <v>42</v>
      </c>
      <c r="B34" s="16" t="s">
        <v>6</v>
      </c>
    </row>
    <row r="35" ht="15.75" customHeight="1">
      <c r="A35" s="15" t="s">
        <v>43</v>
      </c>
      <c r="B35" s="16" t="s">
        <v>6</v>
      </c>
    </row>
    <row r="36" ht="15.75" customHeight="1">
      <c r="A36" s="15" t="s">
        <v>44</v>
      </c>
      <c r="B36" s="16" t="s">
        <v>6</v>
      </c>
    </row>
    <row r="37" ht="15.75" customHeight="1">
      <c r="A37" s="15" t="s">
        <v>45</v>
      </c>
      <c r="B37" s="16" t="s">
        <v>6</v>
      </c>
    </row>
    <row r="38" ht="15.75" customHeight="1">
      <c r="A38" s="15" t="s">
        <v>46</v>
      </c>
      <c r="B38" s="16" t="s">
        <v>6</v>
      </c>
    </row>
    <row r="39" ht="15.75" customHeight="1">
      <c r="A39" s="15" t="s">
        <v>47</v>
      </c>
      <c r="B39" s="16" t="s">
        <v>6</v>
      </c>
    </row>
    <row r="40" ht="15.75" customHeight="1">
      <c r="A40" s="15" t="s">
        <v>48</v>
      </c>
      <c r="B40" s="16" t="s">
        <v>6</v>
      </c>
    </row>
    <row r="41" ht="15.75" customHeight="1">
      <c r="A41" s="15" t="s">
        <v>49</v>
      </c>
      <c r="B41" s="16" t="s">
        <v>6</v>
      </c>
    </row>
    <row r="42" ht="15.75" customHeight="1">
      <c r="A42" s="15" t="s">
        <v>50</v>
      </c>
      <c r="B42" s="16" t="s">
        <v>6</v>
      </c>
    </row>
    <row r="43" ht="15.75" customHeight="1">
      <c r="A43" s="15" t="s">
        <v>51</v>
      </c>
      <c r="B43" s="16" t="s">
        <v>6</v>
      </c>
    </row>
    <row r="44" ht="15.75" customHeight="1">
      <c r="A44" s="15" t="s">
        <v>52</v>
      </c>
      <c r="B44" s="16" t="s">
        <v>6</v>
      </c>
    </row>
    <row r="45" ht="15.75" customHeight="1">
      <c r="A45" s="15" t="s">
        <v>53</v>
      </c>
      <c r="B45" s="16" t="s">
        <v>6</v>
      </c>
    </row>
    <row r="46" ht="15.75" customHeight="1">
      <c r="A46" s="19" t="s">
        <v>54</v>
      </c>
      <c r="B46" s="16" t="s">
        <v>6</v>
      </c>
    </row>
    <row r="47" ht="15.75" customHeight="1">
      <c r="A47" s="15" t="s">
        <v>55</v>
      </c>
      <c r="B47" s="16" t="s">
        <v>6</v>
      </c>
    </row>
    <row r="48" ht="15.75" customHeight="1">
      <c r="A48" s="15" t="s">
        <v>56</v>
      </c>
      <c r="B48" s="16" t="s">
        <v>6</v>
      </c>
    </row>
    <row r="49" ht="15.75" customHeight="1">
      <c r="A49" s="15" t="s">
        <v>57</v>
      </c>
      <c r="B49" s="16" t="s">
        <v>6</v>
      </c>
    </row>
    <row r="50" ht="15.75" customHeight="1">
      <c r="A50" s="15" t="s">
        <v>58</v>
      </c>
      <c r="B50" s="16" t="s">
        <v>6</v>
      </c>
    </row>
    <row r="51" ht="15.75" customHeight="1">
      <c r="A51" s="15" t="s">
        <v>59</v>
      </c>
      <c r="B51" s="16" t="s">
        <v>6</v>
      </c>
    </row>
    <row r="52" ht="15.75" customHeight="1">
      <c r="A52" s="15" t="s">
        <v>60</v>
      </c>
      <c r="B52" s="16" t="s">
        <v>6</v>
      </c>
    </row>
    <row r="53" ht="15.75" customHeight="1">
      <c r="A53" s="15" t="s">
        <v>61</v>
      </c>
      <c r="B53" s="16" t="s">
        <v>6</v>
      </c>
    </row>
    <row r="54" ht="15.75" customHeight="1">
      <c r="A54" s="15" t="s">
        <v>62</v>
      </c>
      <c r="B54" s="16" t="s">
        <v>6</v>
      </c>
    </row>
    <row r="55" ht="15.75" customHeight="1">
      <c r="A55" s="15" t="s">
        <v>63</v>
      </c>
      <c r="B55" s="16" t="s">
        <v>6</v>
      </c>
    </row>
    <row r="56" ht="15.75" customHeight="1">
      <c r="A56" s="15" t="s">
        <v>64</v>
      </c>
      <c r="B56" s="16" t="s">
        <v>6</v>
      </c>
    </row>
    <row r="57" ht="15.75" customHeight="1">
      <c r="A57" s="15" t="s">
        <v>65</v>
      </c>
      <c r="B57" s="16" t="s">
        <v>6</v>
      </c>
    </row>
    <row r="58" ht="15.75" customHeight="1">
      <c r="A58" s="15" t="s">
        <v>66</v>
      </c>
      <c r="B58" s="16" t="s">
        <v>6</v>
      </c>
    </row>
    <row r="59" ht="15.75" customHeight="1">
      <c r="A59" s="15" t="s">
        <v>67</v>
      </c>
      <c r="B59" s="16" t="s">
        <v>6</v>
      </c>
    </row>
    <row r="60" ht="15.75" customHeight="1">
      <c r="A60" s="15" t="s">
        <v>68</v>
      </c>
      <c r="B60" s="16" t="s">
        <v>6</v>
      </c>
    </row>
    <row r="61" ht="15.75" customHeight="1">
      <c r="A61" s="15" t="s">
        <v>69</v>
      </c>
      <c r="B61" s="16" t="s">
        <v>6</v>
      </c>
    </row>
    <row r="62" ht="15.75" customHeight="1">
      <c r="A62" s="15" t="s">
        <v>70</v>
      </c>
      <c r="B62" s="16" t="s">
        <v>6</v>
      </c>
    </row>
    <row r="63" ht="15.75" customHeight="1">
      <c r="A63" s="15" t="s">
        <v>71</v>
      </c>
      <c r="B63" s="16" t="s">
        <v>6</v>
      </c>
    </row>
    <row r="64" ht="15.75" customHeight="1">
      <c r="A64" s="15" t="s">
        <v>72</v>
      </c>
      <c r="B64" s="16" t="s">
        <v>6</v>
      </c>
    </row>
    <row r="65" ht="15.75" customHeight="1">
      <c r="A65" s="15" t="s">
        <v>73</v>
      </c>
      <c r="B65" s="16" t="s">
        <v>6</v>
      </c>
    </row>
    <row r="66" ht="15.75" customHeight="1">
      <c r="A66" s="15" t="s">
        <v>74</v>
      </c>
      <c r="B66" s="16" t="s">
        <v>6</v>
      </c>
    </row>
    <row r="67" ht="15.75" customHeight="1">
      <c r="A67" s="15" t="s">
        <v>75</v>
      </c>
      <c r="B67" s="16" t="s">
        <v>6</v>
      </c>
    </row>
    <row r="68" ht="15.75" customHeight="1">
      <c r="A68" s="15" t="s">
        <v>76</v>
      </c>
      <c r="B68" s="16" t="s">
        <v>6</v>
      </c>
    </row>
    <row r="69" ht="15.75" customHeight="1">
      <c r="A69" s="15" t="s">
        <v>77</v>
      </c>
      <c r="B69" s="16" t="s">
        <v>6</v>
      </c>
    </row>
    <row r="70" ht="15.75" customHeight="1">
      <c r="A70" s="15" t="s">
        <v>78</v>
      </c>
      <c r="B70" s="16" t="s">
        <v>6</v>
      </c>
    </row>
    <row r="71" ht="15.75" customHeight="1">
      <c r="A71" s="15" t="s">
        <v>79</v>
      </c>
      <c r="B71" s="16" t="s">
        <v>6</v>
      </c>
    </row>
    <row r="72" ht="15.75" customHeight="1">
      <c r="A72" s="19" t="s">
        <v>80</v>
      </c>
      <c r="B72" s="16" t="s">
        <v>6</v>
      </c>
    </row>
    <row r="73" ht="15.75" customHeight="1">
      <c r="A73" s="15" t="s">
        <v>81</v>
      </c>
      <c r="B73" s="16" t="s">
        <v>6</v>
      </c>
    </row>
    <row r="74" ht="15.75" customHeight="1">
      <c r="A74" s="15" t="s">
        <v>82</v>
      </c>
      <c r="B74" s="16" t="s">
        <v>6</v>
      </c>
    </row>
    <row r="75" ht="15.75" customHeight="1">
      <c r="A75" s="15" t="s">
        <v>83</v>
      </c>
      <c r="B75" s="16" t="s">
        <v>6</v>
      </c>
    </row>
    <row r="76" ht="15.75" customHeight="1">
      <c r="A76" s="15" t="s">
        <v>84</v>
      </c>
      <c r="B76" s="16" t="s">
        <v>6</v>
      </c>
    </row>
    <row r="77" ht="15.75" customHeight="1">
      <c r="A77" s="15" t="s">
        <v>85</v>
      </c>
      <c r="B77" s="16" t="s">
        <v>6</v>
      </c>
    </row>
    <row r="78" ht="15.75" customHeight="1">
      <c r="A78" s="15" t="s">
        <v>86</v>
      </c>
      <c r="B78" s="16" t="s">
        <v>6</v>
      </c>
    </row>
    <row r="79" ht="15.75" customHeight="1">
      <c r="A79" s="15" t="s">
        <v>87</v>
      </c>
      <c r="B79" s="16" t="s">
        <v>6</v>
      </c>
    </row>
    <row r="80" ht="15.75" customHeight="1">
      <c r="A80" s="15" t="s">
        <v>88</v>
      </c>
      <c r="B80" s="16" t="s">
        <v>6</v>
      </c>
    </row>
    <row r="81" ht="15.75" customHeight="1">
      <c r="A81" s="15" t="s">
        <v>89</v>
      </c>
      <c r="B81" s="16" t="s">
        <v>6</v>
      </c>
    </row>
    <row r="82" ht="15.75" customHeight="1">
      <c r="A82" s="15" t="s">
        <v>90</v>
      </c>
      <c r="B82" s="16" t="s">
        <v>6</v>
      </c>
    </row>
    <row r="83" ht="15.75" customHeight="1">
      <c r="A83" s="15" t="s">
        <v>91</v>
      </c>
      <c r="B83" s="16" t="s">
        <v>6</v>
      </c>
    </row>
    <row r="84" ht="15.75" customHeight="1">
      <c r="A84" s="15" t="s">
        <v>92</v>
      </c>
      <c r="B84" s="16" t="s">
        <v>6</v>
      </c>
    </row>
    <row r="85" ht="15.75" customHeight="1">
      <c r="A85" s="15" t="s">
        <v>93</v>
      </c>
      <c r="B85" s="16" t="s">
        <v>6</v>
      </c>
    </row>
    <row r="86" ht="15.75" customHeight="1">
      <c r="A86" s="15" t="s">
        <v>94</v>
      </c>
      <c r="B86" s="16" t="s">
        <v>6</v>
      </c>
    </row>
    <row r="87" ht="15.75" customHeight="1">
      <c r="A87" s="15" t="s">
        <v>95</v>
      </c>
      <c r="B87" s="16" t="s">
        <v>6</v>
      </c>
    </row>
    <row r="88" ht="15.75" customHeight="1">
      <c r="A88" s="15" t="s">
        <v>96</v>
      </c>
      <c r="B88" s="16" t="s">
        <v>6</v>
      </c>
    </row>
    <row r="89" ht="15.75" customHeight="1">
      <c r="A89" s="15" t="s">
        <v>97</v>
      </c>
      <c r="B89" s="16" t="s">
        <v>6</v>
      </c>
    </row>
    <row r="90" ht="15.75" customHeight="1">
      <c r="A90" s="15" t="s">
        <v>98</v>
      </c>
      <c r="B90" s="16" t="s">
        <v>6</v>
      </c>
    </row>
    <row r="91" ht="15.75" customHeight="1">
      <c r="A91" s="15" t="s">
        <v>99</v>
      </c>
      <c r="B91" s="16" t="s">
        <v>6</v>
      </c>
    </row>
    <row r="92" ht="15.75" customHeight="1">
      <c r="A92" s="15" t="s">
        <v>100</v>
      </c>
      <c r="B92" s="16" t="s">
        <v>6</v>
      </c>
    </row>
    <row r="93" ht="15.75" customHeight="1">
      <c r="A93" s="15" t="s">
        <v>101</v>
      </c>
      <c r="B93" s="16" t="s">
        <v>6</v>
      </c>
    </row>
    <row r="94" ht="15.75" customHeight="1">
      <c r="A94" s="15" t="s">
        <v>102</v>
      </c>
      <c r="B94" s="16" t="s">
        <v>6</v>
      </c>
    </row>
    <row r="95" ht="15.75" customHeight="1">
      <c r="A95" s="15" t="s">
        <v>103</v>
      </c>
      <c r="B95" s="16" t="s">
        <v>6</v>
      </c>
    </row>
    <row r="96" ht="15.75" customHeight="1">
      <c r="A96" s="15" t="s">
        <v>104</v>
      </c>
      <c r="B96" s="16" t="s">
        <v>6</v>
      </c>
    </row>
    <row r="97" ht="15.75" customHeight="1">
      <c r="A97" s="15" t="s">
        <v>105</v>
      </c>
      <c r="B97" s="16" t="s">
        <v>6</v>
      </c>
    </row>
    <row r="98" ht="15.75" customHeight="1">
      <c r="A98" s="15" t="s">
        <v>106</v>
      </c>
      <c r="B98" s="16" t="s">
        <v>6</v>
      </c>
    </row>
    <row r="99" ht="15.75" customHeight="1">
      <c r="A99" s="15" t="s">
        <v>107</v>
      </c>
      <c r="B99" s="16" t="s">
        <v>6</v>
      </c>
    </row>
    <row r="100" ht="15.75" customHeight="1">
      <c r="A100" s="15" t="s">
        <v>108</v>
      </c>
      <c r="B100" s="16" t="s">
        <v>6</v>
      </c>
    </row>
    <row r="101" ht="15.75" customHeight="1">
      <c r="A101" s="15" t="s">
        <v>109</v>
      </c>
      <c r="B101" s="16" t="s">
        <v>6</v>
      </c>
    </row>
    <row r="102" ht="15.75" customHeight="1">
      <c r="A102" s="15" t="s">
        <v>110</v>
      </c>
      <c r="B102" s="16" t="s">
        <v>6</v>
      </c>
    </row>
    <row r="103" ht="15.75" customHeight="1">
      <c r="A103" s="15" t="s">
        <v>111</v>
      </c>
      <c r="B103" s="16" t="s">
        <v>6</v>
      </c>
    </row>
    <row r="104" ht="15.75" customHeight="1">
      <c r="A104" s="15" t="s">
        <v>112</v>
      </c>
      <c r="B104" s="16" t="s">
        <v>6</v>
      </c>
    </row>
    <row r="105" ht="15.75" customHeight="1">
      <c r="A105" s="15" t="s">
        <v>113</v>
      </c>
      <c r="B105" s="16" t="s">
        <v>6</v>
      </c>
    </row>
    <row r="106" ht="15.75" customHeight="1">
      <c r="A106" s="15" t="s">
        <v>114</v>
      </c>
      <c r="B106" s="16" t="s">
        <v>6</v>
      </c>
    </row>
    <row r="107" ht="15.75" customHeight="1">
      <c r="A107" s="15" t="s">
        <v>115</v>
      </c>
      <c r="B107" s="16" t="s">
        <v>6</v>
      </c>
    </row>
    <row r="108" ht="15.75" customHeight="1">
      <c r="A108" s="19" t="s">
        <v>116</v>
      </c>
      <c r="B108" s="16" t="s">
        <v>6</v>
      </c>
    </row>
    <row r="109" ht="15.75" customHeight="1">
      <c r="A109" s="15" t="s">
        <v>117</v>
      </c>
      <c r="B109" s="16" t="s">
        <v>6</v>
      </c>
    </row>
    <row r="110" ht="15.75" customHeight="1">
      <c r="A110" s="15" t="s">
        <v>118</v>
      </c>
      <c r="B110" s="16" t="s">
        <v>6</v>
      </c>
    </row>
    <row r="111" ht="15.75" customHeight="1">
      <c r="A111" s="15" t="s">
        <v>119</v>
      </c>
      <c r="B111" s="16" t="s">
        <v>6</v>
      </c>
    </row>
    <row r="112" ht="15.75" customHeight="1">
      <c r="A112" s="15" t="s">
        <v>120</v>
      </c>
      <c r="B112" s="16" t="s">
        <v>6</v>
      </c>
    </row>
    <row r="113" ht="15.75" customHeight="1">
      <c r="A113" s="15" t="s">
        <v>121</v>
      </c>
      <c r="B113" s="16" t="s">
        <v>6</v>
      </c>
    </row>
    <row r="114" ht="15.75" customHeight="1">
      <c r="A114" s="15" t="s">
        <v>122</v>
      </c>
      <c r="B114" s="16" t="s">
        <v>6</v>
      </c>
    </row>
    <row r="115" ht="15.75" customHeight="1">
      <c r="A115" s="15" t="s">
        <v>123</v>
      </c>
      <c r="B115" s="16" t="s">
        <v>6</v>
      </c>
    </row>
    <row r="116" ht="15.75" customHeight="1">
      <c r="A116" s="15" t="s">
        <v>124</v>
      </c>
      <c r="B116" s="16" t="s">
        <v>6</v>
      </c>
    </row>
    <row r="117" ht="15.75" customHeight="1">
      <c r="A117" s="15" t="s">
        <v>125</v>
      </c>
      <c r="B117" s="16" t="s">
        <v>6</v>
      </c>
    </row>
    <row r="118" ht="15.75" customHeight="1">
      <c r="A118" s="15" t="s">
        <v>126</v>
      </c>
      <c r="B118" s="16" t="s">
        <v>6</v>
      </c>
    </row>
    <row r="119" ht="15.75" customHeight="1">
      <c r="A119" s="15" t="s">
        <v>127</v>
      </c>
      <c r="B119" s="16" t="s">
        <v>6</v>
      </c>
    </row>
    <row r="120" ht="15.75" customHeight="1">
      <c r="A120" s="15" t="s">
        <v>128</v>
      </c>
      <c r="B120" s="16" t="s">
        <v>6</v>
      </c>
    </row>
    <row r="121" ht="15.75" customHeight="1">
      <c r="A121" s="15" t="s">
        <v>129</v>
      </c>
      <c r="B121" s="16" t="s">
        <v>6</v>
      </c>
    </row>
    <row r="122" ht="15.75" customHeight="1">
      <c r="A122" s="15" t="s">
        <v>130</v>
      </c>
      <c r="B122" s="16" t="s">
        <v>6</v>
      </c>
    </row>
    <row r="123" ht="15.75" customHeight="1">
      <c r="A123" s="15" t="s">
        <v>131</v>
      </c>
      <c r="B123" s="16" t="s">
        <v>6</v>
      </c>
    </row>
    <row r="124" ht="15.75" customHeight="1">
      <c r="A124" s="15" t="s">
        <v>132</v>
      </c>
      <c r="B124" s="16" t="s">
        <v>6</v>
      </c>
    </row>
    <row r="125" ht="15.75" customHeight="1">
      <c r="A125" s="15" t="s">
        <v>133</v>
      </c>
      <c r="B125" s="16" t="s">
        <v>6</v>
      </c>
    </row>
    <row r="126" ht="15.75" customHeight="1">
      <c r="A126" s="15" t="s">
        <v>134</v>
      </c>
      <c r="B126" s="16" t="s">
        <v>6</v>
      </c>
    </row>
    <row r="127" ht="15.75" customHeight="1">
      <c r="A127" s="15" t="s">
        <v>135</v>
      </c>
      <c r="B127" s="16" t="s">
        <v>6</v>
      </c>
    </row>
    <row r="128" ht="15.75" customHeight="1">
      <c r="A128" s="15" t="s">
        <v>136</v>
      </c>
      <c r="B128" s="16" t="s">
        <v>6</v>
      </c>
    </row>
    <row r="129" ht="15.75" customHeight="1">
      <c r="A129" s="15" t="s">
        <v>137</v>
      </c>
      <c r="B129" s="16" t="s">
        <v>6</v>
      </c>
    </row>
    <row r="130" ht="15.75" customHeight="1">
      <c r="A130" s="15" t="s">
        <v>138</v>
      </c>
      <c r="B130" s="16" t="s">
        <v>6</v>
      </c>
    </row>
    <row r="131" ht="15.75" customHeight="1">
      <c r="A131" s="15" t="s">
        <v>139</v>
      </c>
      <c r="B131" s="16" t="s">
        <v>6</v>
      </c>
    </row>
    <row r="132" ht="15.75" customHeight="1">
      <c r="A132" s="15" t="s">
        <v>140</v>
      </c>
      <c r="B132" s="16" t="s">
        <v>6</v>
      </c>
    </row>
    <row r="133" ht="15.75" customHeight="1">
      <c r="A133" s="15" t="s">
        <v>141</v>
      </c>
      <c r="B133" s="16" t="s">
        <v>6</v>
      </c>
    </row>
    <row r="134" ht="15.75" customHeight="1">
      <c r="A134" s="15" t="s">
        <v>142</v>
      </c>
      <c r="B134" s="16" t="s">
        <v>6</v>
      </c>
    </row>
    <row r="135" ht="15.75" customHeight="1">
      <c r="A135" s="15" t="s">
        <v>143</v>
      </c>
      <c r="B135" s="16" t="s">
        <v>6</v>
      </c>
    </row>
    <row r="136" ht="15.75" customHeight="1">
      <c r="A136" s="15" t="s">
        <v>144</v>
      </c>
      <c r="B136" s="16" t="s">
        <v>6</v>
      </c>
    </row>
    <row r="137" ht="15.75" customHeight="1">
      <c r="A137" s="15" t="s">
        <v>145</v>
      </c>
      <c r="B137" s="16" t="s">
        <v>6</v>
      </c>
    </row>
    <row r="138" ht="15.75" customHeight="1">
      <c r="A138" s="15" t="s">
        <v>146</v>
      </c>
      <c r="B138" s="16" t="s">
        <v>6</v>
      </c>
    </row>
    <row r="139" ht="15.75" customHeight="1">
      <c r="A139" s="15" t="s">
        <v>147</v>
      </c>
      <c r="B139" s="16" t="s">
        <v>6</v>
      </c>
    </row>
    <row r="140" ht="15.75" customHeight="1">
      <c r="A140" s="19" t="s">
        <v>148</v>
      </c>
      <c r="B140" s="16" t="s">
        <v>6</v>
      </c>
    </row>
    <row r="141" ht="15.75" customHeight="1">
      <c r="A141" s="15" t="s">
        <v>149</v>
      </c>
      <c r="B141" s="16" t="s">
        <v>6</v>
      </c>
    </row>
    <row r="142" ht="15.75" customHeight="1">
      <c r="A142" s="15" t="s">
        <v>150</v>
      </c>
      <c r="B142" s="16" t="s">
        <v>6</v>
      </c>
    </row>
    <row r="143" ht="15.75" customHeight="1">
      <c r="A143" s="15" t="s">
        <v>151</v>
      </c>
      <c r="B143" s="16" t="s">
        <v>6</v>
      </c>
    </row>
    <row r="144" ht="15.75" customHeight="1">
      <c r="A144" s="15" t="s">
        <v>152</v>
      </c>
      <c r="B144" s="16" t="s">
        <v>6</v>
      </c>
    </row>
    <row r="145" ht="15.75" customHeight="1">
      <c r="A145" s="15" t="s">
        <v>153</v>
      </c>
      <c r="B145" s="16" t="s">
        <v>6</v>
      </c>
    </row>
    <row r="146" ht="15.75" customHeight="1">
      <c r="A146" s="15" t="s">
        <v>154</v>
      </c>
      <c r="B146" s="16" t="s">
        <v>6</v>
      </c>
    </row>
    <row r="147" ht="15.75" customHeight="1">
      <c r="A147" s="15" t="s">
        <v>155</v>
      </c>
      <c r="B147" s="16" t="s">
        <v>6</v>
      </c>
    </row>
    <row r="148" ht="15.75" customHeight="1">
      <c r="A148" s="15" t="s">
        <v>156</v>
      </c>
      <c r="B148" s="16" t="s">
        <v>6</v>
      </c>
    </row>
    <row r="149" ht="15.75" customHeight="1">
      <c r="A149" s="15" t="s">
        <v>157</v>
      </c>
      <c r="B149" s="16" t="s">
        <v>6</v>
      </c>
    </row>
    <row r="150" ht="15.75" customHeight="1">
      <c r="A150" s="15" t="s">
        <v>158</v>
      </c>
      <c r="B150" s="16" t="s">
        <v>6</v>
      </c>
    </row>
    <row r="151" ht="15.75" customHeight="1">
      <c r="A151" s="15" t="s">
        <v>159</v>
      </c>
      <c r="B151" s="16" t="s">
        <v>6</v>
      </c>
    </row>
    <row r="152" ht="15.75" customHeight="1">
      <c r="A152" s="15" t="s">
        <v>160</v>
      </c>
      <c r="B152" s="16" t="s">
        <v>6</v>
      </c>
    </row>
    <row r="153" ht="15.75" customHeight="1">
      <c r="A153" s="15" t="s">
        <v>161</v>
      </c>
      <c r="B153" s="16" t="s">
        <v>6</v>
      </c>
    </row>
    <row r="154" ht="15.75" customHeight="1">
      <c r="A154" s="15" t="s">
        <v>162</v>
      </c>
      <c r="B154" s="16" t="s">
        <v>6</v>
      </c>
    </row>
    <row r="155" ht="15.75" customHeight="1">
      <c r="A155" s="15" t="s">
        <v>163</v>
      </c>
      <c r="B155" s="16" t="s">
        <v>6</v>
      </c>
    </row>
    <row r="156" ht="15.75" customHeight="1">
      <c r="A156" s="15" t="s">
        <v>164</v>
      </c>
      <c r="B156" s="16" t="s">
        <v>6</v>
      </c>
    </row>
    <row r="157" ht="15.75" customHeight="1">
      <c r="A157" s="15" t="s">
        <v>165</v>
      </c>
      <c r="B157" s="16" t="s">
        <v>6</v>
      </c>
    </row>
    <row r="158" ht="15.75" customHeight="1">
      <c r="A158" s="15" t="s">
        <v>166</v>
      </c>
      <c r="B158" s="16" t="s">
        <v>6</v>
      </c>
    </row>
    <row r="159" ht="15.75" customHeight="1">
      <c r="A159" s="15" t="s">
        <v>167</v>
      </c>
      <c r="B159" s="16" t="s">
        <v>6</v>
      </c>
    </row>
    <row r="160" ht="15.75" customHeight="1">
      <c r="A160" s="15" t="s">
        <v>168</v>
      </c>
      <c r="B160" s="16" t="s">
        <v>6</v>
      </c>
    </row>
    <row r="161" ht="15.75" customHeight="1">
      <c r="A161" s="15" t="s">
        <v>169</v>
      </c>
      <c r="B161" s="16" t="s">
        <v>6</v>
      </c>
    </row>
    <row r="162" ht="15.75" customHeight="1">
      <c r="A162" s="15" t="s">
        <v>170</v>
      </c>
      <c r="B162" s="16" t="s">
        <v>6</v>
      </c>
    </row>
    <row r="163" ht="15.75" customHeight="1">
      <c r="A163" s="15" t="s">
        <v>171</v>
      </c>
      <c r="B163" s="16" t="s">
        <v>6</v>
      </c>
    </row>
    <row r="164" ht="15.75" customHeight="1">
      <c r="A164" s="15" t="s">
        <v>172</v>
      </c>
      <c r="B164" s="16" t="s">
        <v>6</v>
      </c>
    </row>
    <row r="165" ht="15.75" customHeight="1">
      <c r="A165" s="15" t="s">
        <v>173</v>
      </c>
      <c r="B165" s="16" t="s">
        <v>6</v>
      </c>
    </row>
    <row r="166" ht="15.75" customHeight="1">
      <c r="A166" s="15" t="s">
        <v>174</v>
      </c>
      <c r="B166" s="16" t="s">
        <v>6</v>
      </c>
    </row>
    <row r="167" ht="15.75" customHeight="1">
      <c r="A167" s="15" t="s">
        <v>175</v>
      </c>
      <c r="B167" s="16" t="s">
        <v>6</v>
      </c>
    </row>
    <row r="168" ht="15.75" customHeight="1">
      <c r="A168" s="15" t="s">
        <v>176</v>
      </c>
      <c r="B168" s="16" t="s">
        <v>6</v>
      </c>
    </row>
    <row r="169" ht="15.75" customHeight="1">
      <c r="A169" s="15" t="s">
        <v>177</v>
      </c>
      <c r="B169" s="16" t="s">
        <v>6</v>
      </c>
    </row>
    <row r="170" ht="15.75" customHeight="1">
      <c r="A170" s="15" t="s">
        <v>178</v>
      </c>
      <c r="B170" s="16" t="s">
        <v>6</v>
      </c>
    </row>
    <row r="171" ht="15.75" customHeight="1">
      <c r="A171" s="15" t="s">
        <v>179</v>
      </c>
      <c r="B171" s="16" t="s">
        <v>6</v>
      </c>
    </row>
    <row r="172" ht="15.75" customHeight="1">
      <c r="A172" s="15" t="s">
        <v>180</v>
      </c>
      <c r="B172" s="16" t="s">
        <v>6</v>
      </c>
    </row>
    <row r="173" ht="15.75" customHeight="1">
      <c r="A173" s="15" t="s">
        <v>181</v>
      </c>
      <c r="B173" s="16" t="s">
        <v>6</v>
      </c>
    </row>
    <row r="174" ht="15.75" customHeight="1">
      <c r="A174" s="19" t="s">
        <v>182</v>
      </c>
      <c r="B174" s="16" t="s">
        <v>6</v>
      </c>
    </row>
    <row r="175" ht="15.75" customHeight="1">
      <c r="A175" s="19" t="s">
        <v>183</v>
      </c>
      <c r="B175" s="16" t="s">
        <v>6</v>
      </c>
    </row>
    <row r="176" ht="15.75" customHeight="1">
      <c r="A176" s="15" t="s">
        <v>184</v>
      </c>
      <c r="B176" s="16" t="s">
        <v>6</v>
      </c>
    </row>
    <row r="177" ht="15.75" customHeight="1">
      <c r="A177" s="15" t="s">
        <v>185</v>
      </c>
      <c r="B177" s="16" t="s">
        <v>6</v>
      </c>
    </row>
    <row r="178" ht="15.75" customHeight="1">
      <c r="A178" s="15" t="s">
        <v>186</v>
      </c>
      <c r="B178" s="16" t="s">
        <v>6</v>
      </c>
    </row>
    <row r="179" ht="15.75" customHeight="1">
      <c r="A179" s="15" t="s">
        <v>187</v>
      </c>
      <c r="B179" s="16" t="s">
        <v>6</v>
      </c>
    </row>
    <row r="180" ht="15.75" customHeight="1">
      <c r="A180" s="15" t="s">
        <v>188</v>
      </c>
      <c r="B180" s="16" t="s">
        <v>6</v>
      </c>
    </row>
    <row r="181" ht="15.75" customHeight="1">
      <c r="A181" s="15" t="s">
        <v>189</v>
      </c>
      <c r="B181" s="16" t="s">
        <v>6</v>
      </c>
    </row>
    <row r="182" ht="15.75" customHeight="1">
      <c r="A182" s="15" t="s">
        <v>190</v>
      </c>
      <c r="B182" s="16" t="s">
        <v>6</v>
      </c>
    </row>
    <row r="183" ht="15.75" customHeight="1">
      <c r="A183" s="15" t="s">
        <v>191</v>
      </c>
      <c r="B183" s="16" t="s">
        <v>6</v>
      </c>
    </row>
    <row r="184" ht="15.75" customHeight="1">
      <c r="A184" s="15" t="s">
        <v>192</v>
      </c>
      <c r="B184" s="16" t="s">
        <v>6</v>
      </c>
    </row>
    <row r="185" ht="15.75" customHeight="1">
      <c r="A185" s="15" t="s">
        <v>193</v>
      </c>
      <c r="B185" s="16" t="s">
        <v>6</v>
      </c>
    </row>
    <row r="186" ht="15.75" customHeight="1">
      <c r="A186" s="15" t="s">
        <v>194</v>
      </c>
      <c r="B186" s="16" t="s">
        <v>6</v>
      </c>
    </row>
    <row r="187" ht="15.75" customHeight="1">
      <c r="A187" s="15" t="s">
        <v>195</v>
      </c>
      <c r="B187" s="16" t="s">
        <v>6</v>
      </c>
    </row>
    <row r="188" ht="15.75" customHeight="1">
      <c r="A188" s="15" t="s">
        <v>196</v>
      </c>
      <c r="B188" s="16" t="s">
        <v>6</v>
      </c>
    </row>
    <row r="189" ht="15.75" customHeight="1">
      <c r="A189" s="15" t="s">
        <v>197</v>
      </c>
      <c r="B189" s="16" t="s">
        <v>6</v>
      </c>
    </row>
    <row r="190" ht="15.75" customHeight="1">
      <c r="A190" s="15" t="s">
        <v>198</v>
      </c>
      <c r="B190" s="16" t="s">
        <v>6</v>
      </c>
    </row>
    <row r="191" ht="15.75" customHeight="1">
      <c r="A191" s="15" t="s">
        <v>199</v>
      </c>
      <c r="B191" s="16" t="s">
        <v>6</v>
      </c>
    </row>
    <row r="192" ht="15.75" customHeight="1">
      <c r="A192" s="15" t="s">
        <v>200</v>
      </c>
      <c r="B192" s="16" t="s">
        <v>6</v>
      </c>
    </row>
    <row r="193" ht="15.75" customHeight="1">
      <c r="A193" s="15" t="s">
        <v>201</v>
      </c>
      <c r="B193" s="16" t="s">
        <v>6</v>
      </c>
    </row>
    <row r="194" ht="15.75" customHeight="1">
      <c r="A194" s="15" t="s">
        <v>202</v>
      </c>
      <c r="B194" s="16" t="s">
        <v>6</v>
      </c>
    </row>
    <row r="195" ht="15.75" customHeight="1">
      <c r="A195" s="15" t="s">
        <v>203</v>
      </c>
      <c r="B195" s="16" t="s">
        <v>6</v>
      </c>
    </row>
    <row r="196" ht="15.75" customHeight="1">
      <c r="A196" s="15" t="s">
        <v>204</v>
      </c>
      <c r="B196" s="16" t="s">
        <v>6</v>
      </c>
    </row>
    <row r="197" ht="15.75" customHeight="1">
      <c r="A197" s="15" t="s">
        <v>205</v>
      </c>
      <c r="B197" s="16" t="s">
        <v>6</v>
      </c>
    </row>
    <row r="198" ht="15.75" customHeight="1">
      <c r="A198" s="15" t="s">
        <v>206</v>
      </c>
      <c r="B198" s="16" t="s">
        <v>6</v>
      </c>
    </row>
    <row r="199" ht="15.75" customHeight="1">
      <c r="A199" s="15" t="s">
        <v>207</v>
      </c>
      <c r="B199" s="16" t="s">
        <v>6</v>
      </c>
    </row>
    <row r="200" ht="15.75" customHeight="1">
      <c r="A200" s="15" t="s">
        <v>208</v>
      </c>
      <c r="B200" s="16" t="s">
        <v>6</v>
      </c>
    </row>
    <row r="201" ht="15.75" customHeight="1">
      <c r="A201" s="15" t="s">
        <v>209</v>
      </c>
      <c r="B201" s="16" t="s">
        <v>6</v>
      </c>
    </row>
    <row r="202" ht="15.75" customHeight="1">
      <c r="A202" s="15" t="s">
        <v>210</v>
      </c>
      <c r="B202" s="16" t="s">
        <v>6</v>
      </c>
    </row>
    <row r="203" ht="15.75" customHeight="1">
      <c r="A203" s="15" t="s">
        <v>211</v>
      </c>
      <c r="B203" s="16" t="s">
        <v>6</v>
      </c>
    </row>
    <row r="204" ht="15.75" customHeight="1">
      <c r="A204" s="15" t="s">
        <v>212</v>
      </c>
      <c r="B204" s="16" t="s">
        <v>6</v>
      </c>
    </row>
    <row r="205" ht="15.75" customHeight="1">
      <c r="A205" s="15" t="s">
        <v>213</v>
      </c>
      <c r="B205" s="16" t="s">
        <v>6</v>
      </c>
    </row>
    <row r="206" ht="15.75" customHeight="1">
      <c r="A206" s="15" t="s">
        <v>214</v>
      </c>
      <c r="B206" s="16" t="s">
        <v>6</v>
      </c>
    </row>
    <row r="207" ht="15.75" customHeight="1">
      <c r="A207" s="15" t="s">
        <v>215</v>
      </c>
      <c r="B207" s="16" t="s">
        <v>6</v>
      </c>
    </row>
    <row r="208" ht="15.75" customHeight="1">
      <c r="A208" s="15" t="s">
        <v>216</v>
      </c>
      <c r="B208" s="16" t="s">
        <v>6</v>
      </c>
    </row>
    <row r="209" ht="15.75" customHeight="1">
      <c r="A209" s="15" t="s">
        <v>217</v>
      </c>
      <c r="B209" s="16" t="s">
        <v>6</v>
      </c>
    </row>
    <row r="210" ht="15.75" customHeight="1">
      <c r="A210" s="15" t="s">
        <v>218</v>
      </c>
      <c r="B210" s="16" t="s">
        <v>6</v>
      </c>
    </row>
    <row r="211" ht="15.75" customHeight="1">
      <c r="A211" s="15" t="s">
        <v>219</v>
      </c>
      <c r="B211" s="16" t="s">
        <v>6</v>
      </c>
    </row>
    <row r="212" ht="15.75" customHeight="1">
      <c r="A212" s="15" t="s">
        <v>220</v>
      </c>
      <c r="B212" s="16" t="s">
        <v>6</v>
      </c>
    </row>
    <row r="213" ht="15.75" customHeight="1">
      <c r="A213" s="15" t="s">
        <v>221</v>
      </c>
      <c r="B213" s="16" t="s">
        <v>6</v>
      </c>
    </row>
    <row r="214" ht="15.75" customHeight="1">
      <c r="A214" s="15" t="s">
        <v>222</v>
      </c>
      <c r="B214" s="16" t="s">
        <v>6</v>
      </c>
    </row>
    <row r="215" ht="15.75" customHeight="1">
      <c r="A215" s="15" t="s">
        <v>223</v>
      </c>
      <c r="B215" s="16" t="s">
        <v>6</v>
      </c>
    </row>
    <row r="216" ht="15.75" customHeight="1">
      <c r="A216" s="15" t="s">
        <v>224</v>
      </c>
      <c r="B216" s="16" t="s">
        <v>6</v>
      </c>
    </row>
    <row r="217" ht="15.75" customHeight="1">
      <c r="A217" s="15" t="s">
        <v>225</v>
      </c>
      <c r="B217" s="16" t="s">
        <v>6</v>
      </c>
    </row>
    <row r="218" ht="15.75" customHeight="1">
      <c r="A218" s="15" t="s">
        <v>226</v>
      </c>
      <c r="B218" s="16" t="s">
        <v>6</v>
      </c>
    </row>
    <row r="219" ht="15.75" customHeight="1">
      <c r="A219" s="20" t="s">
        <v>227</v>
      </c>
      <c r="B219" s="16" t="s">
        <v>6</v>
      </c>
    </row>
    <row r="220" ht="15.75" customHeight="1">
      <c r="A220" s="15" t="s">
        <v>228</v>
      </c>
      <c r="B220" s="16" t="s">
        <v>6</v>
      </c>
    </row>
    <row r="221" ht="15.75" customHeight="1">
      <c r="A221" s="15" t="s">
        <v>229</v>
      </c>
      <c r="B221" s="16" t="s">
        <v>6</v>
      </c>
    </row>
    <row r="222" ht="15.75" customHeight="1">
      <c r="A222" s="15" t="s">
        <v>230</v>
      </c>
      <c r="B222" s="16" t="s">
        <v>6</v>
      </c>
    </row>
    <row r="223" ht="15.75" customHeight="1">
      <c r="A223" s="15" t="s">
        <v>231</v>
      </c>
      <c r="B223" s="16" t="s">
        <v>6</v>
      </c>
    </row>
    <row r="224" ht="15.75" customHeight="1">
      <c r="A224" s="15" t="s">
        <v>232</v>
      </c>
      <c r="B224" s="16" t="s">
        <v>6</v>
      </c>
    </row>
    <row r="225" ht="15.75" customHeight="1">
      <c r="A225" s="15" t="s">
        <v>233</v>
      </c>
      <c r="B225" s="16" t="s">
        <v>6</v>
      </c>
    </row>
    <row r="226" ht="15.75" customHeight="1">
      <c r="A226" s="15" t="s">
        <v>234</v>
      </c>
      <c r="B226" s="16" t="s">
        <v>6</v>
      </c>
    </row>
    <row r="227" ht="15.75" customHeight="1">
      <c r="A227" s="15" t="s">
        <v>235</v>
      </c>
      <c r="B227" s="16" t="s">
        <v>6</v>
      </c>
    </row>
    <row r="228" ht="15.75" customHeight="1">
      <c r="A228" s="15" t="s">
        <v>236</v>
      </c>
      <c r="B228" s="16" t="s">
        <v>6</v>
      </c>
    </row>
    <row r="229" ht="15.75" customHeight="1">
      <c r="A229" s="15" t="s">
        <v>237</v>
      </c>
      <c r="B229" s="16" t="s">
        <v>6</v>
      </c>
    </row>
    <row r="230" ht="15.75" customHeight="1">
      <c r="A230" s="15" t="s">
        <v>238</v>
      </c>
      <c r="B230" s="16" t="s">
        <v>6</v>
      </c>
    </row>
    <row r="231" ht="15.75" customHeight="1">
      <c r="A231" s="15" t="s">
        <v>239</v>
      </c>
      <c r="B231" s="16" t="s">
        <v>6</v>
      </c>
    </row>
    <row r="232" ht="15.75" customHeight="1">
      <c r="A232" s="15" t="s">
        <v>240</v>
      </c>
      <c r="B232" s="16" t="s">
        <v>6</v>
      </c>
    </row>
    <row r="233" ht="15.75" customHeight="1">
      <c r="A233" s="15" t="s">
        <v>241</v>
      </c>
      <c r="B233" s="16" t="s">
        <v>6</v>
      </c>
    </row>
    <row r="234" ht="15.75" customHeight="1">
      <c r="A234" s="15" t="s">
        <v>242</v>
      </c>
      <c r="B234" s="16" t="s">
        <v>6</v>
      </c>
    </row>
    <row r="235" ht="15.75" customHeight="1">
      <c r="A235" s="15" t="s">
        <v>243</v>
      </c>
      <c r="B235" s="16" t="s">
        <v>6</v>
      </c>
    </row>
    <row r="236" ht="15.75" customHeight="1">
      <c r="A236" s="15" t="s">
        <v>244</v>
      </c>
      <c r="B236" s="16" t="s">
        <v>6</v>
      </c>
    </row>
    <row r="237" ht="15.75" customHeight="1">
      <c r="A237" s="15" t="s">
        <v>245</v>
      </c>
      <c r="B237" s="16" t="s">
        <v>6</v>
      </c>
    </row>
    <row r="238" ht="15.75" customHeight="1">
      <c r="A238" s="15" t="s">
        <v>246</v>
      </c>
      <c r="B238" s="16" t="s">
        <v>6</v>
      </c>
    </row>
    <row r="239" ht="15.75" customHeight="1">
      <c r="A239" s="15" t="s">
        <v>247</v>
      </c>
      <c r="B239" s="16" t="s">
        <v>6</v>
      </c>
    </row>
    <row r="240" ht="15.75" customHeight="1">
      <c r="A240" s="15" t="s">
        <v>248</v>
      </c>
      <c r="B240" s="16" t="s">
        <v>6</v>
      </c>
    </row>
    <row r="241" ht="15.75" customHeight="1">
      <c r="A241" s="15" t="s">
        <v>249</v>
      </c>
      <c r="B241" s="16" t="s">
        <v>6</v>
      </c>
    </row>
    <row r="242" ht="15.75" customHeight="1">
      <c r="A242" s="15" t="s">
        <v>250</v>
      </c>
      <c r="B242" s="16" t="s">
        <v>6</v>
      </c>
    </row>
    <row r="243" ht="15.75" customHeight="1">
      <c r="A243" s="15" t="s">
        <v>251</v>
      </c>
      <c r="B243" s="16" t="s">
        <v>6</v>
      </c>
    </row>
    <row r="244" ht="15.75" customHeight="1">
      <c r="A244" s="15" t="s">
        <v>252</v>
      </c>
      <c r="B244" s="16" t="s">
        <v>6</v>
      </c>
    </row>
    <row r="245" ht="15.75" customHeight="1">
      <c r="A245" s="15" t="s">
        <v>253</v>
      </c>
      <c r="B245" s="16" t="s">
        <v>6</v>
      </c>
    </row>
    <row r="246" ht="15.75" customHeight="1">
      <c r="A246" s="15" t="s">
        <v>254</v>
      </c>
      <c r="B246" s="16" t="s">
        <v>6</v>
      </c>
    </row>
    <row r="247" ht="15.75" customHeight="1">
      <c r="A247" s="15" t="s">
        <v>255</v>
      </c>
      <c r="B247" s="16" t="s">
        <v>6</v>
      </c>
    </row>
    <row r="248" ht="15.75" customHeight="1">
      <c r="A248" s="15" t="s">
        <v>256</v>
      </c>
      <c r="B248" s="16" t="s">
        <v>6</v>
      </c>
    </row>
    <row r="249" ht="15.75" customHeight="1">
      <c r="A249" s="15" t="s">
        <v>257</v>
      </c>
      <c r="B249" s="16" t="s">
        <v>6</v>
      </c>
    </row>
    <row r="250" ht="15.75" customHeight="1">
      <c r="A250" s="15" t="s">
        <v>258</v>
      </c>
      <c r="B250" s="16" t="s">
        <v>6</v>
      </c>
    </row>
    <row r="251" ht="15.75" customHeight="1">
      <c r="A251" s="15" t="s">
        <v>259</v>
      </c>
      <c r="B251" s="16" t="s">
        <v>6</v>
      </c>
    </row>
    <row r="252" ht="15.75" customHeight="1">
      <c r="A252" s="15" t="s">
        <v>260</v>
      </c>
      <c r="B252" s="16" t="s">
        <v>6</v>
      </c>
    </row>
    <row r="253" ht="15.75" customHeight="1">
      <c r="A253" s="15" t="s">
        <v>261</v>
      </c>
      <c r="B253" s="16" t="s">
        <v>6</v>
      </c>
    </row>
    <row r="254" ht="15.75" customHeight="1">
      <c r="A254" s="15" t="s">
        <v>262</v>
      </c>
      <c r="B254" s="16" t="s">
        <v>6</v>
      </c>
    </row>
    <row r="255" ht="15.75" customHeight="1">
      <c r="A255" s="15" t="s">
        <v>263</v>
      </c>
      <c r="B255" s="16" t="s">
        <v>6</v>
      </c>
    </row>
    <row r="256" ht="15.75" customHeight="1">
      <c r="A256" s="15" t="s">
        <v>264</v>
      </c>
      <c r="B256" s="16" t="s">
        <v>6</v>
      </c>
    </row>
    <row r="257" ht="15.75" customHeight="1">
      <c r="A257" s="15" t="s">
        <v>265</v>
      </c>
      <c r="B257" s="16" t="s">
        <v>6</v>
      </c>
    </row>
    <row r="258" ht="15.75" customHeight="1">
      <c r="A258" s="15" t="s">
        <v>266</v>
      </c>
      <c r="B258" s="16" t="s">
        <v>6</v>
      </c>
    </row>
    <row r="259" ht="15.75" customHeight="1">
      <c r="A259" s="15" t="s">
        <v>267</v>
      </c>
      <c r="B259" s="16" t="s">
        <v>6</v>
      </c>
    </row>
    <row r="260" ht="15.75" customHeight="1">
      <c r="A260" s="15" t="s">
        <v>268</v>
      </c>
      <c r="B260" s="16" t="s">
        <v>6</v>
      </c>
    </row>
    <row r="261" ht="15.75" customHeight="1">
      <c r="A261" s="15" t="s">
        <v>269</v>
      </c>
      <c r="B261" s="16" t="s">
        <v>6</v>
      </c>
    </row>
    <row r="262" ht="15.75" customHeight="1">
      <c r="A262" s="15" t="s">
        <v>270</v>
      </c>
      <c r="B262" s="16" t="s">
        <v>6</v>
      </c>
    </row>
    <row r="263" ht="15.75" customHeight="1">
      <c r="A263" s="15" t="s">
        <v>271</v>
      </c>
      <c r="B263" s="16" t="s">
        <v>6</v>
      </c>
    </row>
    <row r="264" ht="15.75" customHeight="1">
      <c r="A264" s="15" t="s">
        <v>272</v>
      </c>
      <c r="B264" s="16" t="s">
        <v>6</v>
      </c>
    </row>
    <row r="265" ht="15.75" customHeight="1">
      <c r="A265" s="15" t="s">
        <v>273</v>
      </c>
      <c r="B265" s="16" t="s">
        <v>6</v>
      </c>
    </row>
    <row r="266" ht="15.75" customHeight="1">
      <c r="A266" s="15" t="s">
        <v>274</v>
      </c>
      <c r="B266" s="16" t="s">
        <v>6</v>
      </c>
    </row>
    <row r="267" ht="15.75" customHeight="1">
      <c r="A267" s="15" t="s">
        <v>275</v>
      </c>
      <c r="B267" s="16" t="s">
        <v>6</v>
      </c>
    </row>
    <row r="268" ht="15.75" customHeight="1">
      <c r="A268" s="15" t="s">
        <v>276</v>
      </c>
      <c r="B268" s="16" t="s">
        <v>6</v>
      </c>
    </row>
    <row r="269" ht="15.75" customHeight="1">
      <c r="A269" s="15" t="s">
        <v>277</v>
      </c>
      <c r="B269" s="16" t="s">
        <v>6</v>
      </c>
    </row>
    <row r="270" ht="15.75" customHeight="1">
      <c r="A270" s="15" t="s">
        <v>278</v>
      </c>
      <c r="B270" s="16" t="s">
        <v>6</v>
      </c>
    </row>
    <row r="271" ht="15.75" customHeight="1">
      <c r="A271" s="15" t="s">
        <v>279</v>
      </c>
      <c r="B271" s="16" t="s">
        <v>6</v>
      </c>
    </row>
    <row r="272" ht="15.75" customHeight="1">
      <c r="A272" s="15" t="s">
        <v>280</v>
      </c>
      <c r="B272" s="16" t="s">
        <v>6</v>
      </c>
    </row>
    <row r="273" ht="15.75" customHeight="1">
      <c r="A273" s="15" t="s">
        <v>281</v>
      </c>
      <c r="B273" s="16" t="s">
        <v>6</v>
      </c>
    </row>
    <row r="274" ht="15.75" customHeight="1">
      <c r="A274" s="15" t="s">
        <v>282</v>
      </c>
      <c r="B274" s="16" t="s">
        <v>6</v>
      </c>
    </row>
    <row r="275" ht="15.75" customHeight="1">
      <c r="A275" s="15" t="s">
        <v>283</v>
      </c>
      <c r="B275" s="16" t="s">
        <v>6</v>
      </c>
    </row>
    <row r="276" ht="15.75" customHeight="1">
      <c r="A276" s="15" t="s">
        <v>284</v>
      </c>
      <c r="B276" s="16" t="s">
        <v>6</v>
      </c>
    </row>
    <row r="277" ht="15.75" customHeight="1">
      <c r="A277" s="15" t="s">
        <v>285</v>
      </c>
      <c r="B277" s="16" t="s">
        <v>6</v>
      </c>
    </row>
    <row r="278" ht="15.75" customHeight="1">
      <c r="A278" s="15" t="s">
        <v>286</v>
      </c>
      <c r="B278" s="16" t="s">
        <v>6</v>
      </c>
    </row>
    <row r="279" ht="15.75" customHeight="1">
      <c r="A279" s="15" t="s">
        <v>287</v>
      </c>
      <c r="B279" s="16" t="s">
        <v>6</v>
      </c>
    </row>
    <row r="280" ht="15.75" customHeight="1">
      <c r="A280" s="15" t="s">
        <v>288</v>
      </c>
      <c r="B280" s="16" t="s">
        <v>6</v>
      </c>
    </row>
    <row r="281" ht="15.75" customHeight="1">
      <c r="A281" s="15" t="s">
        <v>289</v>
      </c>
      <c r="B281" s="16" t="s">
        <v>6</v>
      </c>
    </row>
    <row r="282" ht="15.75" customHeight="1">
      <c r="A282" s="15" t="s">
        <v>290</v>
      </c>
      <c r="B282" s="16" t="s">
        <v>6</v>
      </c>
    </row>
    <row r="283" ht="15.75" customHeight="1">
      <c r="A283" s="15" t="s">
        <v>291</v>
      </c>
      <c r="B283" s="16" t="s">
        <v>6</v>
      </c>
    </row>
    <row r="284" ht="15.75" customHeight="1">
      <c r="A284" s="15" t="s">
        <v>292</v>
      </c>
      <c r="B284" s="16" t="s">
        <v>6</v>
      </c>
    </row>
    <row r="285" ht="15.75" customHeight="1">
      <c r="A285" s="15" t="s">
        <v>293</v>
      </c>
      <c r="B285" s="16" t="s">
        <v>6</v>
      </c>
    </row>
    <row r="286" ht="15.75" customHeight="1">
      <c r="A286" s="15" t="s">
        <v>294</v>
      </c>
      <c r="B286" s="16" t="s">
        <v>6</v>
      </c>
    </row>
    <row r="287" ht="15.75" customHeight="1">
      <c r="A287" s="15" t="s">
        <v>295</v>
      </c>
      <c r="B287" s="16" t="s">
        <v>6</v>
      </c>
    </row>
    <row r="288" ht="15.75" customHeight="1">
      <c r="A288" s="15" t="s">
        <v>296</v>
      </c>
      <c r="B288" s="16" t="s">
        <v>6</v>
      </c>
    </row>
    <row r="289" ht="15.75" customHeight="1">
      <c r="A289" s="15" t="s">
        <v>297</v>
      </c>
      <c r="B289" s="16" t="s">
        <v>6</v>
      </c>
    </row>
    <row r="290" ht="15.75" customHeight="1">
      <c r="A290" s="15" t="s">
        <v>298</v>
      </c>
      <c r="B290" s="16" t="s">
        <v>6</v>
      </c>
    </row>
    <row r="291" ht="15.75" customHeight="1">
      <c r="A291" s="15" t="s">
        <v>299</v>
      </c>
      <c r="B291" s="16" t="s">
        <v>6</v>
      </c>
    </row>
    <row r="292" ht="15.75" customHeight="1">
      <c r="A292" s="15" t="s">
        <v>300</v>
      </c>
      <c r="B292" s="16" t="s">
        <v>6</v>
      </c>
    </row>
    <row r="293" ht="15.75" customHeight="1">
      <c r="A293" s="15" t="s">
        <v>301</v>
      </c>
      <c r="B293" s="16" t="s">
        <v>6</v>
      </c>
    </row>
    <row r="294" ht="15.75" customHeight="1">
      <c r="A294" s="15" t="s">
        <v>302</v>
      </c>
      <c r="B294" s="16" t="s">
        <v>6</v>
      </c>
    </row>
    <row r="295" ht="15.75" customHeight="1">
      <c r="A295" s="15" t="s">
        <v>303</v>
      </c>
      <c r="B295" s="16" t="s">
        <v>6</v>
      </c>
    </row>
    <row r="296" ht="15.75" customHeight="1">
      <c r="A296" s="15" t="s">
        <v>304</v>
      </c>
      <c r="B296" s="16" t="s">
        <v>6</v>
      </c>
    </row>
    <row r="297" ht="15.75" customHeight="1">
      <c r="A297" s="15" t="s">
        <v>305</v>
      </c>
      <c r="B297" s="16" t="s">
        <v>6</v>
      </c>
    </row>
    <row r="298" ht="15.75" customHeight="1">
      <c r="A298" s="15" t="s">
        <v>306</v>
      </c>
      <c r="B298" s="16" t="s">
        <v>6</v>
      </c>
    </row>
    <row r="299" ht="15.75" customHeight="1">
      <c r="A299" s="15" t="s">
        <v>307</v>
      </c>
      <c r="B299" s="16" t="s">
        <v>6</v>
      </c>
    </row>
    <row r="300" ht="15.75" customHeight="1">
      <c r="A300" s="15" t="s">
        <v>308</v>
      </c>
      <c r="B300" s="16" t="s">
        <v>6</v>
      </c>
    </row>
    <row r="301" ht="15.75" customHeight="1">
      <c r="A301" s="15" t="s">
        <v>309</v>
      </c>
      <c r="B301" s="16" t="s">
        <v>6</v>
      </c>
    </row>
    <row r="302" ht="15.75" customHeight="1">
      <c r="A302" s="15" t="s">
        <v>310</v>
      </c>
      <c r="B302" s="16" t="s">
        <v>6</v>
      </c>
    </row>
    <row r="303" ht="15.75" customHeight="1">
      <c r="A303" s="15" t="s">
        <v>311</v>
      </c>
      <c r="B303" s="16" t="s">
        <v>6</v>
      </c>
    </row>
    <row r="304" ht="15.75" customHeight="1">
      <c r="A304" s="15" t="s">
        <v>312</v>
      </c>
      <c r="B304" s="16" t="s">
        <v>6</v>
      </c>
    </row>
    <row r="305" ht="15.75" customHeight="1">
      <c r="A305" s="15" t="s">
        <v>313</v>
      </c>
      <c r="B305" s="16" t="s">
        <v>6</v>
      </c>
    </row>
    <row r="306" ht="15.75" customHeight="1">
      <c r="A306" s="15" t="s">
        <v>314</v>
      </c>
      <c r="B306" s="16" t="s">
        <v>6</v>
      </c>
    </row>
    <row r="307" ht="15.75" customHeight="1">
      <c r="A307" s="15"/>
    </row>
    <row r="308" ht="15.75" customHeight="1">
      <c r="A308" s="15"/>
    </row>
    <row r="309" ht="15.75" customHeight="1">
      <c r="A309" s="15"/>
    </row>
    <row r="310" ht="15.75" customHeight="1">
      <c r="A310" s="15"/>
    </row>
    <row r="311" ht="15.75" customHeight="1">
      <c r="A311" s="15"/>
    </row>
    <row r="312" ht="15.75" customHeight="1">
      <c r="A312" s="15"/>
    </row>
    <row r="313" ht="15.75" customHeight="1">
      <c r="A313" s="15"/>
    </row>
    <row r="314" ht="15.75" customHeight="1">
      <c r="A314" s="15"/>
    </row>
    <row r="315" ht="15.75" customHeight="1">
      <c r="A315" s="15"/>
    </row>
    <row r="316" ht="15.75" customHeight="1">
      <c r="A316" s="15"/>
    </row>
    <row r="317" ht="15.75" customHeight="1">
      <c r="A317" s="15"/>
    </row>
    <row r="318" ht="15.75" customHeight="1">
      <c r="A318" s="15"/>
    </row>
    <row r="319" ht="15.75" customHeight="1">
      <c r="A319" s="15"/>
    </row>
    <row r="320" ht="15.75" customHeight="1">
      <c r="A320" s="15"/>
    </row>
    <row r="321" ht="15.75" customHeight="1">
      <c r="A321" s="15"/>
    </row>
    <row r="322" ht="15.75" customHeight="1">
      <c r="A322" s="15"/>
    </row>
    <row r="323" ht="15.75" customHeight="1">
      <c r="A323" s="15"/>
    </row>
    <row r="324" ht="15.75" customHeight="1">
      <c r="A324" s="15"/>
    </row>
    <row r="325" ht="15.75" customHeight="1">
      <c r="A325" s="15"/>
    </row>
    <row r="326" ht="15.75" customHeight="1">
      <c r="A326" s="15"/>
    </row>
    <row r="327" ht="15.75" customHeight="1">
      <c r="A327" s="15"/>
    </row>
    <row r="328" ht="15.75" customHeight="1">
      <c r="A328" s="15"/>
    </row>
    <row r="329" ht="15.75" customHeight="1">
      <c r="A329" s="15"/>
    </row>
    <row r="330" ht="15.75" customHeight="1">
      <c r="A330" s="15"/>
    </row>
    <row r="331" ht="15.75" customHeight="1">
      <c r="A331" s="15"/>
    </row>
    <row r="332" ht="15.75" customHeight="1">
      <c r="A332" s="15"/>
    </row>
    <row r="333" ht="15.75" customHeight="1">
      <c r="A333" s="15"/>
    </row>
    <row r="334" ht="15.75" customHeight="1">
      <c r="A334" s="15"/>
    </row>
    <row r="335" ht="15.75" customHeight="1">
      <c r="A335" s="15"/>
    </row>
    <row r="336" ht="15.75" customHeight="1">
      <c r="A336" s="15"/>
    </row>
    <row r="337" ht="15.75" customHeight="1">
      <c r="A337" s="15"/>
    </row>
    <row r="338" ht="15.75" customHeight="1">
      <c r="A338" s="15"/>
    </row>
    <row r="339" ht="15.75" customHeight="1">
      <c r="A339" s="15"/>
    </row>
    <row r="340" ht="15.75" customHeight="1">
      <c r="A340" s="15"/>
    </row>
    <row r="341" ht="15.75" customHeight="1">
      <c r="A341" s="15"/>
    </row>
    <row r="342" ht="15.75" customHeight="1">
      <c r="A342" s="15"/>
    </row>
    <row r="343" ht="15.75" customHeight="1">
      <c r="A343" s="15"/>
    </row>
    <row r="344" ht="15.75" customHeight="1">
      <c r="A344" s="15"/>
    </row>
    <row r="345" ht="15.75" customHeight="1">
      <c r="A345" s="15"/>
    </row>
    <row r="346" ht="15.75" customHeight="1">
      <c r="A346" s="15"/>
    </row>
    <row r="347" ht="15.75" customHeight="1">
      <c r="A347" s="15"/>
    </row>
    <row r="348" ht="15.75" customHeight="1">
      <c r="A348" s="15"/>
    </row>
    <row r="349" ht="15.75" customHeight="1">
      <c r="A349" s="15"/>
    </row>
    <row r="350" ht="15.75" customHeight="1">
      <c r="A350" s="15"/>
    </row>
    <row r="351" ht="15.75" customHeight="1">
      <c r="A351" s="15"/>
    </row>
    <row r="352" ht="15.75" customHeight="1">
      <c r="A352" s="15"/>
    </row>
    <row r="353" ht="15.75" customHeight="1">
      <c r="A353" s="15"/>
    </row>
    <row r="354" ht="15.75" customHeight="1">
      <c r="A354" s="15"/>
    </row>
    <row r="355" ht="15.75" customHeight="1">
      <c r="A355" s="15"/>
    </row>
    <row r="356" ht="15.75" customHeight="1">
      <c r="A356" s="15"/>
    </row>
    <row r="357" ht="15.75" customHeight="1">
      <c r="A357" s="15"/>
    </row>
    <row r="358" ht="15.75" customHeight="1">
      <c r="A358" s="15"/>
    </row>
    <row r="359" ht="15.75" customHeight="1">
      <c r="A359" s="15"/>
    </row>
    <row r="360" ht="15.75" customHeight="1">
      <c r="A360" s="15"/>
    </row>
    <row r="361" ht="15.75" customHeight="1">
      <c r="A361" s="15"/>
    </row>
    <row r="362" ht="15.75" customHeight="1">
      <c r="A362" s="15"/>
    </row>
    <row r="363" ht="15.75" customHeight="1">
      <c r="A363" s="15"/>
    </row>
    <row r="364" ht="15.75" customHeight="1">
      <c r="A364" s="15"/>
    </row>
    <row r="365" ht="15.75" customHeight="1">
      <c r="A365" s="15"/>
    </row>
    <row r="366" ht="15.75" customHeight="1">
      <c r="A366" s="15"/>
    </row>
    <row r="367" ht="15.75" customHeight="1">
      <c r="A367" s="15"/>
    </row>
    <row r="368" ht="15.75" customHeight="1">
      <c r="A368" s="15"/>
    </row>
    <row r="369" ht="15.75" customHeight="1">
      <c r="A369" s="15"/>
    </row>
    <row r="370" ht="15.75" customHeight="1">
      <c r="A370" s="15"/>
    </row>
    <row r="371" ht="15.75" customHeight="1">
      <c r="A371" s="15"/>
    </row>
    <row r="372" ht="15.75" customHeight="1">
      <c r="A372" s="15"/>
    </row>
    <row r="373" ht="15.75" customHeight="1">
      <c r="A373" s="15"/>
    </row>
    <row r="374" ht="15.75" customHeight="1">
      <c r="A374" s="15"/>
    </row>
    <row r="375" ht="15.75" customHeight="1">
      <c r="A375" s="15"/>
    </row>
    <row r="376" ht="15.75" customHeight="1">
      <c r="A376" s="15"/>
    </row>
    <row r="377" ht="15.75" customHeight="1">
      <c r="A377" s="15"/>
    </row>
    <row r="378" ht="15.75" customHeight="1">
      <c r="A378" s="15"/>
    </row>
    <row r="379" ht="15.75" customHeight="1">
      <c r="A379" s="15"/>
    </row>
    <row r="380" ht="15.75" customHeight="1">
      <c r="A380" s="15"/>
    </row>
    <row r="381" ht="15.75" customHeight="1">
      <c r="A381" s="15"/>
    </row>
    <row r="382" ht="15.75" customHeight="1">
      <c r="A382" s="15"/>
    </row>
    <row r="383" ht="15.75" customHeight="1">
      <c r="A383" s="15"/>
    </row>
    <row r="384" ht="15.75" customHeight="1">
      <c r="A384" s="15"/>
    </row>
    <row r="385" ht="15.75" customHeight="1">
      <c r="A385" s="15"/>
    </row>
    <row r="386" ht="15.75" customHeight="1">
      <c r="A386" s="15"/>
    </row>
    <row r="387" ht="15.75" customHeight="1">
      <c r="A387" s="15"/>
    </row>
    <row r="388" ht="15.75" customHeight="1">
      <c r="A388" s="15"/>
    </row>
    <row r="389" ht="15.75" customHeight="1">
      <c r="A389" s="15"/>
    </row>
    <row r="390" ht="15.75" customHeight="1">
      <c r="A390" s="15"/>
    </row>
    <row r="391" ht="15.75" customHeight="1">
      <c r="A391" s="15"/>
    </row>
    <row r="392" ht="15.75" customHeight="1">
      <c r="A392" s="15"/>
    </row>
    <row r="393" ht="15.75" customHeight="1">
      <c r="A393" s="15"/>
    </row>
    <row r="394" ht="15.75" customHeight="1">
      <c r="A394" s="15"/>
    </row>
    <row r="395" ht="15.75" customHeight="1">
      <c r="A395" s="15"/>
    </row>
    <row r="396" ht="15.75" customHeight="1">
      <c r="A396" s="15"/>
    </row>
    <row r="397" ht="15.75" customHeight="1">
      <c r="A397" s="15"/>
    </row>
    <row r="398" ht="15.75" customHeight="1">
      <c r="A398" s="15"/>
    </row>
    <row r="399" ht="15.75" customHeight="1">
      <c r="A399" s="15"/>
    </row>
    <row r="400" ht="15.75" customHeight="1">
      <c r="A400" s="15"/>
    </row>
    <row r="401" ht="15.75" customHeight="1">
      <c r="A401" s="15"/>
    </row>
    <row r="402" ht="15.75" customHeight="1">
      <c r="A402" s="15"/>
    </row>
    <row r="403" ht="15.75" customHeight="1">
      <c r="A403" s="15"/>
    </row>
    <row r="404" ht="15.75" customHeight="1">
      <c r="A404" s="15"/>
    </row>
    <row r="405" ht="15.75" customHeight="1">
      <c r="A405" s="15"/>
    </row>
    <row r="406" ht="15.75" customHeight="1">
      <c r="A406" s="15"/>
    </row>
    <row r="407" ht="15.75" customHeight="1">
      <c r="A407" s="15"/>
    </row>
    <row r="408" ht="15.75" customHeight="1">
      <c r="A408" s="15"/>
    </row>
    <row r="409" ht="15.75" customHeight="1">
      <c r="A409" s="15"/>
    </row>
    <row r="410" ht="15.75" customHeight="1">
      <c r="A410" s="15"/>
    </row>
    <row r="411" ht="15.75" customHeight="1">
      <c r="A411" s="15"/>
    </row>
    <row r="412" ht="15.75" customHeight="1">
      <c r="A412" s="15"/>
    </row>
    <row r="413" ht="15.75" customHeight="1">
      <c r="A413" s="15"/>
    </row>
    <row r="414" ht="15.75" customHeight="1">
      <c r="A414" s="15"/>
    </row>
    <row r="415" ht="15.75" customHeight="1">
      <c r="A415" s="15"/>
    </row>
    <row r="416" ht="15.75" customHeight="1">
      <c r="A416" s="15"/>
    </row>
    <row r="417" ht="15.75" customHeight="1">
      <c r="A417" s="15"/>
    </row>
    <row r="418" ht="15.75" customHeight="1">
      <c r="A418" s="15"/>
    </row>
    <row r="419" ht="15.75" customHeight="1">
      <c r="A419" s="15"/>
    </row>
    <row r="420" ht="15.75" customHeight="1">
      <c r="A420" s="15"/>
    </row>
    <row r="421" ht="15.75" customHeight="1">
      <c r="A421" s="15"/>
    </row>
    <row r="422" ht="15.75" customHeight="1">
      <c r="A422" s="15"/>
    </row>
    <row r="423" ht="15.75" customHeight="1">
      <c r="A423" s="15"/>
    </row>
    <row r="424" ht="15.75" customHeight="1">
      <c r="A424" s="15"/>
    </row>
    <row r="425" ht="15.75" customHeight="1">
      <c r="A425" s="15"/>
    </row>
    <row r="426" ht="15.75" customHeight="1">
      <c r="A426" s="15"/>
    </row>
    <row r="427" ht="15.75" customHeight="1">
      <c r="A427" s="15"/>
    </row>
    <row r="428" ht="15.75" customHeight="1">
      <c r="A428" s="15"/>
    </row>
    <row r="429" ht="15.75" customHeight="1">
      <c r="A429" s="15"/>
    </row>
    <row r="430" ht="15.75" customHeight="1">
      <c r="A430" s="15"/>
    </row>
    <row r="431" ht="15.75" customHeight="1">
      <c r="A431" s="15"/>
    </row>
    <row r="432" ht="15.75" customHeight="1">
      <c r="A432" s="15"/>
    </row>
    <row r="433" ht="15.75" customHeight="1">
      <c r="A433" s="15"/>
    </row>
    <row r="434" ht="15.75" customHeight="1">
      <c r="A434" s="15"/>
    </row>
    <row r="435" ht="15.75" customHeight="1">
      <c r="A435" s="15"/>
    </row>
    <row r="436" ht="15.75" customHeight="1">
      <c r="A436" s="15"/>
    </row>
    <row r="437" ht="15.75" customHeight="1">
      <c r="A437" s="15"/>
    </row>
    <row r="438" ht="15.75" customHeight="1">
      <c r="A438" s="15"/>
    </row>
    <row r="439" ht="15.75" customHeight="1">
      <c r="A439" s="15"/>
    </row>
    <row r="440" ht="15.75" customHeight="1">
      <c r="A440" s="15"/>
    </row>
    <row r="441" ht="15.75" customHeight="1">
      <c r="A441" s="15"/>
    </row>
    <row r="442" ht="15.75" customHeight="1">
      <c r="A442" s="15"/>
    </row>
    <row r="443" ht="15.75" customHeight="1">
      <c r="A443" s="15"/>
    </row>
    <row r="444" ht="15.75" customHeight="1">
      <c r="A444" s="15"/>
    </row>
    <row r="445" ht="15.75" customHeight="1">
      <c r="A445" s="15"/>
    </row>
    <row r="446" ht="15.75" customHeight="1">
      <c r="A446" s="15"/>
    </row>
    <row r="447" ht="15.75" customHeight="1">
      <c r="A447" s="15"/>
    </row>
    <row r="448" ht="15.75" customHeight="1">
      <c r="A448" s="15"/>
    </row>
    <row r="449" ht="15.75" customHeight="1">
      <c r="A449" s="15"/>
    </row>
    <row r="450" ht="15.75" customHeight="1">
      <c r="A450" s="15"/>
    </row>
    <row r="451" ht="15.75" customHeight="1">
      <c r="A451" s="15"/>
    </row>
    <row r="452" ht="15.75" customHeight="1">
      <c r="A452" s="15"/>
    </row>
    <row r="453" ht="15.75" customHeight="1">
      <c r="A453" s="15"/>
    </row>
    <row r="454" ht="15.75" customHeight="1">
      <c r="A454" s="15"/>
    </row>
    <row r="455" ht="15.75" customHeight="1">
      <c r="A455" s="15"/>
    </row>
    <row r="456" ht="15.75" customHeight="1">
      <c r="A456" s="15"/>
    </row>
    <row r="457" ht="15.75" customHeight="1">
      <c r="A457" s="15"/>
    </row>
    <row r="458" ht="15.75" customHeight="1">
      <c r="A458" s="15"/>
    </row>
    <row r="459" ht="15.75" customHeight="1">
      <c r="A459" s="15"/>
    </row>
    <row r="460" ht="15.75" customHeight="1">
      <c r="A460" s="15"/>
    </row>
    <row r="461" ht="15.75" customHeight="1">
      <c r="A461" s="15"/>
    </row>
    <row r="462" ht="15.75" customHeight="1">
      <c r="A462" s="15"/>
    </row>
    <row r="463" ht="15.75" customHeight="1">
      <c r="A463" s="15"/>
    </row>
    <row r="464" ht="15.75" customHeight="1">
      <c r="A464" s="15"/>
    </row>
    <row r="465" ht="15.75" customHeight="1">
      <c r="A465" s="15"/>
    </row>
    <row r="466" ht="15.75" customHeight="1">
      <c r="A466" s="15"/>
    </row>
    <row r="467" ht="15.75" customHeight="1">
      <c r="A467" s="15"/>
    </row>
    <row r="468" ht="15.75" customHeight="1">
      <c r="A468" s="15"/>
    </row>
    <row r="469" ht="15.75" customHeight="1">
      <c r="A469" s="15"/>
    </row>
    <row r="470" ht="15.75" customHeight="1">
      <c r="A470" s="15"/>
    </row>
    <row r="471" ht="15.75" customHeight="1">
      <c r="A471" s="15"/>
    </row>
    <row r="472" ht="15.75" customHeight="1">
      <c r="A472" s="15"/>
    </row>
    <row r="473" ht="15.75" customHeight="1">
      <c r="A473" s="15"/>
    </row>
    <row r="474" ht="15.75" customHeight="1">
      <c r="A474" s="15"/>
    </row>
    <row r="475" ht="15.75" customHeight="1">
      <c r="A475" s="15"/>
    </row>
    <row r="476" ht="15.75" customHeight="1">
      <c r="A476" s="15"/>
    </row>
    <row r="477" ht="15.75" customHeight="1">
      <c r="A477" s="15"/>
    </row>
    <row r="478" ht="15.75" customHeight="1">
      <c r="A478" s="15"/>
    </row>
    <row r="479" ht="15.75" customHeight="1">
      <c r="A479" s="15"/>
    </row>
    <row r="480" ht="15.75" customHeight="1">
      <c r="A480" s="15"/>
    </row>
    <row r="481" ht="15.75" customHeight="1">
      <c r="A481" s="15"/>
    </row>
    <row r="482" ht="15.75" customHeight="1">
      <c r="A482" s="15"/>
    </row>
    <row r="483" ht="15.75" customHeight="1">
      <c r="A483" s="15"/>
    </row>
    <row r="484" ht="15.75" customHeight="1">
      <c r="A484" s="15"/>
    </row>
    <row r="485" ht="15.75" customHeight="1">
      <c r="A485" s="15"/>
    </row>
    <row r="486" ht="15.75" customHeight="1">
      <c r="A486" s="15"/>
    </row>
    <row r="487" ht="15.75" customHeight="1">
      <c r="A487" s="15"/>
    </row>
    <row r="488" ht="15.75" customHeight="1">
      <c r="A488" s="15"/>
    </row>
    <row r="489" ht="15.75" customHeight="1">
      <c r="A489" s="15"/>
    </row>
    <row r="490" ht="15.75" customHeight="1">
      <c r="A490" s="15"/>
    </row>
    <row r="491" ht="15.75" customHeight="1">
      <c r="A491" s="15"/>
    </row>
    <row r="492" ht="15.75" customHeight="1">
      <c r="A492" s="15"/>
    </row>
    <row r="493" ht="15.75" customHeight="1">
      <c r="A493" s="15"/>
    </row>
    <row r="494" ht="15.75" customHeight="1">
      <c r="A494" s="15"/>
    </row>
    <row r="495" ht="15.75" customHeight="1">
      <c r="A495" s="15"/>
    </row>
    <row r="496" ht="15.75" customHeight="1">
      <c r="A496" s="15"/>
    </row>
    <row r="497" ht="15.75" customHeight="1">
      <c r="A497" s="15"/>
    </row>
    <row r="498" ht="15.75" customHeight="1">
      <c r="A498" s="15"/>
    </row>
    <row r="499" ht="15.75" customHeight="1">
      <c r="A499" s="15"/>
    </row>
    <row r="500" ht="15.75" customHeight="1">
      <c r="A500" s="15"/>
    </row>
    <row r="501" ht="15.75" customHeight="1">
      <c r="A501" s="15"/>
    </row>
    <row r="502" ht="15.75" customHeight="1">
      <c r="A502" s="15"/>
    </row>
    <row r="503" ht="15.75" customHeight="1">
      <c r="A503" s="15"/>
    </row>
    <row r="504" ht="15.75" customHeight="1">
      <c r="A504" s="15"/>
    </row>
    <row r="505" ht="15.75" customHeight="1">
      <c r="A505" s="15"/>
    </row>
    <row r="506" ht="15.75" customHeight="1">
      <c r="A506" s="15"/>
    </row>
    <row r="507" ht="15.75" customHeight="1">
      <c r="A507" s="15"/>
    </row>
    <row r="508" ht="15.75" customHeight="1">
      <c r="A508" s="15"/>
    </row>
    <row r="509" ht="15.75" customHeight="1">
      <c r="A509" s="15"/>
    </row>
    <row r="510" ht="15.75" customHeight="1">
      <c r="A510" s="15"/>
    </row>
    <row r="511" ht="15.75" customHeight="1">
      <c r="A511" s="15"/>
    </row>
    <row r="512" ht="15.75" customHeight="1">
      <c r="A512" s="15"/>
    </row>
    <row r="513" ht="15.75" customHeight="1">
      <c r="A513" s="15"/>
    </row>
    <row r="514" ht="15.75" customHeight="1">
      <c r="A514" s="15"/>
    </row>
    <row r="515" ht="15.75" customHeight="1">
      <c r="A515" s="15"/>
    </row>
    <row r="516" ht="15.75" customHeight="1">
      <c r="A516" s="15"/>
    </row>
    <row r="517" ht="15.75" customHeight="1">
      <c r="A517" s="15"/>
    </row>
    <row r="518" ht="15.75" customHeight="1">
      <c r="A518" s="15"/>
    </row>
    <row r="519" ht="15.75" customHeight="1">
      <c r="A519" s="15"/>
    </row>
    <row r="520" ht="15.75" customHeight="1">
      <c r="A520" s="15"/>
    </row>
    <row r="521" ht="15.75" customHeight="1">
      <c r="A521" s="15"/>
    </row>
    <row r="522" ht="15.75" customHeight="1">
      <c r="A522" s="15"/>
    </row>
    <row r="523" ht="15.75" customHeight="1">
      <c r="A523" s="15"/>
    </row>
    <row r="524" ht="15.75" customHeight="1">
      <c r="A524" s="15"/>
    </row>
    <row r="525" ht="15.75" customHeight="1">
      <c r="A525" s="15"/>
    </row>
    <row r="526" ht="15.75" customHeight="1">
      <c r="A526" s="15"/>
    </row>
    <row r="527" ht="15.75" customHeight="1">
      <c r="A527" s="15"/>
    </row>
    <row r="528" ht="15.75" customHeight="1">
      <c r="A528" s="15"/>
    </row>
    <row r="529" ht="15.75" customHeight="1">
      <c r="A529" s="15"/>
    </row>
    <row r="530" ht="15.75" customHeight="1">
      <c r="A530" s="15"/>
    </row>
    <row r="531" ht="15.75" customHeight="1">
      <c r="A531" s="15"/>
    </row>
    <row r="532" ht="15.75" customHeight="1">
      <c r="A532" s="15"/>
    </row>
    <row r="533" ht="15.75" customHeight="1">
      <c r="A533" s="15"/>
    </row>
    <row r="534" ht="15.75" customHeight="1">
      <c r="A534" s="15"/>
    </row>
    <row r="535" ht="15.75" customHeight="1">
      <c r="A535" s="15"/>
    </row>
    <row r="536" ht="15.75" customHeight="1">
      <c r="A536" s="15"/>
    </row>
    <row r="537" ht="15.75" customHeight="1">
      <c r="A537" s="15"/>
    </row>
    <row r="538" ht="15.75" customHeight="1">
      <c r="A538" s="15"/>
    </row>
    <row r="539" ht="15.75" customHeight="1">
      <c r="A539" s="15"/>
    </row>
    <row r="540" ht="15.75" customHeight="1">
      <c r="A540" s="15"/>
    </row>
    <row r="541" ht="15.75" customHeight="1">
      <c r="A541" s="15"/>
    </row>
    <row r="542" ht="15.75" customHeight="1">
      <c r="A542" s="15"/>
    </row>
    <row r="543" ht="15.75" customHeight="1">
      <c r="A543" s="15"/>
    </row>
    <row r="544" ht="15.75" customHeight="1">
      <c r="A544" s="15"/>
    </row>
    <row r="545" ht="15.75" customHeight="1">
      <c r="A545" s="15"/>
    </row>
    <row r="546" ht="15.75" customHeight="1">
      <c r="A546" s="15"/>
    </row>
    <row r="547" ht="15.75" customHeight="1">
      <c r="A547" s="15"/>
    </row>
    <row r="548" ht="15.75" customHeight="1">
      <c r="A548" s="15"/>
    </row>
    <row r="549" ht="15.75" customHeight="1">
      <c r="A549" s="15"/>
    </row>
    <row r="550" ht="15.75" customHeight="1">
      <c r="A550" s="15"/>
    </row>
    <row r="551" ht="15.75" customHeight="1">
      <c r="A551" s="15"/>
    </row>
    <row r="552" ht="15.75" customHeight="1">
      <c r="A552" s="15"/>
    </row>
    <row r="553" ht="15.75" customHeight="1">
      <c r="A553" s="15"/>
    </row>
    <row r="554" ht="15.75" customHeight="1">
      <c r="A554" s="15"/>
    </row>
    <row r="555" ht="15.75" customHeight="1">
      <c r="A555" s="15"/>
    </row>
    <row r="556" ht="15.75" customHeight="1">
      <c r="A556" s="15"/>
    </row>
    <row r="557" ht="15.75" customHeight="1">
      <c r="A557" s="15"/>
    </row>
    <row r="558" ht="15.75" customHeight="1">
      <c r="A558" s="15"/>
    </row>
    <row r="559" ht="15.75" customHeight="1">
      <c r="A559" s="15"/>
    </row>
    <row r="560" ht="15.75" customHeight="1">
      <c r="A560" s="15"/>
    </row>
    <row r="561" ht="15.75" customHeight="1">
      <c r="A561" s="15"/>
    </row>
    <row r="562" ht="15.75" customHeight="1">
      <c r="A562" s="15"/>
    </row>
    <row r="563" ht="15.75" customHeight="1">
      <c r="A563" s="15"/>
    </row>
    <row r="564" ht="15.75" customHeight="1">
      <c r="A564" s="15"/>
    </row>
    <row r="565" ht="15.75" customHeight="1">
      <c r="A565" s="15"/>
    </row>
    <row r="566" ht="15.75" customHeight="1">
      <c r="A566" s="15"/>
    </row>
    <row r="567" ht="15.75" customHeight="1">
      <c r="A567" s="15"/>
    </row>
    <row r="568" ht="15.75" customHeight="1">
      <c r="A568" s="15"/>
    </row>
    <row r="569" ht="15.75" customHeight="1">
      <c r="A569" s="15"/>
    </row>
    <row r="570" ht="15.75" customHeight="1">
      <c r="A570" s="15"/>
    </row>
    <row r="571" ht="15.75" customHeight="1">
      <c r="A571" s="15"/>
    </row>
    <row r="572" ht="15.75" customHeight="1">
      <c r="A572" s="15"/>
    </row>
    <row r="573" ht="15.75" customHeight="1">
      <c r="A573" s="15"/>
    </row>
    <row r="574" ht="15.75" customHeight="1">
      <c r="A574" s="15"/>
    </row>
    <row r="575" ht="15.75" customHeight="1">
      <c r="A575" s="15"/>
    </row>
    <row r="576" ht="15.75" customHeight="1">
      <c r="A576" s="15"/>
    </row>
    <row r="577" ht="15.75" customHeight="1">
      <c r="A577" s="15"/>
    </row>
    <row r="578" ht="15.75" customHeight="1">
      <c r="A578" s="15"/>
    </row>
    <row r="579" ht="15.75" customHeight="1">
      <c r="A579" s="15"/>
    </row>
    <row r="580" ht="15.75" customHeight="1">
      <c r="A580" s="15"/>
    </row>
    <row r="581" ht="15.75" customHeight="1">
      <c r="A581" s="15"/>
    </row>
    <row r="582" ht="15.75" customHeight="1">
      <c r="A582" s="15"/>
    </row>
    <row r="583" ht="15.75" customHeight="1">
      <c r="A583" s="15"/>
    </row>
    <row r="584" ht="15.75" customHeight="1">
      <c r="A584" s="15"/>
    </row>
    <row r="585" ht="15.75" customHeight="1">
      <c r="A585" s="15"/>
    </row>
    <row r="586" ht="15.75" customHeight="1">
      <c r="A586" s="15"/>
    </row>
    <row r="587" ht="15.75" customHeight="1">
      <c r="A587" s="15"/>
    </row>
    <row r="588" ht="15.75" customHeight="1">
      <c r="A588" s="15"/>
    </row>
    <row r="589" ht="15.75" customHeight="1">
      <c r="A589" s="15"/>
    </row>
    <row r="590" ht="15.75" customHeight="1">
      <c r="A590" s="15"/>
    </row>
    <row r="591" ht="15.75" customHeight="1">
      <c r="A591" s="15"/>
    </row>
    <row r="592" ht="15.75" customHeight="1">
      <c r="A592" s="15"/>
    </row>
    <row r="593" ht="15.75" customHeight="1">
      <c r="A593" s="15"/>
    </row>
    <row r="594" ht="15.75" customHeight="1">
      <c r="A594" s="15"/>
    </row>
    <row r="595" ht="15.75" customHeight="1">
      <c r="A595" s="15"/>
    </row>
    <row r="596" ht="15.75" customHeight="1">
      <c r="A596" s="15"/>
    </row>
    <row r="597" ht="15.75" customHeight="1">
      <c r="A597" s="15"/>
    </row>
    <row r="598" ht="15.75" customHeight="1">
      <c r="A598" s="15"/>
    </row>
    <row r="599" ht="15.75" customHeight="1">
      <c r="A599" s="15"/>
    </row>
    <row r="600" ht="15.75" customHeight="1">
      <c r="A600" s="15"/>
    </row>
    <row r="601" ht="15.75" customHeight="1">
      <c r="A601" s="15"/>
    </row>
    <row r="602" ht="15.75" customHeight="1">
      <c r="A602" s="15"/>
    </row>
    <row r="603" ht="15.75" customHeight="1">
      <c r="A603" s="15"/>
    </row>
    <row r="604" ht="15.75" customHeight="1">
      <c r="A604" s="15"/>
    </row>
    <row r="605" ht="15.75" customHeight="1">
      <c r="A605" s="15"/>
    </row>
    <row r="606" ht="15.75" customHeight="1">
      <c r="A606" s="15"/>
    </row>
    <row r="607" ht="15.75" customHeight="1">
      <c r="A607" s="15"/>
    </row>
    <row r="608" ht="15.75" customHeight="1">
      <c r="A608" s="15"/>
    </row>
    <row r="609" ht="15.75" customHeight="1">
      <c r="A609" s="15"/>
    </row>
    <row r="610" ht="15.75" customHeight="1">
      <c r="A610" s="15"/>
    </row>
    <row r="611" ht="15.75" customHeight="1">
      <c r="A611" s="15"/>
    </row>
    <row r="612" ht="15.75" customHeight="1">
      <c r="A612" s="15"/>
    </row>
    <row r="613" ht="15.75" customHeight="1">
      <c r="A613" s="15"/>
    </row>
    <row r="614" ht="15.75" customHeight="1">
      <c r="A614" s="15"/>
    </row>
    <row r="615" ht="15.75" customHeight="1">
      <c r="A615" s="15"/>
    </row>
    <row r="616" ht="15.75" customHeight="1">
      <c r="A616" s="15"/>
    </row>
    <row r="617" ht="15.75" customHeight="1">
      <c r="A617" s="15"/>
    </row>
    <row r="618" ht="15.75" customHeight="1">
      <c r="A618" s="15"/>
    </row>
    <row r="619" ht="15.75" customHeight="1">
      <c r="A619" s="15"/>
    </row>
    <row r="620" ht="15.75" customHeight="1">
      <c r="A620" s="15"/>
    </row>
    <row r="621" ht="15.75" customHeight="1">
      <c r="A621" s="15"/>
    </row>
    <row r="622" ht="15.75" customHeight="1">
      <c r="A622" s="15"/>
    </row>
    <row r="623" ht="15.75" customHeight="1">
      <c r="A623" s="15"/>
    </row>
    <row r="624" ht="15.75" customHeight="1">
      <c r="A624" s="15"/>
    </row>
    <row r="625" ht="15.75" customHeight="1">
      <c r="A625" s="15"/>
    </row>
    <row r="626" ht="15.75" customHeight="1">
      <c r="A626" s="15"/>
    </row>
    <row r="627" ht="15.75" customHeight="1">
      <c r="A627" s="15"/>
    </row>
    <row r="628" ht="15.75" customHeight="1">
      <c r="A628" s="15"/>
    </row>
    <row r="629" ht="15.75" customHeight="1">
      <c r="A629" s="15"/>
    </row>
    <row r="630" ht="15.75" customHeight="1">
      <c r="A630" s="15"/>
    </row>
    <row r="631" ht="15.75" customHeight="1">
      <c r="A631" s="15"/>
    </row>
    <row r="632" ht="15.75" customHeight="1">
      <c r="A632" s="15"/>
    </row>
    <row r="633" ht="15.75" customHeight="1">
      <c r="A633" s="15"/>
    </row>
    <row r="634" ht="15.75" customHeight="1">
      <c r="A634" s="15"/>
    </row>
    <row r="635" ht="15.75" customHeight="1">
      <c r="A635" s="15"/>
    </row>
    <row r="636" ht="15.75" customHeight="1">
      <c r="A636" s="15"/>
    </row>
    <row r="637" ht="15.75" customHeight="1">
      <c r="A637" s="15"/>
    </row>
    <row r="638" ht="15.75" customHeight="1">
      <c r="A638" s="15"/>
    </row>
    <row r="639" ht="15.75" customHeight="1">
      <c r="A639" s="15"/>
    </row>
    <row r="640" ht="15.75" customHeight="1">
      <c r="A640" s="15"/>
    </row>
    <row r="641" ht="15.75" customHeight="1">
      <c r="A641" s="15"/>
    </row>
    <row r="642" ht="15.75" customHeight="1">
      <c r="A642" s="15"/>
    </row>
    <row r="643" ht="15.75" customHeight="1">
      <c r="A643" s="15"/>
    </row>
    <row r="644" ht="15.75" customHeight="1">
      <c r="A644" s="15"/>
    </row>
    <row r="645" ht="15.75" customHeight="1">
      <c r="A645" s="15"/>
    </row>
    <row r="646" ht="15.75" customHeight="1">
      <c r="A646" s="15"/>
    </row>
    <row r="647" ht="15.75" customHeight="1">
      <c r="A647" s="15"/>
    </row>
    <row r="648" ht="15.75" customHeight="1">
      <c r="A648" s="15"/>
    </row>
    <row r="649" ht="15.75" customHeight="1">
      <c r="A649" s="15"/>
    </row>
    <row r="650" ht="15.75" customHeight="1">
      <c r="A650" s="15"/>
    </row>
    <row r="651" ht="15.75" customHeight="1">
      <c r="A651" s="15"/>
    </row>
    <row r="652" ht="15.75" customHeight="1">
      <c r="A652" s="15"/>
    </row>
    <row r="653" ht="15.75" customHeight="1">
      <c r="A653" s="15"/>
    </row>
    <row r="654" ht="15.75" customHeight="1">
      <c r="A654" s="15"/>
    </row>
    <row r="655" ht="15.75" customHeight="1">
      <c r="A655" s="15"/>
    </row>
    <row r="656" ht="15.75" customHeight="1">
      <c r="A656" s="15"/>
    </row>
    <row r="657" ht="15.75" customHeight="1">
      <c r="A657" s="15"/>
    </row>
    <row r="658" ht="15.75" customHeight="1">
      <c r="A658" s="15"/>
    </row>
    <row r="659" ht="15.75" customHeight="1">
      <c r="A659" s="15"/>
    </row>
    <row r="660" ht="15.75" customHeight="1">
      <c r="A660" s="15"/>
    </row>
    <row r="661" ht="15.75" customHeight="1">
      <c r="A661" s="15"/>
    </row>
    <row r="662" ht="15.75" customHeight="1">
      <c r="A662" s="15"/>
    </row>
    <row r="663" ht="15.75" customHeight="1">
      <c r="A663" s="15"/>
    </row>
    <row r="664" ht="15.75" customHeight="1">
      <c r="A664" s="15"/>
    </row>
    <row r="665" ht="15.75" customHeight="1">
      <c r="A665" s="15"/>
    </row>
    <row r="666" ht="15.75" customHeight="1">
      <c r="A666" s="15"/>
    </row>
    <row r="667" ht="15.75" customHeight="1">
      <c r="A667" s="15"/>
    </row>
    <row r="668" ht="15.75" customHeight="1">
      <c r="A668" s="15"/>
    </row>
    <row r="669" ht="15.75" customHeight="1">
      <c r="A669" s="15"/>
    </row>
    <row r="670" ht="15.75" customHeight="1">
      <c r="A670" s="15"/>
    </row>
    <row r="671" ht="15.75" customHeight="1">
      <c r="A671" s="15"/>
    </row>
    <row r="672" ht="15.75" customHeight="1">
      <c r="A672" s="15"/>
    </row>
    <row r="673" ht="15.75" customHeight="1">
      <c r="A673" s="15"/>
    </row>
    <row r="674" ht="15.75" customHeight="1">
      <c r="A674" s="15"/>
    </row>
    <row r="675" ht="15.75" customHeight="1">
      <c r="A675" s="15"/>
    </row>
    <row r="676" ht="15.75" customHeight="1">
      <c r="A676" s="15"/>
    </row>
    <row r="677" ht="15.75" customHeight="1">
      <c r="A677" s="15"/>
    </row>
    <row r="678" ht="15.75" customHeight="1">
      <c r="A678" s="15"/>
    </row>
    <row r="679" ht="15.75" customHeight="1">
      <c r="A679" s="15"/>
    </row>
    <row r="680" ht="15.75" customHeight="1">
      <c r="A680" s="15"/>
    </row>
    <row r="681" ht="15.75" customHeight="1">
      <c r="A681" s="15"/>
    </row>
    <row r="682" ht="15.75" customHeight="1">
      <c r="A682" s="15"/>
    </row>
    <row r="683" ht="15.75" customHeight="1">
      <c r="A683" s="15"/>
    </row>
    <row r="684" ht="15.75" customHeight="1">
      <c r="A684" s="15"/>
    </row>
    <row r="685" ht="15.75" customHeight="1">
      <c r="A685" s="15"/>
    </row>
    <row r="686" ht="15.75" customHeight="1">
      <c r="A686" s="15"/>
    </row>
    <row r="687" ht="15.75" customHeight="1">
      <c r="A687" s="15"/>
    </row>
    <row r="688" ht="15.75" customHeight="1">
      <c r="A688" s="15"/>
    </row>
    <row r="689" ht="15.75" customHeight="1">
      <c r="A689" s="15"/>
    </row>
    <row r="690" ht="15.75" customHeight="1">
      <c r="A690" s="15"/>
    </row>
    <row r="691" ht="15.75" customHeight="1">
      <c r="A691" s="15"/>
    </row>
    <row r="692" ht="15.75" customHeight="1">
      <c r="A692" s="15"/>
    </row>
    <row r="693" ht="15.75" customHeight="1">
      <c r="A693" s="15"/>
    </row>
    <row r="694" ht="15.75" customHeight="1">
      <c r="A694" s="15"/>
    </row>
    <row r="695" ht="15.75" customHeight="1">
      <c r="A695" s="15"/>
    </row>
    <row r="696" ht="15.75" customHeight="1">
      <c r="A696" s="15"/>
    </row>
    <row r="697" ht="15.75" customHeight="1">
      <c r="A697" s="15"/>
    </row>
    <row r="698" ht="15.75" customHeight="1">
      <c r="A698" s="15"/>
    </row>
    <row r="699" ht="15.75" customHeight="1">
      <c r="A699" s="15"/>
    </row>
    <row r="700" ht="15.75" customHeight="1">
      <c r="A700" s="15"/>
    </row>
    <row r="701" ht="15.75" customHeight="1">
      <c r="A701" s="15"/>
    </row>
    <row r="702" ht="15.75" customHeight="1">
      <c r="A702" s="15"/>
    </row>
    <row r="703" ht="15.75" customHeight="1">
      <c r="A703" s="15"/>
    </row>
    <row r="704" ht="15.75" customHeight="1">
      <c r="A704" s="15"/>
    </row>
    <row r="705" ht="15.75" customHeight="1">
      <c r="A705" s="15"/>
    </row>
    <row r="706" ht="15.75" customHeight="1">
      <c r="A706" s="15"/>
    </row>
    <row r="707" ht="15.75" customHeight="1">
      <c r="A707" s="15"/>
    </row>
    <row r="708" ht="15.75" customHeight="1">
      <c r="A708" s="15"/>
    </row>
    <row r="709" ht="15.75" customHeight="1">
      <c r="A709" s="15"/>
    </row>
    <row r="710" ht="15.75" customHeight="1">
      <c r="A710" s="15"/>
    </row>
    <row r="711" ht="15.75" customHeight="1">
      <c r="A711" s="15"/>
    </row>
    <row r="712" ht="15.75" customHeight="1">
      <c r="A712" s="15"/>
    </row>
    <row r="713" ht="15.75" customHeight="1">
      <c r="A713" s="15"/>
    </row>
    <row r="714" ht="15.75" customHeight="1">
      <c r="A714" s="15"/>
    </row>
    <row r="715" ht="15.75" customHeight="1">
      <c r="A715" s="15"/>
    </row>
    <row r="716" ht="15.75" customHeight="1">
      <c r="A716" s="15"/>
    </row>
    <row r="717" ht="15.75" customHeight="1">
      <c r="A717" s="15"/>
    </row>
    <row r="718" ht="15.75" customHeight="1">
      <c r="A718" s="15"/>
    </row>
    <row r="719" ht="15.75" customHeight="1">
      <c r="A719" s="15"/>
    </row>
    <row r="720" ht="15.75" customHeight="1">
      <c r="A720" s="15"/>
    </row>
    <row r="721" ht="15.75" customHeight="1">
      <c r="A721" s="15"/>
    </row>
    <row r="722" ht="15.75" customHeight="1">
      <c r="A722" s="15"/>
    </row>
    <row r="723" ht="15.75" customHeight="1">
      <c r="A723" s="15"/>
    </row>
    <row r="724" ht="15.75" customHeight="1">
      <c r="A724" s="15"/>
    </row>
    <row r="725" ht="15.75" customHeight="1">
      <c r="A725" s="15"/>
    </row>
    <row r="726" ht="15.75" customHeight="1">
      <c r="A726" s="15"/>
    </row>
    <row r="727" ht="15.75" customHeight="1">
      <c r="A727" s="15"/>
    </row>
    <row r="728" ht="15.75" customHeight="1">
      <c r="A728" s="15"/>
    </row>
    <row r="729" ht="15.75" customHeight="1">
      <c r="A729" s="15"/>
    </row>
    <row r="730" ht="15.75" customHeight="1">
      <c r="A730" s="15"/>
    </row>
    <row r="731" ht="15.75" customHeight="1">
      <c r="A731" s="15"/>
    </row>
    <row r="732" ht="15.75" customHeight="1">
      <c r="A732" s="15"/>
    </row>
    <row r="733" ht="15.75" customHeight="1">
      <c r="A733" s="15"/>
    </row>
    <row r="734" ht="15.75" customHeight="1">
      <c r="A734" s="15"/>
    </row>
    <row r="735" ht="15.75" customHeight="1">
      <c r="A735" s="15"/>
    </row>
    <row r="736" ht="15.75" customHeight="1">
      <c r="A736" s="15"/>
    </row>
    <row r="737" ht="15.75" customHeight="1">
      <c r="A737" s="15"/>
    </row>
    <row r="738" ht="15.75" customHeight="1">
      <c r="A738" s="15"/>
    </row>
    <row r="739" ht="15.75" customHeight="1">
      <c r="A739" s="15"/>
    </row>
    <row r="740" ht="15.75" customHeight="1">
      <c r="A740" s="15"/>
    </row>
    <row r="741" ht="15.75" customHeight="1">
      <c r="A741" s="15"/>
    </row>
    <row r="742" ht="15.75" customHeight="1">
      <c r="A742" s="15"/>
    </row>
    <row r="743" ht="15.75" customHeight="1">
      <c r="A743" s="15"/>
    </row>
    <row r="744" ht="15.75" customHeight="1">
      <c r="A744" s="15"/>
    </row>
    <row r="745" ht="15.75" customHeight="1">
      <c r="A745" s="15"/>
    </row>
    <row r="746" ht="15.75" customHeight="1">
      <c r="A746" s="15"/>
    </row>
    <row r="747" ht="15.75" customHeight="1">
      <c r="A747" s="15"/>
    </row>
    <row r="748" ht="15.75" customHeight="1">
      <c r="A748" s="15"/>
    </row>
    <row r="749" ht="15.75" customHeight="1">
      <c r="A749" s="15"/>
    </row>
    <row r="750" ht="15.75" customHeight="1">
      <c r="A750" s="15"/>
    </row>
    <row r="751" ht="15.75" customHeight="1">
      <c r="A751" s="15"/>
    </row>
    <row r="752" ht="15.75" customHeight="1">
      <c r="A752" s="15"/>
    </row>
    <row r="753" ht="15.75" customHeight="1">
      <c r="A753" s="15"/>
    </row>
    <row r="754" ht="15.75" customHeight="1">
      <c r="A754" s="15"/>
    </row>
    <row r="755" ht="15.75" customHeight="1">
      <c r="A755" s="15"/>
    </row>
    <row r="756" ht="15.75" customHeight="1">
      <c r="A756" s="15"/>
    </row>
    <row r="757" ht="15.75" customHeight="1">
      <c r="A757" s="15"/>
    </row>
    <row r="758" ht="15.75" customHeight="1">
      <c r="A758" s="15"/>
    </row>
    <row r="759" ht="15.75" customHeight="1">
      <c r="A759" s="15"/>
    </row>
    <row r="760" ht="15.75" customHeight="1">
      <c r="A760" s="15"/>
    </row>
    <row r="761" ht="15.75" customHeight="1">
      <c r="A761" s="15"/>
    </row>
    <row r="762" ht="15.75" customHeight="1">
      <c r="A762" s="15"/>
    </row>
    <row r="763" ht="15.75" customHeight="1">
      <c r="A763" s="15"/>
    </row>
    <row r="764" ht="15.75" customHeight="1">
      <c r="A764" s="15"/>
    </row>
    <row r="765" ht="15.75" customHeight="1">
      <c r="A765" s="15"/>
    </row>
    <row r="766" ht="15.75" customHeight="1">
      <c r="A766" s="15"/>
    </row>
    <row r="767" ht="15.75" customHeight="1">
      <c r="A767" s="15"/>
    </row>
    <row r="768" ht="15.75" customHeight="1">
      <c r="A768" s="15"/>
    </row>
    <row r="769" ht="15.75" customHeight="1">
      <c r="A769" s="15"/>
    </row>
    <row r="770" ht="15.75" customHeight="1">
      <c r="A770" s="15"/>
    </row>
    <row r="771" ht="15.75" customHeight="1">
      <c r="A771" s="15"/>
    </row>
    <row r="772" ht="15.75" customHeight="1">
      <c r="A772" s="15"/>
    </row>
    <row r="773" ht="15.75" customHeight="1">
      <c r="A773" s="15"/>
    </row>
    <row r="774" ht="15.75" customHeight="1">
      <c r="A774" s="15"/>
    </row>
    <row r="775" ht="15.75" customHeight="1">
      <c r="A775" s="15"/>
    </row>
    <row r="776" ht="15.75" customHeight="1">
      <c r="A776" s="15"/>
    </row>
    <row r="777" ht="15.75" customHeight="1">
      <c r="A777" s="15"/>
    </row>
    <row r="778" ht="15.75" customHeight="1">
      <c r="A778" s="15"/>
    </row>
    <row r="779" ht="15.75" customHeight="1">
      <c r="A779" s="15"/>
    </row>
    <row r="780" ht="15.75" customHeight="1">
      <c r="A780" s="15"/>
    </row>
    <row r="781" ht="15.75" customHeight="1">
      <c r="A781" s="15"/>
    </row>
    <row r="782" ht="15.75" customHeight="1">
      <c r="A782" s="15"/>
    </row>
    <row r="783" ht="15.75" customHeight="1">
      <c r="A783" s="15"/>
    </row>
    <row r="784" ht="15.75" customHeight="1">
      <c r="A784" s="15"/>
    </row>
    <row r="785" ht="15.75" customHeight="1">
      <c r="A785" s="15"/>
    </row>
    <row r="786" ht="15.75" customHeight="1">
      <c r="A786" s="15"/>
    </row>
    <row r="787" ht="15.75" customHeight="1">
      <c r="A787" s="15"/>
    </row>
    <row r="788" ht="15.75" customHeight="1">
      <c r="A788" s="15"/>
    </row>
    <row r="789" ht="15.75" customHeight="1">
      <c r="A789" s="15"/>
    </row>
    <row r="790" ht="15.75" customHeight="1">
      <c r="A790" s="15"/>
    </row>
    <row r="791" ht="15.75" customHeight="1">
      <c r="A791" s="15"/>
    </row>
    <row r="792" ht="15.75" customHeight="1">
      <c r="A792" s="15"/>
    </row>
    <row r="793" ht="15.75" customHeight="1">
      <c r="A793" s="15"/>
    </row>
    <row r="794" ht="15.75" customHeight="1">
      <c r="A794" s="15"/>
    </row>
    <row r="795" ht="15.75" customHeight="1">
      <c r="A795" s="15"/>
    </row>
    <row r="796" ht="15.75" customHeight="1">
      <c r="A796" s="15"/>
    </row>
    <row r="797" ht="15.75" customHeight="1">
      <c r="A797" s="15"/>
    </row>
    <row r="798" ht="15.75" customHeight="1">
      <c r="A798" s="15"/>
    </row>
    <row r="799" ht="15.75" customHeight="1">
      <c r="A799" s="15"/>
    </row>
    <row r="800" ht="15.75" customHeight="1">
      <c r="A800" s="15"/>
    </row>
    <row r="801" ht="15.75" customHeight="1">
      <c r="A801" s="15"/>
    </row>
    <row r="802" ht="15.75" customHeight="1">
      <c r="A802" s="15"/>
    </row>
    <row r="803" ht="15.75" customHeight="1">
      <c r="A803" s="15"/>
    </row>
    <row r="804" ht="15.75" customHeight="1">
      <c r="A804" s="15"/>
    </row>
    <row r="805" ht="15.75" customHeight="1">
      <c r="A805" s="15"/>
    </row>
    <row r="806" ht="15.75" customHeight="1">
      <c r="A806" s="15"/>
    </row>
    <row r="807" ht="15.75" customHeight="1">
      <c r="A807" s="15"/>
    </row>
    <row r="808" ht="15.75" customHeight="1">
      <c r="A808" s="15"/>
    </row>
    <row r="809" ht="15.75" customHeight="1">
      <c r="A809" s="15"/>
    </row>
    <row r="810" ht="15.75" customHeight="1">
      <c r="A810" s="15"/>
    </row>
    <row r="811" ht="15.75" customHeight="1">
      <c r="A811" s="15"/>
    </row>
    <row r="812" ht="15.75" customHeight="1">
      <c r="A812" s="15"/>
    </row>
    <row r="813" ht="15.75" customHeight="1">
      <c r="A813" s="15"/>
    </row>
    <row r="814" ht="15.75" customHeight="1">
      <c r="A814" s="15"/>
    </row>
    <row r="815" ht="15.75" customHeight="1">
      <c r="A815" s="15"/>
    </row>
    <row r="816" ht="15.75" customHeight="1">
      <c r="A816" s="15"/>
    </row>
    <row r="817" ht="15.75" customHeight="1">
      <c r="A817" s="15"/>
    </row>
    <row r="818" ht="15.75" customHeight="1">
      <c r="A818" s="15"/>
    </row>
    <row r="819" ht="15.75" customHeight="1">
      <c r="A819" s="15"/>
    </row>
    <row r="820" ht="15.75" customHeight="1">
      <c r="A820" s="15"/>
    </row>
    <row r="821" ht="15.75" customHeight="1">
      <c r="A821" s="15"/>
    </row>
    <row r="822" ht="15.75" customHeight="1">
      <c r="A822" s="15"/>
    </row>
    <row r="823" ht="15.75" customHeight="1">
      <c r="A823" s="15"/>
    </row>
    <row r="824" ht="15.75" customHeight="1">
      <c r="A824" s="15"/>
    </row>
    <row r="825" ht="15.75" customHeight="1">
      <c r="A825" s="15"/>
    </row>
    <row r="826" ht="15.75" customHeight="1">
      <c r="A826" s="15"/>
    </row>
    <row r="827" ht="15.75" customHeight="1">
      <c r="A827" s="15"/>
    </row>
    <row r="828" ht="15.75" customHeight="1">
      <c r="A828" s="15"/>
    </row>
    <row r="829" ht="15.75" customHeight="1">
      <c r="A829" s="15"/>
    </row>
    <row r="830" ht="15.75" customHeight="1">
      <c r="A830" s="15"/>
    </row>
    <row r="831" ht="15.75" customHeight="1">
      <c r="A831" s="15"/>
    </row>
    <row r="832" ht="15.75" customHeight="1">
      <c r="A832" s="15"/>
    </row>
    <row r="833" ht="15.75" customHeight="1">
      <c r="A833" s="15"/>
    </row>
    <row r="834" ht="15.75" customHeight="1">
      <c r="A834" s="15"/>
    </row>
    <row r="835" ht="15.75" customHeight="1">
      <c r="A835" s="15"/>
    </row>
    <row r="836" ht="15.75" customHeight="1">
      <c r="A836" s="15"/>
    </row>
    <row r="837" ht="15.75" customHeight="1">
      <c r="A837" s="15"/>
    </row>
    <row r="838" ht="15.75" customHeight="1">
      <c r="A838" s="15"/>
    </row>
    <row r="839" ht="15.75" customHeight="1">
      <c r="A839" s="15"/>
    </row>
    <row r="840" ht="15.75" customHeight="1">
      <c r="A840" s="15"/>
    </row>
    <row r="841" ht="15.75" customHeight="1">
      <c r="A841" s="15"/>
    </row>
    <row r="842" ht="15.75" customHeight="1">
      <c r="A842" s="15"/>
    </row>
    <row r="843" ht="15.75" customHeight="1">
      <c r="A843" s="15"/>
    </row>
    <row r="844" ht="15.75" customHeight="1">
      <c r="A844" s="15"/>
    </row>
    <row r="845" ht="15.75" customHeight="1">
      <c r="A845" s="15"/>
    </row>
    <row r="846" ht="15.75" customHeight="1">
      <c r="A846" s="15"/>
    </row>
    <row r="847" ht="15.75" customHeight="1">
      <c r="A847" s="15"/>
    </row>
    <row r="848" ht="15.75" customHeight="1">
      <c r="A848" s="15"/>
    </row>
    <row r="849" ht="15.75" customHeight="1">
      <c r="A849" s="15"/>
    </row>
    <row r="850" ht="15.75" customHeight="1">
      <c r="A850" s="15"/>
    </row>
    <row r="851" ht="15.75" customHeight="1">
      <c r="A851" s="15"/>
    </row>
    <row r="852" ht="15.75" customHeight="1">
      <c r="A852" s="15"/>
    </row>
    <row r="853" ht="15.75" customHeight="1">
      <c r="A853" s="15"/>
    </row>
    <row r="854" ht="15.75" customHeight="1">
      <c r="A854" s="15"/>
    </row>
    <row r="855" ht="15.75" customHeight="1">
      <c r="A855" s="15"/>
    </row>
    <row r="856" ht="15.75" customHeight="1">
      <c r="A856" s="15"/>
    </row>
    <row r="857" ht="15.75" customHeight="1">
      <c r="A857" s="15"/>
    </row>
    <row r="858" ht="15.75" customHeight="1">
      <c r="A858" s="15"/>
    </row>
    <row r="859" ht="15.75" customHeight="1">
      <c r="A859" s="15"/>
    </row>
    <row r="860" ht="15.75" customHeight="1">
      <c r="A860" s="15"/>
    </row>
    <row r="861" ht="15.75" customHeight="1">
      <c r="A861" s="15"/>
    </row>
    <row r="862" ht="15.75" customHeight="1">
      <c r="A862" s="15"/>
    </row>
    <row r="863" ht="15.75" customHeight="1">
      <c r="A863" s="15"/>
    </row>
    <row r="864" ht="15.75" customHeight="1">
      <c r="A864" s="15"/>
    </row>
    <row r="865" ht="15.75" customHeight="1">
      <c r="A865" s="15"/>
    </row>
    <row r="866" ht="15.75" customHeight="1">
      <c r="A866" s="15"/>
    </row>
    <row r="867" ht="15.75" customHeight="1">
      <c r="A867" s="15"/>
    </row>
    <row r="868" ht="15.75" customHeight="1">
      <c r="A868" s="15"/>
    </row>
    <row r="869" ht="15.75" customHeight="1">
      <c r="A869" s="15"/>
    </row>
    <row r="870" ht="15.75" customHeight="1">
      <c r="A870" s="15"/>
    </row>
    <row r="871" ht="15.75" customHeight="1">
      <c r="A871" s="15"/>
    </row>
    <row r="872" ht="15.75" customHeight="1">
      <c r="A872" s="15"/>
    </row>
    <row r="873" ht="15.75" customHeight="1">
      <c r="A873" s="15"/>
    </row>
    <row r="874" ht="15.75" customHeight="1">
      <c r="A874" s="15"/>
    </row>
    <row r="875" ht="15.75" customHeight="1">
      <c r="A875" s="15"/>
    </row>
    <row r="876" ht="15.75" customHeight="1">
      <c r="A876" s="15"/>
    </row>
    <row r="877" ht="15.75" customHeight="1">
      <c r="A877" s="15"/>
    </row>
    <row r="878" ht="15.75" customHeight="1">
      <c r="A878" s="15"/>
    </row>
    <row r="879" ht="15.75" customHeight="1">
      <c r="A879" s="15"/>
    </row>
    <row r="880" ht="15.75" customHeight="1">
      <c r="A880" s="15"/>
    </row>
    <row r="881" ht="15.75" customHeight="1">
      <c r="A881" s="15"/>
    </row>
    <row r="882" ht="15.75" customHeight="1">
      <c r="A882" s="15"/>
    </row>
    <row r="883" ht="15.75" customHeight="1">
      <c r="A883" s="15"/>
    </row>
    <row r="884" ht="15.75" customHeight="1">
      <c r="A884" s="15"/>
    </row>
    <row r="885" ht="15.75" customHeight="1">
      <c r="A885" s="15"/>
    </row>
    <row r="886" ht="15.75" customHeight="1">
      <c r="A886" s="15"/>
    </row>
    <row r="887" ht="15.75" customHeight="1">
      <c r="A887" s="15"/>
    </row>
    <row r="888" ht="15.75" customHeight="1">
      <c r="A888" s="15"/>
    </row>
    <row r="889" ht="15.75" customHeight="1">
      <c r="A889" s="15"/>
    </row>
    <row r="890" ht="15.75" customHeight="1">
      <c r="A890" s="15"/>
    </row>
    <row r="891" ht="15.75" customHeight="1">
      <c r="A891" s="15"/>
    </row>
    <row r="892" ht="15.75" customHeight="1">
      <c r="A892" s="15"/>
    </row>
    <row r="893" ht="15.75" customHeight="1">
      <c r="A893" s="15"/>
    </row>
    <row r="894" ht="15.75" customHeight="1">
      <c r="A894" s="15"/>
    </row>
    <row r="895" ht="15.75" customHeight="1">
      <c r="A895" s="15"/>
    </row>
    <row r="896" ht="15.75" customHeight="1">
      <c r="A896" s="15"/>
    </row>
    <row r="897" ht="15.75" customHeight="1">
      <c r="A897" s="15"/>
    </row>
    <row r="898" ht="15.75" customHeight="1">
      <c r="A898" s="15"/>
    </row>
    <row r="899" ht="15.75" customHeight="1">
      <c r="A899" s="15"/>
    </row>
    <row r="900" ht="15.75" customHeight="1">
      <c r="A900" s="15"/>
    </row>
    <row r="901" ht="15.75" customHeight="1">
      <c r="A901" s="15"/>
    </row>
    <row r="902" ht="15.75" customHeight="1">
      <c r="A902" s="15"/>
    </row>
    <row r="903" ht="15.75" customHeight="1">
      <c r="A903" s="15"/>
    </row>
    <row r="904" ht="15.75" customHeight="1">
      <c r="A904" s="15"/>
    </row>
    <row r="905" ht="15.75" customHeight="1">
      <c r="A905" s="15"/>
    </row>
    <row r="906" ht="15.75" customHeight="1">
      <c r="A906" s="15"/>
    </row>
    <row r="907" ht="15.75" customHeight="1">
      <c r="A907" s="15"/>
    </row>
    <row r="908" ht="15.75" customHeight="1">
      <c r="A908" s="15"/>
    </row>
    <row r="909" ht="15.75" customHeight="1">
      <c r="A909" s="15"/>
    </row>
    <row r="910" ht="15.75" customHeight="1">
      <c r="A910" s="15"/>
    </row>
    <row r="911" ht="15.75" customHeight="1">
      <c r="A911" s="15"/>
    </row>
    <row r="912" ht="15.75" customHeight="1">
      <c r="A912" s="15"/>
    </row>
    <row r="913" ht="15.75" customHeight="1">
      <c r="A913" s="15"/>
    </row>
    <row r="914" ht="15.75" customHeight="1">
      <c r="A914" s="15"/>
    </row>
    <row r="915" ht="15.75" customHeight="1">
      <c r="A915" s="15"/>
    </row>
    <row r="916" ht="15.75" customHeight="1">
      <c r="A916" s="15"/>
    </row>
    <row r="917" ht="15.75" customHeight="1">
      <c r="A917" s="15"/>
    </row>
    <row r="918" ht="15.75" customHeight="1">
      <c r="A918" s="15"/>
    </row>
    <row r="919" ht="15.75" customHeight="1">
      <c r="A919" s="15"/>
    </row>
    <row r="920" ht="15.75" customHeight="1">
      <c r="A920" s="15"/>
    </row>
    <row r="921" ht="15.75" customHeight="1">
      <c r="A921" s="15"/>
    </row>
    <row r="922" ht="15.75" customHeight="1">
      <c r="A922" s="15"/>
    </row>
    <row r="923" ht="15.75" customHeight="1">
      <c r="A923" s="15"/>
    </row>
    <row r="924" ht="15.75" customHeight="1">
      <c r="A924" s="15"/>
    </row>
    <row r="925" ht="15.75" customHeight="1">
      <c r="A925" s="15"/>
    </row>
    <row r="926" ht="15.75" customHeight="1">
      <c r="A926" s="15"/>
    </row>
    <row r="927" ht="15.75" customHeight="1">
      <c r="A927" s="15"/>
    </row>
    <row r="928" ht="15.75" customHeight="1">
      <c r="A928" s="15"/>
    </row>
    <row r="929" ht="15.75" customHeight="1">
      <c r="A929" s="15"/>
    </row>
    <row r="930" ht="15.75" customHeight="1">
      <c r="A930" s="15"/>
    </row>
    <row r="931" ht="15.75" customHeight="1">
      <c r="A931" s="15"/>
    </row>
    <row r="932" ht="15.75" customHeight="1">
      <c r="A932" s="15"/>
    </row>
    <row r="933" ht="15.75" customHeight="1">
      <c r="A933" s="15"/>
    </row>
    <row r="934" ht="15.75" customHeight="1">
      <c r="A934" s="15"/>
    </row>
    <row r="935" ht="15.75" customHeight="1">
      <c r="A935" s="15"/>
    </row>
    <row r="936" ht="15.75" customHeight="1">
      <c r="A936" s="15"/>
    </row>
    <row r="937" ht="15.75" customHeight="1">
      <c r="A937" s="15"/>
    </row>
    <row r="938" ht="15.75" customHeight="1">
      <c r="A938" s="15"/>
    </row>
    <row r="939" ht="15.75" customHeight="1">
      <c r="A939" s="15"/>
    </row>
    <row r="940" ht="15.75" customHeight="1">
      <c r="A940" s="15"/>
    </row>
    <row r="941" ht="15.75" customHeight="1">
      <c r="A941" s="15"/>
    </row>
    <row r="942" ht="15.75" customHeight="1">
      <c r="A942" s="15"/>
    </row>
    <row r="943" ht="15.75" customHeight="1">
      <c r="A943" s="15"/>
    </row>
    <row r="944" ht="15.75" customHeight="1">
      <c r="A944" s="15"/>
    </row>
    <row r="945" ht="15.75" customHeight="1">
      <c r="A945" s="15"/>
    </row>
    <row r="946" ht="15.75" customHeight="1">
      <c r="A946" s="15"/>
    </row>
    <row r="947" ht="15.75" customHeight="1">
      <c r="A947" s="15"/>
    </row>
    <row r="948" ht="15.75" customHeight="1">
      <c r="A948" s="15"/>
    </row>
    <row r="949" ht="15.75" customHeight="1">
      <c r="A949" s="15"/>
    </row>
    <row r="950" ht="15.75" customHeight="1">
      <c r="A950" s="15"/>
    </row>
    <row r="951" ht="15.75" customHeight="1">
      <c r="A951" s="15"/>
    </row>
    <row r="952" ht="15.75" customHeight="1">
      <c r="A952" s="15"/>
    </row>
    <row r="953" ht="15.75" customHeight="1">
      <c r="A953" s="15"/>
    </row>
    <row r="954" ht="15.75" customHeight="1">
      <c r="A954" s="15"/>
    </row>
    <row r="955" ht="15.75" customHeight="1">
      <c r="A955" s="15"/>
    </row>
    <row r="956" ht="15.75" customHeight="1">
      <c r="A956" s="15"/>
    </row>
    <row r="957" ht="15.75" customHeight="1">
      <c r="A957" s="15"/>
    </row>
    <row r="958" ht="15.75" customHeight="1">
      <c r="A958" s="15"/>
    </row>
    <row r="959" ht="15.75" customHeight="1">
      <c r="A959" s="15"/>
    </row>
    <row r="960" ht="15.75" customHeight="1">
      <c r="A960" s="15"/>
    </row>
    <row r="961" ht="15.75" customHeight="1">
      <c r="A961" s="15"/>
    </row>
    <row r="962" ht="15.75" customHeight="1">
      <c r="A962" s="15"/>
    </row>
    <row r="963" ht="15.75" customHeight="1">
      <c r="A963" s="15"/>
    </row>
    <row r="964" ht="15.75" customHeight="1">
      <c r="A964" s="15"/>
    </row>
    <row r="965" ht="15.75" customHeight="1">
      <c r="A965" s="15"/>
    </row>
    <row r="966" ht="15.75" customHeight="1">
      <c r="A966" s="15"/>
    </row>
    <row r="967" ht="15.75" customHeight="1">
      <c r="A967" s="15"/>
    </row>
    <row r="968" ht="15.75" customHeight="1">
      <c r="A968" s="15"/>
    </row>
    <row r="969" ht="15.75" customHeight="1">
      <c r="A969" s="15"/>
    </row>
    <row r="970" ht="15.75" customHeight="1">
      <c r="A970" s="15"/>
    </row>
    <row r="971" ht="15.75" customHeight="1">
      <c r="A971" s="15"/>
    </row>
    <row r="972" ht="15.75" customHeight="1">
      <c r="A972" s="15"/>
    </row>
    <row r="973" ht="15.75" customHeight="1">
      <c r="A973" s="15"/>
    </row>
    <row r="974" ht="15.75" customHeight="1">
      <c r="A974" s="15"/>
    </row>
    <row r="975" ht="15.75" customHeight="1">
      <c r="A975" s="15"/>
    </row>
    <row r="976" ht="15.75" customHeight="1">
      <c r="A976" s="15"/>
    </row>
    <row r="977" ht="15.75" customHeight="1">
      <c r="A977" s="15"/>
    </row>
    <row r="978" ht="15.75" customHeight="1">
      <c r="A978" s="15"/>
    </row>
    <row r="979" ht="15.75" customHeight="1">
      <c r="A979" s="15"/>
    </row>
    <row r="980" ht="15.75" customHeight="1">
      <c r="A980" s="15"/>
    </row>
    <row r="981" ht="15.75" customHeight="1">
      <c r="A981" s="15"/>
    </row>
    <row r="982" ht="15.75" customHeight="1">
      <c r="A982" s="15"/>
    </row>
    <row r="983" ht="15.75" customHeight="1">
      <c r="A983" s="15"/>
    </row>
    <row r="984" ht="15.75" customHeight="1">
      <c r="A984" s="15"/>
    </row>
    <row r="985" ht="15.75" customHeight="1">
      <c r="A985" s="15"/>
    </row>
    <row r="986" ht="15.75" customHeight="1">
      <c r="A986" s="15"/>
    </row>
    <row r="987" ht="15.75" customHeight="1">
      <c r="A987" s="15"/>
    </row>
    <row r="988" ht="15.75" customHeight="1">
      <c r="A988" s="15"/>
    </row>
    <row r="989" ht="15.75" customHeight="1">
      <c r="A989" s="15"/>
    </row>
    <row r="990" ht="15.75" customHeight="1">
      <c r="A990" s="15"/>
    </row>
    <row r="991" ht="15.75" customHeight="1">
      <c r="A991" s="15"/>
    </row>
    <row r="992" ht="15.75" customHeight="1">
      <c r="A992" s="15"/>
    </row>
    <row r="993" ht="15.75" customHeight="1">
      <c r="A993" s="15"/>
    </row>
    <row r="994" ht="15.75" customHeight="1">
      <c r="A994" s="15"/>
    </row>
    <row r="995" ht="15.75" customHeight="1">
      <c r="A995" s="15"/>
    </row>
    <row r="996" ht="15.75" customHeight="1">
      <c r="A996" s="15"/>
    </row>
    <row r="997" ht="15.75" customHeight="1">
      <c r="A997" s="15"/>
    </row>
    <row r="998" ht="15.75" customHeight="1">
      <c r="A998" s="15"/>
    </row>
    <row r="999" ht="15.75" customHeight="1">
      <c r="A999" s="15"/>
    </row>
    <row r="1000" ht="15.75" customHeight="1">
      <c r="A1000" s="15"/>
    </row>
    <row r="1001" ht="15.75" customHeight="1">
      <c r="A1001" s="15"/>
    </row>
    <row r="1002" ht="15.75" customHeight="1">
      <c r="A1002" s="15"/>
    </row>
    <row r="1003" ht="15.75" customHeight="1">
      <c r="A1003" s="15"/>
    </row>
    <row r="1004" ht="15.75" customHeight="1">
      <c r="A1004" s="15"/>
    </row>
    <row r="1005" ht="15.75" customHeight="1">
      <c r="A1005" s="15"/>
    </row>
    <row r="1006" ht="15.75" customHeight="1">
      <c r="A1006" s="15"/>
    </row>
    <row r="1007" ht="15.75" customHeight="1">
      <c r="A1007" s="15"/>
    </row>
    <row r="1008" ht="15.75" customHeight="1">
      <c r="A1008" s="15"/>
    </row>
    <row r="1009" ht="15.75" customHeight="1">
      <c r="A1009" s="15"/>
    </row>
    <row r="1010" ht="15.75" customHeight="1">
      <c r="A1010" s="15"/>
    </row>
    <row r="1011" ht="15.75" customHeight="1">
      <c r="A1011" s="15"/>
    </row>
    <row r="1012" ht="15.75" customHeight="1">
      <c r="A1012" s="15"/>
    </row>
    <row r="1013" ht="15.75" customHeight="1">
      <c r="A1013" s="15"/>
    </row>
    <row r="1014" ht="15.75" customHeight="1">
      <c r="A1014" s="15"/>
    </row>
    <row r="1015" ht="15.75" customHeight="1">
      <c r="A1015" s="15"/>
    </row>
    <row r="1016" ht="15.75" customHeight="1">
      <c r="A1016" s="15"/>
    </row>
    <row r="1017" ht="15.75" customHeight="1">
      <c r="A1017" s="15"/>
    </row>
    <row r="1018" ht="15.75" customHeight="1">
      <c r="A1018" s="15"/>
    </row>
    <row r="1019" ht="15.75" customHeight="1">
      <c r="A1019" s="15"/>
    </row>
    <row r="1020" ht="15.75" customHeight="1">
      <c r="A1020" s="15"/>
    </row>
    <row r="1021" ht="15.75" customHeight="1">
      <c r="A1021" s="15"/>
    </row>
    <row r="1022" ht="15.75" customHeight="1">
      <c r="A1022" s="15"/>
    </row>
    <row r="1023" ht="15.75" customHeight="1">
      <c r="A1023" s="15"/>
    </row>
    <row r="1024" ht="15.75" customHeight="1">
      <c r="A1024" s="15"/>
    </row>
    <row r="1025" ht="15.75" customHeight="1">
      <c r="A1025" s="15"/>
    </row>
    <row r="1026" ht="15.75" customHeight="1">
      <c r="A1026" s="15"/>
    </row>
    <row r="1027" ht="15.75" customHeight="1">
      <c r="A1027" s="15"/>
    </row>
    <row r="1028" ht="15.75" customHeight="1">
      <c r="A1028" s="15"/>
    </row>
    <row r="1029" ht="15.75" customHeight="1">
      <c r="A1029" s="15"/>
    </row>
    <row r="1030" ht="15.75" customHeight="1">
      <c r="A1030" s="15"/>
    </row>
    <row r="1031" ht="15.75" customHeight="1">
      <c r="A1031" s="15"/>
    </row>
    <row r="1032" ht="15.75" customHeight="1">
      <c r="A1032" s="15"/>
    </row>
    <row r="1033" ht="15.75" customHeight="1">
      <c r="A1033" s="15"/>
    </row>
    <row r="1034" ht="15.75" customHeight="1">
      <c r="A1034" s="15"/>
    </row>
    <row r="1035" ht="15.75" customHeight="1">
      <c r="A1035" s="15"/>
    </row>
    <row r="1036" ht="15.75" customHeight="1">
      <c r="A1036" s="15"/>
    </row>
    <row r="1037" ht="15.75" customHeight="1">
      <c r="A1037" s="15"/>
    </row>
    <row r="1038" ht="15.75" customHeight="1">
      <c r="A1038" s="15"/>
    </row>
    <row r="1039" ht="15.75" customHeight="1">
      <c r="A1039" s="15"/>
    </row>
    <row r="1040" ht="15.75" customHeight="1">
      <c r="A1040" s="15"/>
    </row>
    <row r="1041" ht="15.75" customHeight="1">
      <c r="A1041" s="15"/>
    </row>
    <row r="1042" ht="15.75" customHeight="1">
      <c r="A1042" s="15"/>
    </row>
    <row r="1043" ht="15.75" customHeight="1">
      <c r="A1043" s="15"/>
    </row>
    <row r="1044" ht="15.75" customHeight="1">
      <c r="A1044" s="15"/>
    </row>
    <row r="1045" ht="15.75" customHeight="1">
      <c r="A1045" s="15"/>
    </row>
    <row r="1046" ht="15.75" customHeight="1">
      <c r="A1046" s="15"/>
    </row>
    <row r="1047" ht="15.75" customHeight="1">
      <c r="A1047" s="15"/>
    </row>
    <row r="1048" ht="15.75" customHeight="1">
      <c r="A1048" s="15"/>
    </row>
    <row r="1049" ht="15.75" customHeight="1">
      <c r="A1049" s="15"/>
    </row>
    <row r="1050" ht="15.75" customHeight="1">
      <c r="A1050" s="15"/>
    </row>
    <row r="1051" ht="15.75" customHeight="1">
      <c r="A1051" s="15"/>
    </row>
    <row r="1052" ht="15.75" customHeight="1">
      <c r="A1052" s="15"/>
    </row>
    <row r="1053" ht="15.75" customHeight="1">
      <c r="A1053" s="15"/>
    </row>
    <row r="1054" ht="15.75" customHeight="1">
      <c r="A1054" s="15"/>
    </row>
    <row r="1055" ht="15.75" customHeight="1">
      <c r="A1055" s="15"/>
    </row>
    <row r="1056" ht="15.75" customHeight="1">
      <c r="A1056" s="15"/>
    </row>
    <row r="1057" ht="15.75" customHeight="1">
      <c r="A1057" s="15"/>
    </row>
    <row r="1058" ht="15.75" customHeight="1">
      <c r="A1058" s="15"/>
    </row>
    <row r="1059" ht="15.75" customHeight="1">
      <c r="A1059" s="15"/>
    </row>
    <row r="1060" ht="15.75" customHeight="1">
      <c r="A1060" s="15"/>
    </row>
    <row r="1061" ht="15.75" customHeight="1">
      <c r="A1061" s="15"/>
    </row>
    <row r="1062" ht="15.75" customHeight="1">
      <c r="A1062" s="15"/>
    </row>
    <row r="1063" ht="15.75" customHeight="1">
      <c r="A1063" s="15"/>
    </row>
    <row r="1064" ht="15.75" customHeight="1">
      <c r="A1064" s="15"/>
    </row>
    <row r="1065" ht="15.75" customHeight="1">
      <c r="A1065" s="15"/>
    </row>
    <row r="1066" ht="15.75" customHeight="1">
      <c r="A1066" s="15"/>
    </row>
    <row r="1067" ht="15.75" customHeight="1">
      <c r="A1067" s="15"/>
    </row>
    <row r="1068" ht="15.75" customHeight="1">
      <c r="A1068" s="15"/>
    </row>
    <row r="1069" ht="15.75" customHeight="1">
      <c r="A1069" s="15"/>
    </row>
    <row r="1070" ht="15.75" customHeight="1">
      <c r="A1070" s="15"/>
    </row>
    <row r="1071" ht="15.75" customHeight="1">
      <c r="A1071" s="15"/>
    </row>
    <row r="1072" ht="15.75" customHeight="1">
      <c r="A1072" s="15"/>
    </row>
    <row r="1073" ht="15.75" customHeight="1">
      <c r="A1073" s="15"/>
    </row>
    <row r="1074" ht="15.75" customHeight="1">
      <c r="A1074" s="15"/>
    </row>
    <row r="1075" ht="15.75" customHeight="1">
      <c r="A1075" s="15"/>
    </row>
    <row r="1076" ht="15.75" customHeight="1">
      <c r="A1076" s="15"/>
    </row>
    <row r="1077" ht="15.75" customHeight="1">
      <c r="A1077" s="15"/>
    </row>
    <row r="1078" ht="15.75" customHeight="1">
      <c r="A1078" s="15"/>
    </row>
    <row r="1079" ht="15.75" customHeight="1">
      <c r="A1079" s="15"/>
    </row>
    <row r="1080" ht="15.75" customHeight="1">
      <c r="A1080" s="15"/>
    </row>
    <row r="1081" ht="15.75" customHeight="1">
      <c r="A1081" s="15"/>
    </row>
    <row r="1082" ht="15.75" customHeight="1">
      <c r="A1082" s="15"/>
    </row>
    <row r="1083" ht="15.75" customHeight="1">
      <c r="A1083" s="15"/>
    </row>
    <row r="1084" ht="15.75" customHeight="1">
      <c r="A1084" s="15"/>
    </row>
    <row r="1085" ht="15.75" customHeight="1">
      <c r="A1085" s="15"/>
    </row>
    <row r="1086" ht="15.75" customHeight="1">
      <c r="A1086" s="15"/>
    </row>
    <row r="1087" ht="15.75" customHeight="1">
      <c r="A1087" s="15"/>
    </row>
    <row r="1088" ht="15.75" customHeight="1">
      <c r="A1088" s="15"/>
    </row>
    <row r="1089" ht="15.75" customHeight="1">
      <c r="A1089" s="15"/>
    </row>
    <row r="1090" ht="15.75" customHeight="1">
      <c r="A1090" s="15"/>
    </row>
    <row r="1091" ht="15.75" customHeight="1">
      <c r="A1091" s="15"/>
    </row>
    <row r="1092" ht="15.75" customHeight="1">
      <c r="A1092" s="15"/>
    </row>
    <row r="1093" ht="15.75" customHeight="1">
      <c r="A1093" s="15"/>
    </row>
    <row r="1094" ht="15.75" customHeight="1">
      <c r="A1094" s="15"/>
    </row>
    <row r="1095" ht="15.75" customHeight="1">
      <c r="A1095" s="15"/>
    </row>
    <row r="1096" ht="15.75" customHeight="1">
      <c r="A1096" s="15"/>
    </row>
    <row r="1097" ht="15.75" customHeight="1">
      <c r="A1097" s="15"/>
    </row>
    <row r="1098" ht="15.75" customHeight="1">
      <c r="A1098" s="15"/>
    </row>
    <row r="1099" ht="15.75" customHeight="1">
      <c r="A1099" s="15"/>
    </row>
    <row r="1100" ht="15.75" customHeight="1">
      <c r="A1100" s="15"/>
    </row>
    <row r="1101" ht="15.75" customHeight="1">
      <c r="A1101" s="15"/>
    </row>
    <row r="1102" ht="15.75" customHeight="1">
      <c r="A1102" s="15"/>
    </row>
    <row r="1103" ht="15.75" customHeight="1">
      <c r="A1103" s="15"/>
    </row>
    <row r="1104" ht="15.75" customHeight="1">
      <c r="A1104" s="15"/>
    </row>
    <row r="1105" ht="15.75" customHeight="1">
      <c r="A1105" s="15"/>
    </row>
    <row r="1106" ht="15.75" customHeight="1">
      <c r="A1106" s="15"/>
    </row>
    <row r="1107" ht="15.75" customHeight="1">
      <c r="A1107" s="15"/>
    </row>
    <row r="1108" ht="15.75" customHeight="1">
      <c r="A1108" s="15"/>
    </row>
    <row r="1109" ht="15.75" customHeight="1">
      <c r="A1109" s="15"/>
    </row>
    <row r="1110" ht="15.75" customHeight="1">
      <c r="A1110" s="15"/>
    </row>
    <row r="1111" ht="15.75" customHeight="1">
      <c r="A1111" s="15"/>
    </row>
    <row r="1112" ht="15.75" customHeight="1">
      <c r="A1112" s="15"/>
    </row>
    <row r="1113" ht="15.75" customHeight="1">
      <c r="A1113" s="15"/>
    </row>
    <row r="1114" ht="15.75" customHeight="1">
      <c r="A1114" s="15"/>
    </row>
    <row r="1115" ht="15.75" customHeight="1">
      <c r="A1115" s="15"/>
    </row>
    <row r="1116" ht="15.75" customHeight="1">
      <c r="A1116" s="15"/>
    </row>
    <row r="1117" ht="15.75" customHeight="1">
      <c r="A1117" s="15"/>
    </row>
    <row r="1118" ht="15.75" customHeight="1">
      <c r="A1118" s="15"/>
    </row>
    <row r="1119" ht="15.75" customHeight="1">
      <c r="A1119" s="15"/>
    </row>
    <row r="1120" ht="15.75" customHeight="1">
      <c r="A1120" s="15"/>
    </row>
    <row r="1121" ht="15.75" customHeight="1">
      <c r="A1121" s="15"/>
    </row>
    <row r="1122" ht="15.75" customHeight="1">
      <c r="A1122" s="15"/>
    </row>
    <row r="1123" ht="15.75" customHeight="1">
      <c r="A1123" s="15"/>
    </row>
    <row r="1124" ht="15.75" customHeight="1">
      <c r="A1124" s="15"/>
    </row>
    <row r="1125" ht="15.75" customHeight="1">
      <c r="A1125" s="15"/>
    </row>
    <row r="1126" ht="15.75" customHeight="1">
      <c r="A1126" s="15"/>
    </row>
    <row r="1127" ht="15.75" customHeight="1">
      <c r="A1127" s="15"/>
    </row>
    <row r="1128" ht="15.75" customHeight="1">
      <c r="A1128" s="15"/>
    </row>
    <row r="1129" ht="15.75" customHeight="1">
      <c r="A1129" s="15"/>
    </row>
    <row r="1130" ht="15.75" customHeight="1">
      <c r="A1130" s="15"/>
    </row>
    <row r="1131" ht="15.75" customHeight="1">
      <c r="A1131" s="15"/>
    </row>
    <row r="1132" ht="15.75" customHeight="1">
      <c r="A1132" s="15"/>
    </row>
    <row r="1133" ht="15.75" customHeight="1">
      <c r="A1133" s="15"/>
    </row>
    <row r="1134" ht="15.75" customHeight="1">
      <c r="A1134" s="15"/>
    </row>
    <row r="1135" ht="15.75" customHeight="1">
      <c r="A1135" s="15"/>
    </row>
    <row r="1136" ht="15.75" customHeight="1">
      <c r="A1136" s="15"/>
    </row>
    <row r="1137" ht="15.75" customHeight="1">
      <c r="A1137" s="15"/>
    </row>
    <row r="1138" ht="15.75" customHeight="1">
      <c r="A1138" s="15"/>
    </row>
    <row r="1139" ht="15.75" customHeight="1">
      <c r="A1139" s="15"/>
    </row>
    <row r="1140" ht="15.75" customHeight="1">
      <c r="A1140" s="15"/>
    </row>
    <row r="1141" ht="15.75" customHeight="1">
      <c r="A1141" s="15"/>
    </row>
    <row r="1142" ht="15.75" customHeight="1">
      <c r="A1142" s="15"/>
    </row>
    <row r="1143" ht="15.75" customHeight="1">
      <c r="A1143" s="15"/>
    </row>
    <row r="1144" ht="15.75" customHeight="1">
      <c r="A1144" s="15"/>
    </row>
    <row r="1145" ht="15.75" customHeight="1">
      <c r="A1145" s="15"/>
    </row>
    <row r="1146" ht="15.75" customHeight="1">
      <c r="A1146" s="15"/>
    </row>
    <row r="1147" ht="15.75" customHeight="1">
      <c r="A1147" s="15"/>
    </row>
    <row r="1148" ht="15.75" customHeight="1">
      <c r="A1148" s="15"/>
    </row>
    <row r="1149" ht="15.75" customHeight="1">
      <c r="A1149" s="15"/>
    </row>
    <row r="1150" ht="15.75" customHeight="1">
      <c r="A1150" s="15"/>
    </row>
    <row r="1151" ht="15.75" customHeight="1">
      <c r="A1151" s="15"/>
    </row>
    <row r="1152" ht="15.75" customHeight="1">
      <c r="A1152" s="15"/>
    </row>
    <row r="1153" ht="15.75" customHeight="1">
      <c r="A1153" s="15"/>
    </row>
    <row r="1154" ht="15.75" customHeight="1">
      <c r="A1154" s="15"/>
    </row>
    <row r="1155" ht="15.75" customHeight="1">
      <c r="A1155" s="15"/>
    </row>
    <row r="1156" ht="15.75" customHeight="1">
      <c r="A1156" s="15"/>
    </row>
    <row r="1157" ht="15.75" customHeight="1">
      <c r="A1157" s="15"/>
    </row>
    <row r="1158" ht="15.75" customHeight="1">
      <c r="A1158" s="15"/>
    </row>
    <row r="1159" ht="15.75" customHeight="1">
      <c r="A1159" s="15"/>
    </row>
    <row r="1160" ht="15.75" customHeight="1">
      <c r="A1160" s="15"/>
    </row>
    <row r="1161" ht="15.75" customHeight="1">
      <c r="A1161" s="15"/>
    </row>
    <row r="1162" ht="15.75" customHeight="1">
      <c r="A1162" s="15"/>
    </row>
    <row r="1163" ht="15.75" customHeight="1">
      <c r="A1163" s="15"/>
    </row>
    <row r="1164" ht="15.75" customHeight="1">
      <c r="A1164" s="15"/>
    </row>
    <row r="1165" ht="15.75" customHeight="1">
      <c r="A1165" s="15"/>
    </row>
    <row r="1166" ht="15.75" customHeight="1">
      <c r="A1166" s="15"/>
    </row>
    <row r="1167" ht="15.75" customHeight="1">
      <c r="A1167" s="15"/>
    </row>
    <row r="1168" ht="15.75" customHeight="1">
      <c r="A1168" s="15"/>
    </row>
    <row r="1169" ht="15.75" customHeight="1">
      <c r="A1169" s="15"/>
    </row>
    <row r="1170" ht="15.75" customHeight="1">
      <c r="A1170" s="15"/>
    </row>
    <row r="1171" ht="15.75" customHeight="1">
      <c r="A1171" s="15"/>
    </row>
    <row r="1172" ht="15.75" customHeight="1">
      <c r="A1172" s="15"/>
    </row>
    <row r="1173" ht="15.75" customHeight="1">
      <c r="A1173" s="15"/>
    </row>
    <row r="1174" ht="15.75" customHeight="1">
      <c r="A1174" s="15"/>
    </row>
    <row r="1175" ht="15.75" customHeight="1">
      <c r="A1175" s="15"/>
    </row>
    <row r="1176" ht="15.75" customHeight="1">
      <c r="A1176" s="15"/>
    </row>
    <row r="1177" ht="15.75" customHeight="1">
      <c r="A1177" s="15"/>
    </row>
    <row r="1178" ht="15.75" customHeight="1">
      <c r="A1178" s="21"/>
    </row>
    <row r="1179" ht="15.75" customHeight="1">
      <c r="A1179" s="15"/>
    </row>
    <row r="1180" ht="15.75" customHeight="1">
      <c r="A1180" s="15"/>
    </row>
    <row r="1181" ht="15.75" customHeight="1">
      <c r="A1181" s="15"/>
    </row>
    <row r="1182" ht="15.75" customHeight="1">
      <c r="A1182" s="15"/>
    </row>
    <row r="1183" ht="15.75" customHeight="1">
      <c r="A1183" s="21"/>
    </row>
    <row r="1184" ht="15.75" customHeight="1">
      <c r="A1184" s="15"/>
    </row>
    <row r="1185" ht="15.75" customHeight="1">
      <c r="A1185" s="15"/>
    </row>
    <row r="1186" ht="15.75" customHeight="1">
      <c r="A1186" s="15"/>
    </row>
    <row r="1187" ht="15.75" customHeight="1">
      <c r="A1187" s="15"/>
    </row>
    <row r="1188" ht="15.75" customHeight="1">
      <c r="A1188" s="15"/>
    </row>
    <row r="1189" ht="15.75" customHeight="1">
      <c r="A1189" s="15"/>
    </row>
    <row r="1190" ht="15.75" customHeight="1">
      <c r="A1190" s="15"/>
    </row>
    <row r="1191" ht="15.75" customHeight="1">
      <c r="A1191" s="15"/>
    </row>
    <row r="1192" ht="15.75" customHeight="1">
      <c r="A1192" s="15"/>
    </row>
    <row r="1193" ht="15.75" customHeight="1">
      <c r="A1193" s="15"/>
    </row>
    <row r="1194" ht="15.75" customHeight="1">
      <c r="A1194" s="15"/>
    </row>
    <row r="1195" ht="15.75" customHeight="1">
      <c r="A1195" s="15"/>
    </row>
    <row r="1196" ht="15.75" customHeight="1">
      <c r="A1196" s="15"/>
    </row>
    <row r="1197" ht="15.75" customHeight="1">
      <c r="A1197" s="15"/>
    </row>
    <row r="1198" ht="15.75" customHeight="1">
      <c r="A1198" s="15"/>
    </row>
    <row r="1199" ht="15.75" customHeight="1">
      <c r="A1199" s="15"/>
    </row>
    <row r="1200" ht="15.75" customHeight="1">
      <c r="A1200" s="15"/>
    </row>
    <row r="1201" ht="15.75" customHeight="1">
      <c r="A1201" s="15"/>
    </row>
    <row r="1202" ht="15.75" customHeight="1">
      <c r="A1202" s="15"/>
    </row>
    <row r="1203" ht="15.75" customHeight="1">
      <c r="A1203" s="15"/>
    </row>
    <row r="1204" ht="15.75" customHeight="1">
      <c r="A1204" s="15"/>
    </row>
    <row r="1205" ht="15.75" customHeight="1">
      <c r="A1205" s="15"/>
    </row>
    <row r="1206" ht="15.75" customHeight="1">
      <c r="A1206" s="15"/>
    </row>
    <row r="1207" ht="15.75" customHeight="1">
      <c r="A1207" s="15"/>
    </row>
    <row r="1208" ht="15.75" customHeight="1">
      <c r="A1208" s="15"/>
    </row>
    <row r="1209" ht="15.75" customHeight="1">
      <c r="A1209" s="15"/>
    </row>
    <row r="1210" ht="15.75" customHeight="1">
      <c r="A1210" s="15"/>
    </row>
    <row r="1211" ht="15.75" customHeight="1">
      <c r="A1211" s="15"/>
    </row>
    <row r="1212" ht="15.75" customHeight="1">
      <c r="A1212" s="15"/>
    </row>
    <row r="1213" ht="15.75" customHeight="1">
      <c r="A1213" s="15"/>
    </row>
    <row r="1214" ht="15.75" customHeight="1">
      <c r="A1214" s="15"/>
    </row>
    <row r="1215" ht="15.75" customHeight="1">
      <c r="A1215" s="15"/>
    </row>
    <row r="1216" ht="15.75" customHeight="1">
      <c r="A1216" s="15"/>
    </row>
    <row r="1217" ht="15.75" customHeight="1">
      <c r="A1217" s="15"/>
    </row>
    <row r="1218" ht="15.75" customHeight="1">
      <c r="A1218" s="15"/>
    </row>
    <row r="1219" ht="15.75" customHeight="1">
      <c r="A1219" s="15"/>
    </row>
    <row r="1220" ht="15.75" customHeight="1">
      <c r="A1220" s="15"/>
    </row>
    <row r="1221" ht="15.75" customHeight="1">
      <c r="A1221" s="15"/>
    </row>
    <row r="1222" ht="15.75" customHeight="1">
      <c r="A1222" s="15"/>
    </row>
    <row r="1223" ht="15.75" customHeight="1">
      <c r="A1223" s="15"/>
    </row>
    <row r="1224" ht="15.75" customHeight="1">
      <c r="A1224" s="15"/>
    </row>
    <row r="1225" ht="15.75" customHeight="1">
      <c r="A1225" s="15"/>
    </row>
    <row r="1226" ht="15.75" customHeight="1">
      <c r="A1226" s="15"/>
    </row>
    <row r="1227" ht="15.75" customHeight="1">
      <c r="A1227" s="15"/>
    </row>
    <row r="1228" ht="15.75" customHeight="1">
      <c r="A1228" s="15"/>
    </row>
    <row r="1229" ht="15.75" customHeight="1">
      <c r="A1229" s="15"/>
    </row>
    <row r="1230" ht="15.75" customHeight="1">
      <c r="A1230" s="15"/>
    </row>
    <row r="1231" ht="15.75" customHeight="1">
      <c r="A1231" s="15"/>
    </row>
    <row r="1232" ht="15.75" customHeight="1">
      <c r="A1232" s="15"/>
    </row>
    <row r="1233" ht="15.75" customHeight="1">
      <c r="A1233" s="15"/>
    </row>
    <row r="1234" ht="15.75" customHeight="1">
      <c r="A1234" s="15"/>
    </row>
    <row r="1235" ht="15.75" customHeight="1">
      <c r="A1235" s="15"/>
    </row>
    <row r="1236" ht="15.75" customHeight="1">
      <c r="A1236" s="15"/>
    </row>
    <row r="1237" ht="15.75" customHeight="1">
      <c r="A1237" s="15"/>
    </row>
    <row r="1238" ht="15.75" customHeight="1">
      <c r="A1238" s="15"/>
    </row>
    <row r="1239" ht="15.75" customHeight="1">
      <c r="A1239" s="15"/>
    </row>
    <row r="1240" ht="15.75" customHeight="1">
      <c r="A1240" s="15"/>
    </row>
    <row r="1241" ht="15.75" customHeight="1">
      <c r="A1241" s="15"/>
    </row>
    <row r="1242" ht="15.75" customHeight="1">
      <c r="A1242" s="15"/>
    </row>
    <row r="1243" ht="15.75" customHeight="1">
      <c r="A1243" s="15"/>
    </row>
    <row r="1244" ht="15.75" customHeight="1">
      <c r="A1244" s="15"/>
    </row>
    <row r="1245" ht="15.75" customHeight="1">
      <c r="A1245" s="15"/>
    </row>
    <row r="1246" ht="15.75" customHeight="1">
      <c r="A1246" s="15"/>
    </row>
    <row r="1247" ht="15.75" customHeight="1">
      <c r="A1247" s="15"/>
    </row>
    <row r="1248" ht="15.75" customHeight="1">
      <c r="A1248" s="15"/>
    </row>
    <row r="1249" ht="15.75" customHeight="1">
      <c r="A1249" s="15"/>
    </row>
    <row r="1250" ht="15.75" customHeight="1">
      <c r="A1250" s="15"/>
    </row>
    <row r="1251" ht="15.75" customHeight="1">
      <c r="A1251" s="15"/>
    </row>
    <row r="1252" ht="15.75" customHeight="1">
      <c r="A1252" s="21"/>
    </row>
    <row r="1253" ht="15.75" customHeight="1">
      <c r="A1253" s="15"/>
    </row>
    <row r="1254" ht="15.75" customHeight="1">
      <c r="A1254" s="15"/>
    </row>
    <row r="1255" ht="15.75" customHeight="1">
      <c r="A1255" s="15"/>
    </row>
    <row r="1256" ht="15.75" customHeight="1">
      <c r="A1256" s="15"/>
    </row>
    <row r="1257" ht="15.75" customHeight="1">
      <c r="A1257" s="15"/>
    </row>
    <row r="1258" ht="15.75" customHeight="1">
      <c r="A1258" s="15"/>
    </row>
    <row r="1259" ht="15.75" customHeight="1">
      <c r="A1259" s="15"/>
    </row>
    <row r="1260" ht="15.75" customHeight="1">
      <c r="A1260" s="15"/>
    </row>
    <row r="1261" ht="15.75" customHeight="1">
      <c r="A1261" s="15"/>
    </row>
    <row r="1262" ht="15.75" customHeight="1">
      <c r="A1262" s="15"/>
    </row>
    <row r="1263" ht="15.75" customHeight="1">
      <c r="A1263" s="15"/>
    </row>
    <row r="1264" ht="15.75" customHeight="1">
      <c r="A1264" s="15"/>
    </row>
    <row r="1265" ht="15.75" customHeight="1">
      <c r="A1265" s="15"/>
    </row>
    <row r="1266" ht="15.75" customHeight="1">
      <c r="A1266" s="15"/>
    </row>
    <row r="1267" ht="15.75" customHeight="1">
      <c r="A1267" s="15"/>
    </row>
    <row r="1268" ht="15.75" customHeight="1">
      <c r="A1268" s="15"/>
    </row>
    <row r="1269" ht="15.75" customHeight="1">
      <c r="A1269" s="15"/>
    </row>
    <row r="1270" ht="15.75" customHeight="1">
      <c r="A1270" s="15"/>
    </row>
    <row r="1271" ht="15.75" customHeight="1">
      <c r="A1271" s="15"/>
    </row>
    <row r="1272" ht="15.75" customHeight="1">
      <c r="A1272" s="15"/>
    </row>
    <row r="1273" ht="15.75" customHeight="1">
      <c r="A1273" s="15"/>
    </row>
    <row r="1274" ht="15.75" customHeight="1">
      <c r="A1274" s="15"/>
    </row>
    <row r="1275" ht="15.75" customHeight="1">
      <c r="A1275" s="15"/>
    </row>
    <row r="1276" ht="15.75" customHeight="1">
      <c r="A1276" s="15"/>
    </row>
    <row r="1277" ht="15.75" customHeight="1">
      <c r="A1277" s="15"/>
    </row>
    <row r="1278" ht="15.75" customHeight="1">
      <c r="A1278" s="15"/>
    </row>
    <row r="1279" ht="15.75" customHeight="1">
      <c r="A1279" s="15"/>
    </row>
    <row r="1280" ht="15.75" customHeight="1">
      <c r="A1280" s="15"/>
    </row>
    <row r="1281" ht="15.75" customHeight="1">
      <c r="A1281" s="15"/>
    </row>
    <row r="1282" ht="15.75" customHeight="1">
      <c r="A1282" s="15"/>
    </row>
    <row r="1283" ht="15.75" customHeight="1">
      <c r="A1283" s="15"/>
    </row>
    <row r="1284" ht="15.75" customHeight="1">
      <c r="A1284" s="15"/>
    </row>
    <row r="1285" ht="15.75" customHeight="1">
      <c r="A1285" s="15"/>
    </row>
    <row r="1286" ht="15.75" customHeight="1">
      <c r="A1286" s="15"/>
    </row>
    <row r="1287" ht="15.75" customHeight="1">
      <c r="A1287" s="15"/>
    </row>
    <row r="1288" ht="15.75" customHeight="1">
      <c r="A1288" s="15"/>
    </row>
    <row r="1289" ht="15.75" customHeight="1">
      <c r="A1289" s="15"/>
    </row>
    <row r="1290" ht="15.75" customHeight="1">
      <c r="A1290" s="15"/>
    </row>
    <row r="1291" ht="15.75" customHeight="1">
      <c r="A1291" s="15"/>
    </row>
    <row r="1292" ht="15.75" customHeight="1">
      <c r="A1292" s="15"/>
    </row>
    <row r="1293" ht="15.75" customHeight="1">
      <c r="A1293" s="15"/>
    </row>
    <row r="1294" ht="15.75" customHeight="1">
      <c r="A1294" s="15"/>
    </row>
    <row r="1295" ht="15.75" customHeight="1">
      <c r="A1295" s="15"/>
    </row>
    <row r="1296" ht="15.75" customHeight="1">
      <c r="A1296" s="15"/>
    </row>
    <row r="1297" ht="15.75" customHeight="1">
      <c r="A1297" s="15"/>
    </row>
    <row r="1298" ht="15.75" customHeight="1">
      <c r="A1298" s="15"/>
    </row>
    <row r="1299" ht="15.75" customHeight="1">
      <c r="A1299" s="15"/>
    </row>
    <row r="1300" ht="15.75" customHeight="1">
      <c r="A1300" s="15"/>
    </row>
    <row r="1301" ht="15.75" customHeight="1">
      <c r="A1301" s="15"/>
    </row>
    <row r="1302" ht="15.75" customHeight="1">
      <c r="A1302" s="15"/>
    </row>
    <row r="1303" ht="15.75" customHeight="1">
      <c r="A1303" s="15"/>
    </row>
    <row r="1304" ht="15.75" customHeight="1">
      <c r="A1304" s="15"/>
    </row>
    <row r="1305" ht="15.75" customHeight="1">
      <c r="A1305" s="15"/>
    </row>
    <row r="1306" ht="15.75" customHeight="1">
      <c r="A1306" s="15"/>
    </row>
    <row r="1307" ht="15.75" customHeight="1">
      <c r="A1307" s="15"/>
    </row>
    <row r="1308" ht="15.75" customHeight="1">
      <c r="A1308" s="15"/>
    </row>
    <row r="1309" ht="15.75" customHeight="1">
      <c r="A1309" s="15"/>
    </row>
    <row r="1310" ht="15.75" customHeight="1">
      <c r="A1310" s="15"/>
    </row>
    <row r="1311" ht="15.75" customHeight="1">
      <c r="A1311" s="15"/>
    </row>
    <row r="1312" ht="15.75" customHeight="1">
      <c r="A1312" s="15"/>
    </row>
    <row r="1313" ht="15.75" customHeight="1">
      <c r="A1313" s="15"/>
    </row>
    <row r="1314" ht="15.75" customHeight="1">
      <c r="A1314" s="15"/>
    </row>
    <row r="1315" ht="15.75" customHeight="1">
      <c r="A1315" s="15"/>
    </row>
    <row r="1316" ht="15.75" customHeight="1">
      <c r="A1316" s="15"/>
    </row>
    <row r="1317" ht="15.75" customHeight="1">
      <c r="A1317" s="15"/>
    </row>
    <row r="1318" ht="15.75" customHeight="1">
      <c r="A1318" s="15"/>
    </row>
    <row r="1319" ht="15.75" customHeight="1">
      <c r="A1319" s="15"/>
    </row>
    <row r="1320" ht="15.75" customHeight="1">
      <c r="A1320" s="15"/>
    </row>
    <row r="1321" ht="15.75" customHeight="1">
      <c r="A1321" s="15"/>
    </row>
    <row r="1322" ht="15.75" customHeight="1">
      <c r="A1322" s="15"/>
    </row>
    <row r="1323" ht="15.75" customHeight="1">
      <c r="A1323" s="15"/>
    </row>
    <row r="1324" ht="15.75" customHeight="1">
      <c r="A1324" s="15"/>
    </row>
    <row r="1325" ht="15.75" customHeight="1">
      <c r="A1325" s="15"/>
    </row>
    <row r="1326" ht="15.75" customHeight="1">
      <c r="A1326" s="15"/>
    </row>
    <row r="1327" ht="15.75" customHeight="1">
      <c r="A1327" s="15"/>
    </row>
    <row r="1328" ht="15.75" customHeight="1">
      <c r="A1328" s="15"/>
    </row>
    <row r="1329" ht="15.75" customHeight="1">
      <c r="A1329" s="15"/>
    </row>
    <row r="1330" ht="15.75" customHeight="1">
      <c r="A1330" s="15"/>
    </row>
    <row r="1331" ht="15.75" customHeight="1">
      <c r="A1331" s="15"/>
    </row>
    <row r="1332" ht="15.75" customHeight="1">
      <c r="A1332" s="15"/>
    </row>
    <row r="1333" ht="15.75" customHeight="1">
      <c r="A1333" s="15"/>
    </row>
    <row r="1334" ht="15.75" customHeight="1">
      <c r="A1334" s="15"/>
    </row>
    <row r="1335" ht="15.75" customHeight="1">
      <c r="A1335" s="15"/>
    </row>
    <row r="1336" ht="15.75" customHeight="1">
      <c r="A1336" s="15"/>
    </row>
    <row r="1337" ht="15.75" customHeight="1">
      <c r="A1337" s="15"/>
    </row>
    <row r="1338" ht="15.75" customHeight="1">
      <c r="A1338" s="15"/>
    </row>
    <row r="1339" ht="15.75" customHeight="1">
      <c r="A1339" s="15"/>
    </row>
    <row r="1340" ht="15.75" customHeight="1">
      <c r="A1340" s="15"/>
    </row>
    <row r="1341" ht="15.75" customHeight="1">
      <c r="A1341" s="15"/>
    </row>
    <row r="1342" ht="15.75" customHeight="1">
      <c r="A1342" s="15"/>
    </row>
    <row r="1343" ht="15.75" customHeight="1">
      <c r="A1343" s="15"/>
    </row>
    <row r="1344" ht="15.75" customHeight="1">
      <c r="A1344" s="15"/>
    </row>
    <row r="1345" ht="15.75" customHeight="1">
      <c r="A1345" s="15"/>
    </row>
    <row r="1346" ht="15.75" customHeight="1">
      <c r="A1346" s="15"/>
    </row>
    <row r="1347" ht="15.75" customHeight="1">
      <c r="A1347" s="15"/>
    </row>
    <row r="1348" ht="15.75" customHeight="1">
      <c r="A1348" s="15"/>
    </row>
    <row r="1349" ht="15.75" customHeight="1">
      <c r="A1349" s="15"/>
    </row>
    <row r="1350" ht="15.75" customHeight="1">
      <c r="A1350" s="15"/>
    </row>
    <row r="1351" ht="15.75" customHeight="1">
      <c r="A1351" s="15"/>
    </row>
    <row r="1352" ht="15.75" customHeight="1">
      <c r="A1352" s="15"/>
    </row>
    <row r="1353" ht="15.75" customHeight="1">
      <c r="A1353" s="15"/>
    </row>
    <row r="1354" ht="15.75" customHeight="1">
      <c r="A1354" s="15"/>
    </row>
    <row r="1355" ht="15.75" customHeight="1">
      <c r="A1355" s="15"/>
    </row>
    <row r="1356" ht="15.75" customHeight="1">
      <c r="A1356" s="15"/>
    </row>
    <row r="1357" ht="15.75" customHeight="1">
      <c r="A1357" s="15"/>
    </row>
    <row r="1358" ht="15.75" customHeight="1">
      <c r="A1358" s="15"/>
    </row>
    <row r="1359" ht="15.75" customHeight="1">
      <c r="A1359" s="15"/>
    </row>
    <row r="1360" ht="15.75" customHeight="1">
      <c r="A1360" s="15"/>
    </row>
    <row r="1361" ht="15.75" customHeight="1">
      <c r="A1361" s="15"/>
    </row>
    <row r="1362" ht="15.75" customHeight="1">
      <c r="A1362" s="15"/>
    </row>
    <row r="1363" ht="15.75" customHeight="1">
      <c r="A1363" s="15"/>
    </row>
    <row r="1364" ht="15.75" customHeight="1">
      <c r="A1364" s="15"/>
    </row>
    <row r="1365" ht="15.75" customHeight="1">
      <c r="A1365" s="15"/>
    </row>
    <row r="1366" ht="15.75" customHeight="1">
      <c r="A1366" s="15"/>
    </row>
    <row r="1367" ht="15.75" customHeight="1">
      <c r="A1367" s="15"/>
    </row>
    <row r="1368" ht="15.75" customHeight="1">
      <c r="A1368" s="15"/>
    </row>
    <row r="1369" ht="15.75" customHeight="1">
      <c r="A1369" s="15"/>
    </row>
    <row r="1370" ht="15.75" customHeight="1">
      <c r="A1370" s="15"/>
    </row>
    <row r="1371" ht="15.75" customHeight="1">
      <c r="A1371" s="15"/>
    </row>
    <row r="1372" ht="15.75" customHeight="1">
      <c r="A1372" s="15"/>
    </row>
    <row r="1373" ht="15.75" customHeight="1">
      <c r="A1373" s="15"/>
    </row>
    <row r="1374" ht="15.75" customHeight="1">
      <c r="A1374" s="15"/>
    </row>
    <row r="1375" ht="15.75" customHeight="1">
      <c r="A1375" s="15"/>
    </row>
    <row r="1376" ht="15.75" customHeight="1">
      <c r="A1376" s="15"/>
    </row>
    <row r="1377" ht="15.75" customHeight="1">
      <c r="A1377" s="15"/>
    </row>
    <row r="1378" ht="15.75" customHeight="1">
      <c r="A1378" s="15"/>
    </row>
    <row r="1379" ht="15.75" customHeight="1">
      <c r="A1379" s="15"/>
    </row>
    <row r="1380" ht="15.75" customHeight="1">
      <c r="A1380" s="15"/>
    </row>
    <row r="1381" ht="15.75" customHeight="1">
      <c r="A1381" s="15"/>
    </row>
    <row r="1382" ht="15.75" customHeight="1">
      <c r="A1382" s="15"/>
    </row>
    <row r="1383" ht="15.75" customHeight="1">
      <c r="A1383" s="15"/>
    </row>
    <row r="1384" ht="15.75" customHeight="1">
      <c r="A1384" s="15"/>
    </row>
    <row r="1385" ht="15.75" customHeight="1">
      <c r="A1385" s="15"/>
    </row>
    <row r="1386" ht="15.75" customHeight="1">
      <c r="A1386" s="15"/>
    </row>
    <row r="1387" ht="15.75" customHeight="1">
      <c r="A1387" s="15"/>
    </row>
    <row r="1388" ht="15.75" customHeight="1">
      <c r="A1388" s="15"/>
    </row>
    <row r="1389" ht="15.75" customHeight="1">
      <c r="A1389" s="15"/>
    </row>
    <row r="1390" ht="15.75" customHeight="1">
      <c r="A1390" s="15"/>
    </row>
    <row r="1391" ht="15.75" customHeight="1">
      <c r="A1391" s="15"/>
    </row>
    <row r="1392" ht="15.75" customHeight="1">
      <c r="A1392" s="15"/>
    </row>
    <row r="1393" ht="15.75" customHeight="1">
      <c r="A1393" s="15"/>
    </row>
    <row r="1394" ht="15.75" customHeight="1">
      <c r="A1394" s="15"/>
    </row>
    <row r="1395" ht="15.75" customHeight="1">
      <c r="A1395" s="15"/>
    </row>
    <row r="1396" ht="15.75" customHeight="1">
      <c r="A1396" s="15"/>
    </row>
    <row r="1397" ht="15.75" customHeight="1">
      <c r="A1397" s="15"/>
    </row>
    <row r="1398" ht="15.75" customHeight="1">
      <c r="A1398" s="15"/>
    </row>
    <row r="1399" ht="15.75" customHeight="1">
      <c r="A1399" s="15"/>
    </row>
    <row r="1400" ht="15.75" customHeight="1">
      <c r="A1400" s="15"/>
    </row>
    <row r="1401" ht="15.75" customHeight="1">
      <c r="A1401" s="15"/>
    </row>
    <row r="1402" ht="15.75" customHeight="1">
      <c r="A1402" s="15"/>
    </row>
    <row r="1403" ht="15.75" customHeight="1">
      <c r="A1403" s="15"/>
    </row>
    <row r="1404" ht="15.75" customHeight="1">
      <c r="A1404" s="15"/>
    </row>
    <row r="1405" ht="15.75" customHeight="1">
      <c r="A1405" s="15"/>
    </row>
    <row r="1406" ht="15.75" customHeight="1">
      <c r="A1406" s="15"/>
    </row>
    <row r="1407" ht="15.75" customHeight="1">
      <c r="A1407" s="15"/>
    </row>
    <row r="1408" ht="15.75" customHeight="1">
      <c r="A1408" s="15"/>
    </row>
    <row r="1409" ht="15.75" customHeight="1">
      <c r="A1409" s="15"/>
    </row>
    <row r="1410" ht="15.75" customHeight="1">
      <c r="A1410" s="15"/>
    </row>
    <row r="1411" ht="15.75" customHeight="1">
      <c r="A1411" s="15"/>
    </row>
    <row r="1412" ht="15.75" customHeight="1">
      <c r="A1412" s="15"/>
    </row>
    <row r="1413" ht="15.75" customHeight="1">
      <c r="A1413" s="15"/>
    </row>
    <row r="1414" ht="15.75" customHeight="1">
      <c r="A1414" s="15"/>
    </row>
    <row r="1415" ht="15.75" customHeight="1">
      <c r="A1415" s="15"/>
    </row>
    <row r="1416" ht="15.75" customHeight="1">
      <c r="A1416" s="15"/>
    </row>
    <row r="1417" ht="15.75" customHeight="1">
      <c r="A1417" s="15"/>
    </row>
    <row r="1418" ht="15.75" customHeight="1">
      <c r="A1418" s="15"/>
    </row>
    <row r="1419" ht="15.75" customHeight="1">
      <c r="A1419" s="15"/>
    </row>
    <row r="1420" ht="15.75" customHeight="1">
      <c r="A1420" s="15"/>
    </row>
    <row r="1421" ht="15.75" customHeight="1">
      <c r="A1421" s="15"/>
    </row>
    <row r="1422" ht="15.75" customHeight="1">
      <c r="A1422" s="15"/>
    </row>
    <row r="1423" ht="15.75" customHeight="1">
      <c r="A1423" s="15"/>
    </row>
    <row r="1424" ht="15.75" customHeight="1">
      <c r="A1424" s="15"/>
    </row>
    <row r="1425" ht="15.75" customHeight="1">
      <c r="A1425" s="15"/>
    </row>
    <row r="1426" ht="15.75" customHeight="1">
      <c r="A1426" s="15"/>
    </row>
    <row r="1427" ht="15.75" customHeight="1">
      <c r="A1427" s="15"/>
    </row>
    <row r="1428" ht="15.75" customHeight="1">
      <c r="A1428" s="15"/>
    </row>
    <row r="1429" ht="15.75" customHeight="1">
      <c r="A1429" s="15"/>
    </row>
    <row r="1430" ht="15.75" customHeight="1">
      <c r="A1430" s="15"/>
    </row>
    <row r="1431" ht="15.75" customHeight="1">
      <c r="A1431" s="15"/>
    </row>
    <row r="1432" ht="15.75" customHeight="1">
      <c r="A1432" s="15"/>
    </row>
    <row r="1433" ht="15.75" customHeight="1">
      <c r="A1433" s="15"/>
    </row>
    <row r="1434" ht="15.75" customHeight="1">
      <c r="A1434" s="15"/>
    </row>
    <row r="1435" ht="15.75" customHeight="1">
      <c r="A1435" s="15"/>
    </row>
    <row r="1436" ht="15.75" customHeight="1">
      <c r="A1436" s="15"/>
    </row>
    <row r="1437" ht="15.75" customHeight="1">
      <c r="A1437" s="15"/>
    </row>
    <row r="1438" ht="15.75" customHeight="1">
      <c r="A1438" s="15"/>
    </row>
    <row r="1439" ht="15.75" customHeight="1">
      <c r="A1439" s="15"/>
    </row>
    <row r="1440" ht="15.75" customHeight="1">
      <c r="A1440" s="15"/>
    </row>
    <row r="1441" ht="15.75" customHeight="1">
      <c r="A1441" s="15"/>
    </row>
    <row r="1442" ht="15.75" customHeight="1">
      <c r="A1442" s="15"/>
    </row>
    <row r="1443" ht="15.75" customHeight="1">
      <c r="A1443" s="15"/>
    </row>
    <row r="1444" ht="15.75" customHeight="1">
      <c r="A1444" s="15"/>
    </row>
    <row r="1445" ht="15.75" customHeight="1">
      <c r="A1445" s="15"/>
    </row>
    <row r="1446" ht="15.75" customHeight="1">
      <c r="A1446" s="15"/>
    </row>
    <row r="1447" ht="15.75" customHeight="1">
      <c r="A1447" s="15"/>
    </row>
    <row r="1448" ht="15.75" customHeight="1">
      <c r="A1448" s="15"/>
    </row>
    <row r="1449" ht="15.75" customHeight="1">
      <c r="A1449" s="15"/>
    </row>
    <row r="1450" ht="15.75" customHeight="1">
      <c r="A1450" s="15"/>
    </row>
    <row r="1451" ht="15.75" customHeight="1">
      <c r="A1451" s="15"/>
    </row>
    <row r="1452" ht="15.75" customHeight="1">
      <c r="A1452" s="15"/>
    </row>
    <row r="1453" ht="15.75" customHeight="1">
      <c r="A1453" s="15"/>
    </row>
    <row r="1454" ht="15.75" customHeight="1">
      <c r="A1454" s="15"/>
    </row>
    <row r="1455" ht="15.75" customHeight="1">
      <c r="A1455" s="15"/>
    </row>
    <row r="1456" ht="15.75" customHeight="1">
      <c r="A1456" s="15"/>
    </row>
    <row r="1457" ht="15.75" customHeight="1">
      <c r="A1457" s="15"/>
    </row>
    <row r="1458" ht="15.75" customHeight="1">
      <c r="A1458" s="15"/>
    </row>
    <row r="1459" ht="15.75" customHeight="1">
      <c r="A1459" s="15"/>
    </row>
    <row r="1460" ht="15.75" customHeight="1">
      <c r="A1460" s="15"/>
    </row>
    <row r="1461" ht="15.75" customHeight="1">
      <c r="A1461" s="15"/>
    </row>
    <row r="1462" ht="15.75" customHeight="1">
      <c r="A1462" s="15"/>
    </row>
    <row r="1463" ht="15.75" customHeight="1">
      <c r="A1463" s="15"/>
    </row>
    <row r="1464" ht="15.75" customHeight="1">
      <c r="A1464" s="15"/>
    </row>
    <row r="1465" ht="15.75" customHeight="1">
      <c r="A1465" s="15"/>
    </row>
    <row r="1466" ht="15.75" customHeight="1">
      <c r="A1466" s="15"/>
    </row>
    <row r="1467" ht="15.75" customHeight="1">
      <c r="A1467" s="15"/>
    </row>
    <row r="1468" ht="15.75" customHeight="1">
      <c r="A1468" s="15"/>
    </row>
    <row r="1469" ht="15.75" customHeight="1">
      <c r="A1469" s="15"/>
    </row>
    <row r="1470" ht="15.75" customHeight="1">
      <c r="A1470" s="15"/>
    </row>
    <row r="1471" ht="15.75" customHeight="1">
      <c r="A1471" s="15"/>
    </row>
    <row r="1472" ht="15.75" customHeight="1">
      <c r="A1472" s="15"/>
    </row>
    <row r="1473" ht="15.75" customHeight="1">
      <c r="A1473" s="15"/>
    </row>
    <row r="1474" ht="15.75" customHeight="1">
      <c r="A1474" s="15"/>
    </row>
    <row r="1475" ht="15.75" customHeight="1">
      <c r="A1475" s="15"/>
    </row>
    <row r="1476" ht="15.75" customHeight="1">
      <c r="A1476" s="15"/>
    </row>
    <row r="1477" ht="15.75" customHeight="1">
      <c r="A1477" s="15"/>
    </row>
    <row r="1478" ht="15.75" customHeight="1">
      <c r="A1478" s="15"/>
    </row>
    <row r="1479" ht="15.75" customHeight="1">
      <c r="A1479" s="15"/>
    </row>
    <row r="1480" ht="15.75" customHeight="1">
      <c r="A1480" s="15"/>
    </row>
    <row r="1481" ht="15.75" customHeight="1">
      <c r="A1481" s="15"/>
    </row>
    <row r="1482" ht="15.75" customHeight="1">
      <c r="A1482" s="15"/>
    </row>
    <row r="1483" ht="15.75" customHeight="1">
      <c r="A1483" s="15"/>
    </row>
    <row r="1484" ht="15.75" customHeight="1">
      <c r="A1484" s="15"/>
    </row>
    <row r="1485" ht="15.75" customHeight="1">
      <c r="A1485" s="15"/>
    </row>
    <row r="1486" ht="15.75" customHeight="1">
      <c r="A1486" s="15"/>
    </row>
    <row r="1487" ht="15.75" customHeight="1">
      <c r="A1487" s="15"/>
    </row>
    <row r="1488" ht="15.75" customHeight="1">
      <c r="A1488" s="15"/>
    </row>
    <row r="1489" ht="15.75" customHeight="1">
      <c r="A1489" s="15"/>
    </row>
    <row r="1490" ht="15.75" customHeight="1">
      <c r="A1490" s="15"/>
    </row>
    <row r="1491" ht="15.75" customHeight="1">
      <c r="A1491" s="15"/>
    </row>
    <row r="1492" ht="15.75" customHeight="1">
      <c r="A1492" s="15"/>
    </row>
    <row r="1493" ht="15.75" customHeight="1">
      <c r="A1493" s="15"/>
    </row>
    <row r="1494" ht="15.75" customHeight="1">
      <c r="A1494" s="15"/>
    </row>
    <row r="1495" ht="15.75" customHeight="1">
      <c r="A1495" s="15"/>
    </row>
    <row r="1496" ht="15.75" customHeight="1">
      <c r="A1496" s="15"/>
    </row>
    <row r="1497" ht="15.75" customHeight="1">
      <c r="A1497" s="15"/>
    </row>
    <row r="1498" ht="15.75" customHeight="1">
      <c r="A1498" s="15"/>
    </row>
    <row r="1499" ht="15.75" customHeight="1">
      <c r="A1499" s="15"/>
    </row>
    <row r="1500" ht="15.75" customHeight="1">
      <c r="A1500" s="15"/>
    </row>
    <row r="1501" ht="15.75" customHeight="1">
      <c r="A1501" s="15"/>
    </row>
    <row r="1502" ht="15.75" customHeight="1">
      <c r="A1502" s="15"/>
    </row>
    <row r="1503" ht="15.75" customHeight="1">
      <c r="A1503" s="15"/>
    </row>
    <row r="1504" ht="15.75" customHeight="1">
      <c r="A1504" s="15"/>
    </row>
    <row r="1505" ht="15.75" customHeight="1">
      <c r="A1505" s="22"/>
    </row>
    <row r="1506" ht="15.75" customHeight="1">
      <c r="A1506" s="21"/>
    </row>
    <row r="1507" ht="15.75" customHeight="1">
      <c r="A1507" s="21"/>
    </row>
    <row r="1508" ht="15.75" customHeight="1">
      <c r="A1508" s="21"/>
    </row>
    <row r="1509" ht="15.75" customHeight="1">
      <c r="A1509" s="21"/>
    </row>
    <row r="1510" ht="15.75" customHeight="1">
      <c r="A1510" s="21"/>
    </row>
    <row r="1511" ht="15.75" customHeight="1">
      <c r="A1511" s="21"/>
    </row>
    <row r="1512" ht="15.75" customHeight="1">
      <c r="A1512" s="21"/>
    </row>
    <row r="1513" ht="15.75" customHeight="1">
      <c r="A1513" s="21"/>
    </row>
    <row r="1514" ht="15.75" customHeight="1">
      <c r="A1514" s="21"/>
    </row>
    <row r="1515" ht="15.75" customHeight="1">
      <c r="A1515" s="21"/>
    </row>
    <row r="1516" ht="15.75" customHeight="1">
      <c r="A1516" s="21"/>
    </row>
    <row r="1517" ht="15.75" customHeight="1">
      <c r="A1517" s="21"/>
    </row>
    <row r="1518" ht="15.75" customHeight="1">
      <c r="A1518" s="21"/>
    </row>
    <row r="1519" ht="15.75" customHeight="1">
      <c r="A1519" s="21"/>
    </row>
    <row r="1520" ht="15.75" customHeight="1">
      <c r="A1520" s="21"/>
    </row>
    <row r="1521" ht="15.75" customHeight="1">
      <c r="A1521" s="21"/>
    </row>
    <row r="1522" ht="15.75" customHeight="1">
      <c r="A1522" s="21"/>
    </row>
    <row r="1523" ht="15.75" customHeight="1">
      <c r="A1523" s="21"/>
    </row>
    <row r="1524" ht="15.75" customHeight="1">
      <c r="A1524" s="21"/>
    </row>
    <row r="1525" ht="15.75" customHeight="1">
      <c r="A1525" s="21"/>
    </row>
    <row r="1526" ht="15.75" customHeight="1">
      <c r="A1526" s="21"/>
    </row>
    <row r="1527" ht="15.75" customHeight="1">
      <c r="A1527" s="21"/>
    </row>
    <row r="1528" ht="15.75" customHeight="1">
      <c r="A1528" s="21"/>
    </row>
    <row r="1529" ht="15.75" customHeight="1">
      <c r="A1529" s="21"/>
    </row>
    <row r="1530" ht="15.75" customHeight="1">
      <c r="A1530" s="21"/>
    </row>
    <row r="1531" ht="15.75" customHeight="1">
      <c r="A1531" s="21"/>
    </row>
    <row r="1532" ht="15.75" customHeight="1">
      <c r="A1532" s="21"/>
    </row>
    <row r="1533" ht="15.75" customHeight="1">
      <c r="A1533" s="21"/>
    </row>
    <row r="1534" ht="15.75" customHeight="1">
      <c r="A1534" s="21"/>
    </row>
    <row r="1535" ht="15.75" customHeight="1">
      <c r="A1535" s="21"/>
    </row>
    <row r="1536" ht="15.75" customHeight="1">
      <c r="A1536" s="21"/>
    </row>
    <row r="1537" ht="15.75" customHeight="1">
      <c r="A1537" s="21"/>
    </row>
    <row r="1538" ht="15.75" customHeight="1">
      <c r="A1538" s="21"/>
    </row>
    <row r="1539" ht="15.75" customHeight="1">
      <c r="A1539" s="21"/>
    </row>
    <row r="1540" ht="15.75" customHeight="1">
      <c r="A1540" s="21"/>
    </row>
    <row r="1541" ht="15.75" customHeight="1">
      <c r="A1541" s="21"/>
    </row>
    <row r="1542" ht="15.75" customHeight="1">
      <c r="A1542" s="21"/>
    </row>
    <row r="1543" ht="15.75" customHeight="1">
      <c r="A1543" s="21"/>
    </row>
    <row r="1544" ht="15.75" customHeight="1">
      <c r="A1544" s="21"/>
    </row>
    <row r="1545" ht="15.75" customHeight="1">
      <c r="A1545" s="21"/>
    </row>
    <row r="1546" ht="15.75" customHeight="1">
      <c r="A1546" s="21"/>
    </row>
    <row r="1547" ht="15.75" customHeight="1">
      <c r="A1547" s="21"/>
    </row>
    <row r="1548" ht="15.75" customHeight="1">
      <c r="A1548" s="21"/>
    </row>
    <row r="1549" ht="15.75" customHeight="1">
      <c r="A1549" s="21"/>
    </row>
    <row r="1550" ht="15.75" customHeight="1">
      <c r="A1550" s="21"/>
    </row>
    <row r="1551" ht="15.75" customHeight="1">
      <c r="A1551" s="21"/>
    </row>
    <row r="1552" ht="15.75" customHeight="1">
      <c r="A1552" s="21"/>
    </row>
    <row r="1553" ht="15.75" customHeight="1">
      <c r="A1553" s="21"/>
    </row>
    <row r="1554" ht="15.75" customHeight="1">
      <c r="A1554" s="21"/>
    </row>
    <row r="1555" ht="15.75" customHeight="1">
      <c r="A1555" s="21"/>
    </row>
    <row r="1556" ht="15.75" customHeight="1">
      <c r="A1556" s="21"/>
    </row>
    <row r="1557" ht="15.75" customHeight="1">
      <c r="A1557" s="21"/>
    </row>
    <row r="1558" ht="15.75" customHeight="1">
      <c r="A1558" s="21"/>
    </row>
    <row r="1559" ht="15.75" customHeight="1">
      <c r="A1559" s="21"/>
    </row>
    <row r="1560" ht="15.75" customHeight="1">
      <c r="A1560" s="21"/>
    </row>
    <row r="1561" ht="15.75" customHeight="1">
      <c r="A1561" s="21"/>
    </row>
    <row r="1562" ht="15.75" customHeight="1">
      <c r="A1562" s="21"/>
    </row>
    <row r="1563" ht="15.75" customHeight="1">
      <c r="A1563" s="21"/>
    </row>
    <row r="1564" ht="15.75" customHeight="1">
      <c r="A1564" s="21"/>
    </row>
    <row r="1565" ht="15.75" customHeight="1">
      <c r="A1565" s="21"/>
    </row>
    <row r="1566" ht="15.75" customHeight="1">
      <c r="A1566" s="21"/>
    </row>
    <row r="1567" ht="15.75" customHeight="1">
      <c r="A1567" s="21"/>
    </row>
    <row r="1568" ht="15.75" customHeight="1">
      <c r="A1568" s="21"/>
    </row>
    <row r="1569" ht="15.75" customHeight="1">
      <c r="A1569" s="21"/>
    </row>
    <row r="1570" ht="15.75" customHeight="1">
      <c r="A1570" s="21"/>
    </row>
    <row r="1571" ht="15.75" customHeight="1">
      <c r="A1571" s="21"/>
    </row>
    <row r="1572" ht="15.75" customHeight="1">
      <c r="A1572" s="21"/>
    </row>
    <row r="1573" ht="15.75" customHeight="1">
      <c r="A1573" s="21"/>
    </row>
    <row r="1574" ht="15.75" customHeight="1">
      <c r="A1574" s="21"/>
    </row>
    <row r="1575" ht="15.75" customHeight="1">
      <c r="A1575" s="21"/>
    </row>
    <row r="1576" ht="15.75" customHeight="1">
      <c r="A1576" s="21"/>
    </row>
    <row r="1577" ht="15.75" customHeight="1">
      <c r="A1577" s="21"/>
    </row>
    <row r="1578" ht="15.75" customHeight="1">
      <c r="A1578" s="21"/>
    </row>
    <row r="1579" ht="15.75" customHeight="1">
      <c r="A1579" s="21"/>
    </row>
    <row r="1580" ht="15.75" customHeight="1">
      <c r="A1580" s="21"/>
    </row>
    <row r="1581" ht="15.75" customHeight="1">
      <c r="A1581" s="21"/>
    </row>
    <row r="1582" ht="15.75" customHeight="1">
      <c r="A1582" s="21"/>
    </row>
    <row r="1583" ht="15.75" customHeight="1">
      <c r="A1583" s="21"/>
    </row>
    <row r="1584" ht="15.75" customHeight="1">
      <c r="A1584" s="21"/>
    </row>
    <row r="1585" ht="15.75" customHeight="1">
      <c r="A1585" s="21"/>
    </row>
    <row r="1586" ht="15.75" customHeight="1">
      <c r="A1586" s="21"/>
    </row>
    <row r="1587" ht="15.75" customHeight="1">
      <c r="A1587" s="21"/>
    </row>
    <row r="1588" ht="15.75" customHeight="1">
      <c r="A1588" s="21"/>
    </row>
    <row r="1589" ht="15.75" customHeight="1">
      <c r="A1589" s="21"/>
    </row>
    <row r="1590" ht="15.75" customHeight="1">
      <c r="A1590" s="21"/>
    </row>
    <row r="1591" ht="15.75" customHeight="1">
      <c r="A1591" s="21"/>
    </row>
    <row r="1592" ht="15.75" customHeight="1">
      <c r="A1592" s="21"/>
    </row>
    <row r="1593" ht="15.75" customHeight="1">
      <c r="A1593" s="21"/>
    </row>
    <row r="1594" ht="15.75" customHeight="1">
      <c r="A1594" s="21"/>
    </row>
    <row r="1595" ht="15.75" customHeight="1">
      <c r="A1595" s="21"/>
    </row>
    <row r="1596" ht="15.75" customHeight="1">
      <c r="A1596" s="21"/>
    </row>
    <row r="1597" ht="15.75" customHeight="1">
      <c r="A1597" s="21"/>
    </row>
    <row r="1598" ht="15.75" customHeight="1">
      <c r="A1598" s="21"/>
    </row>
    <row r="1599" ht="15.75" customHeight="1">
      <c r="A1599" s="21"/>
    </row>
    <row r="1600" ht="15.75" customHeight="1">
      <c r="A1600" s="21"/>
    </row>
    <row r="1601" ht="15.75" customHeight="1">
      <c r="A1601" s="21"/>
    </row>
    <row r="1602" ht="15.75" customHeight="1">
      <c r="A1602" s="21"/>
    </row>
    <row r="1603" ht="15.75" customHeight="1">
      <c r="A1603" s="21"/>
    </row>
    <row r="1604" ht="15.75" customHeight="1">
      <c r="A1604" s="21"/>
    </row>
    <row r="1605" ht="15.75" customHeight="1">
      <c r="A1605" s="21"/>
    </row>
    <row r="1606" ht="15.75" customHeight="1">
      <c r="A1606" s="21"/>
    </row>
    <row r="1607" ht="15.75" customHeight="1">
      <c r="A1607" s="21"/>
    </row>
    <row r="1608" ht="15.75" customHeight="1">
      <c r="A1608" s="21"/>
    </row>
    <row r="1609" ht="15.75" customHeight="1">
      <c r="A1609" s="21"/>
    </row>
    <row r="1610" ht="15.75" customHeight="1">
      <c r="A1610" s="21"/>
    </row>
    <row r="1611" ht="15.75" customHeight="1">
      <c r="A1611" s="21"/>
    </row>
    <row r="1612" ht="15.75" customHeight="1">
      <c r="A1612" s="21"/>
    </row>
    <row r="1613" ht="15.75" customHeight="1">
      <c r="A1613" s="21"/>
    </row>
    <row r="1614" ht="15.75" customHeight="1">
      <c r="A1614" s="21"/>
    </row>
    <row r="1615" ht="15.75" customHeight="1">
      <c r="A1615" s="21"/>
    </row>
    <row r="1616" ht="15.75" customHeight="1">
      <c r="A1616" s="21"/>
    </row>
    <row r="1617" ht="15.75" customHeight="1">
      <c r="A1617" s="21"/>
    </row>
    <row r="1618" ht="15.75" customHeight="1">
      <c r="A1618" s="21"/>
    </row>
    <row r="1619" ht="15.75" customHeight="1">
      <c r="A1619" s="21"/>
    </row>
    <row r="1620" ht="15.75" customHeight="1">
      <c r="A1620" s="21"/>
    </row>
    <row r="1621" ht="15.75" customHeight="1">
      <c r="A1621" s="21"/>
    </row>
    <row r="1622" ht="15.75" customHeight="1">
      <c r="A1622" s="21"/>
    </row>
    <row r="1623" ht="15.75" customHeight="1">
      <c r="A1623" s="21"/>
    </row>
    <row r="1624" ht="15.75" customHeight="1">
      <c r="A1624" s="21"/>
    </row>
    <row r="1625" ht="15.75" customHeight="1">
      <c r="A1625" s="21"/>
    </row>
    <row r="1626" ht="15.75" customHeight="1">
      <c r="A1626" s="21"/>
    </row>
    <row r="1627" ht="15.75" customHeight="1">
      <c r="A1627" s="21"/>
    </row>
    <row r="1628" ht="15.75" customHeight="1">
      <c r="A1628" s="21"/>
    </row>
    <row r="1629" ht="15.75" customHeight="1">
      <c r="A1629" s="21"/>
    </row>
    <row r="1630" ht="15.75" customHeight="1">
      <c r="A1630" s="21"/>
    </row>
    <row r="1631" ht="15.75" customHeight="1">
      <c r="A1631" s="21"/>
    </row>
    <row r="1632" ht="15.75" customHeight="1">
      <c r="A1632" s="21"/>
    </row>
    <row r="1633" ht="15.75" customHeight="1">
      <c r="A1633" s="21"/>
    </row>
    <row r="1634" ht="15.75" customHeight="1">
      <c r="A1634" s="21"/>
    </row>
    <row r="1635" ht="15.75" customHeight="1">
      <c r="A1635" s="21"/>
    </row>
    <row r="1636" ht="15.75" customHeight="1">
      <c r="A1636" s="21"/>
    </row>
    <row r="1637" ht="15.75" customHeight="1">
      <c r="A1637" s="21"/>
    </row>
    <row r="1638" ht="15.75" customHeight="1">
      <c r="A1638" s="21"/>
    </row>
    <row r="1639" ht="15.75" customHeight="1">
      <c r="A1639" s="21"/>
    </row>
    <row r="1640" ht="15.75" customHeight="1">
      <c r="A1640" s="21"/>
    </row>
    <row r="1641" ht="15.75" customHeight="1">
      <c r="A1641" s="21"/>
    </row>
    <row r="1642" ht="15.75" customHeight="1">
      <c r="A1642" s="21"/>
    </row>
    <row r="1643" ht="15.75" customHeight="1">
      <c r="A1643" s="21"/>
    </row>
    <row r="1644" ht="15.75" customHeight="1">
      <c r="A1644" s="21"/>
    </row>
    <row r="1645" ht="15.75" customHeight="1">
      <c r="A1645" s="21"/>
    </row>
    <row r="1646" ht="15.75" customHeight="1">
      <c r="A1646" s="21"/>
    </row>
    <row r="1647" ht="15.75" customHeight="1">
      <c r="A1647" s="21"/>
    </row>
    <row r="1648" ht="15.75" customHeight="1">
      <c r="A1648" s="21"/>
    </row>
    <row r="1649" ht="15.75" customHeight="1">
      <c r="A1649" s="21"/>
    </row>
    <row r="1650" ht="15.75" customHeight="1">
      <c r="A1650" s="21"/>
    </row>
    <row r="1651" ht="15.75" customHeight="1">
      <c r="A1651" s="21"/>
    </row>
    <row r="1652" ht="15.75" customHeight="1">
      <c r="A1652" s="21"/>
    </row>
    <row r="1653" ht="15.75" customHeight="1">
      <c r="A1653" s="21"/>
    </row>
    <row r="1654" ht="15.75" customHeight="1">
      <c r="A1654" s="21"/>
    </row>
    <row r="1655" ht="15.75" customHeight="1">
      <c r="A1655" s="21"/>
    </row>
    <row r="1656" ht="15.75" customHeight="1">
      <c r="A1656" s="21"/>
    </row>
    <row r="1657" ht="15.75" customHeight="1">
      <c r="A1657" s="21"/>
    </row>
    <row r="1658" ht="15.75" customHeight="1">
      <c r="A1658" s="21"/>
    </row>
    <row r="1659" ht="15.75" customHeight="1">
      <c r="A1659" s="21"/>
    </row>
    <row r="1660" ht="15.75" customHeight="1">
      <c r="A1660" s="21"/>
    </row>
    <row r="1661" ht="15.75" customHeight="1">
      <c r="A1661" s="21"/>
    </row>
    <row r="1662" ht="15.75" customHeight="1">
      <c r="A1662" s="21"/>
    </row>
    <row r="1663" ht="15.75" customHeight="1">
      <c r="A1663" s="21"/>
    </row>
    <row r="1664" ht="15.75" customHeight="1">
      <c r="A1664" s="21"/>
    </row>
    <row r="1665" ht="15.75" customHeight="1">
      <c r="A1665" s="21"/>
    </row>
    <row r="1666" ht="15.75" customHeight="1">
      <c r="A1666" s="21"/>
    </row>
    <row r="1667" ht="15.75" customHeight="1">
      <c r="A1667" s="21"/>
    </row>
    <row r="1668" ht="15.75" customHeight="1">
      <c r="A1668" s="21"/>
    </row>
    <row r="1669" ht="15.75" customHeight="1">
      <c r="A1669" s="21"/>
    </row>
    <row r="1670" ht="15.75" customHeight="1">
      <c r="A1670" s="21"/>
    </row>
    <row r="1671" ht="15.75" customHeight="1">
      <c r="A1671" s="21"/>
    </row>
    <row r="1672" ht="15.75" customHeight="1">
      <c r="A1672" s="21"/>
    </row>
    <row r="1673" ht="15.75" customHeight="1">
      <c r="A1673" s="21"/>
    </row>
    <row r="1674" ht="15.75" customHeight="1">
      <c r="A1674" s="21"/>
    </row>
    <row r="1675" ht="15.75" customHeight="1">
      <c r="A1675" s="21"/>
    </row>
    <row r="1676" ht="15.75" customHeight="1">
      <c r="A1676" s="21"/>
    </row>
    <row r="1677" ht="15.75" customHeight="1">
      <c r="A1677" s="21"/>
    </row>
    <row r="1678" ht="15.75" customHeight="1">
      <c r="A1678" s="21"/>
    </row>
    <row r="1679" ht="15.75" customHeight="1">
      <c r="A1679" s="21"/>
    </row>
    <row r="1680" ht="15.75" customHeight="1">
      <c r="A1680" s="21"/>
    </row>
    <row r="1681" ht="15.75" customHeight="1">
      <c r="A1681" s="21"/>
    </row>
    <row r="1682" ht="15.75" customHeight="1">
      <c r="A1682" s="21"/>
    </row>
    <row r="1683" ht="15.75" customHeight="1">
      <c r="A1683" s="21"/>
    </row>
    <row r="1684" ht="15.75" customHeight="1">
      <c r="A1684" s="21"/>
    </row>
    <row r="1685" ht="15.75" customHeight="1">
      <c r="A1685" s="21"/>
    </row>
    <row r="1686" ht="15.75" customHeight="1">
      <c r="A1686" s="21"/>
    </row>
    <row r="1687" ht="15.75" customHeight="1">
      <c r="A1687" s="21"/>
    </row>
    <row r="1688" ht="15.75" customHeight="1">
      <c r="A1688" s="21"/>
    </row>
    <row r="1689" ht="15.75" customHeight="1">
      <c r="A1689" s="21"/>
    </row>
    <row r="1690" ht="15.75" customHeight="1">
      <c r="A1690" s="21"/>
    </row>
    <row r="1691" ht="15.75" customHeight="1">
      <c r="A1691" s="21"/>
    </row>
    <row r="1692" ht="15.75" customHeight="1">
      <c r="A1692" s="21"/>
    </row>
    <row r="1693" ht="15.75" customHeight="1">
      <c r="A1693" s="21"/>
    </row>
    <row r="1694" ht="15.75" customHeight="1">
      <c r="A1694" s="21"/>
    </row>
    <row r="1695" ht="15.75" customHeight="1">
      <c r="A1695" s="21"/>
    </row>
    <row r="1696" ht="15.75" customHeight="1">
      <c r="A1696" s="21"/>
    </row>
    <row r="1697" ht="15.75" customHeight="1">
      <c r="A1697" s="21"/>
    </row>
    <row r="1698" ht="15.75" customHeight="1">
      <c r="A1698" s="21"/>
    </row>
    <row r="1699" ht="15.75" customHeight="1">
      <c r="A1699" s="21"/>
    </row>
    <row r="1700" ht="15.75" customHeight="1">
      <c r="A1700" s="21"/>
    </row>
    <row r="1701" ht="15.75" customHeight="1">
      <c r="A1701" s="21"/>
    </row>
    <row r="1702" ht="15.75" customHeight="1">
      <c r="A1702" s="21"/>
    </row>
    <row r="1703" ht="15.75" customHeight="1">
      <c r="A1703" s="21"/>
    </row>
    <row r="1704" ht="15.75" customHeight="1">
      <c r="A1704" s="21"/>
    </row>
    <row r="1705" ht="15.75" customHeight="1">
      <c r="A1705" s="21"/>
    </row>
    <row r="1706" ht="15.75" customHeight="1">
      <c r="A1706" s="21"/>
    </row>
    <row r="1707" ht="15.75" customHeight="1">
      <c r="A1707" s="21"/>
    </row>
    <row r="1708" ht="15.75" customHeight="1">
      <c r="A1708" s="21"/>
    </row>
    <row r="1709" ht="15.75" customHeight="1">
      <c r="A1709" s="21"/>
    </row>
    <row r="1710" ht="15.75" customHeight="1">
      <c r="A1710" s="21"/>
    </row>
    <row r="1711" ht="15.75" customHeight="1">
      <c r="A1711" s="21"/>
    </row>
    <row r="1712" ht="15.75" customHeight="1">
      <c r="A1712" s="21"/>
    </row>
    <row r="1713" ht="15.75" customHeight="1">
      <c r="A1713" s="21"/>
    </row>
    <row r="1714" ht="15.75" customHeight="1">
      <c r="A1714" s="21"/>
    </row>
    <row r="1715" ht="15.75" customHeight="1">
      <c r="A1715" s="21"/>
    </row>
    <row r="1716" ht="15.75" customHeight="1">
      <c r="A1716" s="21"/>
    </row>
    <row r="1717" ht="15.75" customHeight="1">
      <c r="A1717" s="21"/>
    </row>
    <row r="1718" ht="15.75" customHeight="1">
      <c r="A1718" s="21"/>
    </row>
    <row r="1719" ht="15.75" customHeight="1">
      <c r="A1719" s="21"/>
    </row>
    <row r="1720" ht="15.75" customHeight="1">
      <c r="A1720" s="21"/>
    </row>
    <row r="1721" ht="15.75" customHeight="1">
      <c r="A1721" s="21"/>
    </row>
    <row r="1722" ht="15.75" customHeight="1">
      <c r="A1722" s="21"/>
    </row>
    <row r="1723" ht="15.75" customHeight="1">
      <c r="A1723" s="21"/>
    </row>
    <row r="1724" ht="15.75" customHeight="1">
      <c r="A1724" s="21"/>
    </row>
    <row r="1725" ht="15.75" customHeight="1">
      <c r="A1725" s="21"/>
    </row>
    <row r="1726" ht="15.75" customHeight="1">
      <c r="A1726" s="21"/>
    </row>
    <row r="1727" ht="15.75" customHeight="1">
      <c r="A1727" s="21"/>
    </row>
    <row r="1728" ht="15.75" customHeight="1">
      <c r="A1728" s="21"/>
    </row>
    <row r="1729" ht="15.75" customHeight="1">
      <c r="A1729" s="21"/>
    </row>
    <row r="1730" ht="15.75" customHeight="1">
      <c r="A1730" s="21"/>
    </row>
    <row r="1731" ht="15.75" customHeight="1">
      <c r="A1731" s="21"/>
    </row>
    <row r="1732" ht="15.75" customHeight="1">
      <c r="A1732" s="21"/>
    </row>
    <row r="1733" ht="15.75" customHeight="1">
      <c r="A1733" s="21"/>
    </row>
    <row r="1734" ht="15.75" customHeight="1">
      <c r="A1734" s="21"/>
    </row>
    <row r="1735" ht="15.75" customHeight="1">
      <c r="A1735" s="21"/>
    </row>
    <row r="1736" ht="15.75" customHeight="1">
      <c r="A1736" s="21"/>
    </row>
    <row r="1737" ht="15.75" customHeight="1">
      <c r="A1737" s="21"/>
    </row>
    <row r="1738" ht="15.75" customHeight="1">
      <c r="A1738" s="21"/>
    </row>
    <row r="1739" ht="15.75" customHeight="1">
      <c r="A1739" s="21"/>
    </row>
    <row r="1740" ht="15.75" customHeight="1">
      <c r="A1740" s="21"/>
    </row>
    <row r="1741" ht="15.75" customHeight="1">
      <c r="A1741" s="21"/>
    </row>
    <row r="1742" ht="15.75" customHeight="1">
      <c r="A1742" s="21"/>
    </row>
    <row r="1743" ht="15.75" customHeight="1">
      <c r="A1743" s="21"/>
    </row>
    <row r="1744" ht="15.75" customHeight="1">
      <c r="A1744" s="21"/>
    </row>
    <row r="1745" ht="15.75" customHeight="1">
      <c r="A1745" s="21"/>
    </row>
    <row r="1746" ht="15.75" customHeight="1">
      <c r="A1746" s="21"/>
    </row>
    <row r="1747" ht="15.75" customHeight="1">
      <c r="A1747" s="21"/>
    </row>
    <row r="1748" ht="15.75" customHeight="1">
      <c r="A1748" s="21"/>
    </row>
    <row r="1749" ht="15.75" customHeight="1">
      <c r="A1749" s="21"/>
    </row>
    <row r="1750" ht="15.75" customHeight="1">
      <c r="A1750" s="21"/>
    </row>
    <row r="1751" ht="15.75" customHeight="1">
      <c r="A1751" s="21"/>
    </row>
    <row r="1752" ht="15.75" customHeight="1">
      <c r="A1752" s="21"/>
    </row>
    <row r="1753" ht="15.75" customHeight="1">
      <c r="A1753" s="21"/>
    </row>
    <row r="1754" ht="15.75" customHeight="1">
      <c r="A1754" s="21"/>
    </row>
    <row r="1755" ht="15.75" customHeight="1">
      <c r="A1755" s="21"/>
    </row>
    <row r="1756" ht="15.75" customHeight="1">
      <c r="A1756" s="21"/>
    </row>
    <row r="1757" ht="15.75" customHeight="1">
      <c r="A1757" s="21"/>
    </row>
    <row r="1758" ht="15.75" customHeight="1">
      <c r="A1758" s="21"/>
    </row>
    <row r="1759" ht="15.75" customHeight="1">
      <c r="A1759" s="21"/>
    </row>
    <row r="1760" ht="15.75" customHeight="1">
      <c r="A1760" s="21"/>
    </row>
    <row r="1761" ht="15.75" customHeight="1">
      <c r="A1761" s="21"/>
    </row>
    <row r="1762" ht="15.75" customHeight="1">
      <c r="A1762" s="21"/>
    </row>
    <row r="1763" ht="15.75" customHeight="1">
      <c r="A1763" s="21"/>
    </row>
    <row r="1764" ht="15.75" customHeight="1">
      <c r="A1764" s="21"/>
    </row>
    <row r="1765" ht="15.75" customHeight="1">
      <c r="A1765" s="21"/>
    </row>
    <row r="1766">
      <c r="A1766" s="22"/>
    </row>
    <row r="1767">
      <c r="A1767" s="22"/>
    </row>
    <row r="1768">
      <c r="A1768" s="22"/>
    </row>
  </sheetData>
  <mergeCells count="1">
    <mergeCell ref="A2:A5"/>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2.0"/>
  </cols>
  <sheetData>
    <row r="1" ht="15.75" customHeight="1">
      <c r="A1" s="15" t="s">
        <v>315</v>
      </c>
      <c r="B1" s="23">
        <f>IFERROR(__xludf.DUMMYFUNCTION("IF(A1="""","""",COUNTA(SPLIT(A1,"" "")))"),31.0)</f>
        <v>31</v>
      </c>
    </row>
    <row r="2" ht="15.75" customHeight="1">
      <c r="A2" s="15" t="s">
        <v>316</v>
      </c>
      <c r="B2" s="23">
        <f>IFERROR(__xludf.DUMMYFUNCTION("IF(A2="""","""",COUNTA(SPLIT(A2,"" "")))"),4.0)</f>
        <v>4</v>
      </c>
    </row>
    <row r="3" ht="15.75" customHeight="1">
      <c r="A3" s="15" t="s">
        <v>317</v>
      </c>
      <c r="B3" s="23">
        <f>IFERROR(__xludf.DUMMYFUNCTION("IF(A3="""","""",COUNTA(SPLIT(A3,"" "")))"),5.0)</f>
        <v>5</v>
      </c>
    </row>
    <row r="4" ht="15.75" customHeight="1">
      <c r="A4" s="15" t="s">
        <v>318</v>
      </c>
      <c r="B4" s="23">
        <f>IFERROR(__xludf.DUMMYFUNCTION("IF(A4="""","""",COUNTA(SPLIT(A4,"" "")))"),12.0)</f>
        <v>12</v>
      </c>
    </row>
    <row r="5" ht="15.75" customHeight="1">
      <c r="A5" s="15" t="s">
        <v>319</v>
      </c>
      <c r="B5" s="23">
        <f>IFERROR(__xludf.DUMMYFUNCTION("IF(A5="""","""",COUNTA(SPLIT(A5,"" "")))"),16.0)</f>
        <v>16</v>
      </c>
    </row>
    <row r="6" ht="15.75" customHeight="1">
      <c r="A6" s="15" t="s">
        <v>320</v>
      </c>
      <c r="B6" s="23">
        <f>IFERROR(__xludf.DUMMYFUNCTION("IF(A6="""","""",COUNTA(SPLIT(A6,"" "")))"),11.0)</f>
        <v>11</v>
      </c>
    </row>
    <row r="7" ht="15.75" customHeight="1">
      <c r="A7" s="15" t="s">
        <v>321</v>
      </c>
      <c r="B7" s="23">
        <f>IFERROR(__xludf.DUMMYFUNCTION("IF(A7="""","""",COUNTA(SPLIT(A7,"" "")))"),20.0)</f>
        <v>20</v>
      </c>
    </row>
    <row r="8" ht="15.75" customHeight="1">
      <c r="A8" s="15" t="s">
        <v>322</v>
      </c>
      <c r="B8" s="23">
        <f>IFERROR(__xludf.DUMMYFUNCTION("IF(A8="""","""",COUNTA(SPLIT(A8,"" "")))"),11.0)</f>
        <v>11</v>
      </c>
    </row>
    <row r="9" ht="15.75" customHeight="1">
      <c r="A9" s="15" t="s">
        <v>323</v>
      </c>
      <c r="B9" s="23">
        <f>IFERROR(__xludf.DUMMYFUNCTION("IF(A9="""","""",COUNTA(SPLIT(A9,"" "")))"),8.0)</f>
        <v>8</v>
      </c>
    </row>
    <row r="10" ht="15.75" customHeight="1">
      <c r="A10" s="15" t="s">
        <v>324</v>
      </c>
      <c r="B10" s="23">
        <f>IFERROR(__xludf.DUMMYFUNCTION("IF(A10="""","""",COUNTA(SPLIT(A10,"" "")))"),12.0)</f>
        <v>12</v>
      </c>
    </row>
    <row r="11" ht="15.75" customHeight="1">
      <c r="A11" s="15" t="s">
        <v>325</v>
      </c>
      <c r="B11" s="23">
        <f>IFERROR(__xludf.DUMMYFUNCTION("IF(A11="""","""",COUNTA(SPLIT(A11,"" "")))"),12.0)</f>
        <v>12</v>
      </c>
    </row>
    <row r="12" ht="15.75" customHeight="1">
      <c r="A12" s="15" t="s">
        <v>326</v>
      </c>
      <c r="B12" s="23">
        <f>IFERROR(__xludf.DUMMYFUNCTION("IF(A12="""","""",COUNTA(SPLIT(A12,"" "")))"),14.0)</f>
        <v>14</v>
      </c>
    </row>
    <row r="13" ht="15.75" customHeight="1">
      <c r="A13" s="15" t="s">
        <v>327</v>
      </c>
      <c r="B13" s="23">
        <f>IFERROR(__xludf.DUMMYFUNCTION("IF(A13="""","""",COUNTA(SPLIT(A13,"" "")))"),10.0)</f>
        <v>10</v>
      </c>
    </row>
    <row r="14" ht="15.75" customHeight="1">
      <c r="A14" s="15" t="s">
        <v>328</v>
      </c>
      <c r="B14" s="23">
        <f>IFERROR(__xludf.DUMMYFUNCTION("IF(A14="""","""",COUNTA(SPLIT(A14,"" "")))"),26.0)</f>
        <v>26</v>
      </c>
    </row>
    <row r="15" ht="15.75" customHeight="1">
      <c r="A15" s="15" t="s">
        <v>329</v>
      </c>
      <c r="B15" s="23">
        <f>IFERROR(__xludf.DUMMYFUNCTION("IF(A15="""","""",COUNTA(SPLIT(A15,"" "")))"),15.0)</f>
        <v>15</v>
      </c>
    </row>
    <row r="16" ht="15.75" customHeight="1">
      <c r="A16" s="15" t="s">
        <v>330</v>
      </c>
      <c r="B16" s="23">
        <f>IFERROR(__xludf.DUMMYFUNCTION("IF(A16="""","""",COUNTA(SPLIT(A16,"" "")))"),35.0)</f>
        <v>35</v>
      </c>
    </row>
    <row r="17" ht="15.75" customHeight="1">
      <c r="A17" s="15" t="s">
        <v>331</v>
      </c>
      <c r="B17" s="23">
        <f>IFERROR(__xludf.DUMMYFUNCTION("IF(A17="""","""",COUNTA(SPLIT(A17,"" "")))"),11.0)</f>
        <v>11</v>
      </c>
    </row>
    <row r="18" ht="15.75" customHeight="1">
      <c r="A18" s="15" t="s">
        <v>332</v>
      </c>
      <c r="B18" s="23">
        <f>IFERROR(__xludf.DUMMYFUNCTION("IF(A18="""","""",COUNTA(SPLIT(A18,"" "")))"),26.0)</f>
        <v>26</v>
      </c>
    </row>
    <row r="19" ht="15.75" customHeight="1">
      <c r="A19" s="15" t="s">
        <v>333</v>
      </c>
      <c r="B19" s="23">
        <f>IFERROR(__xludf.DUMMYFUNCTION("IF(A19="""","""",COUNTA(SPLIT(A19,"" "")))"),18.0)</f>
        <v>18</v>
      </c>
    </row>
    <row r="20" ht="15.75" customHeight="1">
      <c r="A20" s="15" t="s">
        <v>334</v>
      </c>
      <c r="B20" s="23">
        <f>IFERROR(__xludf.DUMMYFUNCTION("IF(A20="""","""",COUNTA(SPLIT(A20,"" "")))"),21.0)</f>
        <v>21</v>
      </c>
    </row>
    <row r="21" ht="15.75" customHeight="1">
      <c r="A21" s="15" t="s">
        <v>335</v>
      </c>
      <c r="B21" s="23">
        <f>IFERROR(__xludf.DUMMYFUNCTION("IF(A21="""","""",COUNTA(SPLIT(A21,"" "")))"),16.0)</f>
        <v>16</v>
      </c>
    </row>
    <row r="22" ht="15.75" customHeight="1">
      <c r="A22" s="15" t="s">
        <v>336</v>
      </c>
      <c r="B22" s="23">
        <f>IFERROR(__xludf.DUMMYFUNCTION("IF(A22="""","""",COUNTA(SPLIT(A22,"" "")))"),14.0)</f>
        <v>14</v>
      </c>
    </row>
    <row r="23" ht="15.75" customHeight="1">
      <c r="A23" s="15" t="s">
        <v>337</v>
      </c>
      <c r="B23" s="23">
        <f>IFERROR(__xludf.DUMMYFUNCTION("IF(A23="""","""",COUNTA(SPLIT(A23,"" "")))"),15.0)</f>
        <v>15</v>
      </c>
    </row>
    <row r="24" ht="15.75" customHeight="1">
      <c r="A24" s="15" t="s">
        <v>338</v>
      </c>
      <c r="B24" s="23">
        <f>IFERROR(__xludf.DUMMYFUNCTION("IF(A24="""","""",COUNTA(SPLIT(A24,"" "")))"),13.0)</f>
        <v>13</v>
      </c>
    </row>
    <row r="25" ht="15.75" customHeight="1">
      <c r="A25" s="15" t="s">
        <v>339</v>
      </c>
      <c r="B25" s="23">
        <f>IFERROR(__xludf.DUMMYFUNCTION("IF(A25="""","""",COUNTA(SPLIT(A25,"" "")))"),13.0)</f>
        <v>13</v>
      </c>
    </row>
    <row r="26" ht="15.75" customHeight="1">
      <c r="A26" s="15" t="s">
        <v>340</v>
      </c>
      <c r="B26" s="23">
        <f>IFERROR(__xludf.DUMMYFUNCTION("IF(A26="""","""",COUNTA(SPLIT(A26,"" "")))"),33.0)</f>
        <v>33</v>
      </c>
    </row>
    <row r="27" ht="15.75" customHeight="1">
      <c r="A27" s="15" t="s">
        <v>341</v>
      </c>
      <c r="B27" s="23">
        <f>IFERROR(__xludf.DUMMYFUNCTION("IF(A27="""","""",COUNTA(SPLIT(A27,"" "")))"),17.0)</f>
        <v>17</v>
      </c>
    </row>
    <row r="28" ht="15.75" customHeight="1">
      <c r="A28" s="15" t="s">
        <v>342</v>
      </c>
      <c r="B28" s="23">
        <f>IFERROR(__xludf.DUMMYFUNCTION("IF(A28="""","""",COUNTA(SPLIT(A28,"" "")))"),12.0)</f>
        <v>12</v>
      </c>
    </row>
    <row r="29" ht="15.75" customHeight="1">
      <c r="A29" s="15" t="s">
        <v>343</v>
      </c>
      <c r="B29" s="23">
        <f>IFERROR(__xludf.DUMMYFUNCTION("IF(A29="""","""",COUNTA(SPLIT(A29,"" "")))"),21.0)</f>
        <v>21</v>
      </c>
    </row>
    <row r="30" ht="15.75" customHeight="1">
      <c r="A30" s="15" t="s">
        <v>344</v>
      </c>
      <c r="B30" s="23">
        <f>IFERROR(__xludf.DUMMYFUNCTION("IF(A30="""","""",COUNTA(SPLIT(A30,"" "")))"),40.0)</f>
        <v>40</v>
      </c>
    </row>
    <row r="31" ht="15.75" customHeight="1">
      <c r="A31" s="15" t="s">
        <v>345</v>
      </c>
      <c r="B31" s="23">
        <f>IFERROR(__xludf.DUMMYFUNCTION("IF(A31="""","""",COUNTA(SPLIT(A31,"" "")))"),17.0)</f>
        <v>17</v>
      </c>
    </row>
    <row r="32" ht="15.75" customHeight="1">
      <c r="A32" s="15" t="s">
        <v>346</v>
      </c>
      <c r="B32" s="23">
        <f>IFERROR(__xludf.DUMMYFUNCTION("IF(A32="""","""",COUNTA(SPLIT(A32,"" "")))"),23.0)</f>
        <v>23</v>
      </c>
    </row>
    <row r="33" ht="15.75" customHeight="1">
      <c r="A33" s="15" t="s">
        <v>347</v>
      </c>
      <c r="B33" s="23">
        <f>IFERROR(__xludf.DUMMYFUNCTION("IF(A33="""","""",COUNTA(SPLIT(A33,"" "")))"),23.0)</f>
        <v>23</v>
      </c>
    </row>
    <row r="34" ht="15.75" customHeight="1">
      <c r="A34" s="15" t="s">
        <v>348</v>
      </c>
      <c r="B34" s="23">
        <f>IFERROR(__xludf.DUMMYFUNCTION("IF(A34="""","""",COUNTA(SPLIT(A34,"" "")))"),6.0)</f>
        <v>6</v>
      </c>
    </row>
    <row r="35" ht="15.75" customHeight="1">
      <c r="A35" s="15" t="s">
        <v>349</v>
      </c>
      <c r="B35" s="23">
        <f>IFERROR(__xludf.DUMMYFUNCTION("IF(A35="""","""",COUNTA(SPLIT(A35,"" "")))"),12.0)</f>
        <v>12</v>
      </c>
    </row>
    <row r="36" ht="15.75" customHeight="1">
      <c r="A36" s="15" t="s">
        <v>350</v>
      </c>
      <c r="B36" s="23">
        <f>IFERROR(__xludf.DUMMYFUNCTION("IF(A36="""","""",COUNTA(SPLIT(A36,"" "")))"),12.0)</f>
        <v>12</v>
      </c>
    </row>
    <row r="37" ht="15.75" customHeight="1">
      <c r="A37" s="15" t="s">
        <v>351</v>
      </c>
      <c r="B37" s="23">
        <f>IFERROR(__xludf.DUMMYFUNCTION("IF(A37="""","""",COUNTA(SPLIT(A37,"" "")))"),5.0)</f>
        <v>5</v>
      </c>
    </row>
    <row r="38" ht="15.75" customHeight="1">
      <c r="A38" s="15" t="s">
        <v>352</v>
      </c>
      <c r="B38" s="23">
        <f>IFERROR(__xludf.DUMMYFUNCTION("IF(A38="""","""",COUNTA(SPLIT(A38,"" "")))"),13.0)</f>
        <v>13</v>
      </c>
    </row>
    <row r="39" ht="15.75" customHeight="1">
      <c r="A39" s="15" t="s">
        <v>353</v>
      </c>
      <c r="B39" s="23">
        <f>IFERROR(__xludf.DUMMYFUNCTION("IF(A39="""","""",COUNTA(SPLIT(A39,"" "")))"),15.0)</f>
        <v>15</v>
      </c>
    </row>
    <row r="40" ht="15.75" customHeight="1">
      <c r="A40" s="15" t="s">
        <v>354</v>
      </c>
      <c r="B40" s="23">
        <f>IFERROR(__xludf.DUMMYFUNCTION("IF(A40="""","""",COUNTA(SPLIT(A40,"" "")))"),13.0)</f>
        <v>13</v>
      </c>
    </row>
    <row r="41" ht="15.75" customHeight="1">
      <c r="A41" s="15" t="s">
        <v>355</v>
      </c>
      <c r="B41" s="23">
        <f>IFERROR(__xludf.DUMMYFUNCTION("IF(A41="""","""",COUNTA(SPLIT(A41,"" "")))"),16.0)</f>
        <v>16</v>
      </c>
    </row>
    <row r="42" ht="15.75" customHeight="1">
      <c r="A42" s="15" t="s">
        <v>356</v>
      </c>
      <c r="B42" s="23">
        <f>IFERROR(__xludf.DUMMYFUNCTION("IF(A42="""","""",COUNTA(SPLIT(A42,"" "")))"),11.0)</f>
        <v>11</v>
      </c>
    </row>
    <row r="43" ht="15.75" customHeight="1">
      <c r="A43" s="15" t="s">
        <v>357</v>
      </c>
      <c r="B43" s="23">
        <f>IFERROR(__xludf.DUMMYFUNCTION("IF(A43="""","""",COUNTA(SPLIT(A43,"" "")))"),8.0)</f>
        <v>8</v>
      </c>
    </row>
    <row r="44" ht="15.75" customHeight="1">
      <c r="A44" s="15" t="s">
        <v>358</v>
      </c>
      <c r="B44" s="23">
        <f>IFERROR(__xludf.DUMMYFUNCTION("IF(A44="""","""",COUNTA(SPLIT(A44,"" "")))"),11.0)</f>
        <v>11</v>
      </c>
    </row>
    <row r="45" ht="15.75" customHeight="1">
      <c r="A45" s="15" t="s">
        <v>359</v>
      </c>
      <c r="B45" s="23">
        <f>IFERROR(__xludf.DUMMYFUNCTION("IF(A45="""","""",COUNTA(SPLIT(A45,"" "")))"),6.0)</f>
        <v>6</v>
      </c>
    </row>
    <row r="46" ht="15.75" customHeight="1">
      <c r="A46" s="15" t="s">
        <v>360</v>
      </c>
      <c r="B46" s="23">
        <f>IFERROR(__xludf.DUMMYFUNCTION("IF(A46="""","""",COUNTA(SPLIT(A46,"" "")))"),32.0)</f>
        <v>32</v>
      </c>
    </row>
    <row r="47" ht="15.75" customHeight="1">
      <c r="A47" s="15" t="s">
        <v>361</v>
      </c>
      <c r="B47" s="23">
        <f>IFERROR(__xludf.DUMMYFUNCTION("IF(A47="""","""",COUNTA(SPLIT(A47,"" "")))"),25.0)</f>
        <v>25</v>
      </c>
    </row>
    <row r="48" ht="15.75" customHeight="1">
      <c r="A48" s="15" t="s">
        <v>362</v>
      </c>
      <c r="B48" s="23">
        <f>IFERROR(__xludf.DUMMYFUNCTION("IF(A48="""","""",COUNTA(SPLIT(A48,"" "")))"),14.0)</f>
        <v>14</v>
      </c>
    </row>
    <row r="49" ht="15.75" customHeight="1">
      <c r="A49" s="15" t="s">
        <v>363</v>
      </c>
      <c r="B49" s="23">
        <f>IFERROR(__xludf.DUMMYFUNCTION("IF(A49="""","""",COUNTA(SPLIT(A49,"" "")))"),14.0)</f>
        <v>14</v>
      </c>
    </row>
    <row r="50" ht="15.75" customHeight="1">
      <c r="A50" s="15" t="s">
        <v>364</v>
      </c>
      <c r="B50" s="23">
        <f>IFERROR(__xludf.DUMMYFUNCTION("IF(A50="""","""",COUNTA(SPLIT(A50,"" "")))"),6.0)</f>
        <v>6</v>
      </c>
    </row>
    <row r="51" ht="15.75" customHeight="1">
      <c r="A51" s="15" t="s">
        <v>365</v>
      </c>
      <c r="B51" s="23">
        <f>IFERROR(__xludf.DUMMYFUNCTION("IF(A51="""","""",COUNTA(SPLIT(A51,"" "")))"),8.0)</f>
        <v>8</v>
      </c>
    </row>
    <row r="52" ht="15.75" customHeight="1">
      <c r="A52" s="15" t="s">
        <v>366</v>
      </c>
      <c r="B52" s="23">
        <f>IFERROR(__xludf.DUMMYFUNCTION("IF(A52="""","""",COUNTA(SPLIT(A52,"" "")))"),6.0)</f>
        <v>6</v>
      </c>
    </row>
    <row r="53" ht="15.75" customHeight="1">
      <c r="A53" s="15" t="s">
        <v>367</v>
      </c>
      <c r="B53" s="23">
        <f>IFERROR(__xludf.DUMMYFUNCTION("IF(A53="""","""",COUNTA(SPLIT(A53,"" "")))"),4.0)</f>
        <v>4</v>
      </c>
    </row>
    <row r="54" ht="15.75" customHeight="1">
      <c r="A54" s="15" t="s">
        <v>368</v>
      </c>
      <c r="B54" s="23">
        <f>IFERROR(__xludf.DUMMYFUNCTION("IF(A54="""","""",COUNTA(SPLIT(A54,"" "")))"),9.0)</f>
        <v>9</v>
      </c>
    </row>
    <row r="55" ht="15.75" customHeight="1">
      <c r="A55" s="15" t="s">
        <v>369</v>
      </c>
      <c r="B55" s="23">
        <f>IFERROR(__xludf.DUMMYFUNCTION("IF(A55="""","""",COUNTA(SPLIT(A55,"" "")))"),23.0)</f>
        <v>23</v>
      </c>
    </row>
    <row r="56" ht="15.75" customHeight="1">
      <c r="A56" s="15" t="s">
        <v>370</v>
      </c>
      <c r="B56" s="23">
        <f>IFERROR(__xludf.DUMMYFUNCTION("IF(A56="""","""",COUNTA(SPLIT(A56,"" "")))"),15.0)</f>
        <v>15</v>
      </c>
    </row>
    <row r="57" ht="15.75" customHeight="1">
      <c r="A57" s="15" t="s">
        <v>371</v>
      </c>
      <c r="B57" s="23">
        <f>IFERROR(__xludf.DUMMYFUNCTION("IF(A57="""","""",COUNTA(SPLIT(A57,"" "")))"),10.0)</f>
        <v>10</v>
      </c>
    </row>
    <row r="58" ht="15.75" customHeight="1">
      <c r="A58" s="15" t="s">
        <v>372</v>
      </c>
      <c r="B58" s="23">
        <f>IFERROR(__xludf.DUMMYFUNCTION("IF(A58="""","""",COUNTA(SPLIT(A58,"" "")))"),24.0)</f>
        <v>24</v>
      </c>
    </row>
    <row r="59" ht="15.75" customHeight="1">
      <c r="A59" s="15" t="s">
        <v>373</v>
      </c>
      <c r="B59" s="23">
        <f>IFERROR(__xludf.DUMMYFUNCTION("IF(A59="""","""",COUNTA(SPLIT(A59,"" "")))"),19.0)</f>
        <v>19</v>
      </c>
    </row>
    <row r="60" ht="15.75" customHeight="1">
      <c r="A60" s="15" t="s">
        <v>374</v>
      </c>
      <c r="B60" s="23">
        <f>IFERROR(__xludf.DUMMYFUNCTION("IF(A60="""","""",COUNTA(SPLIT(A60,"" "")))"),16.0)</f>
        <v>16</v>
      </c>
    </row>
    <row r="61" ht="15.75" customHeight="1">
      <c r="A61" s="15" t="s">
        <v>375</v>
      </c>
      <c r="B61" s="23">
        <f>IFERROR(__xludf.DUMMYFUNCTION("IF(A61="""","""",COUNTA(SPLIT(A61,"" "")))"),25.0)</f>
        <v>25</v>
      </c>
    </row>
    <row r="62" ht="15.75" customHeight="1">
      <c r="A62" s="15" t="s">
        <v>376</v>
      </c>
      <c r="B62" s="23">
        <f>IFERROR(__xludf.DUMMYFUNCTION("IF(A62="""","""",COUNTA(SPLIT(A62,"" "")))"),16.0)</f>
        <v>16</v>
      </c>
    </row>
    <row r="63" ht="15.75" customHeight="1">
      <c r="A63" s="15" t="s">
        <v>377</v>
      </c>
      <c r="B63" s="23">
        <f>IFERROR(__xludf.DUMMYFUNCTION("IF(A63="""","""",COUNTA(SPLIT(A63,"" "")))"),46.0)</f>
        <v>46</v>
      </c>
    </row>
    <row r="64" ht="15.75" customHeight="1">
      <c r="A64" s="15" t="s">
        <v>378</v>
      </c>
      <c r="B64" s="23">
        <f>IFERROR(__xludf.DUMMYFUNCTION("IF(A64="""","""",COUNTA(SPLIT(A64,"" "")))"),21.0)</f>
        <v>21</v>
      </c>
    </row>
    <row r="65" ht="15.75" customHeight="1">
      <c r="A65" s="15" t="s">
        <v>379</v>
      </c>
      <c r="B65" s="23">
        <f>IFERROR(__xludf.DUMMYFUNCTION("IF(A65="""","""",COUNTA(SPLIT(A65,"" "")))"),23.0)</f>
        <v>23</v>
      </c>
    </row>
    <row r="66" ht="15.75" customHeight="1">
      <c r="A66" s="15" t="s">
        <v>380</v>
      </c>
      <c r="B66" s="23">
        <f>IFERROR(__xludf.DUMMYFUNCTION("IF(A66="""","""",COUNTA(SPLIT(A66,"" "")))"),31.0)</f>
        <v>31</v>
      </c>
    </row>
    <row r="67" ht="15.75" customHeight="1">
      <c r="A67" s="15" t="s">
        <v>381</v>
      </c>
      <c r="B67" s="23">
        <f>IFERROR(__xludf.DUMMYFUNCTION("IF(A67="""","""",COUNTA(SPLIT(A67,"" "")))"),13.0)</f>
        <v>13</v>
      </c>
    </row>
    <row r="68" ht="15.75" customHeight="1">
      <c r="A68" s="15" t="s">
        <v>382</v>
      </c>
      <c r="B68" s="23">
        <f>IFERROR(__xludf.DUMMYFUNCTION("IF(A68="""","""",COUNTA(SPLIT(A68,"" "")))"),18.0)</f>
        <v>18</v>
      </c>
    </row>
    <row r="69" ht="15.75" customHeight="1">
      <c r="A69" s="15" t="s">
        <v>383</v>
      </c>
      <c r="B69" s="23">
        <f>IFERROR(__xludf.DUMMYFUNCTION("IF(A69="""","""",COUNTA(SPLIT(A69,"" "")))"),21.0)</f>
        <v>21</v>
      </c>
    </row>
    <row r="70" ht="15.75" customHeight="1">
      <c r="A70" s="15" t="s">
        <v>384</v>
      </c>
      <c r="B70" s="23">
        <f>IFERROR(__xludf.DUMMYFUNCTION("IF(A70="""","""",COUNTA(SPLIT(A70,"" "")))"),25.0)</f>
        <v>25</v>
      </c>
    </row>
    <row r="71" ht="15.75" customHeight="1">
      <c r="A71" s="15" t="s">
        <v>385</v>
      </c>
      <c r="B71" s="23">
        <f>IFERROR(__xludf.DUMMYFUNCTION("IF(A71="""","""",COUNTA(SPLIT(A71,"" "")))"),7.0)</f>
        <v>7</v>
      </c>
    </row>
    <row r="72" ht="15.75" customHeight="1">
      <c r="A72" s="15" t="s">
        <v>386</v>
      </c>
      <c r="B72" s="23">
        <f>IFERROR(__xludf.DUMMYFUNCTION("IF(A72="""","""",COUNTA(SPLIT(A72,"" "")))"),25.0)</f>
        <v>25</v>
      </c>
    </row>
    <row r="73" ht="15.75" customHeight="1">
      <c r="A73" s="15" t="s">
        <v>387</v>
      </c>
      <c r="B73" s="23">
        <f>IFERROR(__xludf.DUMMYFUNCTION("IF(A73="""","""",COUNTA(SPLIT(A73,"" "")))"),10.0)</f>
        <v>10</v>
      </c>
    </row>
    <row r="74" ht="15.75" customHeight="1">
      <c r="A74" s="15" t="s">
        <v>388</v>
      </c>
      <c r="B74" s="23">
        <f>IFERROR(__xludf.DUMMYFUNCTION("IF(A74="""","""",COUNTA(SPLIT(A74,"" "")))"),34.0)</f>
        <v>34</v>
      </c>
    </row>
    <row r="75" ht="15.75" customHeight="1">
      <c r="A75" s="15" t="s">
        <v>389</v>
      </c>
      <c r="B75" s="23">
        <f>IFERROR(__xludf.DUMMYFUNCTION("IF(A75="""","""",COUNTA(SPLIT(A75,"" "")))"),21.0)</f>
        <v>21</v>
      </c>
    </row>
    <row r="76" ht="15.75" customHeight="1">
      <c r="A76" s="15" t="s">
        <v>390</v>
      </c>
      <c r="B76" s="23">
        <f>IFERROR(__xludf.DUMMYFUNCTION("IF(A76="""","""",COUNTA(SPLIT(A76,"" "")))"),40.0)</f>
        <v>40</v>
      </c>
    </row>
    <row r="77" ht="15.75" customHeight="1">
      <c r="A77" s="15" t="s">
        <v>391</v>
      </c>
      <c r="B77" s="23">
        <f>IFERROR(__xludf.DUMMYFUNCTION("IF(A77="""","""",COUNTA(SPLIT(A77,"" "")))"),24.0)</f>
        <v>24</v>
      </c>
    </row>
    <row r="78" ht="15.75" customHeight="1">
      <c r="A78" s="15" t="s">
        <v>392</v>
      </c>
      <c r="B78" s="23">
        <f>IFERROR(__xludf.DUMMYFUNCTION("IF(A78="""","""",COUNTA(SPLIT(A78,"" "")))"),31.0)</f>
        <v>31</v>
      </c>
    </row>
    <row r="79" ht="15.75" customHeight="1">
      <c r="A79" s="15" t="s">
        <v>393</v>
      </c>
      <c r="B79" s="23">
        <f>IFERROR(__xludf.DUMMYFUNCTION("IF(A79="""","""",COUNTA(SPLIT(A79,"" "")))"),3.0)</f>
        <v>3</v>
      </c>
    </row>
    <row r="80" ht="15.75" customHeight="1">
      <c r="A80" s="15" t="s">
        <v>394</v>
      </c>
      <c r="B80" s="23">
        <f>IFERROR(__xludf.DUMMYFUNCTION("IF(A80="""","""",COUNTA(SPLIT(A80,"" "")))"),15.0)</f>
        <v>15</v>
      </c>
    </row>
    <row r="81" ht="15.75" customHeight="1">
      <c r="A81" s="15" t="s">
        <v>395</v>
      </c>
      <c r="B81" s="23">
        <f>IFERROR(__xludf.DUMMYFUNCTION("IF(A81="""","""",COUNTA(SPLIT(A81,"" "")))"),19.0)</f>
        <v>19</v>
      </c>
    </row>
    <row r="82" ht="15.75" customHeight="1">
      <c r="A82" s="15" t="s">
        <v>396</v>
      </c>
      <c r="B82" s="23">
        <f>IFERROR(__xludf.DUMMYFUNCTION("IF(A82="""","""",COUNTA(SPLIT(A82,"" "")))"),8.0)</f>
        <v>8</v>
      </c>
    </row>
    <row r="83" ht="15.75" customHeight="1">
      <c r="A83" s="15" t="s">
        <v>397</v>
      </c>
      <c r="B83" s="23">
        <f>IFERROR(__xludf.DUMMYFUNCTION("IF(A83="""","""",COUNTA(SPLIT(A83,"" "")))"),28.0)</f>
        <v>28</v>
      </c>
    </row>
    <row r="84" ht="15.75" customHeight="1">
      <c r="A84" s="15" t="s">
        <v>398</v>
      </c>
      <c r="B84" s="23">
        <f>IFERROR(__xludf.DUMMYFUNCTION("IF(A84="""","""",COUNTA(SPLIT(A84,"" "")))"),20.0)</f>
        <v>20</v>
      </c>
    </row>
    <row r="85" ht="15.75" customHeight="1">
      <c r="A85" s="15" t="s">
        <v>399</v>
      </c>
      <c r="B85" s="23">
        <f>IFERROR(__xludf.DUMMYFUNCTION("IF(A85="""","""",COUNTA(SPLIT(A85,"" "")))"),21.0)</f>
        <v>21</v>
      </c>
    </row>
    <row r="86" ht="15.75" customHeight="1">
      <c r="A86" s="15" t="s">
        <v>400</v>
      </c>
      <c r="B86" s="23">
        <f>IFERROR(__xludf.DUMMYFUNCTION("IF(A86="""","""",COUNTA(SPLIT(A86,"" "")))"),16.0)</f>
        <v>16</v>
      </c>
    </row>
    <row r="87" ht="15.75" customHeight="1">
      <c r="A87" s="15" t="s">
        <v>401</v>
      </c>
      <c r="B87" s="23">
        <f>IFERROR(__xludf.DUMMYFUNCTION("IF(A87="""","""",COUNTA(SPLIT(A87,"" "")))"),25.0)</f>
        <v>25</v>
      </c>
    </row>
    <row r="88" ht="15.75" customHeight="1">
      <c r="A88" s="15" t="s">
        <v>402</v>
      </c>
      <c r="B88" s="23">
        <f>IFERROR(__xludf.DUMMYFUNCTION("IF(A88="""","""",COUNTA(SPLIT(A88,"" "")))"),28.0)</f>
        <v>28</v>
      </c>
    </row>
    <row r="89" ht="15.75" customHeight="1">
      <c r="A89" s="15" t="s">
        <v>403</v>
      </c>
      <c r="B89" s="23">
        <f>IFERROR(__xludf.DUMMYFUNCTION("IF(A89="""","""",COUNTA(SPLIT(A89,"" "")))"),11.0)</f>
        <v>11</v>
      </c>
    </row>
    <row r="90" ht="15.75" customHeight="1">
      <c r="A90" s="15" t="s">
        <v>404</v>
      </c>
      <c r="B90" s="23">
        <f>IFERROR(__xludf.DUMMYFUNCTION("IF(A90="""","""",COUNTA(SPLIT(A90,"" "")))"),44.0)</f>
        <v>44</v>
      </c>
    </row>
    <row r="91" ht="15.75" customHeight="1">
      <c r="A91" s="15" t="s">
        <v>405</v>
      </c>
      <c r="B91" s="23">
        <f>IFERROR(__xludf.DUMMYFUNCTION("IF(A91="""","""",COUNTA(SPLIT(A91,"" "")))"),22.0)</f>
        <v>22</v>
      </c>
    </row>
    <row r="92" ht="15.75" customHeight="1">
      <c r="A92" s="15" t="s">
        <v>406</v>
      </c>
      <c r="B92" s="23">
        <f>IFERROR(__xludf.DUMMYFUNCTION("IF(A92="""","""",COUNTA(SPLIT(A92,"" "")))"),14.0)</f>
        <v>14</v>
      </c>
    </row>
    <row r="93" ht="15.75" customHeight="1">
      <c r="A93" s="15" t="s">
        <v>407</v>
      </c>
      <c r="B93" s="23">
        <f>IFERROR(__xludf.DUMMYFUNCTION("IF(A93="""","""",COUNTA(SPLIT(A93,"" "")))"),13.0)</f>
        <v>13</v>
      </c>
    </row>
    <row r="94" ht="15.75" customHeight="1">
      <c r="A94" s="15" t="s">
        <v>408</v>
      </c>
      <c r="B94" s="23">
        <f>IFERROR(__xludf.DUMMYFUNCTION("IF(A94="""","""",COUNTA(SPLIT(A94,"" "")))"),9.0)</f>
        <v>9</v>
      </c>
    </row>
    <row r="95" ht="15.75" customHeight="1">
      <c r="A95" s="15" t="s">
        <v>409</v>
      </c>
      <c r="B95" s="23">
        <f>IFERROR(__xludf.DUMMYFUNCTION("IF(A95="""","""",COUNTA(SPLIT(A95,"" "")))"),18.0)</f>
        <v>18</v>
      </c>
    </row>
    <row r="96" ht="15.75" customHeight="1">
      <c r="A96" s="15" t="s">
        <v>410</v>
      </c>
      <c r="B96" s="23">
        <f>IFERROR(__xludf.DUMMYFUNCTION("IF(A96="""","""",COUNTA(SPLIT(A96,"" "")))"),27.0)</f>
        <v>27</v>
      </c>
    </row>
    <row r="97" ht="15.75" customHeight="1">
      <c r="A97" s="15" t="s">
        <v>411</v>
      </c>
      <c r="B97" s="23">
        <f>IFERROR(__xludf.DUMMYFUNCTION("IF(A97="""","""",COUNTA(SPLIT(A97,"" "")))"),10.0)</f>
        <v>10</v>
      </c>
    </row>
    <row r="98" ht="15.75" customHeight="1">
      <c r="A98" s="15" t="s">
        <v>412</v>
      </c>
      <c r="B98" s="23">
        <f>IFERROR(__xludf.DUMMYFUNCTION("IF(A98="""","""",COUNTA(SPLIT(A98,"" "")))"),26.0)</f>
        <v>26</v>
      </c>
    </row>
    <row r="99" ht="15.75" customHeight="1">
      <c r="A99" s="15" t="s">
        <v>413</v>
      </c>
      <c r="B99" s="23">
        <f>IFERROR(__xludf.DUMMYFUNCTION("IF(A99="""","""",COUNTA(SPLIT(A99,"" "")))"),14.0)</f>
        <v>14</v>
      </c>
    </row>
    <row r="100" ht="15.75" customHeight="1">
      <c r="A100" s="15" t="s">
        <v>414</v>
      </c>
      <c r="B100" s="23">
        <f>IFERROR(__xludf.DUMMYFUNCTION("IF(A100="""","""",COUNTA(SPLIT(A100,"" "")))"),29.0)</f>
        <v>29</v>
      </c>
    </row>
    <row r="101" ht="15.75" customHeight="1">
      <c r="A101" s="15" t="s">
        <v>415</v>
      </c>
      <c r="B101" s="23">
        <f>IFERROR(__xludf.DUMMYFUNCTION("IF(A101="""","""",COUNTA(SPLIT(A101,"" "")))"),22.0)</f>
        <v>22</v>
      </c>
    </row>
    <row r="102" ht="15.75" customHeight="1">
      <c r="A102" s="15" t="s">
        <v>416</v>
      </c>
      <c r="B102" s="23">
        <f>IFERROR(__xludf.DUMMYFUNCTION("IF(A102="""","""",COUNTA(SPLIT(A102,"" "")))"),10.0)</f>
        <v>10</v>
      </c>
    </row>
    <row r="103" ht="15.75" customHeight="1">
      <c r="A103" s="15" t="s">
        <v>417</v>
      </c>
      <c r="B103" s="23">
        <f>IFERROR(__xludf.DUMMYFUNCTION("IF(A103="""","""",COUNTA(SPLIT(A103,"" "")))"),17.0)</f>
        <v>17</v>
      </c>
    </row>
    <row r="104" ht="15.75" customHeight="1">
      <c r="A104" s="15" t="s">
        <v>418</v>
      </c>
      <c r="B104" s="23">
        <f>IFERROR(__xludf.DUMMYFUNCTION("IF(A104="""","""",COUNTA(SPLIT(A104,"" "")))"),10.0)</f>
        <v>10</v>
      </c>
    </row>
    <row r="105" ht="15.75" customHeight="1">
      <c r="A105" s="15" t="s">
        <v>419</v>
      </c>
      <c r="B105" s="23">
        <f>IFERROR(__xludf.DUMMYFUNCTION("IF(A105="""","""",COUNTA(SPLIT(A105,"" "")))"),18.0)</f>
        <v>18</v>
      </c>
    </row>
    <row r="106" ht="15.75" customHeight="1">
      <c r="A106" s="15" t="s">
        <v>420</v>
      </c>
      <c r="B106" s="23">
        <f>IFERROR(__xludf.DUMMYFUNCTION("IF(A106="""","""",COUNTA(SPLIT(A106,"" "")))"),17.0)</f>
        <v>17</v>
      </c>
    </row>
    <row r="107" ht="15.75" customHeight="1">
      <c r="A107" s="15" t="s">
        <v>421</v>
      </c>
      <c r="B107" s="23">
        <f>IFERROR(__xludf.DUMMYFUNCTION("IF(A107="""","""",COUNTA(SPLIT(A107,"" "")))"),8.0)</f>
        <v>8</v>
      </c>
    </row>
    <row r="108" ht="15.75" customHeight="1">
      <c r="A108" s="15" t="s">
        <v>422</v>
      </c>
      <c r="B108" s="23">
        <f>IFERROR(__xludf.DUMMYFUNCTION("IF(A108="""","""",COUNTA(SPLIT(A108,"" "")))"),15.0)</f>
        <v>15</v>
      </c>
    </row>
    <row r="109" ht="15.75" customHeight="1">
      <c r="A109" s="15" t="s">
        <v>423</v>
      </c>
      <c r="B109" s="23">
        <f>IFERROR(__xludf.DUMMYFUNCTION("IF(A109="""","""",COUNTA(SPLIT(A109,"" "")))"),25.0)</f>
        <v>25</v>
      </c>
    </row>
    <row r="110" ht="15.75" customHeight="1">
      <c r="A110" s="15" t="s">
        <v>424</v>
      </c>
      <c r="B110" s="23">
        <f>IFERROR(__xludf.DUMMYFUNCTION("IF(A110="""","""",COUNTA(SPLIT(A110,"" "")))"),25.0)</f>
        <v>25</v>
      </c>
    </row>
    <row r="111" ht="15.75" customHeight="1">
      <c r="A111" s="15" t="s">
        <v>425</v>
      </c>
      <c r="B111" s="23">
        <f>IFERROR(__xludf.DUMMYFUNCTION("IF(A111="""","""",COUNTA(SPLIT(A111,"" "")))"),9.0)</f>
        <v>9</v>
      </c>
    </row>
    <row r="112" ht="15.75" customHeight="1">
      <c r="A112" s="15" t="s">
        <v>426</v>
      </c>
      <c r="B112" s="23">
        <f>IFERROR(__xludf.DUMMYFUNCTION("IF(A112="""","""",COUNTA(SPLIT(A112,"" "")))"),20.0)</f>
        <v>20</v>
      </c>
    </row>
    <row r="113" ht="15.75" customHeight="1">
      <c r="A113" s="15" t="s">
        <v>427</v>
      </c>
      <c r="B113" s="23">
        <f>IFERROR(__xludf.DUMMYFUNCTION("IF(A113="""","""",COUNTA(SPLIT(A113,"" "")))"),14.0)</f>
        <v>14</v>
      </c>
    </row>
    <row r="114" ht="15.75" customHeight="1">
      <c r="A114" s="15" t="s">
        <v>428</v>
      </c>
      <c r="B114" s="23">
        <f>IFERROR(__xludf.DUMMYFUNCTION("IF(A114="""","""",COUNTA(SPLIT(A114,"" "")))"),9.0)</f>
        <v>9</v>
      </c>
    </row>
    <row r="115" ht="15.75" customHeight="1">
      <c r="A115" s="15" t="s">
        <v>429</v>
      </c>
      <c r="B115" s="23">
        <f>IFERROR(__xludf.DUMMYFUNCTION("IF(A115="""","""",COUNTA(SPLIT(A115,"" "")))"),26.0)</f>
        <v>26</v>
      </c>
    </row>
    <row r="116" ht="15.75" customHeight="1">
      <c r="A116" s="15" t="s">
        <v>430</v>
      </c>
      <c r="B116" s="23">
        <f>IFERROR(__xludf.DUMMYFUNCTION("IF(A116="""","""",COUNTA(SPLIT(A116,"" "")))"),15.0)</f>
        <v>15</v>
      </c>
    </row>
    <row r="117" ht="15.75" customHeight="1">
      <c r="A117" s="15" t="s">
        <v>431</v>
      </c>
      <c r="B117" s="23">
        <f>IFERROR(__xludf.DUMMYFUNCTION("IF(A117="""","""",COUNTA(SPLIT(A117,"" "")))"),23.0)</f>
        <v>23</v>
      </c>
    </row>
    <row r="118" ht="15.75" customHeight="1">
      <c r="A118" s="15" t="s">
        <v>432</v>
      </c>
      <c r="B118" s="23">
        <f>IFERROR(__xludf.DUMMYFUNCTION("IF(A118="""","""",COUNTA(SPLIT(A118,"" "")))"),25.0)</f>
        <v>25</v>
      </c>
    </row>
    <row r="119" ht="15.75" customHeight="1">
      <c r="A119" s="15" t="s">
        <v>433</v>
      </c>
      <c r="B119" s="23">
        <f>IFERROR(__xludf.DUMMYFUNCTION("IF(A119="""","""",COUNTA(SPLIT(A119,"" "")))"),20.0)</f>
        <v>20</v>
      </c>
    </row>
    <row r="120" ht="15.75" customHeight="1">
      <c r="A120" s="15" t="s">
        <v>434</v>
      </c>
      <c r="B120" s="23">
        <f>IFERROR(__xludf.DUMMYFUNCTION("IF(A120="""","""",COUNTA(SPLIT(A120,"" "")))"),14.0)</f>
        <v>14</v>
      </c>
    </row>
    <row r="121" ht="15.75" customHeight="1">
      <c r="A121" s="15" t="s">
        <v>435</v>
      </c>
      <c r="B121" s="23">
        <f>IFERROR(__xludf.DUMMYFUNCTION("IF(A121="""","""",COUNTA(SPLIT(A121,"" "")))"),12.0)</f>
        <v>12</v>
      </c>
    </row>
    <row r="122" ht="15.75" customHeight="1">
      <c r="A122" s="15" t="s">
        <v>436</v>
      </c>
      <c r="B122" s="23">
        <f>IFERROR(__xludf.DUMMYFUNCTION("IF(A122="""","""",COUNTA(SPLIT(A122,"" "")))"),20.0)</f>
        <v>20</v>
      </c>
    </row>
    <row r="123" ht="15.75" customHeight="1">
      <c r="A123" s="15" t="s">
        <v>437</v>
      </c>
      <c r="B123" s="23">
        <f>IFERROR(__xludf.DUMMYFUNCTION("IF(A123="""","""",COUNTA(SPLIT(A123,"" "")))"),13.0)</f>
        <v>13</v>
      </c>
    </row>
    <row r="124" ht="15.75" customHeight="1">
      <c r="A124" s="15" t="s">
        <v>438</v>
      </c>
      <c r="B124" s="23">
        <f>IFERROR(__xludf.DUMMYFUNCTION("IF(A124="""","""",COUNTA(SPLIT(A124,"" "")))"),20.0)</f>
        <v>20</v>
      </c>
    </row>
    <row r="125" ht="15.75" customHeight="1">
      <c r="A125" s="15" t="s">
        <v>439</v>
      </c>
      <c r="B125" s="23">
        <f>IFERROR(__xludf.DUMMYFUNCTION("IF(A125="""","""",COUNTA(SPLIT(A125,"" "")))"),33.0)</f>
        <v>33</v>
      </c>
    </row>
    <row r="126" ht="15.75" customHeight="1">
      <c r="A126" s="15" t="s">
        <v>440</v>
      </c>
      <c r="B126" s="23">
        <f>IFERROR(__xludf.DUMMYFUNCTION("IF(A126="""","""",COUNTA(SPLIT(A126,"" "")))"),16.0)</f>
        <v>16</v>
      </c>
    </row>
    <row r="127" ht="15.75" customHeight="1">
      <c r="A127" s="15" t="s">
        <v>441</v>
      </c>
      <c r="B127" s="23">
        <f>IFERROR(__xludf.DUMMYFUNCTION("IF(A127="""","""",COUNTA(SPLIT(A127,"" "")))"),15.0)</f>
        <v>15</v>
      </c>
    </row>
    <row r="128" ht="15.75" customHeight="1">
      <c r="A128" s="15" t="s">
        <v>442</v>
      </c>
      <c r="B128" s="23">
        <f>IFERROR(__xludf.DUMMYFUNCTION("IF(A128="""","""",COUNTA(SPLIT(A128,"" "")))"),30.0)</f>
        <v>30</v>
      </c>
    </row>
    <row r="129" ht="15.75" customHeight="1">
      <c r="A129" s="15" t="s">
        <v>443</v>
      </c>
      <c r="B129" s="23">
        <f>IFERROR(__xludf.DUMMYFUNCTION("IF(A129="""","""",COUNTA(SPLIT(A129,"" "")))"),19.0)</f>
        <v>19</v>
      </c>
    </row>
    <row r="130" ht="15.75" customHeight="1">
      <c r="A130" s="15" t="s">
        <v>444</v>
      </c>
      <c r="B130" s="23">
        <f>IFERROR(__xludf.DUMMYFUNCTION("IF(A130="""","""",COUNTA(SPLIT(A130,"" "")))"),60.0)</f>
        <v>60</v>
      </c>
    </row>
    <row r="131" ht="15.75" customHeight="1">
      <c r="A131" s="15" t="s">
        <v>445</v>
      </c>
      <c r="B131" s="23">
        <f>IFERROR(__xludf.DUMMYFUNCTION("IF(A131="""","""",COUNTA(SPLIT(A131,"" "")))"),3.0)</f>
        <v>3</v>
      </c>
    </row>
    <row r="132" ht="15.75" customHeight="1">
      <c r="A132" s="15" t="s">
        <v>446</v>
      </c>
      <c r="B132" s="23">
        <f>IFERROR(__xludf.DUMMYFUNCTION("IF(A132="""","""",COUNTA(SPLIT(A132,"" "")))"),27.0)</f>
        <v>27</v>
      </c>
    </row>
    <row r="133" ht="15.75" customHeight="1">
      <c r="A133" s="15" t="s">
        <v>447</v>
      </c>
      <c r="B133" s="23">
        <f>IFERROR(__xludf.DUMMYFUNCTION("IF(A133="""","""",COUNTA(SPLIT(A133,"" "")))"),12.0)</f>
        <v>12</v>
      </c>
    </row>
    <row r="134" ht="15.75" customHeight="1">
      <c r="A134" s="15" t="s">
        <v>448</v>
      </c>
      <c r="B134" s="23">
        <f>IFERROR(__xludf.DUMMYFUNCTION("IF(A134="""","""",COUNTA(SPLIT(A134,"" "")))"),36.0)</f>
        <v>36</v>
      </c>
    </row>
    <row r="135" ht="15.75" customHeight="1">
      <c r="A135" s="15" t="s">
        <v>449</v>
      </c>
      <c r="B135" s="23">
        <f>IFERROR(__xludf.DUMMYFUNCTION("IF(A135="""","""",COUNTA(SPLIT(A135,"" "")))"),25.0)</f>
        <v>25</v>
      </c>
    </row>
    <row r="136" ht="15.75" customHeight="1">
      <c r="A136" s="15" t="s">
        <v>450</v>
      </c>
      <c r="B136" s="23">
        <f>IFERROR(__xludf.DUMMYFUNCTION("IF(A136="""","""",COUNTA(SPLIT(A136,"" "")))"),25.0)</f>
        <v>25</v>
      </c>
    </row>
    <row r="137" ht="15.75" customHeight="1">
      <c r="A137" s="15" t="s">
        <v>451</v>
      </c>
      <c r="B137" s="23">
        <f>IFERROR(__xludf.DUMMYFUNCTION("IF(A137="""","""",COUNTA(SPLIT(A137,"" "")))"),24.0)</f>
        <v>24</v>
      </c>
    </row>
    <row r="138" ht="15.75" customHeight="1">
      <c r="A138" s="15" t="s">
        <v>452</v>
      </c>
      <c r="B138" s="23">
        <f>IFERROR(__xludf.DUMMYFUNCTION("IF(A138="""","""",COUNTA(SPLIT(A138,"" "")))"),31.0)</f>
        <v>31</v>
      </c>
    </row>
    <row r="139" ht="15.75" customHeight="1">
      <c r="A139" s="15" t="s">
        <v>453</v>
      </c>
      <c r="B139" s="23">
        <f>IFERROR(__xludf.DUMMYFUNCTION("IF(A139="""","""",COUNTA(SPLIT(A139,"" "")))"),21.0)</f>
        <v>21</v>
      </c>
    </row>
    <row r="140" ht="15.75" customHeight="1">
      <c r="A140" s="15" t="s">
        <v>454</v>
      </c>
      <c r="B140" s="23">
        <f>IFERROR(__xludf.DUMMYFUNCTION("IF(A140="""","""",COUNTA(SPLIT(A140,"" "")))"),27.0)</f>
        <v>27</v>
      </c>
    </row>
    <row r="141" ht="15.75" customHeight="1">
      <c r="A141" s="15" t="s">
        <v>455</v>
      </c>
      <c r="B141" s="23">
        <f>IFERROR(__xludf.DUMMYFUNCTION("IF(A141="""","""",COUNTA(SPLIT(A141,"" "")))"),17.0)</f>
        <v>17</v>
      </c>
    </row>
    <row r="142" ht="15.75" customHeight="1">
      <c r="A142" s="15" t="s">
        <v>456</v>
      </c>
      <c r="B142" s="23">
        <f>IFERROR(__xludf.DUMMYFUNCTION("IF(A142="""","""",COUNTA(SPLIT(A142,"" "")))"),25.0)</f>
        <v>25</v>
      </c>
    </row>
    <row r="143" ht="15.75" customHeight="1">
      <c r="A143" s="15" t="s">
        <v>457</v>
      </c>
      <c r="B143" s="23">
        <f>IFERROR(__xludf.DUMMYFUNCTION("IF(A143="""","""",COUNTA(SPLIT(A143,"" "")))"),14.0)</f>
        <v>14</v>
      </c>
    </row>
    <row r="144" ht="15.75" customHeight="1">
      <c r="A144" s="15" t="s">
        <v>458</v>
      </c>
      <c r="B144" s="23">
        <f>IFERROR(__xludf.DUMMYFUNCTION("IF(A144="""","""",COUNTA(SPLIT(A144,"" "")))"),23.0)</f>
        <v>23</v>
      </c>
    </row>
    <row r="145" ht="15.75" customHeight="1">
      <c r="A145" s="15" t="s">
        <v>459</v>
      </c>
      <c r="B145" s="23">
        <f>IFERROR(__xludf.DUMMYFUNCTION("IF(A145="""","""",COUNTA(SPLIT(A145,"" "")))"),3.0)</f>
        <v>3</v>
      </c>
    </row>
    <row r="146" ht="15.75" customHeight="1">
      <c r="A146" s="15" t="s">
        <v>460</v>
      </c>
      <c r="B146" s="23">
        <f>IFERROR(__xludf.DUMMYFUNCTION("IF(A146="""","""",COUNTA(SPLIT(A146,"" "")))"),14.0)</f>
        <v>14</v>
      </c>
    </row>
    <row r="147" ht="15.75" customHeight="1">
      <c r="A147" s="15" t="s">
        <v>461</v>
      </c>
      <c r="B147" s="23">
        <f>IFERROR(__xludf.DUMMYFUNCTION("IF(A147="""","""",COUNTA(SPLIT(A147,"" "")))"),7.0)</f>
        <v>7</v>
      </c>
    </row>
    <row r="148" ht="15.75" customHeight="1">
      <c r="A148" s="15" t="s">
        <v>462</v>
      </c>
      <c r="B148" s="23">
        <f>IFERROR(__xludf.DUMMYFUNCTION("IF(A148="""","""",COUNTA(SPLIT(A148,"" "")))"),8.0)</f>
        <v>8</v>
      </c>
    </row>
    <row r="149" ht="15.75" customHeight="1">
      <c r="A149" s="15" t="s">
        <v>463</v>
      </c>
      <c r="B149" s="23">
        <f>IFERROR(__xludf.DUMMYFUNCTION("IF(A149="""","""",COUNTA(SPLIT(A149,"" "")))"),13.0)</f>
        <v>13</v>
      </c>
    </row>
    <row r="150" ht="15.75" customHeight="1">
      <c r="A150" s="15" t="s">
        <v>464</v>
      </c>
      <c r="B150" s="23">
        <f>IFERROR(__xludf.DUMMYFUNCTION("IF(A150="""","""",COUNTA(SPLIT(A150,"" "")))"),21.0)</f>
        <v>21</v>
      </c>
    </row>
    <row r="151" ht="15.75" customHeight="1">
      <c r="A151" s="15" t="s">
        <v>465</v>
      </c>
      <c r="B151" s="23">
        <f>IFERROR(__xludf.DUMMYFUNCTION("IF(A151="""","""",COUNTA(SPLIT(A151,"" "")))"),27.0)</f>
        <v>27</v>
      </c>
    </row>
    <row r="152" ht="15.75" customHeight="1">
      <c r="A152" s="15" t="s">
        <v>466</v>
      </c>
      <c r="B152" s="23">
        <f>IFERROR(__xludf.DUMMYFUNCTION("IF(A152="""","""",COUNTA(SPLIT(A152,"" "")))"),10.0)</f>
        <v>10</v>
      </c>
    </row>
    <row r="153" ht="15.75" customHeight="1">
      <c r="A153" s="15" t="s">
        <v>467</v>
      </c>
      <c r="B153" s="23">
        <f>IFERROR(__xludf.DUMMYFUNCTION("IF(A153="""","""",COUNTA(SPLIT(A153,"" "")))"),21.0)</f>
        <v>21</v>
      </c>
    </row>
    <row r="154" ht="15.75" customHeight="1">
      <c r="A154" s="15" t="s">
        <v>468</v>
      </c>
      <c r="B154" s="23">
        <f>IFERROR(__xludf.DUMMYFUNCTION("IF(A154="""","""",COUNTA(SPLIT(A154,"" "")))"),47.0)</f>
        <v>47</v>
      </c>
    </row>
    <row r="155" ht="15.75" customHeight="1">
      <c r="A155" s="15" t="s">
        <v>469</v>
      </c>
      <c r="B155" s="23">
        <f>IFERROR(__xludf.DUMMYFUNCTION("IF(A155="""","""",COUNTA(SPLIT(A155,"" "")))"),17.0)</f>
        <v>17</v>
      </c>
    </row>
    <row r="156" ht="15.75" customHeight="1">
      <c r="A156" s="15" t="s">
        <v>470</v>
      </c>
      <c r="B156" s="23">
        <f>IFERROR(__xludf.DUMMYFUNCTION("IF(A156="""","""",COUNTA(SPLIT(A156,"" "")))"),24.0)</f>
        <v>24</v>
      </c>
    </row>
    <row r="157" ht="15.75" customHeight="1">
      <c r="A157" s="15" t="s">
        <v>471</v>
      </c>
      <c r="B157" s="23">
        <f>IFERROR(__xludf.DUMMYFUNCTION("IF(A157="""","""",COUNTA(SPLIT(A157,"" "")))"),16.0)</f>
        <v>16</v>
      </c>
    </row>
    <row r="158" ht="15.75" customHeight="1">
      <c r="A158" s="15" t="s">
        <v>472</v>
      </c>
      <c r="B158" s="23">
        <f>IFERROR(__xludf.DUMMYFUNCTION("IF(A158="""","""",COUNTA(SPLIT(A158,"" "")))"),10.0)</f>
        <v>10</v>
      </c>
    </row>
    <row r="159" ht="15.75" customHeight="1">
      <c r="A159" s="15" t="s">
        <v>473</v>
      </c>
      <c r="B159" s="23">
        <f>IFERROR(__xludf.DUMMYFUNCTION("IF(A159="""","""",COUNTA(SPLIT(A159,"" "")))"),11.0)</f>
        <v>11</v>
      </c>
    </row>
    <row r="160" ht="15.75" customHeight="1">
      <c r="A160" s="15" t="s">
        <v>474</v>
      </c>
      <c r="B160" s="23">
        <f>IFERROR(__xludf.DUMMYFUNCTION("IF(A160="""","""",COUNTA(SPLIT(A160,"" "")))"),17.0)</f>
        <v>17</v>
      </c>
    </row>
    <row r="161" ht="15.75" customHeight="1">
      <c r="A161" s="15" t="s">
        <v>475</v>
      </c>
      <c r="B161" s="23">
        <f>IFERROR(__xludf.DUMMYFUNCTION("IF(A161="""","""",COUNTA(SPLIT(A161,"" "")))"),23.0)</f>
        <v>23</v>
      </c>
    </row>
    <row r="162" ht="15.75" customHeight="1">
      <c r="A162" s="15" t="s">
        <v>476</v>
      </c>
      <c r="B162" s="23">
        <f>IFERROR(__xludf.DUMMYFUNCTION("IF(A162="""","""",COUNTA(SPLIT(A162,"" "")))"),18.0)</f>
        <v>18</v>
      </c>
    </row>
    <row r="163" ht="15.75" customHeight="1">
      <c r="A163" s="15" t="s">
        <v>477</v>
      </c>
      <c r="B163" s="23">
        <f>IFERROR(__xludf.DUMMYFUNCTION("IF(A163="""","""",COUNTA(SPLIT(A163,"" "")))"),24.0)</f>
        <v>24</v>
      </c>
    </row>
    <row r="164" ht="15.75" customHeight="1">
      <c r="A164" s="15" t="s">
        <v>478</v>
      </c>
      <c r="B164" s="23">
        <f>IFERROR(__xludf.DUMMYFUNCTION("IF(A164="""","""",COUNTA(SPLIT(A164,"" "")))"),10.0)</f>
        <v>10</v>
      </c>
    </row>
    <row r="165" ht="15.75" customHeight="1">
      <c r="A165" s="15" t="s">
        <v>479</v>
      </c>
      <c r="B165" s="23">
        <f>IFERROR(__xludf.DUMMYFUNCTION("IF(A165="""","""",COUNTA(SPLIT(A165,"" "")))"),10.0)</f>
        <v>10</v>
      </c>
    </row>
    <row r="166" ht="15.75" customHeight="1">
      <c r="A166" s="15" t="s">
        <v>480</v>
      </c>
      <c r="B166" s="23">
        <f>IFERROR(__xludf.DUMMYFUNCTION("IF(A166="""","""",COUNTA(SPLIT(A166,"" "")))"),30.0)</f>
        <v>30</v>
      </c>
    </row>
    <row r="167" ht="15.75" customHeight="1">
      <c r="A167" s="15" t="s">
        <v>481</v>
      </c>
      <c r="B167" s="23">
        <f>IFERROR(__xludf.DUMMYFUNCTION("IF(A167="""","""",COUNTA(SPLIT(A167,"" "")))"),16.0)</f>
        <v>16</v>
      </c>
    </row>
    <row r="168" ht="15.75" customHeight="1">
      <c r="A168" s="15" t="s">
        <v>482</v>
      </c>
      <c r="B168" s="23">
        <f>IFERROR(__xludf.DUMMYFUNCTION("IF(A168="""","""",COUNTA(SPLIT(A168,"" "")))"),18.0)</f>
        <v>18</v>
      </c>
    </row>
    <row r="169" ht="15.75" customHeight="1">
      <c r="A169" s="15" t="s">
        <v>483</v>
      </c>
      <c r="B169" s="23">
        <f>IFERROR(__xludf.DUMMYFUNCTION("IF(A169="""","""",COUNTA(SPLIT(A169,"" "")))"),17.0)</f>
        <v>17</v>
      </c>
    </row>
    <row r="170" ht="15.75" customHeight="1">
      <c r="A170" s="15" t="s">
        <v>484</v>
      </c>
      <c r="B170" s="23">
        <f>IFERROR(__xludf.DUMMYFUNCTION("IF(A170="""","""",COUNTA(SPLIT(A170,"" "")))"),8.0)</f>
        <v>8</v>
      </c>
    </row>
    <row r="171" ht="15.75" customHeight="1">
      <c r="A171" s="15" t="s">
        <v>485</v>
      </c>
      <c r="B171" s="23">
        <f>IFERROR(__xludf.DUMMYFUNCTION("IF(A171="""","""",COUNTA(SPLIT(A171,"" "")))"),16.0)</f>
        <v>16</v>
      </c>
    </row>
    <row r="172" ht="15.75" customHeight="1">
      <c r="A172" s="15" t="s">
        <v>486</v>
      </c>
      <c r="B172" s="23">
        <f>IFERROR(__xludf.DUMMYFUNCTION("IF(A172="""","""",COUNTA(SPLIT(A172,"" "")))"),31.0)</f>
        <v>31</v>
      </c>
    </row>
    <row r="173" ht="15.75" customHeight="1">
      <c r="A173" s="15" t="s">
        <v>487</v>
      </c>
      <c r="B173" s="23">
        <f>IFERROR(__xludf.DUMMYFUNCTION("IF(A173="""","""",COUNTA(SPLIT(A173,"" "")))"),3.0)</f>
        <v>3</v>
      </c>
    </row>
    <row r="174" ht="15.75" customHeight="1">
      <c r="A174" s="15" t="s">
        <v>488</v>
      </c>
      <c r="B174" s="23">
        <f>IFERROR(__xludf.DUMMYFUNCTION("IF(A174="""","""",COUNTA(SPLIT(A174,"" "")))"),23.0)</f>
        <v>23</v>
      </c>
    </row>
    <row r="175" ht="15.75" customHeight="1">
      <c r="A175" s="15" t="s">
        <v>489</v>
      </c>
      <c r="B175" s="23">
        <f>IFERROR(__xludf.DUMMYFUNCTION("IF(A175="""","""",COUNTA(SPLIT(A175,"" "")))"),18.0)</f>
        <v>18</v>
      </c>
    </row>
    <row r="176" ht="15.75" customHeight="1">
      <c r="A176" s="15" t="s">
        <v>490</v>
      </c>
      <c r="B176" s="23">
        <f>IFERROR(__xludf.DUMMYFUNCTION("IF(A176="""","""",COUNTA(SPLIT(A176,"" "")))"),30.0)</f>
        <v>30</v>
      </c>
    </row>
    <row r="177" ht="15.75" customHeight="1">
      <c r="A177" s="15" t="s">
        <v>491</v>
      </c>
      <c r="B177" s="23">
        <f>IFERROR(__xludf.DUMMYFUNCTION("IF(A177="""","""",COUNTA(SPLIT(A177,"" "")))"),28.0)</f>
        <v>28</v>
      </c>
    </row>
    <row r="178" ht="15.75" customHeight="1">
      <c r="A178" s="15" t="s">
        <v>492</v>
      </c>
      <c r="B178" s="23">
        <f>IFERROR(__xludf.DUMMYFUNCTION("IF(A178="""","""",COUNTA(SPLIT(A178,"" "")))"),15.0)</f>
        <v>15</v>
      </c>
    </row>
    <row r="179" ht="15.75" customHeight="1">
      <c r="A179" s="15" t="s">
        <v>493</v>
      </c>
      <c r="B179" s="23">
        <f>IFERROR(__xludf.DUMMYFUNCTION("IF(A179="""","""",COUNTA(SPLIT(A179,"" "")))"),15.0)</f>
        <v>15</v>
      </c>
    </row>
    <row r="180" ht="15.75" customHeight="1">
      <c r="A180" s="15" t="s">
        <v>494</v>
      </c>
      <c r="B180" s="23">
        <f>IFERROR(__xludf.DUMMYFUNCTION("IF(A180="""","""",COUNTA(SPLIT(A180,"" "")))"),8.0)</f>
        <v>8</v>
      </c>
    </row>
    <row r="181" ht="15.75" customHeight="1">
      <c r="A181" s="15" t="s">
        <v>495</v>
      </c>
      <c r="B181" s="23">
        <f>IFERROR(__xludf.DUMMYFUNCTION("IF(A181="""","""",COUNTA(SPLIT(A181,"" "")))"),22.0)</f>
        <v>22</v>
      </c>
    </row>
    <row r="182" ht="15.75" customHeight="1">
      <c r="A182" s="15" t="s">
        <v>496</v>
      </c>
      <c r="B182" s="23">
        <f>IFERROR(__xludf.DUMMYFUNCTION("IF(A182="""","""",COUNTA(SPLIT(A182,"" "")))"),5.0)</f>
        <v>5</v>
      </c>
    </row>
    <row r="183" ht="15.75" customHeight="1">
      <c r="A183" s="15" t="s">
        <v>497</v>
      </c>
      <c r="B183" s="23">
        <f>IFERROR(__xludf.DUMMYFUNCTION("IF(A183="""","""",COUNTA(SPLIT(A183,"" "")))"),11.0)</f>
        <v>11</v>
      </c>
    </row>
    <row r="184" ht="15.75" customHeight="1">
      <c r="A184" s="15" t="s">
        <v>498</v>
      </c>
      <c r="B184" s="23">
        <f>IFERROR(__xludf.DUMMYFUNCTION("IF(A184="""","""",COUNTA(SPLIT(A184,"" "")))"),16.0)</f>
        <v>16</v>
      </c>
    </row>
    <row r="185" ht="15.75" customHeight="1">
      <c r="A185" s="15" t="s">
        <v>499</v>
      </c>
      <c r="B185" s="23">
        <f>IFERROR(__xludf.DUMMYFUNCTION("IF(A185="""","""",COUNTA(SPLIT(A185,"" "")))"),17.0)</f>
        <v>17</v>
      </c>
    </row>
    <row r="186" ht="15.75" customHeight="1">
      <c r="A186" s="15" t="s">
        <v>500</v>
      </c>
      <c r="B186" s="23">
        <f>IFERROR(__xludf.DUMMYFUNCTION("IF(A186="""","""",COUNTA(SPLIT(A186,"" "")))"),10.0)</f>
        <v>10</v>
      </c>
    </row>
    <row r="187" ht="15.75" customHeight="1">
      <c r="A187" s="15" t="s">
        <v>501</v>
      </c>
      <c r="B187" s="23">
        <f>IFERROR(__xludf.DUMMYFUNCTION("IF(A187="""","""",COUNTA(SPLIT(A187,"" "")))"),17.0)</f>
        <v>17</v>
      </c>
    </row>
    <row r="188" ht="15.75" customHeight="1">
      <c r="A188" s="15" t="s">
        <v>502</v>
      </c>
      <c r="B188" s="23">
        <f>IFERROR(__xludf.DUMMYFUNCTION("IF(A188="""","""",COUNTA(SPLIT(A188,"" "")))"),17.0)</f>
        <v>17</v>
      </c>
    </row>
    <row r="189" ht="15.75" customHeight="1">
      <c r="A189" s="15" t="s">
        <v>503</v>
      </c>
      <c r="B189" s="23">
        <f>IFERROR(__xludf.DUMMYFUNCTION("IF(A189="""","""",COUNTA(SPLIT(A189,"" "")))"),20.0)</f>
        <v>20</v>
      </c>
    </row>
    <row r="190" ht="15.75" customHeight="1">
      <c r="A190" s="15" t="s">
        <v>504</v>
      </c>
      <c r="B190" s="23">
        <f>IFERROR(__xludf.DUMMYFUNCTION("IF(A190="""","""",COUNTA(SPLIT(A190,"" "")))"),12.0)</f>
        <v>12</v>
      </c>
    </row>
    <row r="191" ht="15.75" customHeight="1">
      <c r="A191" s="15" t="s">
        <v>505</v>
      </c>
      <c r="B191" s="23">
        <f>IFERROR(__xludf.DUMMYFUNCTION("IF(A191="""","""",COUNTA(SPLIT(A191,"" "")))"),14.0)</f>
        <v>14</v>
      </c>
    </row>
    <row r="192" ht="15.75" customHeight="1">
      <c r="A192" s="15" t="s">
        <v>506</v>
      </c>
      <c r="B192" s="23">
        <f>IFERROR(__xludf.DUMMYFUNCTION("IF(A192="""","""",COUNTA(SPLIT(A192,"" "")))"),8.0)</f>
        <v>8</v>
      </c>
    </row>
    <row r="193" ht="15.75" customHeight="1">
      <c r="A193" s="15" t="s">
        <v>507</v>
      </c>
      <c r="B193" s="23">
        <f>IFERROR(__xludf.DUMMYFUNCTION("IF(A193="""","""",COUNTA(SPLIT(A193,"" "")))"),7.0)</f>
        <v>7</v>
      </c>
    </row>
    <row r="194" ht="15.75" customHeight="1">
      <c r="A194" s="15" t="s">
        <v>508</v>
      </c>
      <c r="B194" s="23">
        <f>IFERROR(__xludf.DUMMYFUNCTION("IF(A194="""","""",COUNTA(SPLIT(A194,"" "")))"),15.0)</f>
        <v>15</v>
      </c>
    </row>
    <row r="195" ht="15.75" customHeight="1">
      <c r="A195" s="15" t="s">
        <v>509</v>
      </c>
      <c r="B195" s="23">
        <f>IFERROR(__xludf.DUMMYFUNCTION("IF(A195="""","""",COUNTA(SPLIT(A195,"" "")))"),9.0)</f>
        <v>9</v>
      </c>
    </row>
    <row r="196" ht="15.75" customHeight="1">
      <c r="A196" s="15" t="s">
        <v>510</v>
      </c>
      <c r="B196" s="23">
        <f>IFERROR(__xludf.DUMMYFUNCTION("IF(A196="""","""",COUNTA(SPLIT(A196,"" "")))"),21.0)</f>
        <v>21</v>
      </c>
    </row>
    <row r="197" ht="15.75" customHeight="1">
      <c r="A197" s="15" t="s">
        <v>511</v>
      </c>
      <c r="B197" s="23">
        <f>IFERROR(__xludf.DUMMYFUNCTION("IF(A197="""","""",COUNTA(SPLIT(A197,"" "")))"),13.0)</f>
        <v>13</v>
      </c>
    </row>
    <row r="198" ht="15.75" customHeight="1">
      <c r="A198" s="15" t="s">
        <v>512</v>
      </c>
      <c r="B198" s="23">
        <f>IFERROR(__xludf.DUMMYFUNCTION("IF(A198="""","""",COUNTA(SPLIT(A198,"" "")))"),32.0)</f>
        <v>32</v>
      </c>
    </row>
    <row r="199" ht="15.75" customHeight="1">
      <c r="A199" s="15" t="s">
        <v>513</v>
      </c>
      <c r="B199" s="23">
        <f>IFERROR(__xludf.DUMMYFUNCTION("IF(A199="""","""",COUNTA(SPLIT(A199,"" "")))"),20.0)</f>
        <v>20</v>
      </c>
    </row>
    <row r="200" ht="15.75" customHeight="1">
      <c r="A200" s="15" t="s">
        <v>514</v>
      </c>
      <c r="B200" s="23">
        <f>IFERROR(__xludf.DUMMYFUNCTION("IF(A200="""","""",COUNTA(SPLIT(A200,"" "")))"),15.0)</f>
        <v>15</v>
      </c>
    </row>
    <row r="201" ht="15.75" customHeight="1">
      <c r="A201" s="15" t="s">
        <v>515</v>
      </c>
      <c r="B201" s="23">
        <f>IFERROR(__xludf.DUMMYFUNCTION("IF(A201="""","""",COUNTA(SPLIT(A201,"" "")))"),12.0)</f>
        <v>12</v>
      </c>
    </row>
    <row r="202" ht="15.75" customHeight="1">
      <c r="A202" s="15" t="s">
        <v>516</v>
      </c>
      <c r="B202" s="23">
        <f>IFERROR(__xludf.DUMMYFUNCTION("IF(A202="""","""",COUNTA(SPLIT(A202,"" "")))"),26.0)</f>
        <v>26</v>
      </c>
    </row>
    <row r="203" ht="15.75" customHeight="1">
      <c r="A203" s="15" t="s">
        <v>517</v>
      </c>
      <c r="B203" s="23">
        <f>IFERROR(__xludf.DUMMYFUNCTION("IF(A203="""","""",COUNTA(SPLIT(A203,"" "")))"),39.0)</f>
        <v>39</v>
      </c>
    </row>
    <row r="204" ht="15.75" customHeight="1">
      <c r="A204" s="15" t="s">
        <v>518</v>
      </c>
      <c r="B204" s="23">
        <f>IFERROR(__xludf.DUMMYFUNCTION("IF(A204="""","""",COUNTA(SPLIT(A204,"" "")))"),16.0)</f>
        <v>16</v>
      </c>
    </row>
    <row r="205" ht="15.75" customHeight="1">
      <c r="A205" s="15" t="s">
        <v>519</v>
      </c>
      <c r="B205" s="23">
        <f>IFERROR(__xludf.DUMMYFUNCTION("IF(A205="""","""",COUNTA(SPLIT(A205,"" "")))"),8.0)</f>
        <v>8</v>
      </c>
    </row>
    <row r="206" ht="15.75" customHeight="1">
      <c r="A206" s="15" t="s">
        <v>520</v>
      </c>
      <c r="B206" s="23">
        <f>IFERROR(__xludf.DUMMYFUNCTION("IF(A206="""","""",COUNTA(SPLIT(A206,"" "")))"),12.0)</f>
        <v>12</v>
      </c>
    </row>
    <row r="207" ht="15.75" customHeight="1">
      <c r="A207" s="15" t="s">
        <v>521</v>
      </c>
      <c r="B207" s="23">
        <f>IFERROR(__xludf.DUMMYFUNCTION("IF(A207="""","""",COUNTA(SPLIT(A207,"" "")))"),9.0)</f>
        <v>9</v>
      </c>
    </row>
    <row r="208" ht="15.75" customHeight="1">
      <c r="A208" s="15" t="s">
        <v>522</v>
      </c>
      <c r="B208" s="23">
        <f>IFERROR(__xludf.DUMMYFUNCTION("IF(A208="""","""",COUNTA(SPLIT(A208,"" "")))"),20.0)</f>
        <v>20</v>
      </c>
    </row>
    <row r="209" ht="15.75" customHeight="1">
      <c r="A209" s="15" t="s">
        <v>523</v>
      </c>
      <c r="B209" s="23">
        <f>IFERROR(__xludf.DUMMYFUNCTION("IF(A209="""","""",COUNTA(SPLIT(A209,"" "")))"),14.0)</f>
        <v>14</v>
      </c>
    </row>
    <row r="210" ht="15.75" customHeight="1">
      <c r="A210" s="15" t="s">
        <v>524</v>
      </c>
      <c r="B210" s="23">
        <f>IFERROR(__xludf.DUMMYFUNCTION("IF(A210="""","""",COUNTA(SPLIT(A210,"" "")))"),18.0)</f>
        <v>18</v>
      </c>
    </row>
    <row r="211" ht="15.75" customHeight="1">
      <c r="A211" s="15" t="s">
        <v>525</v>
      </c>
      <c r="B211" s="23">
        <f>IFERROR(__xludf.DUMMYFUNCTION("IF(A211="""","""",COUNTA(SPLIT(A211,"" "")))"),14.0)</f>
        <v>14</v>
      </c>
    </row>
    <row r="212" ht="15.75" customHeight="1">
      <c r="A212" s="15" t="s">
        <v>526</v>
      </c>
      <c r="B212" s="23">
        <f>IFERROR(__xludf.DUMMYFUNCTION("IF(A212="""","""",COUNTA(SPLIT(A212,"" "")))"),35.0)</f>
        <v>35</v>
      </c>
    </row>
    <row r="213" ht="15.75" customHeight="1">
      <c r="A213" s="15" t="s">
        <v>527</v>
      </c>
      <c r="B213" s="23">
        <f>IFERROR(__xludf.DUMMYFUNCTION("IF(A213="""","""",COUNTA(SPLIT(A213,"" "")))"),18.0)</f>
        <v>18</v>
      </c>
    </row>
    <row r="214" ht="15.75" customHeight="1">
      <c r="A214" s="15" t="s">
        <v>528</v>
      </c>
      <c r="B214" s="23">
        <f>IFERROR(__xludf.DUMMYFUNCTION("IF(A214="""","""",COUNTA(SPLIT(A214,"" "")))"),7.0)</f>
        <v>7</v>
      </c>
    </row>
    <row r="215" ht="15.75" customHeight="1">
      <c r="A215" s="15" t="s">
        <v>529</v>
      </c>
      <c r="B215" s="23">
        <f>IFERROR(__xludf.DUMMYFUNCTION("IF(A215="""","""",COUNTA(SPLIT(A215,"" "")))"),11.0)</f>
        <v>11</v>
      </c>
    </row>
    <row r="216" ht="15.75" customHeight="1">
      <c r="A216" s="15" t="s">
        <v>530</v>
      </c>
      <c r="B216" s="23">
        <f>IFERROR(__xludf.DUMMYFUNCTION("IF(A216="""","""",COUNTA(SPLIT(A216,"" "")))"),25.0)</f>
        <v>25</v>
      </c>
    </row>
    <row r="217" ht="15.75" customHeight="1">
      <c r="A217" s="15" t="s">
        <v>531</v>
      </c>
      <c r="B217" s="23">
        <f>IFERROR(__xludf.DUMMYFUNCTION("IF(A217="""","""",COUNTA(SPLIT(A217,"" "")))"),3.0)</f>
        <v>3</v>
      </c>
    </row>
    <row r="218" ht="15.75" customHeight="1">
      <c r="A218" s="15" t="s">
        <v>532</v>
      </c>
      <c r="B218" s="23">
        <f>IFERROR(__xludf.DUMMYFUNCTION("IF(A218="""","""",COUNTA(SPLIT(A218,"" "")))"),11.0)</f>
        <v>11</v>
      </c>
    </row>
    <row r="219" ht="15.75" customHeight="1">
      <c r="A219" s="15" t="s">
        <v>533</v>
      </c>
      <c r="B219" s="23">
        <f>IFERROR(__xludf.DUMMYFUNCTION("IF(A219="""","""",COUNTA(SPLIT(A219,"" "")))"),18.0)</f>
        <v>18</v>
      </c>
    </row>
    <row r="220" ht="15.75" customHeight="1">
      <c r="A220" s="15" t="s">
        <v>534</v>
      </c>
      <c r="B220" s="23">
        <f>IFERROR(__xludf.DUMMYFUNCTION("IF(A220="""","""",COUNTA(SPLIT(A220,"" "")))"),15.0)</f>
        <v>15</v>
      </c>
    </row>
    <row r="221" ht="15.75" customHeight="1">
      <c r="A221" s="15" t="s">
        <v>535</v>
      </c>
      <c r="B221" s="23">
        <f>IFERROR(__xludf.DUMMYFUNCTION("IF(A221="""","""",COUNTA(SPLIT(A221,"" "")))"),16.0)</f>
        <v>16</v>
      </c>
    </row>
    <row r="222" ht="15.75" customHeight="1">
      <c r="A222" s="15" t="s">
        <v>536</v>
      </c>
      <c r="B222" s="23">
        <f>IFERROR(__xludf.DUMMYFUNCTION("IF(A222="""","""",COUNTA(SPLIT(A222,"" "")))"),15.0)</f>
        <v>15</v>
      </c>
    </row>
    <row r="223" ht="15.75" customHeight="1">
      <c r="A223" s="15" t="s">
        <v>537</v>
      </c>
      <c r="B223" s="23">
        <f>IFERROR(__xludf.DUMMYFUNCTION("IF(A223="""","""",COUNTA(SPLIT(A223,"" "")))"),24.0)</f>
        <v>24</v>
      </c>
    </row>
    <row r="224" ht="15.75" customHeight="1">
      <c r="A224" s="15" t="s">
        <v>538</v>
      </c>
      <c r="B224" s="23">
        <f>IFERROR(__xludf.DUMMYFUNCTION("IF(A224="""","""",COUNTA(SPLIT(A224,"" "")))"),16.0)</f>
        <v>16</v>
      </c>
    </row>
    <row r="225" ht="15.75" customHeight="1">
      <c r="A225" s="15" t="s">
        <v>539</v>
      </c>
      <c r="B225" s="23">
        <f>IFERROR(__xludf.DUMMYFUNCTION("IF(A225="""","""",COUNTA(SPLIT(A225,"" "")))"),16.0)</f>
        <v>16</v>
      </c>
    </row>
    <row r="226" ht="15.75" customHeight="1">
      <c r="A226" s="15" t="s">
        <v>540</v>
      </c>
      <c r="B226" s="23">
        <f>IFERROR(__xludf.DUMMYFUNCTION("IF(A226="""","""",COUNTA(SPLIT(A226,"" "")))"),32.0)</f>
        <v>32</v>
      </c>
    </row>
    <row r="227" ht="15.75" customHeight="1">
      <c r="A227" s="15" t="s">
        <v>541</v>
      </c>
      <c r="B227" s="23">
        <f>IFERROR(__xludf.DUMMYFUNCTION("IF(A227="""","""",COUNTA(SPLIT(A227,"" "")))"),6.0)</f>
        <v>6</v>
      </c>
    </row>
    <row r="228" ht="15.75" customHeight="1">
      <c r="A228" s="15" t="s">
        <v>542</v>
      </c>
      <c r="B228" s="23">
        <f>IFERROR(__xludf.DUMMYFUNCTION("IF(A228="""","""",COUNTA(SPLIT(A228,"" "")))"),14.0)</f>
        <v>14</v>
      </c>
    </row>
    <row r="229" ht="15.75" customHeight="1">
      <c r="A229" s="15" t="s">
        <v>543</v>
      </c>
      <c r="B229" s="23">
        <f>IFERROR(__xludf.DUMMYFUNCTION("IF(A229="""","""",COUNTA(SPLIT(A229,"" "")))"),25.0)</f>
        <v>25</v>
      </c>
    </row>
    <row r="230" ht="15.75" customHeight="1">
      <c r="A230" s="15" t="s">
        <v>544</v>
      </c>
      <c r="B230" s="23">
        <f>IFERROR(__xludf.DUMMYFUNCTION("IF(A230="""","""",COUNTA(SPLIT(A230,"" "")))"),39.0)</f>
        <v>39</v>
      </c>
    </row>
    <row r="231" ht="15.75" customHeight="1">
      <c r="A231" s="15" t="s">
        <v>545</v>
      </c>
      <c r="B231" s="23">
        <f>IFERROR(__xludf.DUMMYFUNCTION("IF(A231="""","""",COUNTA(SPLIT(A231,"" "")))"),20.0)</f>
        <v>20</v>
      </c>
    </row>
    <row r="232" ht="15.75" customHeight="1">
      <c r="A232" s="15" t="s">
        <v>546</v>
      </c>
      <c r="B232" s="23">
        <f>IFERROR(__xludf.DUMMYFUNCTION("IF(A232="""","""",COUNTA(SPLIT(A232,"" "")))"),21.0)</f>
        <v>21</v>
      </c>
    </row>
    <row r="233" ht="15.75" customHeight="1">
      <c r="A233" s="15" t="s">
        <v>547</v>
      </c>
      <c r="B233" s="23">
        <f>IFERROR(__xludf.DUMMYFUNCTION("IF(A233="""","""",COUNTA(SPLIT(A233,"" "")))"),24.0)</f>
        <v>24</v>
      </c>
    </row>
    <row r="234" ht="15.75" customHeight="1">
      <c r="A234" s="15" t="s">
        <v>548</v>
      </c>
      <c r="B234" s="23">
        <f>IFERROR(__xludf.DUMMYFUNCTION("IF(A234="""","""",COUNTA(SPLIT(A234,"" "")))"),10.0)</f>
        <v>10</v>
      </c>
    </row>
    <row r="235" ht="15.75" customHeight="1">
      <c r="A235" s="15" t="s">
        <v>549</v>
      </c>
      <c r="B235" s="23">
        <f>IFERROR(__xludf.DUMMYFUNCTION("IF(A235="""","""",COUNTA(SPLIT(A235,"" "")))"),9.0)</f>
        <v>9</v>
      </c>
    </row>
    <row r="236" ht="15.75" customHeight="1">
      <c r="A236" s="15" t="s">
        <v>550</v>
      </c>
      <c r="B236" s="23">
        <f>IFERROR(__xludf.DUMMYFUNCTION("IF(A236="""","""",COUNTA(SPLIT(A236,"" "")))"),14.0)</f>
        <v>14</v>
      </c>
    </row>
    <row r="237" ht="15.75" customHeight="1">
      <c r="A237" s="15" t="s">
        <v>551</v>
      </c>
      <c r="B237" s="23">
        <f>IFERROR(__xludf.DUMMYFUNCTION("IF(A237="""","""",COUNTA(SPLIT(A237,"" "")))"),29.0)</f>
        <v>29</v>
      </c>
    </row>
    <row r="238" ht="15.75" customHeight="1">
      <c r="A238" s="15" t="s">
        <v>552</v>
      </c>
      <c r="B238" s="23">
        <f>IFERROR(__xludf.DUMMYFUNCTION("IF(A238="""","""",COUNTA(SPLIT(A238,"" "")))"),15.0)</f>
        <v>15</v>
      </c>
    </row>
    <row r="239" ht="15.75" customHeight="1">
      <c r="A239" s="15" t="s">
        <v>553</v>
      </c>
      <c r="B239" s="23">
        <f>IFERROR(__xludf.DUMMYFUNCTION("IF(A239="""","""",COUNTA(SPLIT(A239,"" "")))"),29.0)</f>
        <v>29</v>
      </c>
    </row>
    <row r="240" ht="15.75" customHeight="1">
      <c r="A240" s="15" t="s">
        <v>554</v>
      </c>
      <c r="B240" s="23">
        <f>IFERROR(__xludf.DUMMYFUNCTION("IF(A240="""","""",COUNTA(SPLIT(A240,"" "")))"),16.0)</f>
        <v>16</v>
      </c>
    </row>
    <row r="241" ht="15.75" customHeight="1">
      <c r="A241" s="15" t="s">
        <v>555</v>
      </c>
      <c r="B241" s="23">
        <f>IFERROR(__xludf.DUMMYFUNCTION("IF(A241="""","""",COUNTA(SPLIT(A241,"" "")))"),11.0)</f>
        <v>11</v>
      </c>
    </row>
    <row r="242" ht="15.75" customHeight="1">
      <c r="A242" s="15" t="s">
        <v>556</v>
      </c>
      <c r="B242" s="23">
        <f>IFERROR(__xludf.DUMMYFUNCTION("IF(A242="""","""",COUNTA(SPLIT(A242,"" "")))"),14.0)</f>
        <v>14</v>
      </c>
    </row>
    <row r="243" ht="15.75" customHeight="1">
      <c r="A243" s="15" t="s">
        <v>557</v>
      </c>
      <c r="B243" s="23">
        <f>IFERROR(__xludf.DUMMYFUNCTION("IF(A243="""","""",COUNTA(SPLIT(A243,"" "")))"),23.0)</f>
        <v>23</v>
      </c>
    </row>
    <row r="244" ht="15.75" customHeight="1">
      <c r="A244" s="15" t="s">
        <v>558</v>
      </c>
      <c r="B244" s="23">
        <f>IFERROR(__xludf.DUMMYFUNCTION("IF(A244="""","""",COUNTA(SPLIT(A244,"" "")))"),17.0)</f>
        <v>17</v>
      </c>
    </row>
    <row r="245" ht="15.75" customHeight="1">
      <c r="A245" s="15" t="s">
        <v>559</v>
      </c>
      <c r="B245" s="23">
        <f>IFERROR(__xludf.DUMMYFUNCTION("IF(A245="""","""",COUNTA(SPLIT(A245,"" "")))"),12.0)</f>
        <v>12</v>
      </c>
    </row>
    <row r="246" ht="15.75" customHeight="1">
      <c r="A246" s="15" t="s">
        <v>560</v>
      </c>
      <c r="B246" s="23">
        <f>IFERROR(__xludf.DUMMYFUNCTION("IF(A246="""","""",COUNTA(SPLIT(A246,"" "")))"),18.0)</f>
        <v>18</v>
      </c>
    </row>
    <row r="247" ht="15.75" customHeight="1">
      <c r="A247" s="15" t="s">
        <v>561</v>
      </c>
      <c r="B247" s="23">
        <f>IFERROR(__xludf.DUMMYFUNCTION("IF(A247="""","""",COUNTA(SPLIT(A247,"" "")))"),14.0)</f>
        <v>14</v>
      </c>
    </row>
    <row r="248" ht="15.75" customHeight="1">
      <c r="A248" s="15" t="s">
        <v>562</v>
      </c>
      <c r="B248" s="23">
        <f>IFERROR(__xludf.DUMMYFUNCTION("IF(A248="""","""",COUNTA(SPLIT(A248,"" "")))"),13.0)</f>
        <v>13</v>
      </c>
    </row>
    <row r="249" ht="15.75" customHeight="1">
      <c r="A249" s="15" t="s">
        <v>563</v>
      </c>
      <c r="B249" s="23">
        <f>IFERROR(__xludf.DUMMYFUNCTION("IF(A249="""","""",COUNTA(SPLIT(A249,"" "")))"),29.0)</f>
        <v>29</v>
      </c>
    </row>
    <row r="250" ht="15.75" customHeight="1">
      <c r="A250" s="15" t="s">
        <v>564</v>
      </c>
      <c r="B250" s="23">
        <f>IFERROR(__xludf.DUMMYFUNCTION("IF(A250="""","""",COUNTA(SPLIT(A250,"" "")))"),18.0)</f>
        <v>18</v>
      </c>
    </row>
    <row r="251" ht="15.75" customHeight="1">
      <c r="A251" s="15" t="s">
        <v>565</v>
      </c>
      <c r="B251" s="23">
        <f>IFERROR(__xludf.DUMMYFUNCTION("IF(A251="""","""",COUNTA(SPLIT(A251,"" "")))"),10.0)</f>
        <v>10</v>
      </c>
    </row>
    <row r="252" ht="15.75" customHeight="1">
      <c r="A252" s="15" t="s">
        <v>566</v>
      </c>
      <c r="B252" s="23">
        <f>IFERROR(__xludf.DUMMYFUNCTION("IF(A252="""","""",COUNTA(SPLIT(A252,"" "")))"),14.0)</f>
        <v>14</v>
      </c>
    </row>
    <row r="253" ht="15.75" customHeight="1">
      <c r="A253" s="15" t="s">
        <v>567</v>
      </c>
      <c r="B253" s="23">
        <f>IFERROR(__xludf.DUMMYFUNCTION("IF(A253="""","""",COUNTA(SPLIT(A253,"" "")))"),6.0)</f>
        <v>6</v>
      </c>
    </row>
    <row r="254" ht="15.75" customHeight="1">
      <c r="A254" s="15" t="s">
        <v>568</v>
      </c>
      <c r="B254" s="23">
        <f>IFERROR(__xludf.DUMMYFUNCTION("IF(A254="""","""",COUNTA(SPLIT(A254,"" "")))"),18.0)</f>
        <v>18</v>
      </c>
    </row>
    <row r="255" ht="15.75" customHeight="1">
      <c r="A255" s="15" t="s">
        <v>569</v>
      </c>
      <c r="B255" s="23">
        <f>IFERROR(__xludf.DUMMYFUNCTION("IF(A255="""","""",COUNTA(SPLIT(A255,"" "")))"),8.0)</f>
        <v>8</v>
      </c>
    </row>
    <row r="256" ht="15.75" customHeight="1">
      <c r="A256" s="15" t="s">
        <v>570</v>
      </c>
      <c r="B256" s="23">
        <f>IFERROR(__xludf.DUMMYFUNCTION("IF(A256="""","""",COUNTA(SPLIT(A256,"" "")))"),12.0)</f>
        <v>12</v>
      </c>
    </row>
    <row r="257" ht="15.75" customHeight="1">
      <c r="A257" s="15" t="s">
        <v>571</v>
      </c>
      <c r="B257" s="23">
        <f>IFERROR(__xludf.DUMMYFUNCTION("IF(A257="""","""",COUNTA(SPLIT(A257,"" "")))"),5.0)</f>
        <v>5</v>
      </c>
    </row>
    <row r="258" ht="15.75" customHeight="1">
      <c r="A258" s="15" t="s">
        <v>572</v>
      </c>
      <c r="B258" s="23">
        <f>IFERROR(__xludf.DUMMYFUNCTION("IF(A258="""","""",COUNTA(SPLIT(A258,"" "")))"),18.0)</f>
        <v>18</v>
      </c>
    </row>
    <row r="259" ht="15.75" customHeight="1">
      <c r="A259" s="15" t="s">
        <v>573</v>
      </c>
      <c r="B259" s="23">
        <f>IFERROR(__xludf.DUMMYFUNCTION("IF(A259="""","""",COUNTA(SPLIT(A259,"" "")))"),4.0)</f>
        <v>4</v>
      </c>
    </row>
    <row r="260" ht="15.75" customHeight="1">
      <c r="A260" s="15" t="s">
        <v>574</v>
      </c>
      <c r="B260" s="23">
        <f>IFERROR(__xludf.DUMMYFUNCTION("IF(A260="""","""",COUNTA(SPLIT(A260,"" "")))"),10.0)</f>
        <v>10</v>
      </c>
    </row>
    <row r="261" ht="15.75" customHeight="1">
      <c r="A261" s="15" t="s">
        <v>575</v>
      </c>
      <c r="B261" s="23">
        <f>IFERROR(__xludf.DUMMYFUNCTION("IF(A261="""","""",COUNTA(SPLIT(A261,"" "")))"),15.0)</f>
        <v>15</v>
      </c>
    </row>
    <row r="262" ht="15.75" customHeight="1">
      <c r="A262" s="15" t="s">
        <v>576</v>
      </c>
      <c r="B262" s="23">
        <f>IFERROR(__xludf.DUMMYFUNCTION("IF(A262="""","""",COUNTA(SPLIT(A262,"" "")))"),16.0)</f>
        <v>16</v>
      </c>
    </row>
    <row r="263" ht="15.75" customHeight="1">
      <c r="A263" s="15" t="s">
        <v>577</v>
      </c>
      <c r="B263" s="23">
        <f>IFERROR(__xludf.DUMMYFUNCTION("IF(A263="""","""",COUNTA(SPLIT(A263,"" "")))"),12.0)</f>
        <v>12</v>
      </c>
    </row>
    <row r="264" ht="15.75" customHeight="1">
      <c r="A264" s="15" t="s">
        <v>578</v>
      </c>
      <c r="B264" s="23">
        <f>IFERROR(__xludf.DUMMYFUNCTION("IF(A264="""","""",COUNTA(SPLIT(A264,"" "")))"),18.0)</f>
        <v>18</v>
      </c>
    </row>
    <row r="265" ht="15.75" customHeight="1">
      <c r="A265" s="15" t="s">
        <v>579</v>
      </c>
      <c r="B265" s="23">
        <f>IFERROR(__xludf.DUMMYFUNCTION("IF(A265="""","""",COUNTA(SPLIT(A265,"" "")))"),20.0)</f>
        <v>20</v>
      </c>
    </row>
    <row r="266" ht="15.75" customHeight="1">
      <c r="A266" s="15" t="s">
        <v>580</v>
      </c>
      <c r="B266" s="23">
        <f>IFERROR(__xludf.DUMMYFUNCTION("IF(A266="""","""",COUNTA(SPLIT(A266,"" "")))"),20.0)</f>
        <v>20</v>
      </c>
    </row>
    <row r="267" ht="15.75" customHeight="1">
      <c r="A267" s="15" t="s">
        <v>581</v>
      </c>
      <c r="B267" s="23">
        <f>IFERROR(__xludf.DUMMYFUNCTION("IF(A267="""","""",COUNTA(SPLIT(A267,"" "")))"),28.0)</f>
        <v>28</v>
      </c>
    </row>
    <row r="268" ht="15.75" customHeight="1">
      <c r="A268" s="15" t="s">
        <v>582</v>
      </c>
      <c r="B268" s="23">
        <f>IFERROR(__xludf.DUMMYFUNCTION("IF(A268="""","""",COUNTA(SPLIT(A268,"" "")))"),10.0)</f>
        <v>10</v>
      </c>
    </row>
    <row r="269" ht="15.75" customHeight="1">
      <c r="A269" s="15" t="s">
        <v>583</v>
      </c>
      <c r="B269" s="23">
        <f>IFERROR(__xludf.DUMMYFUNCTION("IF(A269="""","""",COUNTA(SPLIT(A269,"" "")))"),14.0)</f>
        <v>14</v>
      </c>
    </row>
    <row r="270" ht="15.75" customHeight="1">
      <c r="A270" s="15" t="s">
        <v>584</v>
      </c>
      <c r="B270" s="23">
        <f>IFERROR(__xludf.DUMMYFUNCTION("IF(A270="""","""",COUNTA(SPLIT(A270,"" "")))"),22.0)</f>
        <v>22</v>
      </c>
    </row>
    <row r="271" ht="15.75" customHeight="1">
      <c r="A271" s="15" t="s">
        <v>585</v>
      </c>
      <c r="B271" s="23">
        <f>IFERROR(__xludf.DUMMYFUNCTION("IF(A271="""","""",COUNTA(SPLIT(A271,"" "")))"),21.0)</f>
        <v>21</v>
      </c>
    </row>
    <row r="272" ht="15.75" customHeight="1">
      <c r="A272" s="15" t="s">
        <v>586</v>
      </c>
      <c r="B272" s="23">
        <f>IFERROR(__xludf.DUMMYFUNCTION("IF(A272="""","""",COUNTA(SPLIT(A272,"" "")))"),13.0)</f>
        <v>13</v>
      </c>
    </row>
    <row r="273" ht="15.75" customHeight="1">
      <c r="A273" s="15" t="s">
        <v>587</v>
      </c>
      <c r="B273" s="23">
        <f>IFERROR(__xludf.DUMMYFUNCTION("IF(A273="""","""",COUNTA(SPLIT(A273,"" "")))"),23.0)</f>
        <v>23</v>
      </c>
    </row>
    <row r="274" ht="15.75" customHeight="1">
      <c r="A274" s="15" t="s">
        <v>588</v>
      </c>
      <c r="B274" s="23">
        <f>IFERROR(__xludf.DUMMYFUNCTION("IF(A274="""","""",COUNTA(SPLIT(A274,"" "")))"),10.0)</f>
        <v>10</v>
      </c>
    </row>
    <row r="275" ht="15.75" customHeight="1">
      <c r="A275" s="15" t="s">
        <v>589</v>
      </c>
      <c r="B275" s="23">
        <f>IFERROR(__xludf.DUMMYFUNCTION("IF(A275="""","""",COUNTA(SPLIT(A275,"" "")))"),11.0)</f>
        <v>11</v>
      </c>
    </row>
    <row r="276" ht="15.75" customHeight="1">
      <c r="A276" s="15" t="s">
        <v>590</v>
      </c>
      <c r="B276" s="23">
        <f>IFERROR(__xludf.DUMMYFUNCTION("IF(A276="""","""",COUNTA(SPLIT(A276,"" "")))"),11.0)</f>
        <v>11</v>
      </c>
    </row>
    <row r="277" ht="15.75" customHeight="1">
      <c r="A277" s="15" t="s">
        <v>591</v>
      </c>
      <c r="B277" s="23">
        <f>IFERROR(__xludf.DUMMYFUNCTION("IF(A277="""","""",COUNTA(SPLIT(A277,"" "")))"),11.0)</f>
        <v>11</v>
      </c>
    </row>
    <row r="278" ht="15.75" customHeight="1">
      <c r="A278" s="15" t="s">
        <v>592</v>
      </c>
      <c r="B278" s="23">
        <f>IFERROR(__xludf.DUMMYFUNCTION("IF(A278="""","""",COUNTA(SPLIT(A278,"" "")))"),11.0)</f>
        <v>11</v>
      </c>
    </row>
    <row r="279" ht="15.75" customHeight="1">
      <c r="A279" s="15" t="s">
        <v>593</v>
      </c>
      <c r="B279" s="23">
        <f>IFERROR(__xludf.DUMMYFUNCTION("IF(A279="""","""",COUNTA(SPLIT(A279,"" "")))"),23.0)</f>
        <v>23</v>
      </c>
    </row>
    <row r="280" ht="15.75" customHeight="1">
      <c r="A280" s="15" t="s">
        <v>594</v>
      </c>
      <c r="B280" s="23">
        <f>IFERROR(__xludf.DUMMYFUNCTION("IF(A280="""","""",COUNTA(SPLIT(A280,"" "")))"),10.0)</f>
        <v>10</v>
      </c>
    </row>
    <row r="281" ht="15.75" customHeight="1">
      <c r="A281" s="15" t="s">
        <v>595</v>
      </c>
      <c r="B281" s="23">
        <f>IFERROR(__xludf.DUMMYFUNCTION("IF(A281="""","""",COUNTA(SPLIT(A281,"" "")))"),13.0)</f>
        <v>13</v>
      </c>
    </row>
    <row r="282" ht="15.75" customHeight="1">
      <c r="A282" s="15" t="s">
        <v>596</v>
      </c>
      <c r="B282" s="23">
        <f>IFERROR(__xludf.DUMMYFUNCTION("IF(A282="""","""",COUNTA(SPLIT(A282,"" "")))"),30.0)</f>
        <v>30</v>
      </c>
    </row>
    <row r="283" ht="15.75" customHeight="1">
      <c r="A283" s="15" t="s">
        <v>597</v>
      </c>
      <c r="B283" s="23">
        <f>IFERROR(__xludf.DUMMYFUNCTION("IF(A283="""","""",COUNTA(SPLIT(A283,"" "")))"),14.0)</f>
        <v>14</v>
      </c>
    </row>
    <row r="284" ht="15.75" customHeight="1">
      <c r="A284" s="15" t="s">
        <v>598</v>
      </c>
      <c r="B284" s="23">
        <f>IFERROR(__xludf.DUMMYFUNCTION("IF(A284="""","""",COUNTA(SPLIT(A284,"" "")))"),3.0)</f>
        <v>3</v>
      </c>
    </row>
    <row r="285" ht="15.75" customHeight="1">
      <c r="A285" s="15" t="s">
        <v>599</v>
      </c>
      <c r="B285" s="23">
        <f>IFERROR(__xludf.DUMMYFUNCTION("IF(A285="""","""",COUNTA(SPLIT(A285,"" "")))"),32.0)</f>
        <v>32</v>
      </c>
    </row>
    <row r="286" ht="15.75" customHeight="1">
      <c r="A286" s="15" t="s">
        <v>600</v>
      </c>
      <c r="B286" s="23">
        <f>IFERROR(__xludf.DUMMYFUNCTION("IF(A286="""","""",COUNTA(SPLIT(A286,"" "")))"),13.0)</f>
        <v>13</v>
      </c>
    </row>
    <row r="287" ht="15.75" customHeight="1">
      <c r="A287" s="15" t="s">
        <v>601</v>
      </c>
      <c r="B287" s="23">
        <f>IFERROR(__xludf.DUMMYFUNCTION("IF(A287="""","""",COUNTA(SPLIT(A287,"" "")))"),4.0)</f>
        <v>4</v>
      </c>
    </row>
    <row r="288" ht="15.75" customHeight="1">
      <c r="A288" s="15" t="s">
        <v>602</v>
      </c>
      <c r="B288" s="23">
        <f>IFERROR(__xludf.DUMMYFUNCTION("IF(A288="""","""",COUNTA(SPLIT(A288,"" "")))"),11.0)</f>
        <v>11</v>
      </c>
    </row>
    <row r="289" ht="15.75" customHeight="1">
      <c r="A289" s="15" t="s">
        <v>603</v>
      </c>
      <c r="B289" s="23">
        <f>IFERROR(__xludf.DUMMYFUNCTION("IF(A289="""","""",COUNTA(SPLIT(A289,"" "")))"),31.0)</f>
        <v>31</v>
      </c>
    </row>
    <row r="290" ht="15.75" customHeight="1">
      <c r="A290" s="15" t="s">
        <v>604</v>
      </c>
      <c r="B290" s="23">
        <f>IFERROR(__xludf.DUMMYFUNCTION("IF(A290="""","""",COUNTA(SPLIT(A290,"" "")))"),18.0)</f>
        <v>18</v>
      </c>
    </row>
    <row r="291" ht="15.75" customHeight="1">
      <c r="A291" s="15" t="s">
        <v>605</v>
      </c>
      <c r="B291" s="23">
        <f>IFERROR(__xludf.DUMMYFUNCTION("IF(A291="""","""",COUNTA(SPLIT(A291,"" "")))"),26.0)</f>
        <v>26</v>
      </c>
    </row>
    <row r="292" ht="15.75" customHeight="1">
      <c r="A292" s="15" t="s">
        <v>606</v>
      </c>
      <c r="B292" s="23">
        <f>IFERROR(__xludf.DUMMYFUNCTION("IF(A292="""","""",COUNTA(SPLIT(A292,"" "")))"),25.0)</f>
        <v>25</v>
      </c>
    </row>
    <row r="293" ht="15.75" customHeight="1">
      <c r="A293" s="15" t="s">
        <v>607</v>
      </c>
      <c r="B293" s="23">
        <f>IFERROR(__xludf.DUMMYFUNCTION("IF(A293="""","""",COUNTA(SPLIT(A293,"" "")))"),22.0)</f>
        <v>22</v>
      </c>
    </row>
    <row r="294" ht="15.75" customHeight="1">
      <c r="A294" s="15" t="s">
        <v>608</v>
      </c>
      <c r="B294" s="23">
        <f>IFERROR(__xludf.DUMMYFUNCTION("IF(A294="""","""",COUNTA(SPLIT(A294,"" "")))"),26.0)</f>
        <v>26</v>
      </c>
    </row>
    <row r="295" ht="15.75" customHeight="1">
      <c r="A295" s="15" t="s">
        <v>609</v>
      </c>
      <c r="B295" s="23">
        <f>IFERROR(__xludf.DUMMYFUNCTION("IF(A295="""","""",COUNTA(SPLIT(A295,"" "")))"),24.0)</f>
        <v>24</v>
      </c>
    </row>
    <row r="296" ht="15.75" customHeight="1">
      <c r="A296" s="15" t="s">
        <v>610</v>
      </c>
      <c r="B296" s="23">
        <f>IFERROR(__xludf.DUMMYFUNCTION("IF(A296="""","""",COUNTA(SPLIT(A296,"" "")))"),27.0)</f>
        <v>27</v>
      </c>
    </row>
    <row r="297" ht="15.75" customHeight="1">
      <c r="A297" s="15" t="s">
        <v>611</v>
      </c>
      <c r="B297" s="23">
        <f>IFERROR(__xludf.DUMMYFUNCTION("IF(A297="""","""",COUNTA(SPLIT(A297,"" "")))"),9.0)</f>
        <v>9</v>
      </c>
    </row>
    <row r="298" ht="15.75" customHeight="1">
      <c r="A298" s="15" t="s">
        <v>612</v>
      </c>
      <c r="B298" s="23">
        <f>IFERROR(__xludf.DUMMYFUNCTION("IF(A298="""","""",COUNTA(SPLIT(A298,"" "")))"),13.0)</f>
        <v>13</v>
      </c>
    </row>
    <row r="299" ht="15.75" customHeight="1">
      <c r="A299" s="15" t="s">
        <v>613</v>
      </c>
      <c r="B299" s="23">
        <f>IFERROR(__xludf.DUMMYFUNCTION("IF(A299="""","""",COUNTA(SPLIT(A299,"" "")))"),13.0)</f>
        <v>13</v>
      </c>
    </row>
    <row r="300" ht="15.75" customHeight="1">
      <c r="A300" s="15" t="s">
        <v>614</v>
      </c>
      <c r="B300" s="23">
        <f>IFERROR(__xludf.DUMMYFUNCTION("IF(A300="""","""",COUNTA(SPLIT(A300,"" "")))"),12.0)</f>
        <v>12</v>
      </c>
    </row>
    <row r="301" ht="15.75" customHeight="1">
      <c r="A301" s="15" t="s">
        <v>615</v>
      </c>
      <c r="B301" s="23">
        <f>IFERROR(__xludf.DUMMYFUNCTION("IF(A301="""","""",COUNTA(SPLIT(A301,"" "")))"),8.0)</f>
        <v>8</v>
      </c>
    </row>
    <row r="302" ht="15.75" customHeight="1">
      <c r="A302" s="15" t="s">
        <v>616</v>
      </c>
      <c r="B302" s="23">
        <f>IFERROR(__xludf.DUMMYFUNCTION("IF(A302="""","""",COUNTA(SPLIT(A302,"" "")))"),7.0)</f>
        <v>7</v>
      </c>
    </row>
    <row r="303" ht="15.75" customHeight="1">
      <c r="A303" s="15" t="s">
        <v>617</v>
      </c>
      <c r="B303" s="23">
        <f>IFERROR(__xludf.DUMMYFUNCTION("IF(A303="""","""",COUNTA(SPLIT(A303,"" "")))"),17.0)</f>
        <v>17</v>
      </c>
    </row>
    <row r="304" ht="15.75" customHeight="1">
      <c r="A304" s="15" t="s">
        <v>618</v>
      </c>
      <c r="B304" s="23">
        <f>IFERROR(__xludf.DUMMYFUNCTION("IF(A304="""","""",COUNTA(SPLIT(A304,"" "")))"),29.0)</f>
        <v>29</v>
      </c>
    </row>
    <row r="305" ht="15.75" customHeight="1">
      <c r="A305" s="15" t="s">
        <v>619</v>
      </c>
      <c r="B305" s="23">
        <f>IFERROR(__xludf.DUMMYFUNCTION("IF(A305="""","""",COUNTA(SPLIT(A305,"" "")))"),20.0)</f>
        <v>20</v>
      </c>
    </row>
    <row r="306" ht="15.75" customHeight="1">
      <c r="A306" s="15" t="s">
        <v>620</v>
      </c>
      <c r="B306" s="23">
        <f>IFERROR(__xludf.DUMMYFUNCTION("IF(A306="""","""",COUNTA(SPLIT(A306,"" "")))"),21.0)</f>
        <v>21</v>
      </c>
    </row>
    <row r="307" ht="15.75" customHeight="1">
      <c r="A307" s="15" t="s">
        <v>621</v>
      </c>
      <c r="B307" s="23">
        <f>IFERROR(__xludf.DUMMYFUNCTION("IF(A307="""","""",COUNTA(SPLIT(A307,"" "")))"),21.0)</f>
        <v>21</v>
      </c>
    </row>
    <row r="308" ht="15.75" customHeight="1">
      <c r="A308" s="15" t="s">
        <v>622</v>
      </c>
      <c r="B308" s="23">
        <f>IFERROR(__xludf.DUMMYFUNCTION("IF(A308="""","""",COUNTA(SPLIT(A308,"" "")))"),12.0)</f>
        <v>12</v>
      </c>
    </row>
    <row r="309" ht="15.75" customHeight="1">
      <c r="A309" s="15" t="s">
        <v>623</v>
      </c>
      <c r="B309" s="23">
        <f>IFERROR(__xludf.DUMMYFUNCTION("IF(A309="""","""",COUNTA(SPLIT(A309,"" "")))"),9.0)</f>
        <v>9</v>
      </c>
    </row>
    <row r="310" ht="15.75" customHeight="1">
      <c r="A310" s="15" t="s">
        <v>624</v>
      </c>
      <c r="B310" s="23">
        <f>IFERROR(__xludf.DUMMYFUNCTION("IF(A310="""","""",COUNTA(SPLIT(A310,"" "")))"),32.0)</f>
        <v>32</v>
      </c>
    </row>
    <row r="311" ht="15.75" customHeight="1">
      <c r="A311" s="15" t="s">
        <v>625</v>
      </c>
      <c r="B311" s="23">
        <f>IFERROR(__xludf.DUMMYFUNCTION("IF(A311="""","""",COUNTA(SPLIT(A311,"" "")))"),8.0)</f>
        <v>8</v>
      </c>
    </row>
    <row r="312" ht="15.75" customHeight="1">
      <c r="A312" s="15" t="s">
        <v>626</v>
      </c>
      <c r="B312" s="23">
        <f>IFERROR(__xludf.DUMMYFUNCTION("IF(A312="""","""",COUNTA(SPLIT(A312,"" "")))"),13.0)</f>
        <v>13</v>
      </c>
    </row>
    <row r="313" ht="15.75" customHeight="1">
      <c r="A313" s="15" t="s">
        <v>627</v>
      </c>
      <c r="B313" s="23">
        <f>IFERROR(__xludf.DUMMYFUNCTION("IF(A313="""","""",COUNTA(SPLIT(A313,"" "")))"),13.0)</f>
        <v>13</v>
      </c>
    </row>
    <row r="314" ht="15.75" customHeight="1">
      <c r="A314" s="15" t="s">
        <v>628</v>
      </c>
      <c r="B314" s="23">
        <f>IFERROR(__xludf.DUMMYFUNCTION("IF(A314="""","""",COUNTA(SPLIT(A314,"" "")))"),22.0)</f>
        <v>22</v>
      </c>
    </row>
    <row r="315" ht="15.75" customHeight="1">
      <c r="A315" s="15" t="s">
        <v>629</v>
      </c>
      <c r="B315" s="23">
        <f>IFERROR(__xludf.DUMMYFUNCTION("IF(A315="""","""",COUNTA(SPLIT(A315,"" "")))"),4.0)</f>
        <v>4</v>
      </c>
    </row>
    <row r="316" ht="15.75" customHeight="1">
      <c r="A316" s="15" t="s">
        <v>630</v>
      </c>
      <c r="B316" s="23">
        <f>IFERROR(__xludf.DUMMYFUNCTION("IF(A316="""","""",COUNTA(SPLIT(A316,"" "")))"),13.0)</f>
        <v>13</v>
      </c>
    </row>
    <row r="317" ht="15.75" customHeight="1">
      <c r="A317" s="15" t="s">
        <v>631</v>
      </c>
      <c r="B317" s="23">
        <f>IFERROR(__xludf.DUMMYFUNCTION("IF(A317="""","""",COUNTA(SPLIT(A317,"" "")))"),23.0)</f>
        <v>23</v>
      </c>
    </row>
    <row r="318" ht="15.75" customHeight="1">
      <c r="A318" s="15" t="s">
        <v>632</v>
      </c>
      <c r="B318" s="23">
        <f>IFERROR(__xludf.DUMMYFUNCTION("IF(A318="""","""",COUNTA(SPLIT(A318,"" "")))"),24.0)</f>
        <v>24</v>
      </c>
    </row>
    <row r="319" ht="15.75" customHeight="1">
      <c r="A319" s="15" t="s">
        <v>633</v>
      </c>
      <c r="B319" s="23">
        <f>IFERROR(__xludf.DUMMYFUNCTION("IF(A319="""","""",COUNTA(SPLIT(A319,"" "")))"),8.0)</f>
        <v>8</v>
      </c>
    </row>
    <row r="320" ht="15.75" customHeight="1">
      <c r="A320" s="15" t="s">
        <v>634</v>
      </c>
      <c r="B320" s="23">
        <f>IFERROR(__xludf.DUMMYFUNCTION("IF(A320="""","""",COUNTA(SPLIT(A320,"" "")))"),17.0)</f>
        <v>17</v>
      </c>
    </row>
    <row r="321" ht="15.75" customHeight="1">
      <c r="A321" s="15" t="s">
        <v>635</v>
      </c>
      <c r="B321" s="23">
        <f>IFERROR(__xludf.DUMMYFUNCTION("IF(A321="""","""",COUNTA(SPLIT(A321,"" "")))"),42.0)</f>
        <v>42</v>
      </c>
    </row>
    <row r="322" ht="15.75" customHeight="1">
      <c r="A322" s="15" t="s">
        <v>636</v>
      </c>
      <c r="B322" s="23">
        <f>IFERROR(__xludf.DUMMYFUNCTION("IF(A322="""","""",COUNTA(SPLIT(A322,"" "")))"),10.0)</f>
        <v>10</v>
      </c>
    </row>
    <row r="323" ht="15.75" customHeight="1">
      <c r="A323" s="15" t="s">
        <v>637</v>
      </c>
      <c r="B323" s="23">
        <f>IFERROR(__xludf.DUMMYFUNCTION("IF(A323="""","""",COUNTA(SPLIT(A323,"" "")))"),17.0)</f>
        <v>17</v>
      </c>
    </row>
    <row r="324" ht="15.75" customHeight="1">
      <c r="A324" s="15" t="s">
        <v>638</v>
      </c>
      <c r="B324" s="23">
        <f>IFERROR(__xludf.DUMMYFUNCTION("IF(A324="""","""",COUNTA(SPLIT(A324,"" "")))"),12.0)</f>
        <v>12</v>
      </c>
    </row>
    <row r="325" ht="15.75" customHeight="1">
      <c r="A325" s="15" t="s">
        <v>639</v>
      </c>
      <c r="B325" s="23">
        <f>IFERROR(__xludf.DUMMYFUNCTION("IF(A325="""","""",COUNTA(SPLIT(A325,"" "")))"),20.0)</f>
        <v>20</v>
      </c>
    </row>
    <row r="326" ht="15.75" customHeight="1">
      <c r="A326" s="15" t="s">
        <v>640</v>
      </c>
      <c r="B326" s="23">
        <f>IFERROR(__xludf.DUMMYFUNCTION("IF(A326="""","""",COUNTA(SPLIT(A326,"" "")))"),7.0)</f>
        <v>7</v>
      </c>
    </row>
    <row r="327" ht="15.75" customHeight="1">
      <c r="A327" s="15" t="s">
        <v>641</v>
      </c>
      <c r="B327" s="23">
        <f>IFERROR(__xludf.DUMMYFUNCTION("IF(A327="""","""",COUNTA(SPLIT(A327,"" "")))"),14.0)</f>
        <v>14</v>
      </c>
    </row>
    <row r="328" ht="15.75" customHeight="1">
      <c r="A328" s="15" t="s">
        <v>642</v>
      </c>
      <c r="B328" s="23">
        <f>IFERROR(__xludf.DUMMYFUNCTION("IF(A328="""","""",COUNTA(SPLIT(A328,"" "")))"),22.0)</f>
        <v>22</v>
      </c>
    </row>
    <row r="329" ht="15.75" customHeight="1">
      <c r="A329" s="15" t="s">
        <v>643</v>
      </c>
      <c r="B329" s="23">
        <f>IFERROR(__xludf.DUMMYFUNCTION("IF(A329="""","""",COUNTA(SPLIT(A329,"" "")))"),13.0)</f>
        <v>13</v>
      </c>
    </row>
    <row r="330" ht="15.75" customHeight="1">
      <c r="A330" s="15" t="s">
        <v>644</v>
      </c>
      <c r="B330" s="23">
        <f>IFERROR(__xludf.DUMMYFUNCTION("IF(A330="""","""",COUNTA(SPLIT(A330,"" "")))"),15.0)</f>
        <v>15</v>
      </c>
    </row>
    <row r="331" ht="15.75" customHeight="1">
      <c r="A331" s="15" t="s">
        <v>645</v>
      </c>
      <c r="B331" s="23">
        <f>IFERROR(__xludf.DUMMYFUNCTION("IF(A331="""","""",COUNTA(SPLIT(A331,"" "")))"),12.0)</f>
        <v>12</v>
      </c>
    </row>
    <row r="332" ht="15.75" customHeight="1">
      <c r="A332" s="15" t="s">
        <v>646</v>
      </c>
      <c r="B332" s="23">
        <f>IFERROR(__xludf.DUMMYFUNCTION("IF(A332="""","""",COUNTA(SPLIT(A332,"" "")))"),9.0)</f>
        <v>9</v>
      </c>
    </row>
    <row r="333" ht="15.75" customHeight="1">
      <c r="A333" s="15" t="s">
        <v>647</v>
      </c>
      <c r="B333" s="23">
        <f>IFERROR(__xludf.DUMMYFUNCTION("IF(A333="""","""",COUNTA(SPLIT(A333,"" "")))"),10.0)</f>
        <v>10</v>
      </c>
    </row>
    <row r="334" ht="15.75" customHeight="1">
      <c r="A334" s="15" t="s">
        <v>648</v>
      </c>
      <c r="B334" s="23">
        <f>IFERROR(__xludf.DUMMYFUNCTION("IF(A334="""","""",COUNTA(SPLIT(A334,"" "")))"),8.0)</f>
        <v>8</v>
      </c>
    </row>
    <row r="335" ht="15.75" customHeight="1">
      <c r="A335" s="15" t="s">
        <v>649</v>
      </c>
      <c r="B335" s="23">
        <f>IFERROR(__xludf.DUMMYFUNCTION("IF(A335="""","""",COUNTA(SPLIT(A335,"" "")))"),19.0)</f>
        <v>19</v>
      </c>
    </row>
    <row r="336" ht="15.75" customHeight="1">
      <c r="A336" s="15" t="s">
        <v>650</v>
      </c>
      <c r="B336" s="23">
        <f>IFERROR(__xludf.DUMMYFUNCTION("IF(A336="""","""",COUNTA(SPLIT(A336,"" "")))"),21.0)</f>
        <v>21</v>
      </c>
    </row>
    <row r="337" ht="15.75" customHeight="1">
      <c r="A337" s="15" t="s">
        <v>651</v>
      </c>
      <c r="B337" s="23">
        <f>IFERROR(__xludf.DUMMYFUNCTION("IF(A337="""","""",COUNTA(SPLIT(A337,"" "")))"),21.0)</f>
        <v>21</v>
      </c>
    </row>
    <row r="338" ht="15.75" customHeight="1">
      <c r="A338" s="15" t="s">
        <v>652</v>
      </c>
      <c r="B338" s="23">
        <f>IFERROR(__xludf.DUMMYFUNCTION("IF(A338="""","""",COUNTA(SPLIT(A338,"" "")))"),6.0)</f>
        <v>6</v>
      </c>
    </row>
    <row r="339" ht="15.75" customHeight="1">
      <c r="A339" s="15" t="s">
        <v>653</v>
      </c>
      <c r="B339" s="23">
        <f>IFERROR(__xludf.DUMMYFUNCTION("IF(A339="""","""",COUNTA(SPLIT(A339,"" "")))"),15.0)</f>
        <v>15</v>
      </c>
    </row>
    <row r="340" ht="15.75" customHeight="1">
      <c r="A340" s="15" t="s">
        <v>654</v>
      </c>
      <c r="B340" s="23">
        <f>IFERROR(__xludf.DUMMYFUNCTION("IF(A340="""","""",COUNTA(SPLIT(A340,"" "")))"),16.0)</f>
        <v>16</v>
      </c>
    </row>
    <row r="341" ht="15.75" customHeight="1">
      <c r="A341" s="15" t="s">
        <v>655</v>
      </c>
      <c r="B341" s="23">
        <f>IFERROR(__xludf.DUMMYFUNCTION("IF(A341="""","""",COUNTA(SPLIT(A341,"" "")))"),7.0)</f>
        <v>7</v>
      </c>
    </row>
    <row r="342" ht="15.75" customHeight="1">
      <c r="A342" s="15" t="s">
        <v>656</v>
      </c>
      <c r="B342" s="23">
        <f>IFERROR(__xludf.DUMMYFUNCTION("IF(A342="""","""",COUNTA(SPLIT(A342,"" "")))"),22.0)</f>
        <v>22</v>
      </c>
    </row>
    <row r="343" ht="15.75" customHeight="1">
      <c r="A343" s="15" t="s">
        <v>657</v>
      </c>
      <c r="B343" s="23">
        <f>IFERROR(__xludf.DUMMYFUNCTION("IF(A343="""","""",COUNTA(SPLIT(A343,"" "")))"),15.0)</f>
        <v>15</v>
      </c>
    </row>
    <row r="344" ht="15.75" customHeight="1">
      <c r="A344" s="15" t="s">
        <v>658</v>
      </c>
      <c r="B344" s="23">
        <f>IFERROR(__xludf.DUMMYFUNCTION("IF(A344="""","""",COUNTA(SPLIT(A344,"" "")))"),9.0)</f>
        <v>9</v>
      </c>
    </row>
    <row r="345" ht="15.75" customHeight="1">
      <c r="A345" s="15" t="s">
        <v>659</v>
      </c>
      <c r="B345" s="23">
        <f>IFERROR(__xludf.DUMMYFUNCTION("IF(A345="""","""",COUNTA(SPLIT(A345,"" "")))"),18.0)</f>
        <v>18</v>
      </c>
    </row>
    <row r="346" ht="15.75" customHeight="1">
      <c r="A346" s="15" t="s">
        <v>660</v>
      </c>
      <c r="B346" s="23">
        <f>IFERROR(__xludf.DUMMYFUNCTION("IF(A346="""","""",COUNTA(SPLIT(A346,"" "")))"),13.0)</f>
        <v>13</v>
      </c>
    </row>
    <row r="347" ht="15.75" customHeight="1">
      <c r="A347" s="15" t="s">
        <v>661</v>
      </c>
      <c r="B347" s="23">
        <f>IFERROR(__xludf.DUMMYFUNCTION("IF(A347="""","""",COUNTA(SPLIT(A347,"" "")))"),13.0)</f>
        <v>13</v>
      </c>
    </row>
    <row r="348" ht="15.75" customHeight="1">
      <c r="A348" s="15" t="s">
        <v>662</v>
      </c>
      <c r="B348" s="23">
        <f>IFERROR(__xludf.DUMMYFUNCTION("IF(A348="""","""",COUNTA(SPLIT(A348,"" "")))"),11.0)</f>
        <v>11</v>
      </c>
    </row>
    <row r="349" ht="15.75" customHeight="1">
      <c r="A349" s="15" t="s">
        <v>663</v>
      </c>
      <c r="B349" s="23">
        <f>IFERROR(__xludf.DUMMYFUNCTION("IF(A349="""","""",COUNTA(SPLIT(A349,"" "")))"),19.0)</f>
        <v>19</v>
      </c>
    </row>
    <row r="350" ht="15.75" customHeight="1">
      <c r="A350" s="15" t="s">
        <v>664</v>
      </c>
      <c r="B350" s="23">
        <f>IFERROR(__xludf.DUMMYFUNCTION("IF(A350="""","""",COUNTA(SPLIT(A350,"" "")))"),7.0)</f>
        <v>7</v>
      </c>
    </row>
    <row r="351" ht="15.75" customHeight="1">
      <c r="A351" s="15" t="s">
        <v>665</v>
      </c>
      <c r="B351" s="23">
        <f>IFERROR(__xludf.DUMMYFUNCTION("IF(A351="""","""",COUNTA(SPLIT(A351,"" "")))"),6.0)</f>
        <v>6</v>
      </c>
    </row>
    <row r="352" ht="15.75" customHeight="1">
      <c r="A352" s="15" t="s">
        <v>666</v>
      </c>
      <c r="B352" s="23">
        <f>IFERROR(__xludf.DUMMYFUNCTION("IF(A352="""","""",COUNTA(SPLIT(A352,"" "")))"),6.0)</f>
        <v>6</v>
      </c>
    </row>
    <row r="353" ht="15.75" customHeight="1">
      <c r="A353" s="15" t="s">
        <v>667</v>
      </c>
      <c r="B353" s="23">
        <f>IFERROR(__xludf.DUMMYFUNCTION("IF(A353="""","""",COUNTA(SPLIT(A353,"" "")))"),5.0)</f>
        <v>5</v>
      </c>
    </row>
    <row r="354" ht="15.75" customHeight="1">
      <c r="A354" s="15" t="s">
        <v>668</v>
      </c>
      <c r="B354" s="23">
        <f>IFERROR(__xludf.DUMMYFUNCTION("IF(A354="""","""",COUNTA(SPLIT(A354,"" "")))"),6.0)</f>
        <v>6</v>
      </c>
    </row>
    <row r="355" ht="15.75" customHeight="1">
      <c r="A355" s="15" t="s">
        <v>669</v>
      </c>
      <c r="B355" s="23">
        <f>IFERROR(__xludf.DUMMYFUNCTION("IF(A355="""","""",COUNTA(SPLIT(A355,"" "")))"),11.0)</f>
        <v>11</v>
      </c>
    </row>
    <row r="356" ht="15.75" customHeight="1">
      <c r="A356" s="15" t="s">
        <v>670</v>
      </c>
      <c r="B356" s="23">
        <f>IFERROR(__xludf.DUMMYFUNCTION("IF(A356="""","""",COUNTA(SPLIT(A356,"" "")))"),6.0)</f>
        <v>6</v>
      </c>
    </row>
    <row r="357" ht="15.75" customHeight="1">
      <c r="A357" s="15" t="s">
        <v>671</v>
      </c>
      <c r="B357" s="23">
        <f>IFERROR(__xludf.DUMMYFUNCTION("IF(A357="""","""",COUNTA(SPLIT(A357,"" "")))"),21.0)</f>
        <v>21</v>
      </c>
    </row>
    <row r="358" ht="15.75" customHeight="1">
      <c r="A358" s="15" t="s">
        <v>672</v>
      </c>
      <c r="B358" s="23">
        <f>IFERROR(__xludf.DUMMYFUNCTION("IF(A358="""","""",COUNTA(SPLIT(A358,"" "")))"),15.0)</f>
        <v>15</v>
      </c>
    </row>
    <row r="359" ht="15.75" customHeight="1">
      <c r="A359" s="15" t="s">
        <v>673</v>
      </c>
      <c r="B359" s="23">
        <f>IFERROR(__xludf.DUMMYFUNCTION("IF(A359="""","""",COUNTA(SPLIT(A359,"" "")))"),16.0)</f>
        <v>16</v>
      </c>
    </row>
    <row r="360" ht="15.75" customHeight="1">
      <c r="A360" s="15" t="s">
        <v>674</v>
      </c>
      <c r="B360" s="23">
        <f>IFERROR(__xludf.DUMMYFUNCTION("IF(A360="""","""",COUNTA(SPLIT(A360,"" "")))"),14.0)</f>
        <v>14</v>
      </c>
    </row>
    <row r="361" ht="15.75" customHeight="1">
      <c r="A361" s="15" t="s">
        <v>675</v>
      </c>
      <c r="B361" s="23">
        <f>IFERROR(__xludf.DUMMYFUNCTION("IF(A361="""","""",COUNTA(SPLIT(A361,"" "")))"),12.0)</f>
        <v>12</v>
      </c>
    </row>
    <row r="362" ht="15.75" customHeight="1">
      <c r="A362" s="15" t="s">
        <v>676</v>
      </c>
      <c r="B362" s="23">
        <f>IFERROR(__xludf.DUMMYFUNCTION("IF(A362="""","""",COUNTA(SPLIT(A362,"" "")))"),9.0)</f>
        <v>9</v>
      </c>
    </row>
    <row r="363" ht="15.75" customHeight="1">
      <c r="A363" s="15" t="s">
        <v>677</v>
      </c>
      <c r="B363" s="23">
        <f>IFERROR(__xludf.DUMMYFUNCTION("IF(A363="""","""",COUNTA(SPLIT(A363,"" "")))"),26.0)</f>
        <v>26</v>
      </c>
    </row>
    <row r="364" ht="15.75" customHeight="1">
      <c r="A364" s="15" t="s">
        <v>678</v>
      </c>
      <c r="B364" s="23">
        <f>IFERROR(__xludf.DUMMYFUNCTION("IF(A364="""","""",COUNTA(SPLIT(A364,"" "")))"),12.0)</f>
        <v>12</v>
      </c>
    </row>
    <row r="365" ht="15.75" customHeight="1">
      <c r="A365" s="15" t="s">
        <v>679</v>
      </c>
      <c r="B365" s="23">
        <f>IFERROR(__xludf.DUMMYFUNCTION("IF(A365="""","""",COUNTA(SPLIT(A365,"" "")))"),6.0)</f>
        <v>6</v>
      </c>
    </row>
    <row r="366" ht="15.75" customHeight="1">
      <c r="A366" s="15" t="s">
        <v>680</v>
      </c>
      <c r="B366" s="23">
        <f>IFERROR(__xludf.DUMMYFUNCTION("IF(A366="""","""",COUNTA(SPLIT(A366,"" "")))"),7.0)</f>
        <v>7</v>
      </c>
    </row>
    <row r="367" ht="15.75" customHeight="1">
      <c r="A367" s="15" t="s">
        <v>681</v>
      </c>
      <c r="B367" s="23">
        <f>IFERROR(__xludf.DUMMYFUNCTION("IF(A367="""","""",COUNTA(SPLIT(A367,"" "")))"),10.0)</f>
        <v>10</v>
      </c>
    </row>
    <row r="368" ht="15.75" customHeight="1">
      <c r="A368" s="15" t="s">
        <v>682</v>
      </c>
      <c r="B368" s="23">
        <f>IFERROR(__xludf.DUMMYFUNCTION("IF(A368="""","""",COUNTA(SPLIT(A368,"" "")))"),9.0)</f>
        <v>9</v>
      </c>
    </row>
    <row r="369" ht="15.75" customHeight="1">
      <c r="A369" s="15" t="s">
        <v>683</v>
      </c>
      <c r="B369" s="23">
        <f>IFERROR(__xludf.DUMMYFUNCTION("IF(A369="""","""",COUNTA(SPLIT(A369,"" "")))"),18.0)</f>
        <v>18</v>
      </c>
    </row>
    <row r="370" ht="15.75" customHeight="1">
      <c r="A370" s="15" t="s">
        <v>684</v>
      </c>
      <c r="B370" s="23">
        <f>IFERROR(__xludf.DUMMYFUNCTION("IF(A370="""","""",COUNTA(SPLIT(A370,"" "")))"),7.0)</f>
        <v>7</v>
      </c>
    </row>
    <row r="371" ht="15.75" customHeight="1">
      <c r="A371" s="15" t="s">
        <v>685</v>
      </c>
      <c r="B371" s="23">
        <f>IFERROR(__xludf.DUMMYFUNCTION("IF(A371="""","""",COUNTA(SPLIT(A371,"" "")))"),7.0)</f>
        <v>7</v>
      </c>
    </row>
    <row r="372" ht="15.75" customHeight="1">
      <c r="A372" s="15" t="s">
        <v>686</v>
      </c>
      <c r="B372" s="23">
        <f>IFERROR(__xludf.DUMMYFUNCTION("IF(A372="""","""",COUNTA(SPLIT(A372,"" "")))"),49.0)</f>
        <v>49</v>
      </c>
    </row>
    <row r="373" ht="15.75" customHeight="1">
      <c r="A373" s="15" t="s">
        <v>687</v>
      </c>
      <c r="B373" s="23">
        <f>IFERROR(__xludf.DUMMYFUNCTION("IF(A373="""","""",COUNTA(SPLIT(A373,"" "")))"),18.0)</f>
        <v>18</v>
      </c>
    </row>
    <row r="374" ht="15.75" customHeight="1">
      <c r="A374" s="15" t="s">
        <v>688</v>
      </c>
      <c r="B374" s="23">
        <f>IFERROR(__xludf.DUMMYFUNCTION("IF(A374="""","""",COUNTA(SPLIT(A374,"" "")))"),15.0)</f>
        <v>15</v>
      </c>
    </row>
    <row r="375" ht="15.75" customHeight="1">
      <c r="A375" s="15" t="s">
        <v>689</v>
      </c>
      <c r="B375" s="23">
        <f>IFERROR(__xludf.DUMMYFUNCTION("IF(A375="""","""",COUNTA(SPLIT(A375,"" "")))"),14.0)</f>
        <v>14</v>
      </c>
    </row>
    <row r="376" ht="15.75" customHeight="1">
      <c r="A376" s="15" t="s">
        <v>690</v>
      </c>
      <c r="B376" s="23">
        <f>IFERROR(__xludf.DUMMYFUNCTION("IF(A376="""","""",COUNTA(SPLIT(A376,"" "")))"),5.0)</f>
        <v>5</v>
      </c>
    </row>
    <row r="377" ht="15.75" customHeight="1">
      <c r="A377" s="15" t="s">
        <v>691</v>
      </c>
      <c r="B377" s="23">
        <f>IFERROR(__xludf.DUMMYFUNCTION("IF(A377="""","""",COUNTA(SPLIT(A377,"" "")))"),11.0)</f>
        <v>11</v>
      </c>
    </row>
    <row r="378" ht="15.75" customHeight="1">
      <c r="A378" s="15" t="s">
        <v>692</v>
      </c>
      <c r="B378" s="23">
        <f>IFERROR(__xludf.DUMMYFUNCTION("IF(A378="""","""",COUNTA(SPLIT(A378,"" "")))"),15.0)</f>
        <v>15</v>
      </c>
    </row>
    <row r="379" ht="15.75" customHeight="1">
      <c r="A379" s="15" t="s">
        <v>693</v>
      </c>
      <c r="B379" s="23">
        <f>IFERROR(__xludf.DUMMYFUNCTION("IF(A379="""","""",COUNTA(SPLIT(A379,"" "")))"),11.0)</f>
        <v>11</v>
      </c>
    </row>
    <row r="380" ht="15.75" customHeight="1">
      <c r="A380" s="15" t="s">
        <v>694</v>
      </c>
      <c r="B380" s="23">
        <f>IFERROR(__xludf.DUMMYFUNCTION("IF(A380="""","""",COUNTA(SPLIT(A380,"" "")))"),13.0)</f>
        <v>13</v>
      </c>
    </row>
    <row r="381" ht="15.75" customHeight="1">
      <c r="A381" s="15" t="s">
        <v>695</v>
      </c>
      <c r="B381" s="23">
        <f>IFERROR(__xludf.DUMMYFUNCTION("IF(A381="""","""",COUNTA(SPLIT(A381,"" "")))"),10.0)</f>
        <v>10</v>
      </c>
    </row>
    <row r="382" ht="15.75" customHeight="1">
      <c r="A382" s="15" t="s">
        <v>696</v>
      </c>
      <c r="B382" s="23">
        <f>IFERROR(__xludf.DUMMYFUNCTION("IF(A382="""","""",COUNTA(SPLIT(A382,"" "")))"),5.0)</f>
        <v>5</v>
      </c>
    </row>
    <row r="383" ht="15.75" customHeight="1">
      <c r="A383" s="15" t="s">
        <v>697</v>
      </c>
      <c r="B383" s="23">
        <f>IFERROR(__xludf.DUMMYFUNCTION("IF(A383="""","""",COUNTA(SPLIT(A383,"" "")))"),23.0)</f>
        <v>23</v>
      </c>
    </row>
    <row r="384" ht="15.75" customHeight="1">
      <c r="A384" s="15" t="s">
        <v>698</v>
      </c>
      <c r="B384" s="23">
        <f>IFERROR(__xludf.DUMMYFUNCTION("IF(A384="""","""",COUNTA(SPLIT(A384,"" "")))"),10.0)</f>
        <v>10</v>
      </c>
    </row>
    <row r="385" ht="15.75" customHeight="1">
      <c r="A385" s="15" t="s">
        <v>699</v>
      </c>
      <c r="B385" s="23">
        <f>IFERROR(__xludf.DUMMYFUNCTION("IF(A385="""","""",COUNTA(SPLIT(A385,"" "")))"),2.0)</f>
        <v>2</v>
      </c>
    </row>
    <row r="386" ht="15.75" customHeight="1">
      <c r="A386" s="15" t="s">
        <v>700</v>
      </c>
      <c r="B386" s="23">
        <f>IFERROR(__xludf.DUMMYFUNCTION("IF(A386="""","""",COUNTA(SPLIT(A386,"" "")))"),26.0)</f>
        <v>26</v>
      </c>
    </row>
    <row r="387" ht="15.75" customHeight="1">
      <c r="A387" s="15" t="s">
        <v>701</v>
      </c>
      <c r="B387" s="23">
        <f>IFERROR(__xludf.DUMMYFUNCTION("IF(A387="""","""",COUNTA(SPLIT(A387,"" "")))"),11.0)</f>
        <v>11</v>
      </c>
    </row>
    <row r="388" ht="15.75" customHeight="1">
      <c r="A388" s="15" t="s">
        <v>702</v>
      </c>
      <c r="B388" s="23">
        <f>IFERROR(__xludf.DUMMYFUNCTION("IF(A388="""","""",COUNTA(SPLIT(A388,"" "")))"),10.0)</f>
        <v>10</v>
      </c>
    </row>
    <row r="389" ht="15.75" customHeight="1">
      <c r="A389" s="15" t="s">
        <v>703</v>
      </c>
      <c r="B389" s="23">
        <f>IFERROR(__xludf.DUMMYFUNCTION("IF(A389="""","""",COUNTA(SPLIT(A389,"" "")))"),6.0)</f>
        <v>6</v>
      </c>
    </row>
    <row r="390" ht="15.75" customHeight="1">
      <c r="A390" s="15" t="s">
        <v>704</v>
      </c>
      <c r="B390" s="23">
        <f>IFERROR(__xludf.DUMMYFUNCTION("IF(A390="""","""",COUNTA(SPLIT(A390,"" "")))"),9.0)</f>
        <v>9</v>
      </c>
    </row>
    <row r="391" ht="15.75" customHeight="1">
      <c r="A391" s="15" t="s">
        <v>705</v>
      </c>
      <c r="B391" s="23">
        <f>IFERROR(__xludf.DUMMYFUNCTION("IF(A391="""","""",COUNTA(SPLIT(A391,"" "")))"),18.0)</f>
        <v>18</v>
      </c>
    </row>
    <row r="392" ht="15.75" customHeight="1">
      <c r="A392" s="15" t="s">
        <v>706</v>
      </c>
      <c r="B392" s="23">
        <f>IFERROR(__xludf.DUMMYFUNCTION("IF(A392="""","""",COUNTA(SPLIT(A392,"" "")))"),9.0)</f>
        <v>9</v>
      </c>
    </row>
    <row r="393" ht="15.75" customHeight="1">
      <c r="A393" s="15" t="s">
        <v>707</v>
      </c>
      <c r="B393" s="23">
        <f>IFERROR(__xludf.DUMMYFUNCTION("IF(A393="""","""",COUNTA(SPLIT(A393,"" "")))"),32.0)</f>
        <v>32</v>
      </c>
    </row>
    <row r="394" ht="15.75" customHeight="1">
      <c r="A394" s="15" t="s">
        <v>708</v>
      </c>
      <c r="B394" s="23">
        <f>IFERROR(__xludf.DUMMYFUNCTION("IF(A394="""","""",COUNTA(SPLIT(A394,"" "")))"),26.0)</f>
        <v>26</v>
      </c>
    </row>
    <row r="395" ht="15.75" customHeight="1">
      <c r="A395" s="15" t="s">
        <v>709</v>
      </c>
      <c r="B395" s="23">
        <f>IFERROR(__xludf.DUMMYFUNCTION("IF(A395="""","""",COUNTA(SPLIT(A395,"" "")))"),3.0)</f>
        <v>3</v>
      </c>
    </row>
    <row r="396" ht="15.75" customHeight="1">
      <c r="A396" s="15" t="s">
        <v>710</v>
      </c>
      <c r="B396" s="23">
        <f>IFERROR(__xludf.DUMMYFUNCTION("IF(A396="""","""",COUNTA(SPLIT(A396,"" "")))"),43.0)</f>
        <v>43</v>
      </c>
    </row>
    <row r="397" ht="15.75" customHeight="1">
      <c r="A397" s="15" t="s">
        <v>711</v>
      </c>
      <c r="B397" s="23">
        <f>IFERROR(__xludf.DUMMYFUNCTION("IF(A397="""","""",COUNTA(SPLIT(A397,"" "")))"),16.0)</f>
        <v>16</v>
      </c>
    </row>
    <row r="398" ht="15.75" customHeight="1">
      <c r="A398" s="15" t="s">
        <v>712</v>
      </c>
      <c r="B398" s="23">
        <f>IFERROR(__xludf.DUMMYFUNCTION("IF(A398="""","""",COUNTA(SPLIT(A398,"" "")))"),11.0)</f>
        <v>11</v>
      </c>
    </row>
    <row r="399" ht="15.75" customHeight="1">
      <c r="A399" s="15" t="s">
        <v>713</v>
      </c>
      <c r="B399" s="23">
        <f>IFERROR(__xludf.DUMMYFUNCTION("IF(A399="""","""",COUNTA(SPLIT(A399,"" "")))"),6.0)</f>
        <v>6</v>
      </c>
    </row>
    <row r="400" ht="15.75" customHeight="1">
      <c r="A400" s="15" t="s">
        <v>714</v>
      </c>
      <c r="B400" s="23">
        <f>IFERROR(__xludf.DUMMYFUNCTION("IF(A400="""","""",COUNTA(SPLIT(A400,"" "")))"),10.0)</f>
        <v>10</v>
      </c>
    </row>
    <row r="401" ht="15.75" customHeight="1">
      <c r="A401" s="15" t="s">
        <v>715</v>
      </c>
      <c r="B401" s="23">
        <f>IFERROR(__xludf.DUMMYFUNCTION("IF(A401="""","""",COUNTA(SPLIT(A401,"" "")))"),30.0)</f>
        <v>30</v>
      </c>
    </row>
    <row r="402" ht="15.75" customHeight="1">
      <c r="A402" s="15" t="s">
        <v>716</v>
      </c>
      <c r="B402" s="23">
        <f>IFERROR(__xludf.DUMMYFUNCTION("IF(A402="""","""",COUNTA(SPLIT(A402,"" "")))"),6.0)</f>
        <v>6</v>
      </c>
    </row>
    <row r="403" ht="15.75" customHeight="1">
      <c r="A403" s="15" t="s">
        <v>717</v>
      </c>
      <c r="B403" s="23">
        <f>IFERROR(__xludf.DUMMYFUNCTION("IF(A403="""","""",COUNTA(SPLIT(A403,"" "")))"),10.0)</f>
        <v>10</v>
      </c>
    </row>
    <row r="404" ht="15.75" customHeight="1">
      <c r="A404" s="15" t="s">
        <v>718</v>
      </c>
      <c r="B404" s="23">
        <f>IFERROR(__xludf.DUMMYFUNCTION("IF(A404="""","""",COUNTA(SPLIT(A404,"" "")))"),19.0)</f>
        <v>19</v>
      </c>
    </row>
    <row r="405" ht="15.75" customHeight="1">
      <c r="A405" s="15" t="s">
        <v>719</v>
      </c>
      <c r="B405" s="23">
        <f>IFERROR(__xludf.DUMMYFUNCTION("IF(A405="""","""",COUNTA(SPLIT(A405,"" "")))"),17.0)</f>
        <v>17</v>
      </c>
    </row>
    <row r="406" ht="15.75" customHeight="1">
      <c r="A406" s="15" t="s">
        <v>720</v>
      </c>
      <c r="B406" s="23">
        <f>IFERROR(__xludf.DUMMYFUNCTION("IF(A406="""","""",COUNTA(SPLIT(A406,"" "")))"),8.0)</f>
        <v>8</v>
      </c>
    </row>
    <row r="407" ht="15.75" customHeight="1">
      <c r="A407" s="15" t="s">
        <v>721</v>
      </c>
      <c r="B407" s="23">
        <f>IFERROR(__xludf.DUMMYFUNCTION("IF(A407="""","""",COUNTA(SPLIT(A407,"" "")))"),11.0)</f>
        <v>11</v>
      </c>
    </row>
    <row r="408" ht="15.75" customHeight="1">
      <c r="A408" s="15" t="s">
        <v>722</v>
      </c>
      <c r="B408" s="23">
        <f>IFERROR(__xludf.DUMMYFUNCTION("IF(A408="""","""",COUNTA(SPLIT(A408,"" "")))"),10.0)</f>
        <v>10</v>
      </c>
    </row>
    <row r="409" ht="15.75" customHeight="1">
      <c r="A409" s="15" t="s">
        <v>723</v>
      </c>
      <c r="B409" s="23">
        <f>IFERROR(__xludf.DUMMYFUNCTION("IF(A409="""","""",COUNTA(SPLIT(A409,"" "")))"),3.0)</f>
        <v>3</v>
      </c>
    </row>
    <row r="410" ht="15.75" customHeight="1">
      <c r="A410" s="15" t="s">
        <v>724</v>
      </c>
      <c r="B410" s="23">
        <f>IFERROR(__xludf.DUMMYFUNCTION("IF(A410="""","""",COUNTA(SPLIT(A410,"" "")))"),7.0)</f>
        <v>7</v>
      </c>
    </row>
    <row r="411" ht="15.75" customHeight="1">
      <c r="A411" s="15" t="s">
        <v>725</v>
      </c>
      <c r="B411" s="23">
        <f>IFERROR(__xludf.DUMMYFUNCTION("IF(A411="""","""",COUNTA(SPLIT(A411,"" "")))"),16.0)</f>
        <v>16</v>
      </c>
    </row>
    <row r="412" ht="15.75" customHeight="1">
      <c r="A412" s="15" t="s">
        <v>726</v>
      </c>
      <c r="B412" s="23">
        <f>IFERROR(__xludf.DUMMYFUNCTION("IF(A412="""","""",COUNTA(SPLIT(A412,"" "")))"),3.0)</f>
        <v>3</v>
      </c>
    </row>
    <row r="413" ht="15.75" customHeight="1">
      <c r="A413" s="15" t="s">
        <v>727</v>
      </c>
      <c r="B413" s="23">
        <f>IFERROR(__xludf.DUMMYFUNCTION("IF(A413="""","""",COUNTA(SPLIT(A413,"" "")))"),16.0)</f>
        <v>16</v>
      </c>
    </row>
    <row r="414" ht="15.75" customHeight="1">
      <c r="A414" s="15" t="s">
        <v>728</v>
      </c>
      <c r="B414" s="23">
        <f>IFERROR(__xludf.DUMMYFUNCTION("IF(A414="""","""",COUNTA(SPLIT(A414,"" "")))"),6.0)</f>
        <v>6</v>
      </c>
    </row>
    <row r="415" ht="15.75" customHeight="1">
      <c r="A415" s="15" t="s">
        <v>729</v>
      </c>
      <c r="B415" s="23">
        <f>IFERROR(__xludf.DUMMYFUNCTION("IF(A415="""","""",COUNTA(SPLIT(A415,"" "")))"),20.0)</f>
        <v>20</v>
      </c>
    </row>
    <row r="416" ht="15.75" customHeight="1">
      <c r="A416" s="15" t="s">
        <v>730</v>
      </c>
      <c r="B416" s="23">
        <f>IFERROR(__xludf.DUMMYFUNCTION("IF(A416="""","""",COUNTA(SPLIT(A416,"" "")))"),11.0)</f>
        <v>11</v>
      </c>
    </row>
    <row r="417" ht="15.75" customHeight="1">
      <c r="A417" s="15" t="s">
        <v>731</v>
      </c>
      <c r="B417" s="23">
        <f>IFERROR(__xludf.DUMMYFUNCTION("IF(A417="""","""",COUNTA(SPLIT(A417,"" "")))"),9.0)</f>
        <v>9</v>
      </c>
    </row>
    <row r="418" ht="15.75" customHeight="1">
      <c r="A418" s="15" t="s">
        <v>732</v>
      </c>
      <c r="B418" s="23">
        <f>IFERROR(__xludf.DUMMYFUNCTION("IF(A418="""","""",COUNTA(SPLIT(A418,"" "")))"),17.0)</f>
        <v>17</v>
      </c>
    </row>
    <row r="419" ht="15.75" customHeight="1">
      <c r="A419" s="15" t="s">
        <v>733</v>
      </c>
      <c r="B419" s="23">
        <f>IFERROR(__xludf.DUMMYFUNCTION("IF(A419="""","""",COUNTA(SPLIT(A419,"" "")))"),33.0)</f>
        <v>33</v>
      </c>
    </row>
    <row r="420" ht="15.75" customHeight="1">
      <c r="A420" s="15" t="s">
        <v>734</v>
      </c>
      <c r="B420" s="23">
        <f>IFERROR(__xludf.DUMMYFUNCTION("IF(A420="""","""",COUNTA(SPLIT(A420,"" "")))"),16.0)</f>
        <v>16</v>
      </c>
    </row>
    <row r="421" ht="15.75" customHeight="1">
      <c r="A421" s="15" t="s">
        <v>735</v>
      </c>
      <c r="B421" s="23">
        <f>IFERROR(__xludf.DUMMYFUNCTION("IF(A421="""","""",COUNTA(SPLIT(A421,"" "")))"),20.0)</f>
        <v>20</v>
      </c>
    </row>
    <row r="422" ht="15.75" customHeight="1">
      <c r="A422" s="15" t="s">
        <v>736</v>
      </c>
      <c r="B422" s="23">
        <f>IFERROR(__xludf.DUMMYFUNCTION("IF(A422="""","""",COUNTA(SPLIT(A422,"" "")))"),21.0)</f>
        <v>21</v>
      </c>
    </row>
    <row r="423" ht="15.75" customHeight="1">
      <c r="A423" s="15" t="s">
        <v>737</v>
      </c>
      <c r="B423" s="23">
        <f>IFERROR(__xludf.DUMMYFUNCTION("IF(A423="""","""",COUNTA(SPLIT(A423,"" "")))"),5.0)</f>
        <v>5</v>
      </c>
    </row>
    <row r="424" ht="15.75" customHeight="1">
      <c r="A424" s="15" t="s">
        <v>738</v>
      </c>
      <c r="B424" s="23">
        <f>IFERROR(__xludf.DUMMYFUNCTION("IF(A424="""","""",COUNTA(SPLIT(A424,"" "")))"),5.0)</f>
        <v>5</v>
      </c>
    </row>
    <row r="425" ht="15.75" customHeight="1">
      <c r="A425" s="15" t="s">
        <v>739</v>
      </c>
      <c r="B425" s="23">
        <f>IFERROR(__xludf.DUMMYFUNCTION("IF(A425="""","""",COUNTA(SPLIT(A425,"" "")))"),15.0)</f>
        <v>15</v>
      </c>
    </row>
    <row r="426" ht="15.75" customHeight="1">
      <c r="A426" s="15" t="s">
        <v>740</v>
      </c>
      <c r="B426" s="23">
        <f>IFERROR(__xludf.DUMMYFUNCTION("IF(A426="""","""",COUNTA(SPLIT(A426,"" "")))"),8.0)</f>
        <v>8</v>
      </c>
    </row>
    <row r="427" ht="15.75" customHeight="1">
      <c r="A427" s="15" t="s">
        <v>741</v>
      </c>
      <c r="B427" s="23">
        <f>IFERROR(__xludf.DUMMYFUNCTION("IF(A427="""","""",COUNTA(SPLIT(A427,"" "")))"),20.0)</f>
        <v>20</v>
      </c>
    </row>
    <row r="428" ht="15.75" customHeight="1">
      <c r="A428" s="15" t="s">
        <v>742</v>
      </c>
      <c r="B428" s="23">
        <f>IFERROR(__xludf.DUMMYFUNCTION("IF(A428="""","""",COUNTA(SPLIT(A428,"" "")))"),13.0)</f>
        <v>13</v>
      </c>
    </row>
    <row r="429" ht="15.75" customHeight="1">
      <c r="A429" s="15" t="s">
        <v>743</v>
      </c>
      <c r="B429" s="23">
        <f>IFERROR(__xludf.DUMMYFUNCTION("IF(A429="""","""",COUNTA(SPLIT(A429,"" "")))"),10.0)</f>
        <v>10</v>
      </c>
    </row>
    <row r="430" ht="15.75" customHeight="1">
      <c r="A430" s="15" t="s">
        <v>744</v>
      </c>
      <c r="B430" s="23">
        <f>IFERROR(__xludf.DUMMYFUNCTION("IF(A430="""","""",COUNTA(SPLIT(A430,"" "")))"),9.0)</f>
        <v>9</v>
      </c>
    </row>
    <row r="431" ht="15.75" customHeight="1">
      <c r="A431" s="15" t="s">
        <v>745</v>
      </c>
      <c r="B431" s="23">
        <f>IFERROR(__xludf.DUMMYFUNCTION("IF(A431="""","""",COUNTA(SPLIT(A431,"" "")))"),19.0)</f>
        <v>19</v>
      </c>
    </row>
    <row r="432" ht="15.75" customHeight="1">
      <c r="A432" s="15" t="s">
        <v>746</v>
      </c>
      <c r="B432" s="23">
        <f>IFERROR(__xludf.DUMMYFUNCTION("IF(A432="""","""",COUNTA(SPLIT(A432,"" "")))"),7.0)</f>
        <v>7</v>
      </c>
    </row>
    <row r="433" ht="15.75" customHeight="1">
      <c r="A433" s="15" t="s">
        <v>747</v>
      </c>
      <c r="B433" s="23">
        <f>IFERROR(__xludf.DUMMYFUNCTION("IF(A433="""","""",COUNTA(SPLIT(A433,"" "")))"),19.0)</f>
        <v>19</v>
      </c>
    </row>
    <row r="434" ht="15.75" customHeight="1">
      <c r="A434" s="15" t="s">
        <v>748</v>
      </c>
      <c r="B434" s="23">
        <f>IFERROR(__xludf.DUMMYFUNCTION("IF(A434="""","""",COUNTA(SPLIT(A434,"" "")))"),13.0)</f>
        <v>13</v>
      </c>
    </row>
    <row r="435" ht="15.75" customHeight="1">
      <c r="A435" s="15" t="s">
        <v>749</v>
      </c>
      <c r="B435" s="23">
        <f>IFERROR(__xludf.DUMMYFUNCTION("IF(A435="""","""",COUNTA(SPLIT(A435,"" "")))"),13.0)</f>
        <v>13</v>
      </c>
    </row>
    <row r="436" ht="15.75" customHeight="1">
      <c r="A436" s="15" t="s">
        <v>750</v>
      </c>
      <c r="B436" s="23">
        <f>IFERROR(__xludf.DUMMYFUNCTION("IF(A436="""","""",COUNTA(SPLIT(A436,"" "")))"),11.0)</f>
        <v>11</v>
      </c>
    </row>
    <row r="437" ht="15.75" customHeight="1">
      <c r="A437" s="15" t="s">
        <v>751</v>
      </c>
      <c r="B437" s="23">
        <f>IFERROR(__xludf.DUMMYFUNCTION("IF(A437="""","""",COUNTA(SPLIT(A437,"" "")))"),16.0)</f>
        <v>16</v>
      </c>
    </row>
    <row r="438" ht="15.75" customHeight="1">
      <c r="A438" s="15" t="s">
        <v>752</v>
      </c>
      <c r="B438" s="23">
        <f>IFERROR(__xludf.DUMMYFUNCTION("IF(A438="""","""",COUNTA(SPLIT(A438,"" "")))"),22.0)</f>
        <v>22</v>
      </c>
    </row>
    <row r="439" ht="15.75" customHeight="1">
      <c r="A439" s="15" t="s">
        <v>753</v>
      </c>
      <c r="B439" s="23">
        <f>IFERROR(__xludf.DUMMYFUNCTION("IF(A439="""","""",COUNTA(SPLIT(A439,"" "")))"),12.0)</f>
        <v>12</v>
      </c>
    </row>
    <row r="440" ht="15.75" customHeight="1">
      <c r="A440" s="15" t="s">
        <v>754</v>
      </c>
      <c r="B440" s="23">
        <f>IFERROR(__xludf.DUMMYFUNCTION("IF(A440="""","""",COUNTA(SPLIT(A440,"" "")))"),14.0)</f>
        <v>14</v>
      </c>
    </row>
    <row r="441" ht="15.75" customHeight="1">
      <c r="A441" s="15" t="s">
        <v>755</v>
      </c>
      <c r="B441" s="23">
        <f>IFERROR(__xludf.DUMMYFUNCTION("IF(A441="""","""",COUNTA(SPLIT(A441,"" "")))"),10.0)</f>
        <v>10</v>
      </c>
    </row>
    <row r="442" ht="15.75" customHeight="1">
      <c r="A442" s="15" t="s">
        <v>756</v>
      </c>
      <c r="B442" s="23">
        <f>IFERROR(__xludf.DUMMYFUNCTION("IF(A442="""","""",COUNTA(SPLIT(A442,"" "")))"),27.0)</f>
        <v>27</v>
      </c>
    </row>
    <row r="443" ht="15.75" customHeight="1">
      <c r="A443" s="15" t="s">
        <v>757</v>
      </c>
      <c r="B443" s="23">
        <f>IFERROR(__xludf.DUMMYFUNCTION("IF(A443="""","""",COUNTA(SPLIT(A443,"" "")))"),13.0)</f>
        <v>13</v>
      </c>
    </row>
    <row r="444" ht="15.75" customHeight="1">
      <c r="A444" s="15" t="s">
        <v>758</v>
      </c>
      <c r="B444" s="23">
        <f>IFERROR(__xludf.DUMMYFUNCTION("IF(A444="""","""",COUNTA(SPLIT(A444,"" "")))"),11.0)</f>
        <v>11</v>
      </c>
    </row>
    <row r="445" ht="15.75" customHeight="1">
      <c r="A445" s="15" t="s">
        <v>759</v>
      </c>
      <c r="B445" s="23">
        <f>IFERROR(__xludf.DUMMYFUNCTION("IF(A445="""","""",COUNTA(SPLIT(A445,"" "")))"),21.0)</f>
        <v>21</v>
      </c>
    </row>
    <row r="446" ht="15.75" customHeight="1">
      <c r="A446" s="15" t="s">
        <v>760</v>
      </c>
      <c r="B446" s="23">
        <f>IFERROR(__xludf.DUMMYFUNCTION("IF(A446="""","""",COUNTA(SPLIT(A446,"" "")))"),15.0)</f>
        <v>15</v>
      </c>
    </row>
    <row r="447" ht="15.75" customHeight="1">
      <c r="A447" s="15" t="s">
        <v>761</v>
      </c>
      <c r="B447" s="23">
        <f>IFERROR(__xludf.DUMMYFUNCTION("IF(A447="""","""",COUNTA(SPLIT(A447,"" "")))"),10.0)</f>
        <v>10</v>
      </c>
    </row>
    <row r="448" ht="15.75" customHeight="1">
      <c r="A448" s="15" t="s">
        <v>762</v>
      </c>
      <c r="B448" s="23">
        <f>IFERROR(__xludf.DUMMYFUNCTION("IF(A448="""","""",COUNTA(SPLIT(A448,"" "")))"),24.0)</f>
        <v>24</v>
      </c>
    </row>
    <row r="449" ht="15.75" customHeight="1">
      <c r="A449" s="15" t="s">
        <v>763</v>
      </c>
      <c r="B449" s="23">
        <f>IFERROR(__xludf.DUMMYFUNCTION("IF(A449="""","""",COUNTA(SPLIT(A449,"" "")))"),21.0)</f>
        <v>21</v>
      </c>
    </row>
    <row r="450" ht="15.75" customHeight="1">
      <c r="A450" s="15" t="s">
        <v>764</v>
      </c>
      <c r="B450" s="23">
        <f>IFERROR(__xludf.DUMMYFUNCTION("IF(A450="""","""",COUNTA(SPLIT(A450,"" "")))"),16.0)</f>
        <v>16</v>
      </c>
    </row>
    <row r="451" ht="15.75" customHeight="1">
      <c r="A451" s="15" t="s">
        <v>765</v>
      </c>
      <c r="B451" s="23">
        <f>IFERROR(__xludf.DUMMYFUNCTION("IF(A451="""","""",COUNTA(SPLIT(A451,"" "")))"),12.0)</f>
        <v>12</v>
      </c>
    </row>
    <row r="452" ht="15.75" customHeight="1">
      <c r="A452" s="15" t="s">
        <v>766</v>
      </c>
      <c r="B452" s="23">
        <f>IFERROR(__xludf.DUMMYFUNCTION("IF(A452="""","""",COUNTA(SPLIT(A452,"" "")))"),18.0)</f>
        <v>18</v>
      </c>
    </row>
    <row r="453" ht="15.75" customHeight="1">
      <c r="A453" s="15" t="s">
        <v>767</v>
      </c>
      <c r="B453" s="23">
        <f>IFERROR(__xludf.DUMMYFUNCTION("IF(A453="""","""",COUNTA(SPLIT(A453,"" "")))"),23.0)</f>
        <v>23</v>
      </c>
    </row>
    <row r="454" ht="15.75" customHeight="1">
      <c r="A454" s="15" t="s">
        <v>768</v>
      </c>
      <c r="B454" s="23">
        <f>IFERROR(__xludf.DUMMYFUNCTION("IF(A454="""","""",COUNTA(SPLIT(A454,"" "")))"),8.0)</f>
        <v>8</v>
      </c>
    </row>
    <row r="455" ht="15.75" customHeight="1">
      <c r="A455" s="15" t="s">
        <v>769</v>
      </c>
      <c r="B455" s="23">
        <f>IFERROR(__xludf.DUMMYFUNCTION("IF(A455="""","""",COUNTA(SPLIT(A455,"" "")))"),12.0)</f>
        <v>12</v>
      </c>
    </row>
    <row r="456" ht="15.75" customHeight="1">
      <c r="A456" s="15" t="s">
        <v>770</v>
      </c>
      <c r="B456" s="23">
        <f>IFERROR(__xludf.DUMMYFUNCTION("IF(A456="""","""",COUNTA(SPLIT(A456,"" "")))"),16.0)</f>
        <v>16</v>
      </c>
    </row>
    <row r="457" ht="15.75" customHeight="1">
      <c r="A457" s="15" t="s">
        <v>771</v>
      </c>
      <c r="B457" s="23">
        <f>IFERROR(__xludf.DUMMYFUNCTION("IF(A457="""","""",COUNTA(SPLIT(A457,"" "")))"),3.0)</f>
        <v>3</v>
      </c>
    </row>
    <row r="458" ht="15.75" customHeight="1">
      <c r="A458" s="15" t="s">
        <v>772</v>
      </c>
      <c r="B458" s="23">
        <f>IFERROR(__xludf.DUMMYFUNCTION("IF(A458="""","""",COUNTA(SPLIT(A458,"" "")))"),14.0)</f>
        <v>14</v>
      </c>
    </row>
    <row r="459" ht="15.75" customHeight="1">
      <c r="A459" s="15" t="s">
        <v>773</v>
      </c>
      <c r="B459" s="23">
        <f>IFERROR(__xludf.DUMMYFUNCTION("IF(A459="""","""",COUNTA(SPLIT(A459,"" "")))"),19.0)</f>
        <v>19</v>
      </c>
    </row>
    <row r="460" ht="15.75" customHeight="1">
      <c r="A460" s="15" t="s">
        <v>774</v>
      </c>
      <c r="B460" s="23">
        <f>IFERROR(__xludf.DUMMYFUNCTION("IF(A460="""","""",COUNTA(SPLIT(A460,"" "")))"),14.0)</f>
        <v>14</v>
      </c>
    </row>
    <row r="461" ht="15.75" customHeight="1">
      <c r="A461" s="15" t="s">
        <v>775</v>
      </c>
      <c r="B461" s="23">
        <f>IFERROR(__xludf.DUMMYFUNCTION("IF(A461="""","""",COUNTA(SPLIT(A461,"" "")))"),20.0)</f>
        <v>20</v>
      </c>
    </row>
    <row r="462" ht="15.75" customHeight="1">
      <c r="A462" s="15" t="s">
        <v>776</v>
      </c>
      <c r="B462" s="23">
        <f>IFERROR(__xludf.DUMMYFUNCTION("IF(A462="""","""",COUNTA(SPLIT(A462,"" "")))"),23.0)</f>
        <v>23</v>
      </c>
    </row>
    <row r="463" ht="15.75" customHeight="1">
      <c r="A463" s="15" t="s">
        <v>777</v>
      </c>
      <c r="B463" s="23">
        <f>IFERROR(__xludf.DUMMYFUNCTION("IF(A463="""","""",COUNTA(SPLIT(A463,"" "")))"),14.0)</f>
        <v>14</v>
      </c>
    </row>
    <row r="464" ht="15.75" customHeight="1">
      <c r="A464" s="15" t="s">
        <v>778</v>
      </c>
      <c r="B464" s="23">
        <f>IFERROR(__xludf.DUMMYFUNCTION("IF(A464="""","""",COUNTA(SPLIT(A464,"" "")))"),7.0)</f>
        <v>7</v>
      </c>
    </row>
    <row r="465" ht="15.75" customHeight="1">
      <c r="A465" s="15" t="s">
        <v>779</v>
      </c>
      <c r="B465" s="23">
        <f>IFERROR(__xludf.DUMMYFUNCTION("IF(A465="""","""",COUNTA(SPLIT(A465,"" "")))"),5.0)</f>
        <v>5</v>
      </c>
    </row>
    <row r="466" ht="15.75" customHeight="1">
      <c r="A466" s="15" t="s">
        <v>780</v>
      </c>
      <c r="B466" s="23">
        <f>IFERROR(__xludf.DUMMYFUNCTION("IF(A466="""","""",COUNTA(SPLIT(A466,"" "")))"),19.0)</f>
        <v>19</v>
      </c>
    </row>
    <row r="467" ht="15.75" customHeight="1">
      <c r="A467" s="15" t="s">
        <v>781</v>
      </c>
      <c r="B467" s="23">
        <f>IFERROR(__xludf.DUMMYFUNCTION("IF(A467="""","""",COUNTA(SPLIT(A467,"" "")))"),10.0)</f>
        <v>10</v>
      </c>
    </row>
    <row r="468" ht="15.75" customHeight="1">
      <c r="A468" s="15" t="s">
        <v>782</v>
      </c>
      <c r="B468" s="23">
        <f>IFERROR(__xludf.DUMMYFUNCTION("IF(A468="""","""",COUNTA(SPLIT(A468,"" "")))"),9.0)</f>
        <v>9</v>
      </c>
    </row>
    <row r="469" ht="15.75" customHeight="1">
      <c r="A469" s="15" t="s">
        <v>783</v>
      </c>
      <c r="B469" s="23">
        <f>IFERROR(__xludf.DUMMYFUNCTION("IF(A469="""","""",COUNTA(SPLIT(A469,"" "")))"),27.0)</f>
        <v>27</v>
      </c>
    </row>
    <row r="470" ht="15.75" customHeight="1">
      <c r="A470" s="15" t="s">
        <v>784</v>
      </c>
      <c r="B470" s="23">
        <f>IFERROR(__xludf.DUMMYFUNCTION("IF(A470="""","""",COUNTA(SPLIT(A470,"" "")))"),19.0)</f>
        <v>19</v>
      </c>
    </row>
    <row r="471" ht="15.75" customHeight="1">
      <c r="A471" s="15" t="s">
        <v>785</v>
      </c>
      <c r="B471" s="23">
        <f>IFERROR(__xludf.DUMMYFUNCTION("IF(A471="""","""",COUNTA(SPLIT(A471,"" "")))"),11.0)</f>
        <v>11</v>
      </c>
    </row>
    <row r="472" ht="15.75" customHeight="1">
      <c r="A472" s="15" t="s">
        <v>786</v>
      </c>
      <c r="B472" s="23">
        <f>IFERROR(__xludf.DUMMYFUNCTION("IF(A472="""","""",COUNTA(SPLIT(A472,"" "")))"),17.0)</f>
        <v>17</v>
      </c>
    </row>
    <row r="473" ht="15.75" customHeight="1">
      <c r="A473" s="15" t="s">
        <v>787</v>
      </c>
      <c r="B473" s="23">
        <f>IFERROR(__xludf.DUMMYFUNCTION("IF(A473="""","""",COUNTA(SPLIT(A473,"" "")))"),6.0)</f>
        <v>6</v>
      </c>
    </row>
    <row r="474" ht="15.75" customHeight="1">
      <c r="A474" s="15" t="s">
        <v>788</v>
      </c>
      <c r="B474" s="23">
        <f>IFERROR(__xludf.DUMMYFUNCTION("IF(A474="""","""",COUNTA(SPLIT(A474,"" "")))"),42.0)</f>
        <v>42</v>
      </c>
    </row>
    <row r="475" ht="15.75" customHeight="1">
      <c r="A475" s="15" t="s">
        <v>789</v>
      </c>
      <c r="B475" s="23">
        <f>IFERROR(__xludf.DUMMYFUNCTION("IF(A475="""","""",COUNTA(SPLIT(A475,"" "")))"),9.0)</f>
        <v>9</v>
      </c>
    </row>
    <row r="476" ht="15.75" customHeight="1">
      <c r="A476" s="15" t="s">
        <v>790</v>
      </c>
      <c r="B476" s="23">
        <f>IFERROR(__xludf.DUMMYFUNCTION("IF(A476="""","""",COUNTA(SPLIT(A476,"" "")))"),8.0)</f>
        <v>8</v>
      </c>
    </row>
    <row r="477" ht="15.75" customHeight="1">
      <c r="A477" s="15" t="s">
        <v>791</v>
      </c>
      <c r="B477" s="23">
        <f>IFERROR(__xludf.DUMMYFUNCTION("IF(A477="""","""",COUNTA(SPLIT(A477,"" "")))"),9.0)</f>
        <v>9</v>
      </c>
    </row>
    <row r="478" ht="15.75" customHeight="1">
      <c r="A478" s="15" t="s">
        <v>792</v>
      </c>
      <c r="B478" s="23">
        <f>IFERROR(__xludf.DUMMYFUNCTION("IF(A478="""","""",COUNTA(SPLIT(A478,"" "")))"),13.0)</f>
        <v>13</v>
      </c>
    </row>
    <row r="479" ht="15.75" customHeight="1">
      <c r="A479" s="15" t="s">
        <v>793</v>
      </c>
      <c r="B479" s="23">
        <f>IFERROR(__xludf.DUMMYFUNCTION("IF(A479="""","""",COUNTA(SPLIT(A479,"" "")))"),11.0)</f>
        <v>11</v>
      </c>
    </row>
    <row r="480" ht="15.75" customHeight="1">
      <c r="A480" s="15" t="s">
        <v>794</v>
      </c>
      <c r="B480" s="23">
        <f>IFERROR(__xludf.DUMMYFUNCTION("IF(A480="""","""",COUNTA(SPLIT(A480,"" "")))"),22.0)</f>
        <v>22</v>
      </c>
    </row>
    <row r="481" ht="15.75" customHeight="1">
      <c r="A481" s="15" t="s">
        <v>795</v>
      </c>
      <c r="B481" s="23">
        <f>IFERROR(__xludf.DUMMYFUNCTION("IF(A481="""","""",COUNTA(SPLIT(A481,"" "")))"),21.0)</f>
        <v>21</v>
      </c>
    </row>
    <row r="482" ht="15.75" customHeight="1">
      <c r="A482" s="15" t="s">
        <v>796</v>
      </c>
      <c r="B482" s="23">
        <f>IFERROR(__xludf.DUMMYFUNCTION("IF(A482="""","""",COUNTA(SPLIT(A482,"" "")))"),10.0)</f>
        <v>10</v>
      </c>
    </row>
    <row r="483" ht="15.75" customHeight="1">
      <c r="A483" s="15" t="s">
        <v>797</v>
      </c>
      <c r="B483" s="23">
        <f>IFERROR(__xludf.DUMMYFUNCTION("IF(A483="""","""",COUNTA(SPLIT(A483,"" "")))"),11.0)</f>
        <v>11</v>
      </c>
    </row>
    <row r="484" ht="15.75" customHeight="1">
      <c r="A484" s="15" t="s">
        <v>798</v>
      </c>
      <c r="B484" s="23">
        <f>IFERROR(__xludf.DUMMYFUNCTION("IF(A484="""","""",COUNTA(SPLIT(A484,"" "")))"),8.0)</f>
        <v>8</v>
      </c>
    </row>
    <row r="485" ht="15.75" customHeight="1">
      <c r="A485" s="15" t="s">
        <v>799</v>
      </c>
      <c r="B485" s="23">
        <f>IFERROR(__xludf.DUMMYFUNCTION("IF(A485="""","""",COUNTA(SPLIT(A485,"" "")))"),35.0)</f>
        <v>35</v>
      </c>
    </row>
    <row r="486" ht="15.75" customHeight="1">
      <c r="A486" s="15" t="s">
        <v>800</v>
      </c>
      <c r="B486" s="23">
        <f>IFERROR(__xludf.DUMMYFUNCTION("IF(A486="""","""",COUNTA(SPLIT(A486,"" "")))"),9.0)</f>
        <v>9</v>
      </c>
    </row>
    <row r="487" ht="15.75" customHeight="1">
      <c r="A487" s="15" t="s">
        <v>801</v>
      </c>
      <c r="B487" s="23">
        <f>IFERROR(__xludf.DUMMYFUNCTION("IF(A487="""","""",COUNTA(SPLIT(A487,"" "")))"),8.0)</f>
        <v>8</v>
      </c>
    </row>
    <row r="488" ht="15.75" customHeight="1">
      <c r="A488" s="15" t="s">
        <v>802</v>
      </c>
      <c r="B488" s="23">
        <f>IFERROR(__xludf.DUMMYFUNCTION("IF(A488="""","""",COUNTA(SPLIT(A488,"" "")))"),20.0)</f>
        <v>20</v>
      </c>
    </row>
    <row r="489" ht="15.75" customHeight="1">
      <c r="A489" s="15" t="s">
        <v>803</v>
      </c>
      <c r="B489" s="23">
        <f>IFERROR(__xludf.DUMMYFUNCTION("IF(A489="""","""",COUNTA(SPLIT(A489,"" "")))"),18.0)</f>
        <v>18</v>
      </c>
    </row>
    <row r="490" ht="15.75" customHeight="1">
      <c r="A490" s="15" t="s">
        <v>804</v>
      </c>
      <c r="B490" s="23">
        <f>IFERROR(__xludf.DUMMYFUNCTION("IF(A490="""","""",COUNTA(SPLIT(A490,"" "")))"),25.0)</f>
        <v>25</v>
      </c>
    </row>
    <row r="491" ht="15.75" customHeight="1">
      <c r="A491" s="15" t="s">
        <v>805</v>
      </c>
      <c r="B491" s="23">
        <f>IFERROR(__xludf.DUMMYFUNCTION("IF(A491="""","""",COUNTA(SPLIT(A491,"" "")))"),12.0)</f>
        <v>12</v>
      </c>
    </row>
    <row r="492" ht="15.75" customHeight="1">
      <c r="A492" s="15" t="s">
        <v>806</v>
      </c>
      <c r="B492" s="23">
        <f>IFERROR(__xludf.DUMMYFUNCTION("IF(A492="""","""",COUNTA(SPLIT(A492,"" "")))"),14.0)</f>
        <v>14</v>
      </c>
    </row>
    <row r="493" ht="15.75" customHeight="1">
      <c r="A493" s="15" t="s">
        <v>807</v>
      </c>
      <c r="B493" s="23">
        <f>IFERROR(__xludf.DUMMYFUNCTION("IF(A493="""","""",COUNTA(SPLIT(A493,"" "")))"),7.0)</f>
        <v>7</v>
      </c>
    </row>
    <row r="494" ht="15.75" customHeight="1">
      <c r="A494" s="15" t="s">
        <v>808</v>
      </c>
      <c r="B494" s="23">
        <f>IFERROR(__xludf.DUMMYFUNCTION("IF(A494="""","""",COUNTA(SPLIT(A494,"" "")))"),27.0)</f>
        <v>27</v>
      </c>
    </row>
    <row r="495" ht="15.75" customHeight="1">
      <c r="A495" s="15" t="s">
        <v>809</v>
      </c>
      <c r="B495" s="23">
        <f>IFERROR(__xludf.DUMMYFUNCTION("IF(A495="""","""",COUNTA(SPLIT(A495,"" "")))"),29.0)</f>
        <v>29</v>
      </c>
    </row>
    <row r="496" ht="15.75" customHeight="1">
      <c r="A496" s="15" t="s">
        <v>810</v>
      </c>
      <c r="B496" s="23">
        <f>IFERROR(__xludf.DUMMYFUNCTION("IF(A496="""","""",COUNTA(SPLIT(A496,"" "")))"),20.0)</f>
        <v>20</v>
      </c>
    </row>
    <row r="497" ht="15.75" customHeight="1">
      <c r="A497" s="15" t="s">
        <v>811</v>
      </c>
      <c r="B497" s="23">
        <f>IFERROR(__xludf.DUMMYFUNCTION("IF(A497="""","""",COUNTA(SPLIT(A497,"" "")))"),14.0)</f>
        <v>14</v>
      </c>
    </row>
    <row r="498" ht="15.75" customHeight="1">
      <c r="A498" s="15" t="s">
        <v>812</v>
      </c>
      <c r="B498" s="23">
        <f>IFERROR(__xludf.DUMMYFUNCTION("IF(A498="""","""",COUNTA(SPLIT(A498,"" "")))"),21.0)</f>
        <v>21</v>
      </c>
    </row>
    <row r="499" ht="15.75" customHeight="1">
      <c r="A499" s="15" t="s">
        <v>813</v>
      </c>
      <c r="B499" s="23">
        <f>IFERROR(__xludf.DUMMYFUNCTION("IF(A499="""","""",COUNTA(SPLIT(A499,"" "")))"),5.0)</f>
        <v>5</v>
      </c>
    </row>
    <row r="500" ht="15.75" customHeight="1">
      <c r="A500" s="15" t="s">
        <v>814</v>
      </c>
      <c r="B500" s="23">
        <f>IFERROR(__xludf.DUMMYFUNCTION("IF(A500="""","""",COUNTA(SPLIT(A500,"" "")))"),12.0)</f>
        <v>12</v>
      </c>
    </row>
    <row r="501" ht="15.75" customHeight="1">
      <c r="A501" s="15" t="s">
        <v>815</v>
      </c>
      <c r="B501" s="23">
        <f>IFERROR(__xludf.DUMMYFUNCTION("IF(A501="""","""",COUNTA(SPLIT(A501,"" "")))"),12.0)</f>
        <v>12</v>
      </c>
    </row>
    <row r="502" ht="15.75" customHeight="1">
      <c r="A502" s="15" t="s">
        <v>816</v>
      </c>
      <c r="B502" s="23">
        <f>IFERROR(__xludf.DUMMYFUNCTION("IF(A502="""","""",COUNTA(SPLIT(A502,"" "")))"),26.0)</f>
        <v>26</v>
      </c>
    </row>
    <row r="503" ht="15.75" customHeight="1">
      <c r="A503" s="15" t="s">
        <v>817</v>
      </c>
      <c r="B503" s="23">
        <f>IFERROR(__xludf.DUMMYFUNCTION("IF(A503="""","""",COUNTA(SPLIT(A503,"" "")))"),14.0)</f>
        <v>14</v>
      </c>
    </row>
    <row r="504" ht="15.75" customHeight="1">
      <c r="A504" s="15" t="s">
        <v>818</v>
      </c>
      <c r="B504" s="23">
        <f>IFERROR(__xludf.DUMMYFUNCTION("IF(A504="""","""",COUNTA(SPLIT(A504,"" "")))"),14.0)</f>
        <v>14</v>
      </c>
    </row>
    <row r="505" ht="15.75" customHeight="1">
      <c r="A505" s="15" t="s">
        <v>819</v>
      </c>
      <c r="B505" s="23">
        <f>IFERROR(__xludf.DUMMYFUNCTION("IF(A505="""","""",COUNTA(SPLIT(A505,"" "")))"),13.0)</f>
        <v>13</v>
      </c>
    </row>
    <row r="506" ht="15.75" customHeight="1">
      <c r="A506" s="15" t="s">
        <v>820</v>
      </c>
      <c r="B506" s="23">
        <f>IFERROR(__xludf.DUMMYFUNCTION("IF(A506="""","""",COUNTA(SPLIT(A506,"" "")))"),12.0)</f>
        <v>12</v>
      </c>
    </row>
    <row r="507" ht="15.75" customHeight="1">
      <c r="A507" s="15" t="s">
        <v>821</v>
      </c>
      <c r="B507" s="23">
        <f>IFERROR(__xludf.DUMMYFUNCTION("IF(A507="""","""",COUNTA(SPLIT(A507,"" "")))"),13.0)</f>
        <v>13</v>
      </c>
    </row>
    <row r="508" ht="15.75" customHeight="1">
      <c r="A508" s="15" t="s">
        <v>822</v>
      </c>
      <c r="B508" s="23">
        <f>IFERROR(__xludf.DUMMYFUNCTION("IF(A508="""","""",COUNTA(SPLIT(A508,"" "")))"),13.0)</f>
        <v>13</v>
      </c>
    </row>
    <row r="509" ht="15.75" customHeight="1">
      <c r="A509" s="15" t="s">
        <v>823</v>
      </c>
      <c r="B509" s="23">
        <f>IFERROR(__xludf.DUMMYFUNCTION("IF(A509="""","""",COUNTA(SPLIT(A509,"" "")))"),13.0)</f>
        <v>13</v>
      </c>
    </row>
    <row r="510" ht="15.75" customHeight="1">
      <c r="A510" s="15" t="s">
        <v>824</v>
      </c>
      <c r="B510" s="23">
        <f>IFERROR(__xludf.DUMMYFUNCTION("IF(A510="""","""",COUNTA(SPLIT(A510,"" "")))"),12.0)</f>
        <v>12</v>
      </c>
    </row>
    <row r="511" ht="15.75" customHeight="1">
      <c r="A511" s="15" t="s">
        <v>825</v>
      </c>
      <c r="B511" s="23">
        <f>IFERROR(__xludf.DUMMYFUNCTION("IF(A511="""","""",COUNTA(SPLIT(A511,"" "")))"),18.0)</f>
        <v>18</v>
      </c>
    </row>
    <row r="512" ht="15.75" customHeight="1">
      <c r="A512" s="15" t="s">
        <v>826</v>
      </c>
      <c r="B512" s="23">
        <f>IFERROR(__xludf.DUMMYFUNCTION("IF(A512="""","""",COUNTA(SPLIT(A512,"" "")))"),9.0)</f>
        <v>9</v>
      </c>
    </row>
    <row r="513" ht="15.75" customHeight="1">
      <c r="A513" s="15" t="s">
        <v>827</v>
      </c>
      <c r="B513" s="23">
        <f>IFERROR(__xludf.DUMMYFUNCTION("IF(A513="""","""",COUNTA(SPLIT(A513,"" "")))"),12.0)</f>
        <v>12</v>
      </c>
    </row>
    <row r="514" ht="15.75" customHeight="1">
      <c r="A514" s="15" t="s">
        <v>828</v>
      </c>
      <c r="B514" s="23">
        <f>IFERROR(__xludf.DUMMYFUNCTION("IF(A514="""","""",COUNTA(SPLIT(A514,"" "")))"),6.0)</f>
        <v>6</v>
      </c>
    </row>
    <row r="515" ht="15.75" customHeight="1">
      <c r="A515" s="15" t="s">
        <v>829</v>
      </c>
      <c r="B515" s="23">
        <f>IFERROR(__xludf.DUMMYFUNCTION("IF(A515="""","""",COUNTA(SPLIT(A515,"" "")))"),18.0)</f>
        <v>18</v>
      </c>
    </row>
    <row r="516" ht="15.75" customHeight="1">
      <c r="A516" s="15" t="s">
        <v>830</v>
      </c>
      <c r="B516" s="23">
        <f>IFERROR(__xludf.DUMMYFUNCTION("IF(A516="""","""",COUNTA(SPLIT(A516,"" "")))"),11.0)</f>
        <v>11</v>
      </c>
    </row>
    <row r="517" ht="15.75" customHeight="1">
      <c r="A517" s="15" t="s">
        <v>831</v>
      </c>
      <c r="B517" s="23">
        <f>IFERROR(__xludf.DUMMYFUNCTION("IF(A517="""","""",COUNTA(SPLIT(A517,"" "")))"),6.0)</f>
        <v>6</v>
      </c>
    </row>
    <row r="518" ht="15.75" customHeight="1">
      <c r="A518" s="15" t="s">
        <v>832</v>
      </c>
      <c r="B518" s="23">
        <f>IFERROR(__xludf.DUMMYFUNCTION("IF(A518="""","""",COUNTA(SPLIT(A518,"" "")))"),6.0)</f>
        <v>6</v>
      </c>
    </row>
    <row r="519" ht="15.75" customHeight="1">
      <c r="A519" s="15" t="s">
        <v>833</v>
      </c>
      <c r="B519" s="23">
        <f>IFERROR(__xludf.DUMMYFUNCTION("IF(A519="""","""",COUNTA(SPLIT(A519,"" "")))"),15.0)</f>
        <v>15</v>
      </c>
    </row>
    <row r="520" ht="15.75" customHeight="1">
      <c r="A520" s="15" t="s">
        <v>834</v>
      </c>
      <c r="B520" s="23">
        <f>IFERROR(__xludf.DUMMYFUNCTION("IF(A520="""","""",COUNTA(SPLIT(A520,"" "")))"),9.0)</f>
        <v>9</v>
      </c>
    </row>
    <row r="521" ht="15.75" customHeight="1">
      <c r="A521" s="15" t="s">
        <v>835</v>
      </c>
      <c r="B521" s="23">
        <f>IFERROR(__xludf.DUMMYFUNCTION("IF(A521="""","""",COUNTA(SPLIT(A521,"" "")))"),8.0)</f>
        <v>8</v>
      </c>
    </row>
    <row r="522" ht="15.75" customHeight="1">
      <c r="A522" s="15" t="s">
        <v>836</v>
      </c>
      <c r="B522" s="23">
        <f>IFERROR(__xludf.DUMMYFUNCTION("IF(A522="""","""",COUNTA(SPLIT(A522,"" "")))"),5.0)</f>
        <v>5</v>
      </c>
    </row>
    <row r="523" ht="15.75" customHeight="1">
      <c r="A523" s="15" t="s">
        <v>837</v>
      </c>
      <c r="B523" s="23">
        <f>IFERROR(__xludf.DUMMYFUNCTION("IF(A523="""","""",COUNTA(SPLIT(A523,"" "")))"),16.0)</f>
        <v>16</v>
      </c>
    </row>
    <row r="524" ht="15.75" customHeight="1">
      <c r="A524" s="15" t="s">
        <v>838</v>
      </c>
      <c r="B524" s="23">
        <f>IFERROR(__xludf.DUMMYFUNCTION("IF(A524="""","""",COUNTA(SPLIT(A524,"" "")))"),11.0)</f>
        <v>11</v>
      </c>
    </row>
    <row r="525" ht="15.75" customHeight="1">
      <c r="A525" s="15" t="s">
        <v>839</v>
      </c>
      <c r="B525" s="23">
        <f>IFERROR(__xludf.DUMMYFUNCTION("IF(A525="""","""",COUNTA(SPLIT(A525,"" "")))"),20.0)</f>
        <v>20</v>
      </c>
    </row>
    <row r="526" ht="15.75" customHeight="1">
      <c r="A526" s="15" t="s">
        <v>840</v>
      </c>
      <c r="B526" s="23">
        <f>IFERROR(__xludf.DUMMYFUNCTION("IF(A526="""","""",COUNTA(SPLIT(A526,"" "")))"),25.0)</f>
        <v>25</v>
      </c>
    </row>
    <row r="527" ht="15.75" customHeight="1">
      <c r="A527" s="15" t="s">
        <v>841</v>
      </c>
      <c r="B527" s="23">
        <f>IFERROR(__xludf.DUMMYFUNCTION("IF(A527="""","""",COUNTA(SPLIT(A527,"" "")))"),18.0)</f>
        <v>18</v>
      </c>
    </row>
    <row r="528" ht="15.75" customHeight="1">
      <c r="A528" s="15" t="s">
        <v>842</v>
      </c>
      <c r="B528" s="23">
        <f>IFERROR(__xludf.DUMMYFUNCTION("IF(A528="""","""",COUNTA(SPLIT(A528,"" "")))"),3.0)</f>
        <v>3</v>
      </c>
    </row>
    <row r="529" ht="15.75" customHeight="1">
      <c r="A529" s="15" t="s">
        <v>843</v>
      </c>
      <c r="B529" s="23">
        <f>IFERROR(__xludf.DUMMYFUNCTION("IF(A529="""","""",COUNTA(SPLIT(A529,"" "")))"),20.0)</f>
        <v>20</v>
      </c>
    </row>
    <row r="530" ht="15.75" customHeight="1">
      <c r="A530" s="15" t="s">
        <v>844</v>
      </c>
      <c r="B530" s="23">
        <f>IFERROR(__xludf.DUMMYFUNCTION("IF(A530="""","""",COUNTA(SPLIT(A530,"" "")))"),22.0)</f>
        <v>22</v>
      </c>
    </row>
    <row r="531" ht="15.75" customHeight="1">
      <c r="A531" s="15" t="s">
        <v>845</v>
      </c>
      <c r="B531" s="23">
        <f>IFERROR(__xludf.DUMMYFUNCTION("IF(A531="""","""",COUNTA(SPLIT(A531,"" "")))"),15.0)</f>
        <v>15</v>
      </c>
    </row>
    <row r="532" ht="15.75" customHeight="1">
      <c r="A532" s="15" t="s">
        <v>846</v>
      </c>
      <c r="B532" s="23">
        <f>IFERROR(__xludf.DUMMYFUNCTION("IF(A532="""","""",COUNTA(SPLIT(A532,"" "")))"),11.0)</f>
        <v>11</v>
      </c>
    </row>
    <row r="533" ht="15.75" customHeight="1">
      <c r="A533" s="15" t="s">
        <v>847</v>
      </c>
      <c r="B533" s="23">
        <f>IFERROR(__xludf.DUMMYFUNCTION("IF(A533="""","""",COUNTA(SPLIT(A533,"" "")))"),15.0)</f>
        <v>15</v>
      </c>
    </row>
    <row r="534" ht="15.75" customHeight="1">
      <c r="A534" s="15" t="s">
        <v>848</v>
      </c>
      <c r="B534" s="23">
        <f>IFERROR(__xludf.DUMMYFUNCTION("IF(A534="""","""",COUNTA(SPLIT(A534,"" "")))"),25.0)</f>
        <v>25</v>
      </c>
    </row>
    <row r="535" ht="15.75" customHeight="1">
      <c r="A535" s="15" t="s">
        <v>849</v>
      </c>
      <c r="B535" s="23">
        <f>IFERROR(__xludf.DUMMYFUNCTION("IF(A535="""","""",COUNTA(SPLIT(A535,"" "")))"),9.0)</f>
        <v>9</v>
      </c>
    </row>
    <row r="536" ht="15.75" customHeight="1">
      <c r="A536" s="15" t="s">
        <v>850</v>
      </c>
      <c r="B536" s="23">
        <f>IFERROR(__xludf.DUMMYFUNCTION("IF(A536="""","""",COUNTA(SPLIT(A536,"" "")))"),8.0)</f>
        <v>8</v>
      </c>
    </row>
    <row r="537" ht="15.75" customHeight="1">
      <c r="A537" s="15" t="s">
        <v>851</v>
      </c>
      <c r="B537" s="23">
        <f>IFERROR(__xludf.DUMMYFUNCTION("IF(A537="""","""",COUNTA(SPLIT(A537,"" "")))"),16.0)</f>
        <v>16</v>
      </c>
    </row>
    <row r="538" ht="15.75" customHeight="1">
      <c r="A538" s="15" t="s">
        <v>852</v>
      </c>
      <c r="B538" s="23">
        <f>IFERROR(__xludf.DUMMYFUNCTION("IF(A538="""","""",COUNTA(SPLIT(A538,"" "")))"),26.0)</f>
        <v>26</v>
      </c>
    </row>
    <row r="539" ht="15.75" customHeight="1">
      <c r="A539" s="15" t="s">
        <v>853</v>
      </c>
      <c r="B539" s="23">
        <f>IFERROR(__xludf.DUMMYFUNCTION("IF(A539="""","""",COUNTA(SPLIT(A539,"" "")))"),17.0)</f>
        <v>17</v>
      </c>
    </row>
    <row r="540" ht="15.75" customHeight="1">
      <c r="A540" s="15" t="s">
        <v>854</v>
      </c>
      <c r="B540" s="23">
        <f>IFERROR(__xludf.DUMMYFUNCTION("IF(A540="""","""",COUNTA(SPLIT(A540,"" "")))"),44.0)</f>
        <v>44</v>
      </c>
    </row>
    <row r="541" ht="15.75" customHeight="1">
      <c r="A541" s="15" t="s">
        <v>855</v>
      </c>
      <c r="B541" s="23">
        <f>IFERROR(__xludf.DUMMYFUNCTION("IF(A541="""","""",COUNTA(SPLIT(A541,"" "")))"),22.0)</f>
        <v>22</v>
      </c>
    </row>
    <row r="542" ht="15.75" customHeight="1">
      <c r="A542" s="15" t="s">
        <v>856</v>
      </c>
      <c r="B542" s="23">
        <f>IFERROR(__xludf.DUMMYFUNCTION("IF(A542="""","""",COUNTA(SPLIT(A542,"" "")))"),19.0)</f>
        <v>19</v>
      </c>
    </row>
    <row r="543" ht="15.75" customHeight="1">
      <c r="A543" s="15" t="s">
        <v>857</v>
      </c>
      <c r="B543" s="23">
        <f>IFERROR(__xludf.DUMMYFUNCTION("IF(A543="""","""",COUNTA(SPLIT(A543,"" "")))"),22.0)</f>
        <v>22</v>
      </c>
    </row>
    <row r="544" ht="15.75" customHeight="1">
      <c r="A544" s="15" t="s">
        <v>858</v>
      </c>
      <c r="B544" s="23">
        <f>IFERROR(__xludf.DUMMYFUNCTION("IF(A544="""","""",COUNTA(SPLIT(A544,"" "")))"),21.0)</f>
        <v>21</v>
      </c>
    </row>
    <row r="545" ht="15.75" customHeight="1">
      <c r="A545" s="15" t="s">
        <v>859</v>
      </c>
      <c r="B545" s="23">
        <f>IFERROR(__xludf.DUMMYFUNCTION("IF(A545="""","""",COUNTA(SPLIT(A545,"" "")))"),8.0)</f>
        <v>8</v>
      </c>
    </row>
    <row r="546" ht="15.75" customHeight="1">
      <c r="A546" s="15" t="s">
        <v>860</v>
      </c>
      <c r="B546" s="23">
        <f>IFERROR(__xludf.DUMMYFUNCTION("IF(A546="""","""",COUNTA(SPLIT(A546,"" "")))"),43.0)</f>
        <v>43</v>
      </c>
    </row>
    <row r="547" ht="15.75" customHeight="1">
      <c r="A547" s="15" t="s">
        <v>861</v>
      </c>
      <c r="B547" s="23">
        <f>IFERROR(__xludf.DUMMYFUNCTION("IF(A547="""","""",COUNTA(SPLIT(A547,"" "")))"),23.0)</f>
        <v>23</v>
      </c>
    </row>
    <row r="548" ht="15.75" customHeight="1">
      <c r="A548" s="15" t="s">
        <v>862</v>
      </c>
      <c r="B548" s="23">
        <f>IFERROR(__xludf.DUMMYFUNCTION("IF(A548="""","""",COUNTA(SPLIT(A548,"" "")))"),13.0)</f>
        <v>13</v>
      </c>
    </row>
    <row r="549" ht="15.75" customHeight="1">
      <c r="A549" s="15" t="s">
        <v>863</v>
      </c>
      <c r="B549" s="23">
        <f>IFERROR(__xludf.DUMMYFUNCTION("IF(A549="""","""",COUNTA(SPLIT(A549,"" "")))"),7.0)</f>
        <v>7</v>
      </c>
    </row>
    <row r="550" ht="15.75" customHeight="1">
      <c r="A550" s="15" t="s">
        <v>864</v>
      </c>
      <c r="B550" s="23">
        <f>IFERROR(__xludf.DUMMYFUNCTION("IF(A550="""","""",COUNTA(SPLIT(A550,"" "")))"),35.0)</f>
        <v>35</v>
      </c>
    </row>
    <row r="551" ht="15.75" customHeight="1">
      <c r="A551" s="15" t="s">
        <v>865</v>
      </c>
      <c r="B551" s="23">
        <f>IFERROR(__xludf.DUMMYFUNCTION("IF(A551="""","""",COUNTA(SPLIT(A551,"" "")))"),15.0)</f>
        <v>15</v>
      </c>
    </row>
    <row r="552" ht="15.75" customHeight="1">
      <c r="A552" s="15" t="s">
        <v>866</v>
      </c>
      <c r="B552" s="23">
        <f>IFERROR(__xludf.DUMMYFUNCTION("IF(A552="""","""",COUNTA(SPLIT(A552,"" "")))"),46.0)</f>
        <v>46</v>
      </c>
    </row>
    <row r="553" ht="15.75" customHeight="1">
      <c r="A553" s="15" t="s">
        <v>867</v>
      </c>
      <c r="B553" s="23">
        <f>IFERROR(__xludf.DUMMYFUNCTION("IF(A553="""","""",COUNTA(SPLIT(A553,"" "")))"),20.0)</f>
        <v>20</v>
      </c>
    </row>
    <row r="554" ht="15.75" customHeight="1">
      <c r="A554" s="15" t="s">
        <v>868</v>
      </c>
      <c r="B554" s="23">
        <f>IFERROR(__xludf.DUMMYFUNCTION("IF(A554="""","""",COUNTA(SPLIT(A554,"" "")))"),12.0)</f>
        <v>12</v>
      </c>
    </row>
    <row r="555" ht="15.75" customHeight="1">
      <c r="A555" s="15" t="s">
        <v>869</v>
      </c>
      <c r="B555" s="23">
        <f>IFERROR(__xludf.DUMMYFUNCTION("IF(A555="""","""",COUNTA(SPLIT(A555,"" "")))"),21.0)</f>
        <v>21</v>
      </c>
    </row>
    <row r="556" ht="15.75" customHeight="1">
      <c r="A556" s="15" t="s">
        <v>870</v>
      </c>
      <c r="B556" s="23">
        <f>IFERROR(__xludf.DUMMYFUNCTION("IF(A556="""","""",COUNTA(SPLIT(A556,"" "")))"),3.0)</f>
        <v>3</v>
      </c>
    </row>
    <row r="557" ht="15.75" customHeight="1">
      <c r="A557" s="15" t="s">
        <v>871</v>
      </c>
      <c r="B557" s="23">
        <f>IFERROR(__xludf.DUMMYFUNCTION("IF(A557="""","""",COUNTA(SPLIT(A557,"" "")))"),32.0)</f>
        <v>32</v>
      </c>
    </row>
    <row r="558" ht="15.75" customHeight="1">
      <c r="A558" s="15" t="s">
        <v>872</v>
      </c>
      <c r="B558" s="23">
        <f>IFERROR(__xludf.DUMMYFUNCTION("IF(A558="""","""",COUNTA(SPLIT(A558,"" "")))"),9.0)</f>
        <v>9</v>
      </c>
    </row>
    <row r="559" ht="15.75" customHeight="1">
      <c r="A559" s="15" t="s">
        <v>873</v>
      </c>
      <c r="B559" s="23">
        <f>IFERROR(__xludf.DUMMYFUNCTION("IF(A559="""","""",COUNTA(SPLIT(A559,"" "")))"),14.0)</f>
        <v>14</v>
      </c>
    </row>
    <row r="560" ht="15.75" customHeight="1">
      <c r="A560" s="15" t="s">
        <v>874</v>
      </c>
      <c r="B560" s="23">
        <f>IFERROR(__xludf.DUMMYFUNCTION("IF(A560="""","""",COUNTA(SPLIT(A560,"" "")))"),17.0)</f>
        <v>17</v>
      </c>
    </row>
    <row r="561" ht="15.75" customHeight="1">
      <c r="A561" s="15" t="s">
        <v>875</v>
      </c>
      <c r="B561" s="23">
        <f>IFERROR(__xludf.DUMMYFUNCTION("IF(A561="""","""",COUNTA(SPLIT(A561,"" "")))"),8.0)</f>
        <v>8</v>
      </c>
    </row>
    <row r="562" ht="15.75" customHeight="1">
      <c r="A562" s="15" t="s">
        <v>876</v>
      </c>
      <c r="B562" s="23">
        <f>IFERROR(__xludf.DUMMYFUNCTION("IF(A562="""","""",COUNTA(SPLIT(A562,"" "")))"),3.0)</f>
        <v>3</v>
      </c>
    </row>
    <row r="563" ht="15.75" customHeight="1">
      <c r="A563" s="15" t="s">
        <v>877</v>
      </c>
      <c r="B563" s="23">
        <f>IFERROR(__xludf.DUMMYFUNCTION("IF(A563="""","""",COUNTA(SPLIT(A563,"" "")))"),25.0)</f>
        <v>25</v>
      </c>
    </row>
    <row r="564" ht="15.75" customHeight="1">
      <c r="A564" s="15" t="s">
        <v>878</v>
      </c>
      <c r="B564" s="23">
        <f>IFERROR(__xludf.DUMMYFUNCTION("IF(A564="""","""",COUNTA(SPLIT(A564,"" "")))"),25.0)</f>
        <v>25</v>
      </c>
    </row>
    <row r="565" ht="15.75" customHeight="1">
      <c r="A565" s="15" t="s">
        <v>879</v>
      </c>
      <c r="B565" s="23">
        <f>IFERROR(__xludf.DUMMYFUNCTION("IF(A565="""","""",COUNTA(SPLIT(A565,"" "")))"),4.0)</f>
        <v>4</v>
      </c>
    </row>
    <row r="566" ht="15.75" customHeight="1">
      <c r="A566" s="15" t="s">
        <v>880</v>
      </c>
      <c r="B566" s="23">
        <f>IFERROR(__xludf.DUMMYFUNCTION("IF(A566="""","""",COUNTA(SPLIT(A566,"" "")))"),32.0)</f>
        <v>32</v>
      </c>
    </row>
    <row r="567" ht="15.75" customHeight="1">
      <c r="A567" s="15" t="s">
        <v>881</v>
      </c>
      <c r="B567" s="23">
        <f>IFERROR(__xludf.DUMMYFUNCTION("IF(A567="""","""",COUNTA(SPLIT(A567,"" "")))"),23.0)</f>
        <v>23</v>
      </c>
    </row>
    <row r="568" ht="15.75" customHeight="1">
      <c r="A568" s="15" t="s">
        <v>882</v>
      </c>
      <c r="B568" s="23">
        <f>IFERROR(__xludf.DUMMYFUNCTION("IF(A568="""","""",COUNTA(SPLIT(A568,"" "")))"),19.0)</f>
        <v>19</v>
      </c>
    </row>
    <row r="569" ht="15.75" customHeight="1">
      <c r="A569" s="15" t="s">
        <v>883</v>
      </c>
      <c r="B569" s="23">
        <f>IFERROR(__xludf.DUMMYFUNCTION("IF(A569="""","""",COUNTA(SPLIT(A569,"" "")))"),9.0)</f>
        <v>9</v>
      </c>
    </row>
    <row r="570" ht="15.75" customHeight="1">
      <c r="A570" s="15" t="s">
        <v>884</v>
      </c>
      <c r="B570" s="23">
        <f>IFERROR(__xludf.DUMMYFUNCTION("IF(A570="""","""",COUNTA(SPLIT(A570,"" "")))"),8.0)</f>
        <v>8</v>
      </c>
    </row>
    <row r="571" ht="15.75" customHeight="1">
      <c r="A571" s="15" t="s">
        <v>885</v>
      </c>
      <c r="B571" s="23">
        <f>IFERROR(__xludf.DUMMYFUNCTION("IF(A571="""","""",COUNTA(SPLIT(A571,"" "")))"),19.0)</f>
        <v>19</v>
      </c>
    </row>
    <row r="572" ht="15.75" customHeight="1">
      <c r="A572" s="15" t="s">
        <v>886</v>
      </c>
      <c r="B572" s="23">
        <f>IFERROR(__xludf.DUMMYFUNCTION("IF(A572="""","""",COUNTA(SPLIT(A572,"" "")))"),7.0)</f>
        <v>7</v>
      </c>
    </row>
    <row r="573" ht="15.75" customHeight="1">
      <c r="A573" s="15" t="s">
        <v>887</v>
      </c>
      <c r="B573" s="23">
        <f>IFERROR(__xludf.DUMMYFUNCTION("IF(A573="""","""",COUNTA(SPLIT(A573,"" "")))"),19.0)</f>
        <v>19</v>
      </c>
    </row>
    <row r="574" ht="15.75" customHeight="1">
      <c r="A574" s="15" t="s">
        <v>888</v>
      </c>
      <c r="B574" s="23">
        <f>IFERROR(__xludf.DUMMYFUNCTION("IF(A574="""","""",COUNTA(SPLIT(A574,"" "")))"),15.0)</f>
        <v>15</v>
      </c>
    </row>
    <row r="575" ht="15.75" customHeight="1">
      <c r="A575" s="15" t="s">
        <v>889</v>
      </c>
      <c r="B575" s="23">
        <f>IFERROR(__xludf.DUMMYFUNCTION("IF(A575="""","""",COUNTA(SPLIT(A575,"" "")))"),16.0)</f>
        <v>16</v>
      </c>
    </row>
    <row r="576" ht="15.75" customHeight="1">
      <c r="A576" s="15" t="s">
        <v>890</v>
      </c>
      <c r="B576" s="23">
        <f>IFERROR(__xludf.DUMMYFUNCTION("IF(A576="""","""",COUNTA(SPLIT(A576,"" "")))"),21.0)</f>
        <v>21</v>
      </c>
    </row>
    <row r="577" ht="15.75" customHeight="1">
      <c r="A577" s="15" t="s">
        <v>891</v>
      </c>
      <c r="B577" s="23">
        <f>IFERROR(__xludf.DUMMYFUNCTION("IF(A577="""","""",COUNTA(SPLIT(A577,"" "")))"),8.0)</f>
        <v>8</v>
      </c>
    </row>
    <row r="578" ht="15.75" customHeight="1">
      <c r="A578" s="15" t="s">
        <v>892</v>
      </c>
      <c r="B578" s="23">
        <f>IFERROR(__xludf.DUMMYFUNCTION("IF(A578="""","""",COUNTA(SPLIT(A578,"" "")))"),13.0)</f>
        <v>13</v>
      </c>
    </row>
    <row r="579" ht="15.75" customHeight="1">
      <c r="A579" s="15" t="s">
        <v>893</v>
      </c>
      <c r="B579" s="23">
        <f>IFERROR(__xludf.DUMMYFUNCTION("IF(A579="""","""",COUNTA(SPLIT(A579,"" "")))"),9.0)</f>
        <v>9</v>
      </c>
    </row>
    <row r="580" ht="15.75" customHeight="1">
      <c r="A580" s="15" t="s">
        <v>894</v>
      </c>
      <c r="B580" s="23">
        <f>IFERROR(__xludf.DUMMYFUNCTION("IF(A580="""","""",COUNTA(SPLIT(A580,"" "")))"),17.0)</f>
        <v>17</v>
      </c>
    </row>
    <row r="581" ht="15.75" customHeight="1">
      <c r="A581" s="15" t="s">
        <v>895</v>
      </c>
      <c r="B581" s="23">
        <f>IFERROR(__xludf.DUMMYFUNCTION("IF(A581="""","""",COUNTA(SPLIT(A581,"" "")))"),15.0)</f>
        <v>15</v>
      </c>
    </row>
    <row r="582" ht="15.75" customHeight="1">
      <c r="A582" s="15" t="s">
        <v>896</v>
      </c>
      <c r="B582" s="23">
        <f>IFERROR(__xludf.DUMMYFUNCTION("IF(A582="""","""",COUNTA(SPLIT(A582,"" "")))"),15.0)</f>
        <v>15</v>
      </c>
    </row>
    <row r="583" ht="15.75" customHeight="1">
      <c r="A583" s="15" t="s">
        <v>897</v>
      </c>
      <c r="B583" s="23">
        <f>IFERROR(__xludf.DUMMYFUNCTION("IF(A583="""","""",COUNTA(SPLIT(A583,"" "")))"),9.0)</f>
        <v>9</v>
      </c>
    </row>
    <row r="584" ht="15.75" customHeight="1">
      <c r="A584" s="15" t="s">
        <v>898</v>
      </c>
      <c r="B584" s="23">
        <f>IFERROR(__xludf.DUMMYFUNCTION("IF(A584="""","""",COUNTA(SPLIT(A584,"" "")))"),4.0)</f>
        <v>4</v>
      </c>
    </row>
    <row r="585" ht="15.75" customHeight="1">
      <c r="A585" s="15" t="s">
        <v>899</v>
      </c>
      <c r="B585" s="23">
        <f>IFERROR(__xludf.DUMMYFUNCTION("IF(A585="""","""",COUNTA(SPLIT(A585,"" "")))"),14.0)</f>
        <v>14</v>
      </c>
    </row>
    <row r="586" ht="15.75" customHeight="1">
      <c r="A586" s="15" t="s">
        <v>900</v>
      </c>
      <c r="B586" s="23">
        <f>IFERROR(__xludf.DUMMYFUNCTION("IF(A586="""","""",COUNTA(SPLIT(A586,"" "")))"),5.0)</f>
        <v>5</v>
      </c>
    </row>
    <row r="587" ht="15.75" customHeight="1">
      <c r="A587" s="15" t="s">
        <v>901</v>
      </c>
      <c r="B587" s="23">
        <f>IFERROR(__xludf.DUMMYFUNCTION("IF(A587="""","""",COUNTA(SPLIT(A587,"" "")))"),4.0)</f>
        <v>4</v>
      </c>
    </row>
    <row r="588" ht="15.75" customHeight="1">
      <c r="A588" s="15" t="s">
        <v>902</v>
      </c>
      <c r="B588" s="23">
        <f>IFERROR(__xludf.DUMMYFUNCTION("IF(A588="""","""",COUNTA(SPLIT(A588,"" "")))"),27.0)</f>
        <v>27</v>
      </c>
    </row>
    <row r="589" ht="15.75" customHeight="1">
      <c r="A589" s="15" t="s">
        <v>903</v>
      </c>
      <c r="B589" s="23">
        <f>IFERROR(__xludf.DUMMYFUNCTION("IF(A589="""","""",COUNTA(SPLIT(A589,"" "")))"),2.0)</f>
        <v>2</v>
      </c>
    </row>
    <row r="590" ht="15.75" customHeight="1">
      <c r="A590" s="15" t="s">
        <v>904</v>
      </c>
      <c r="B590" s="23">
        <f>IFERROR(__xludf.DUMMYFUNCTION("IF(A590="""","""",COUNTA(SPLIT(A590,"" "")))"),8.0)</f>
        <v>8</v>
      </c>
    </row>
    <row r="591" ht="15.75" customHeight="1">
      <c r="A591" s="15" t="s">
        <v>905</v>
      </c>
      <c r="B591" s="23">
        <f>IFERROR(__xludf.DUMMYFUNCTION("IF(A591="""","""",COUNTA(SPLIT(A591,"" "")))"),43.0)</f>
        <v>43</v>
      </c>
    </row>
    <row r="592" ht="15.75" customHeight="1">
      <c r="A592" s="15" t="s">
        <v>906</v>
      </c>
      <c r="B592" s="23">
        <f>IFERROR(__xludf.DUMMYFUNCTION("IF(A592="""","""",COUNTA(SPLIT(A592,"" "")))"),14.0)</f>
        <v>14</v>
      </c>
    </row>
    <row r="593" ht="15.75" customHeight="1">
      <c r="A593" s="15" t="s">
        <v>907</v>
      </c>
      <c r="B593" s="23">
        <f>IFERROR(__xludf.DUMMYFUNCTION("IF(A593="""","""",COUNTA(SPLIT(A593,"" "")))"),8.0)</f>
        <v>8</v>
      </c>
    </row>
    <row r="594" ht="15.75" customHeight="1">
      <c r="A594" s="15" t="s">
        <v>908</v>
      </c>
      <c r="B594" s="23">
        <f>IFERROR(__xludf.DUMMYFUNCTION("IF(A594="""","""",COUNTA(SPLIT(A594,"" "")))"),19.0)</f>
        <v>19</v>
      </c>
    </row>
    <row r="595" ht="15.75" customHeight="1">
      <c r="A595" s="15" t="s">
        <v>909</v>
      </c>
      <c r="B595" s="23">
        <f>IFERROR(__xludf.DUMMYFUNCTION("IF(A595="""","""",COUNTA(SPLIT(A595,"" "")))"),6.0)</f>
        <v>6</v>
      </c>
    </row>
    <row r="596" ht="15.75" customHeight="1">
      <c r="A596" s="15" t="s">
        <v>910</v>
      </c>
      <c r="B596" s="23">
        <f>IFERROR(__xludf.DUMMYFUNCTION("IF(A596="""","""",COUNTA(SPLIT(A596,"" "")))"),6.0)</f>
        <v>6</v>
      </c>
    </row>
    <row r="597" ht="15.75" customHeight="1">
      <c r="A597" s="15" t="s">
        <v>911</v>
      </c>
      <c r="B597" s="23">
        <f>IFERROR(__xludf.DUMMYFUNCTION("IF(A597="""","""",COUNTA(SPLIT(A597,"" "")))"),7.0)</f>
        <v>7</v>
      </c>
    </row>
    <row r="598" ht="15.75" customHeight="1">
      <c r="A598" s="15" t="s">
        <v>912</v>
      </c>
      <c r="B598" s="23">
        <f>IFERROR(__xludf.DUMMYFUNCTION("IF(A598="""","""",COUNTA(SPLIT(A598,"" "")))"),4.0)</f>
        <v>4</v>
      </c>
    </row>
    <row r="599" ht="15.75" customHeight="1">
      <c r="A599" s="15" t="s">
        <v>913</v>
      </c>
      <c r="B599" s="23">
        <f>IFERROR(__xludf.DUMMYFUNCTION("IF(A599="""","""",COUNTA(SPLIT(A599,"" "")))"),8.0)</f>
        <v>8</v>
      </c>
    </row>
    <row r="600" ht="15.75" customHeight="1">
      <c r="A600" s="15" t="s">
        <v>914</v>
      </c>
      <c r="B600" s="23">
        <f>IFERROR(__xludf.DUMMYFUNCTION("IF(A600="""","""",COUNTA(SPLIT(A600,"" "")))"),12.0)</f>
        <v>12</v>
      </c>
    </row>
    <row r="601" ht="15.75" customHeight="1">
      <c r="A601" s="15" t="s">
        <v>915</v>
      </c>
      <c r="B601" s="23">
        <f>IFERROR(__xludf.DUMMYFUNCTION("IF(A601="""","""",COUNTA(SPLIT(A601,"" "")))"),14.0)</f>
        <v>14</v>
      </c>
    </row>
    <row r="602" ht="15.75" customHeight="1">
      <c r="A602" s="15" t="s">
        <v>916</v>
      </c>
      <c r="B602" s="23">
        <f>IFERROR(__xludf.DUMMYFUNCTION("IF(A602="""","""",COUNTA(SPLIT(A602,"" "")))"),8.0)</f>
        <v>8</v>
      </c>
    </row>
    <row r="603" ht="15.75" customHeight="1">
      <c r="A603" s="15" t="s">
        <v>917</v>
      </c>
      <c r="B603" s="23">
        <f>IFERROR(__xludf.DUMMYFUNCTION("IF(A603="""","""",COUNTA(SPLIT(A603,"" "")))"),11.0)</f>
        <v>11</v>
      </c>
    </row>
    <row r="604" ht="15.75" customHeight="1">
      <c r="A604" s="15" t="s">
        <v>918</v>
      </c>
      <c r="B604" s="23">
        <f>IFERROR(__xludf.DUMMYFUNCTION("IF(A604="""","""",COUNTA(SPLIT(A604,"" "")))"),22.0)</f>
        <v>22</v>
      </c>
    </row>
    <row r="605" ht="15.75" customHeight="1">
      <c r="A605" s="15" t="s">
        <v>919</v>
      </c>
      <c r="B605" s="23">
        <f>IFERROR(__xludf.DUMMYFUNCTION("IF(A605="""","""",COUNTA(SPLIT(A605,"" "")))"),12.0)</f>
        <v>12</v>
      </c>
    </row>
    <row r="606" ht="15.75" customHeight="1">
      <c r="A606" s="15" t="s">
        <v>920</v>
      </c>
      <c r="B606" s="23">
        <f>IFERROR(__xludf.DUMMYFUNCTION("IF(A606="""","""",COUNTA(SPLIT(A606,"" "")))"),7.0)</f>
        <v>7</v>
      </c>
    </row>
    <row r="607" ht="15.75" customHeight="1">
      <c r="A607" s="15" t="s">
        <v>921</v>
      </c>
      <c r="B607" s="23">
        <f>IFERROR(__xludf.DUMMYFUNCTION("IF(A607="""","""",COUNTA(SPLIT(A607,"" "")))"),6.0)</f>
        <v>6</v>
      </c>
    </row>
    <row r="608" ht="15.75" customHeight="1">
      <c r="A608" s="15" t="s">
        <v>922</v>
      </c>
      <c r="B608" s="23">
        <f>IFERROR(__xludf.DUMMYFUNCTION("IF(A608="""","""",COUNTA(SPLIT(A608,"" "")))"),27.0)</f>
        <v>27</v>
      </c>
    </row>
    <row r="609" ht="15.75" customHeight="1">
      <c r="A609" s="15" t="s">
        <v>923</v>
      </c>
      <c r="B609" s="23">
        <f>IFERROR(__xludf.DUMMYFUNCTION("IF(A609="""","""",COUNTA(SPLIT(A609,"" "")))"),12.0)</f>
        <v>12</v>
      </c>
    </row>
    <row r="610" ht="15.75" customHeight="1">
      <c r="A610" s="15" t="s">
        <v>924</v>
      </c>
      <c r="B610" s="23">
        <f>IFERROR(__xludf.DUMMYFUNCTION("IF(A610="""","""",COUNTA(SPLIT(A610,"" "")))"),19.0)</f>
        <v>19</v>
      </c>
    </row>
    <row r="611" ht="15.75" customHeight="1">
      <c r="A611" s="15" t="s">
        <v>925</v>
      </c>
      <c r="B611" s="23">
        <f>IFERROR(__xludf.DUMMYFUNCTION("IF(A611="""","""",COUNTA(SPLIT(A611,"" "")))"),12.0)</f>
        <v>12</v>
      </c>
    </row>
    <row r="612" ht="15.75" customHeight="1">
      <c r="A612" s="15" t="s">
        <v>926</v>
      </c>
      <c r="B612" s="23">
        <f>IFERROR(__xludf.DUMMYFUNCTION("IF(A612="""","""",COUNTA(SPLIT(A612,"" "")))"),10.0)</f>
        <v>10</v>
      </c>
    </row>
    <row r="613" ht="15.75" customHeight="1">
      <c r="A613" s="15" t="s">
        <v>927</v>
      </c>
      <c r="B613" s="23">
        <f>IFERROR(__xludf.DUMMYFUNCTION("IF(A613="""","""",COUNTA(SPLIT(A613,"" "")))"),4.0)</f>
        <v>4</v>
      </c>
    </row>
    <row r="614" ht="15.75" customHeight="1">
      <c r="A614" s="15" t="s">
        <v>928</v>
      </c>
      <c r="B614" s="23">
        <f>IFERROR(__xludf.DUMMYFUNCTION("IF(A614="""","""",COUNTA(SPLIT(A614,"" "")))"),29.0)</f>
        <v>29</v>
      </c>
    </row>
    <row r="615" ht="15.75" customHeight="1">
      <c r="A615" s="15" t="s">
        <v>929</v>
      </c>
      <c r="B615" s="23">
        <f>IFERROR(__xludf.DUMMYFUNCTION("IF(A615="""","""",COUNTA(SPLIT(A615,"" "")))"),15.0)</f>
        <v>15</v>
      </c>
    </row>
    <row r="616" ht="15.75" customHeight="1">
      <c r="A616" s="15" t="s">
        <v>930</v>
      </c>
      <c r="B616" s="23">
        <f>IFERROR(__xludf.DUMMYFUNCTION("IF(A616="""","""",COUNTA(SPLIT(A616,"" "")))"),11.0)</f>
        <v>11</v>
      </c>
    </row>
    <row r="617" ht="15.75" customHeight="1">
      <c r="A617" s="15" t="s">
        <v>931</v>
      </c>
      <c r="B617" s="23">
        <f>IFERROR(__xludf.DUMMYFUNCTION("IF(A617="""","""",COUNTA(SPLIT(A617,"" "")))"),22.0)</f>
        <v>22</v>
      </c>
    </row>
    <row r="618" ht="15.75" customHeight="1">
      <c r="A618" s="15" t="s">
        <v>932</v>
      </c>
      <c r="B618" s="23">
        <f>IFERROR(__xludf.DUMMYFUNCTION("IF(A618="""","""",COUNTA(SPLIT(A618,"" "")))"),11.0)</f>
        <v>11</v>
      </c>
    </row>
    <row r="619" ht="15.75" customHeight="1">
      <c r="A619" s="15" t="s">
        <v>933</v>
      </c>
      <c r="B619" s="23">
        <f>IFERROR(__xludf.DUMMYFUNCTION("IF(A619="""","""",COUNTA(SPLIT(A619,"" "")))"),36.0)</f>
        <v>36</v>
      </c>
    </row>
    <row r="620" ht="15.75" customHeight="1">
      <c r="A620" s="15" t="s">
        <v>934</v>
      </c>
      <c r="B620" s="23">
        <f>IFERROR(__xludf.DUMMYFUNCTION("IF(A620="""","""",COUNTA(SPLIT(A620,"" "")))"),11.0)</f>
        <v>11</v>
      </c>
    </row>
    <row r="621" ht="15.75" customHeight="1">
      <c r="A621" s="15" t="s">
        <v>935</v>
      </c>
      <c r="B621" s="23">
        <f>IFERROR(__xludf.DUMMYFUNCTION("IF(A621="""","""",COUNTA(SPLIT(A621,"" "")))"),14.0)</f>
        <v>14</v>
      </c>
    </row>
    <row r="622" ht="15.75" customHeight="1">
      <c r="A622" s="15" t="s">
        <v>936</v>
      </c>
      <c r="B622" s="23">
        <f>IFERROR(__xludf.DUMMYFUNCTION("IF(A622="""","""",COUNTA(SPLIT(A622,"" "")))"),13.0)</f>
        <v>13</v>
      </c>
    </row>
    <row r="623" ht="15.75" customHeight="1">
      <c r="A623" s="15" t="s">
        <v>937</v>
      </c>
      <c r="B623" s="23">
        <f>IFERROR(__xludf.DUMMYFUNCTION("IF(A623="""","""",COUNTA(SPLIT(A623,"" "")))"),14.0)</f>
        <v>14</v>
      </c>
    </row>
    <row r="624" ht="15.75" customHeight="1">
      <c r="A624" s="15" t="s">
        <v>938</v>
      </c>
      <c r="B624" s="23">
        <f>IFERROR(__xludf.DUMMYFUNCTION("IF(A624="""","""",COUNTA(SPLIT(A624,"" "")))"),12.0)</f>
        <v>12</v>
      </c>
    </row>
    <row r="625" ht="15.75" customHeight="1">
      <c r="A625" s="15" t="s">
        <v>939</v>
      </c>
      <c r="B625" s="23">
        <f>IFERROR(__xludf.DUMMYFUNCTION("IF(A625="""","""",COUNTA(SPLIT(A625,"" "")))"),12.0)</f>
        <v>12</v>
      </c>
    </row>
    <row r="626" ht="15.75" customHeight="1">
      <c r="A626" s="15" t="s">
        <v>940</v>
      </c>
      <c r="B626" s="23">
        <f>IFERROR(__xludf.DUMMYFUNCTION("IF(A626="""","""",COUNTA(SPLIT(A626,"" "")))"),19.0)</f>
        <v>19</v>
      </c>
    </row>
    <row r="627" ht="15.75" customHeight="1">
      <c r="A627" s="15" t="s">
        <v>941</v>
      </c>
      <c r="B627" s="23">
        <f>IFERROR(__xludf.DUMMYFUNCTION("IF(A627="""","""",COUNTA(SPLIT(A627,"" "")))"),7.0)</f>
        <v>7</v>
      </c>
    </row>
    <row r="628" ht="15.75" customHeight="1">
      <c r="A628" s="15" t="s">
        <v>942</v>
      </c>
      <c r="B628" s="23">
        <f>IFERROR(__xludf.DUMMYFUNCTION("IF(A628="""","""",COUNTA(SPLIT(A628,"" "")))"),11.0)</f>
        <v>11</v>
      </c>
    </row>
    <row r="629" ht="15.75" customHeight="1">
      <c r="A629" s="15" t="s">
        <v>943</v>
      </c>
      <c r="B629" s="23">
        <f>IFERROR(__xludf.DUMMYFUNCTION("IF(A629="""","""",COUNTA(SPLIT(A629,"" "")))"),11.0)</f>
        <v>11</v>
      </c>
    </row>
    <row r="630" ht="15.75" customHeight="1">
      <c r="A630" s="15" t="s">
        <v>944</v>
      </c>
      <c r="B630" s="23">
        <f>IFERROR(__xludf.DUMMYFUNCTION("IF(A630="""","""",COUNTA(SPLIT(A630,"" "")))"),15.0)</f>
        <v>15</v>
      </c>
    </row>
    <row r="631" ht="15.75" customHeight="1">
      <c r="A631" s="15" t="s">
        <v>945</v>
      </c>
      <c r="B631" s="23">
        <f>IFERROR(__xludf.DUMMYFUNCTION("IF(A631="""","""",COUNTA(SPLIT(A631,"" "")))"),11.0)</f>
        <v>11</v>
      </c>
    </row>
    <row r="632" ht="15.75" customHeight="1">
      <c r="A632" s="15" t="s">
        <v>946</v>
      </c>
      <c r="B632" s="23">
        <f>IFERROR(__xludf.DUMMYFUNCTION("IF(A632="""","""",COUNTA(SPLIT(A632,"" "")))"),17.0)</f>
        <v>17</v>
      </c>
    </row>
    <row r="633" ht="15.75" customHeight="1">
      <c r="A633" s="15" t="s">
        <v>947</v>
      </c>
      <c r="B633" s="23">
        <f>IFERROR(__xludf.DUMMYFUNCTION("IF(A633="""","""",COUNTA(SPLIT(A633,"" "")))"),37.0)</f>
        <v>37</v>
      </c>
    </row>
    <row r="634" ht="15.75" customHeight="1">
      <c r="A634" s="15" t="s">
        <v>948</v>
      </c>
      <c r="B634" s="23">
        <f>IFERROR(__xludf.DUMMYFUNCTION("IF(A634="""","""",COUNTA(SPLIT(A634,"" "")))"),14.0)</f>
        <v>14</v>
      </c>
    </row>
    <row r="635" ht="15.75" customHeight="1">
      <c r="A635" s="15" t="s">
        <v>949</v>
      </c>
      <c r="B635" s="23">
        <f>IFERROR(__xludf.DUMMYFUNCTION("IF(A635="""","""",COUNTA(SPLIT(A635,"" "")))"),13.0)</f>
        <v>13</v>
      </c>
    </row>
    <row r="636" ht="15.75" customHeight="1">
      <c r="A636" s="15" t="s">
        <v>950</v>
      </c>
      <c r="B636" s="23">
        <f>IFERROR(__xludf.DUMMYFUNCTION("IF(A636="""","""",COUNTA(SPLIT(A636,"" "")))"),22.0)</f>
        <v>22</v>
      </c>
    </row>
    <row r="637" ht="15.75" customHeight="1">
      <c r="A637" s="15" t="s">
        <v>951</v>
      </c>
      <c r="B637" s="23">
        <f>IFERROR(__xludf.DUMMYFUNCTION("IF(A637="""","""",COUNTA(SPLIT(A637,"" "")))"),20.0)</f>
        <v>20</v>
      </c>
    </row>
    <row r="638" ht="15.75" customHeight="1">
      <c r="A638" s="15" t="s">
        <v>952</v>
      </c>
      <c r="B638" s="23">
        <f>IFERROR(__xludf.DUMMYFUNCTION("IF(A638="""","""",COUNTA(SPLIT(A638,"" "")))"),7.0)</f>
        <v>7</v>
      </c>
    </row>
    <row r="639" ht="15.75" customHeight="1">
      <c r="A639" s="15" t="s">
        <v>953</v>
      </c>
      <c r="B639" s="23">
        <f>IFERROR(__xludf.DUMMYFUNCTION("IF(A639="""","""",COUNTA(SPLIT(A639,"" "")))"),10.0)</f>
        <v>10</v>
      </c>
    </row>
    <row r="640" ht="15.75" customHeight="1">
      <c r="A640" s="15" t="s">
        <v>954</v>
      </c>
      <c r="B640" s="23">
        <f>IFERROR(__xludf.DUMMYFUNCTION("IF(A640="""","""",COUNTA(SPLIT(A640,"" "")))"),14.0)</f>
        <v>14</v>
      </c>
    </row>
    <row r="641" ht="15.75" customHeight="1">
      <c r="A641" s="15" t="s">
        <v>955</v>
      </c>
      <c r="B641" s="23">
        <f>IFERROR(__xludf.DUMMYFUNCTION("IF(A641="""","""",COUNTA(SPLIT(A641,"" "")))"),12.0)</f>
        <v>12</v>
      </c>
    </row>
    <row r="642" ht="15.75" customHeight="1">
      <c r="A642" s="15" t="s">
        <v>956</v>
      </c>
      <c r="B642" s="23">
        <f>IFERROR(__xludf.DUMMYFUNCTION("IF(A642="""","""",COUNTA(SPLIT(A642,"" "")))"),17.0)</f>
        <v>17</v>
      </c>
    </row>
    <row r="643" ht="15.75" customHeight="1">
      <c r="A643" s="15" t="s">
        <v>957</v>
      </c>
      <c r="B643" s="23">
        <f>IFERROR(__xludf.DUMMYFUNCTION("IF(A643="""","""",COUNTA(SPLIT(A643,"" "")))"),13.0)</f>
        <v>13</v>
      </c>
    </row>
    <row r="644" ht="15.75" customHeight="1">
      <c r="A644" s="15" t="s">
        <v>958</v>
      </c>
      <c r="B644" s="23">
        <f>IFERROR(__xludf.DUMMYFUNCTION("IF(A644="""","""",COUNTA(SPLIT(A644,"" "")))"),13.0)</f>
        <v>13</v>
      </c>
    </row>
    <row r="645" ht="15.75" customHeight="1">
      <c r="A645" s="15" t="s">
        <v>959</v>
      </c>
      <c r="B645" s="23">
        <f>IFERROR(__xludf.DUMMYFUNCTION("IF(A645="""","""",COUNTA(SPLIT(A645,"" "")))"),10.0)</f>
        <v>10</v>
      </c>
    </row>
    <row r="646" ht="15.75" customHeight="1">
      <c r="A646" s="15" t="s">
        <v>960</v>
      </c>
      <c r="B646" s="23">
        <f>IFERROR(__xludf.DUMMYFUNCTION("IF(A646="""","""",COUNTA(SPLIT(A646,"" "")))"),15.0)</f>
        <v>15</v>
      </c>
    </row>
    <row r="647" ht="15.75" customHeight="1">
      <c r="A647" s="15" t="s">
        <v>961</v>
      </c>
      <c r="B647" s="23">
        <f>IFERROR(__xludf.DUMMYFUNCTION("IF(A647="""","""",COUNTA(SPLIT(A647,"" "")))"),12.0)</f>
        <v>12</v>
      </c>
    </row>
    <row r="648" ht="15.75" customHeight="1">
      <c r="A648" s="15" t="s">
        <v>962</v>
      </c>
      <c r="B648" s="23">
        <f>IFERROR(__xludf.DUMMYFUNCTION("IF(A648="""","""",COUNTA(SPLIT(A648,"" "")))"),15.0)</f>
        <v>15</v>
      </c>
    </row>
    <row r="649" ht="15.75" customHeight="1">
      <c r="A649" s="15" t="s">
        <v>963</v>
      </c>
      <c r="B649" s="23">
        <f>IFERROR(__xludf.DUMMYFUNCTION("IF(A649="""","""",COUNTA(SPLIT(A649,"" "")))"),23.0)</f>
        <v>23</v>
      </c>
    </row>
    <row r="650" ht="15.75" customHeight="1">
      <c r="A650" s="15" t="s">
        <v>964</v>
      </c>
      <c r="B650" s="23">
        <f>IFERROR(__xludf.DUMMYFUNCTION("IF(A650="""","""",COUNTA(SPLIT(A650,"" "")))"),13.0)</f>
        <v>13</v>
      </c>
    </row>
    <row r="651" ht="15.75" customHeight="1">
      <c r="A651" s="15" t="s">
        <v>965</v>
      </c>
      <c r="B651" s="23">
        <f>IFERROR(__xludf.DUMMYFUNCTION("IF(A651="""","""",COUNTA(SPLIT(A651,"" "")))"),13.0)</f>
        <v>13</v>
      </c>
    </row>
    <row r="652" ht="15.75" customHeight="1">
      <c r="A652" s="15" t="s">
        <v>966</v>
      </c>
      <c r="B652" s="23">
        <f>IFERROR(__xludf.DUMMYFUNCTION("IF(A652="""","""",COUNTA(SPLIT(A652,"" "")))"),5.0)</f>
        <v>5</v>
      </c>
    </row>
    <row r="653" ht="15.75" customHeight="1">
      <c r="A653" s="15" t="s">
        <v>967</v>
      </c>
      <c r="B653" s="23">
        <f>IFERROR(__xludf.DUMMYFUNCTION("IF(A653="""","""",COUNTA(SPLIT(A653,"" "")))"),5.0)</f>
        <v>5</v>
      </c>
    </row>
    <row r="654" ht="15.75" customHeight="1">
      <c r="A654" s="15" t="s">
        <v>968</v>
      </c>
      <c r="B654" s="23">
        <f>IFERROR(__xludf.DUMMYFUNCTION("IF(A654="""","""",COUNTA(SPLIT(A654,"" "")))"),28.0)</f>
        <v>28</v>
      </c>
    </row>
    <row r="655" ht="15.75" customHeight="1">
      <c r="A655" s="15" t="s">
        <v>969</v>
      </c>
      <c r="B655" s="23">
        <f>IFERROR(__xludf.DUMMYFUNCTION("IF(A655="""","""",COUNTA(SPLIT(A655,"" "")))"),35.0)</f>
        <v>35</v>
      </c>
    </row>
    <row r="656" ht="15.75" customHeight="1">
      <c r="A656" s="15" t="s">
        <v>970</v>
      </c>
      <c r="B656" s="23">
        <f>IFERROR(__xludf.DUMMYFUNCTION("IF(A656="""","""",COUNTA(SPLIT(A656,"" "")))"),35.0)</f>
        <v>35</v>
      </c>
    </row>
    <row r="657" ht="15.75" customHeight="1">
      <c r="A657" s="15" t="s">
        <v>971</v>
      </c>
      <c r="B657" s="23">
        <f>IFERROR(__xludf.DUMMYFUNCTION("IF(A657="""","""",COUNTA(SPLIT(A657,"" "")))"),13.0)</f>
        <v>13</v>
      </c>
    </row>
    <row r="658" ht="15.75" customHeight="1">
      <c r="A658" s="15" t="s">
        <v>972</v>
      </c>
      <c r="B658" s="23">
        <f>IFERROR(__xludf.DUMMYFUNCTION("IF(A658="""","""",COUNTA(SPLIT(A658,"" "")))"),6.0)</f>
        <v>6</v>
      </c>
    </row>
    <row r="659" ht="15.75" customHeight="1">
      <c r="A659" s="15" t="s">
        <v>973</v>
      </c>
      <c r="B659" s="23">
        <f>IFERROR(__xludf.DUMMYFUNCTION("IF(A659="""","""",COUNTA(SPLIT(A659,"" "")))"),18.0)</f>
        <v>18</v>
      </c>
    </row>
    <row r="660" ht="15.75" customHeight="1">
      <c r="A660" s="15" t="s">
        <v>974</v>
      </c>
      <c r="B660" s="23">
        <f>IFERROR(__xludf.DUMMYFUNCTION("IF(A660="""","""",COUNTA(SPLIT(A660,"" "")))"),21.0)</f>
        <v>21</v>
      </c>
    </row>
    <row r="661" ht="15.75" customHeight="1">
      <c r="A661" s="15" t="s">
        <v>975</v>
      </c>
      <c r="B661" s="23">
        <f>IFERROR(__xludf.DUMMYFUNCTION("IF(A661="""","""",COUNTA(SPLIT(A661,"" "")))"),17.0)</f>
        <v>17</v>
      </c>
    </row>
    <row r="662" ht="15.75" customHeight="1">
      <c r="A662" s="15" t="s">
        <v>976</v>
      </c>
      <c r="B662" s="23">
        <f>IFERROR(__xludf.DUMMYFUNCTION("IF(A662="""","""",COUNTA(SPLIT(A662,"" "")))"),10.0)</f>
        <v>10</v>
      </c>
    </row>
    <row r="663" ht="15.75" customHeight="1">
      <c r="A663" s="15" t="s">
        <v>977</v>
      </c>
      <c r="B663" s="23">
        <f>IFERROR(__xludf.DUMMYFUNCTION("IF(A663="""","""",COUNTA(SPLIT(A663,"" "")))"),16.0)</f>
        <v>16</v>
      </c>
    </row>
    <row r="664" ht="15.75" customHeight="1">
      <c r="A664" s="15" t="s">
        <v>978</v>
      </c>
      <c r="B664" s="23">
        <f>IFERROR(__xludf.DUMMYFUNCTION("IF(A664="""","""",COUNTA(SPLIT(A664,"" "")))"),15.0)</f>
        <v>15</v>
      </c>
    </row>
    <row r="665" ht="15.75" customHeight="1">
      <c r="A665" s="15" t="s">
        <v>979</v>
      </c>
      <c r="B665" s="23">
        <f>IFERROR(__xludf.DUMMYFUNCTION("IF(A665="""","""",COUNTA(SPLIT(A665,"" "")))"),7.0)</f>
        <v>7</v>
      </c>
    </row>
    <row r="666" ht="15.75" customHeight="1">
      <c r="A666" s="15" t="s">
        <v>980</v>
      </c>
      <c r="B666" s="23">
        <f>IFERROR(__xludf.DUMMYFUNCTION("IF(A666="""","""",COUNTA(SPLIT(A666,"" "")))"),12.0)</f>
        <v>12</v>
      </c>
    </row>
    <row r="667" ht="15.75" customHeight="1">
      <c r="A667" s="15" t="s">
        <v>981</v>
      </c>
      <c r="B667" s="23">
        <f>IFERROR(__xludf.DUMMYFUNCTION("IF(A667="""","""",COUNTA(SPLIT(A667,"" "")))"),3.0)</f>
        <v>3</v>
      </c>
    </row>
    <row r="668" ht="15.75" customHeight="1">
      <c r="A668" s="15" t="s">
        <v>982</v>
      </c>
      <c r="B668" s="23">
        <f>IFERROR(__xludf.DUMMYFUNCTION("IF(A668="""","""",COUNTA(SPLIT(A668,"" "")))"),19.0)</f>
        <v>19</v>
      </c>
    </row>
    <row r="669" ht="15.75" customHeight="1">
      <c r="A669" s="15" t="s">
        <v>983</v>
      </c>
      <c r="B669" s="23">
        <f>IFERROR(__xludf.DUMMYFUNCTION("IF(A669="""","""",COUNTA(SPLIT(A669,"" "")))"),7.0)</f>
        <v>7</v>
      </c>
    </row>
    <row r="670" ht="15.75" customHeight="1">
      <c r="A670" s="15" t="s">
        <v>984</v>
      </c>
      <c r="B670" s="23">
        <f>IFERROR(__xludf.DUMMYFUNCTION("IF(A670="""","""",COUNTA(SPLIT(A670,"" "")))"),6.0)</f>
        <v>6</v>
      </c>
    </row>
    <row r="671" ht="15.75" customHeight="1">
      <c r="A671" s="15" t="s">
        <v>985</v>
      </c>
      <c r="B671" s="23">
        <f>IFERROR(__xludf.DUMMYFUNCTION("IF(A671="""","""",COUNTA(SPLIT(A671,"" "")))"),10.0)</f>
        <v>10</v>
      </c>
    </row>
    <row r="672" ht="15.75" customHeight="1">
      <c r="A672" s="15" t="s">
        <v>986</v>
      </c>
      <c r="B672" s="23">
        <f>IFERROR(__xludf.DUMMYFUNCTION("IF(A672="""","""",COUNTA(SPLIT(A672,"" "")))"),6.0)</f>
        <v>6</v>
      </c>
    </row>
    <row r="673" ht="15.75" customHeight="1">
      <c r="A673" s="15" t="s">
        <v>987</v>
      </c>
      <c r="B673" s="23">
        <f>IFERROR(__xludf.DUMMYFUNCTION("IF(A673="""","""",COUNTA(SPLIT(A673,"" "")))"),24.0)</f>
        <v>24</v>
      </c>
    </row>
    <row r="674" ht="15.75" customHeight="1">
      <c r="A674" s="15" t="s">
        <v>988</v>
      </c>
      <c r="B674" s="23">
        <f>IFERROR(__xludf.DUMMYFUNCTION("IF(A674="""","""",COUNTA(SPLIT(A674,"" "")))"),16.0)</f>
        <v>16</v>
      </c>
    </row>
    <row r="675" ht="15.75" customHeight="1">
      <c r="A675" s="15" t="s">
        <v>989</v>
      </c>
      <c r="B675" s="23">
        <f>IFERROR(__xludf.DUMMYFUNCTION("IF(A675="""","""",COUNTA(SPLIT(A675,"" "")))"),17.0)</f>
        <v>17</v>
      </c>
    </row>
    <row r="676" ht="15.75" customHeight="1">
      <c r="A676" s="15" t="s">
        <v>990</v>
      </c>
      <c r="B676" s="23">
        <f>IFERROR(__xludf.DUMMYFUNCTION("IF(A676="""","""",COUNTA(SPLIT(A676,"" "")))"),16.0)</f>
        <v>16</v>
      </c>
    </row>
    <row r="677" ht="15.75" customHeight="1">
      <c r="A677" s="15" t="s">
        <v>991</v>
      </c>
      <c r="B677" s="23">
        <f>IFERROR(__xludf.DUMMYFUNCTION("IF(A677="""","""",COUNTA(SPLIT(A677,"" "")))"),3.0)</f>
        <v>3</v>
      </c>
    </row>
    <row r="678" ht="15.75" customHeight="1">
      <c r="A678" s="15" t="s">
        <v>992</v>
      </c>
      <c r="B678" s="23">
        <f>IFERROR(__xludf.DUMMYFUNCTION("IF(A678="""","""",COUNTA(SPLIT(A678,"" "")))"),20.0)</f>
        <v>20</v>
      </c>
    </row>
    <row r="679" ht="15.75" customHeight="1">
      <c r="A679" s="15" t="s">
        <v>993</v>
      </c>
      <c r="B679" s="23">
        <f>IFERROR(__xludf.DUMMYFUNCTION("IF(A679="""","""",COUNTA(SPLIT(A679,"" "")))"),8.0)</f>
        <v>8</v>
      </c>
    </row>
    <row r="680" ht="15.75" customHeight="1">
      <c r="A680" s="15" t="s">
        <v>994</v>
      </c>
      <c r="B680" s="23">
        <f>IFERROR(__xludf.DUMMYFUNCTION("IF(A680="""","""",COUNTA(SPLIT(A680,"" "")))"),8.0)</f>
        <v>8</v>
      </c>
    </row>
    <row r="681" ht="15.75" customHeight="1">
      <c r="A681" s="15" t="s">
        <v>995</v>
      </c>
      <c r="B681" s="23">
        <f>IFERROR(__xludf.DUMMYFUNCTION("IF(A681="""","""",COUNTA(SPLIT(A681,"" "")))"),8.0)</f>
        <v>8</v>
      </c>
    </row>
    <row r="682" ht="15.75" customHeight="1">
      <c r="A682" s="15" t="s">
        <v>996</v>
      </c>
      <c r="B682" s="23">
        <f>IFERROR(__xludf.DUMMYFUNCTION("IF(A682="""","""",COUNTA(SPLIT(A682,"" "")))"),16.0)</f>
        <v>16</v>
      </c>
    </row>
    <row r="683" ht="15.75" customHeight="1">
      <c r="A683" s="15" t="s">
        <v>997</v>
      </c>
      <c r="B683" s="23">
        <f>IFERROR(__xludf.DUMMYFUNCTION("IF(A683="""","""",COUNTA(SPLIT(A683,"" "")))"),17.0)</f>
        <v>17</v>
      </c>
    </row>
    <row r="684" ht="15.75" customHeight="1">
      <c r="A684" s="15" t="s">
        <v>998</v>
      </c>
      <c r="B684" s="23">
        <f>IFERROR(__xludf.DUMMYFUNCTION("IF(A684="""","""",COUNTA(SPLIT(A684,"" "")))"),17.0)</f>
        <v>17</v>
      </c>
    </row>
    <row r="685" ht="15.75" customHeight="1">
      <c r="A685" s="15" t="s">
        <v>999</v>
      </c>
      <c r="B685" s="23">
        <f>IFERROR(__xludf.DUMMYFUNCTION("IF(A685="""","""",COUNTA(SPLIT(A685,"" "")))"),27.0)</f>
        <v>27</v>
      </c>
    </row>
    <row r="686" ht="15.75" customHeight="1">
      <c r="A686" s="15" t="s">
        <v>1000</v>
      </c>
      <c r="B686" s="23">
        <f>IFERROR(__xludf.DUMMYFUNCTION("IF(A686="""","""",COUNTA(SPLIT(A686,"" "")))"),14.0)</f>
        <v>14</v>
      </c>
    </row>
    <row r="687" ht="15.75" customHeight="1">
      <c r="A687" s="15" t="s">
        <v>1001</v>
      </c>
      <c r="B687" s="23">
        <f>IFERROR(__xludf.DUMMYFUNCTION("IF(A687="""","""",COUNTA(SPLIT(A687,"" "")))"),12.0)</f>
        <v>12</v>
      </c>
    </row>
    <row r="688" ht="15.75" customHeight="1">
      <c r="A688" s="15" t="s">
        <v>1002</v>
      </c>
      <c r="B688" s="23">
        <f>IFERROR(__xludf.DUMMYFUNCTION("IF(A688="""","""",COUNTA(SPLIT(A688,"" "")))"),22.0)</f>
        <v>22</v>
      </c>
    </row>
    <row r="689" ht="15.75" customHeight="1">
      <c r="A689" s="15" t="s">
        <v>1003</v>
      </c>
      <c r="B689" s="23">
        <f>IFERROR(__xludf.DUMMYFUNCTION("IF(A689="""","""",COUNTA(SPLIT(A689,"" "")))"),31.0)</f>
        <v>31</v>
      </c>
    </row>
    <row r="690" ht="15.75" customHeight="1">
      <c r="A690" s="15" t="s">
        <v>1004</v>
      </c>
      <c r="B690" s="23">
        <f>IFERROR(__xludf.DUMMYFUNCTION("IF(A690="""","""",COUNTA(SPLIT(A690,"" "")))"),15.0)</f>
        <v>15</v>
      </c>
    </row>
    <row r="691" ht="15.75" customHeight="1">
      <c r="A691" s="15" t="s">
        <v>1005</v>
      </c>
      <c r="B691" s="23">
        <f>IFERROR(__xludf.DUMMYFUNCTION("IF(A691="""","""",COUNTA(SPLIT(A691,"" "")))"),8.0)</f>
        <v>8</v>
      </c>
    </row>
    <row r="692" ht="15.75" customHeight="1">
      <c r="A692" s="15" t="s">
        <v>1006</v>
      </c>
      <c r="B692" s="23">
        <f>IFERROR(__xludf.DUMMYFUNCTION("IF(A692="""","""",COUNTA(SPLIT(A692,"" "")))"),21.0)</f>
        <v>21</v>
      </c>
    </row>
    <row r="693" ht="15.75" customHeight="1">
      <c r="A693" s="15" t="s">
        <v>1007</v>
      </c>
      <c r="B693" s="23">
        <f>IFERROR(__xludf.DUMMYFUNCTION("IF(A693="""","""",COUNTA(SPLIT(A693,"" "")))"),19.0)</f>
        <v>19</v>
      </c>
    </row>
    <row r="694" ht="15.75" customHeight="1">
      <c r="A694" s="15" t="s">
        <v>1008</v>
      </c>
      <c r="B694" s="23">
        <f>IFERROR(__xludf.DUMMYFUNCTION("IF(A694="""","""",COUNTA(SPLIT(A694,"" "")))"),24.0)</f>
        <v>24</v>
      </c>
    </row>
    <row r="695" ht="15.75" customHeight="1">
      <c r="A695" s="15" t="s">
        <v>1009</v>
      </c>
      <c r="B695" s="23">
        <f>IFERROR(__xludf.DUMMYFUNCTION("IF(A695="""","""",COUNTA(SPLIT(A695,"" "")))"),6.0)</f>
        <v>6</v>
      </c>
    </row>
    <row r="696" ht="15.75" customHeight="1">
      <c r="A696" s="15" t="s">
        <v>1010</v>
      </c>
      <c r="B696" s="23">
        <f>IFERROR(__xludf.DUMMYFUNCTION("IF(A696="""","""",COUNTA(SPLIT(A696,"" "")))"),14.0)</f>
        <v>14</v>
      </c>
    </row>
    <row r="697" ht="15.75" customHeight="1">
      <c r="A697" s="15" t="s">
        <v>1011</v>
      </c>
      <c r="B697" s="23">
        <f>IFERROR(__xludf.DUMMYFUNCTION("IF(A697="""","""",COUNTA(SPLIT(A697,"" "")))"),16.0)</f>
        <v>16</v>
      </c>
    </row>
    <row r="698" ht="15.75" customHeight="1">
      <c r="A698" s="15" t="s">
        <v>1012</v>
      </c>
      <c r="B698" s="23">
        <f>IFERROR(__xludf.DUMMYFUNCTION("IF(A698="""","""",COUNTA(SPLIT(A698,"" "")))"),11.0)</f>
        <v>11</v>
      </c>
    </row>
    <row r="699" ht="15.75" customHeight="1">
      <c r="A699" s="15" t="s">
        <v>1013</v>
      </c>
      <c r="B699" s="23">
        <f>IFERROR(__xludf.DUMMYFUNCTION("IF(A699="""","""",COUNTA(SPLIT(A699,"" "")))"),8.0)</f>
        <v>8</v>
      </c>
    </row>
    <row r="700" ht="15.75" customHeight="1">
      <c r="A700" s="15" t="s">
        <v>1014</v>
      </c>
      <c r="B700" s="23">
        <f>IFERROR(__xludf.DUMMYFUNCTION("IF(A700="""","""",COUNTA(SPLIT(A700,"" "")))"),16.0)</f>
        <v>16</v>
      </c>
    </row>
    <row r="701" ht="15.75" customHeight="1">
      <c r="A701" s="15" t="s">
        <v>1015</v>
      </c>
      <c r="B701" s="23">
        <f>IFERROR(__xludf.DUMMYFUNCTION("IF(A701="""","""",COUNTA(SPLIT(A701,"" "")))"),10.0)</f>
        <v>10</v>
      </c>
    </row>
    <row r="702" ht="15.75" customHeight="1">
      <c r="A702" s="15" t="s">
        <v>1016</v>
      </c>
      <c r="B702" s="23">
        <f>IFERROR(__xludf.DUMMYFUNCTION("IF(A702="""","""",COUNTA(SPLIT(A702,"" "")))"),14.0)</f>
        <v>14</v>
      </c>
    </row>
    <row r="703" ht="15.75" customHeight="1">
      <c r="A703" s="15" t="s">
        <v>1017</v>
      </c>
      <c r="B703" s="23">
        <f>IFERROR(__xludf.DUMMYFUNCTION("IF(A703="""","""",COUNTA(SPLIT(A703,"" "")))"),18.0)</f>
        <v>18</v>
      </c>
    </row>
    <row r="704" ht="15.75" customHeight="1">
      <c r="A704" s="15" t="s">
        <v>1018</v>
      </c>
      <c r="B704" s="23">
        <f>IFERROR(__xludf.DUMMYFUNCTION("IF(A704="""","""",COUNTA(SPLIT(A704,"" "")))"),23.0)</f>
        <v>23</v>
      </c>
    </row>
    <row r="705" ht="15.75" customHeight="1">
      <c r="A705" s="15" t="s">
        <v>1019</v>
      </c>
      <c r="B705" s="23">
        <f>IFERROR(__xludf.DUMMYFUNCTION("IF(A705="""","""",COUNTA(SPLIT(A705,"" "")))"),3.0)</f>
        <v>3</v>
      </c>
    </row>
    <row r="706" ht="15.75" customHeight="1">
      <c r="A706" s="15" t="s">
        <v>1020</v>
      </c>
      <c r="B706" s="23">
        <f>IFERROR(__xludf.DUMMYFUNCTION("IF(A706="""","""",COUNTA(SPLIT(A706,"" "")))"),26.0)</f>
        <v>26</v>
      </c>
    </row>
    <row r="707" ht="15.75" customHeight="1">
      <c r="A707" s="15" t="s">
        <v>1021</v>
      </c>
      <c r="B707" s="23">
        <f>IFERROR(__xludf.DUMMYFUNCTION("IF(A707="""","""",COUNTA(SPLIT(A707,"" "")))"),11.0)</f>
        <v>11</v>
      </c>
    </row>
    <row r="708" ht="15.75" customHeight="1">
      <c r="A708" s="15" t="s">
        <v>1022</v>
      </c>
      <c r="B708" s="23">
        <f>IFERROR(__xludf.DUMMYFUNCTION("IF(A708="""","""",COUNTA(SPLIT(A708,"" "")))"),11.0)</f>
        <v>11</v>
      </c>
    </row>
    <row r="709" ht="15.75" customHeight="1">
      <c r="A709" s="15" t="s">
        <v>1023</v>
      </c>
      <c r="B709" s="23">
        <f>IFERROR(__xludf.DUMMYFUNCTION("IF(A709="""","""",COUNTA(SPLIT(A709,"" "")))"),23.0)</f>
        <v>23</v>
      </c>
    </row>
    <row r="710" ht="15.75" customHeight="1">
      <c r="A710" s="15" t="s">
        <v>1024</v>
      </c>
      <c r="B710" s="23">
        <f>IFERROR(__xludf.DUMMYFUNCTION("IF(A710="""","""",COUNTA(SPLIT(A710,"" "")))"),23.0)</f>
        <v>23</v>
      </c>
    </row>
    <row r="711" ht="15.75" customHeight="1">
      <c r="A711" s="15" t="s">
        <v>1025</v>
      </c>
      <c r="B711" s="23">
        <f>IFERROR(__xludf.DUMMYFUNCTION("IF(A711="""","""",COUNTA(SPLIT(A711,"" "")))"),10.0)</f>
        <v>10</v>
      </c>
    </row>
    <row r="712" ht="15.75" customHeight="1">
      <c r="A712" s="15" t="s">
        <v>1026</v>
      </c>
      <c r="B712" s="23">
        <f>IFERROR(__xludf.DUMMYFUNCTION("IF(A712="""","""",COUNTA(SPLIT(A712,"" "")))"),16.0)</f>
        <v>16</v>
      </c>
    </row>
    <row r="713" ht="15.75" customHeight="1">
      <c r="A713" s="15" t="s">
        <v>1027</v>
      </c>
      <c r="B713" s="23">
        <f>IFERROR(__xludf.DUMMYFUNCTION("IF(A713="""","""",COUNTA(SPLIT(A713,"" "")))"),15.0)</f>
        <v>15</v>
      </c>
    </row>
    <row r="714" ht="15.75" customHeight="1">
      <c r="A714" s="15" t="s">
        <v>1028</v>
      </c>
      <c r="B714" s="23">
        <f>IFERROR(__xludf.DUMMYFUNCTION("IF(A714="""","""",COUNTA(SPLIT(A714,"" "")))"),29.0)</f>
        <v>29</v>
      </c>
    </row>
    <row r="715" ht="15.75" customHeight="1">
      <c r="A715" s="15" t="s">
        <v>1029</v>
      </c>
      <c r="B715" s="23">
        <f>IFERROR(__xludf.DUMMYFUNCTION("IF(A715="""","""",COUNTA(SPLIT(A715,"" "")))"),16.0)</f>
        <v>16</v>
      </c>
    </row>
    <row r="716" ht="15.75" customHeight="1">
      <c r="A716" s="15" t="s">
        <v>1030</v>
      </c>
      <c r="B716" s="23">
        <f>IFERROR(__xludf.DUMMYFUNCTION("IF(A716="""","""",COUNTA(SPLIT(A716,"" "")))"),9.0)</f>
        <v>9</v>
      </c>
    </row>
    <row r="717" ht="15.75" customHeight="1">
      <c r="A717" s="15" t="s">
        <v>1031</v>
      </c>
      <c r="B717" s="23">
        <f>IFERROR(__xludf.DUMMYFUNCTION("IF(A717="""","""",COUNTA(SPLIT(A717,"" "")))"),21.0)</f>
        <v>21</v>
      </c>
    </row>
    <row r="718" ht="15.75" customHeight="1">
      <c r="A718" s="15" t="s">
        <v>1032</v>
      </c>
      <c r="B718" s="23">
        <f>IFERROR(__xludf.DUMMYFUNCTION("IF(A718="""","""",COUNTA(SPLIT(A718,"" "")))"),20.0)</f>
        <v>20</v>
      </c>
    </row>
    <row r="719" ht="15.75" customHeight="1">
      <c r="A719" s="15" t="s">
        <v>1033</v>
      </c>
      <c r="B719" s="23">
        <f>IFERROR(__xludf.DUMMYFUNCTION("IF(A719="""","""",COUNTA(SPLIT(A719,"" "")))"),19.0)</f>
        <v>19</v>
      </c>
    </row>
    <row r="720" ht="15.75" customHeight="1">
      <c r="A720" s="15" t="s">
        <v>1034</v>
      </c>
      <c r="B720" s="23">
        <f>IFERROR(__xludf.DUMMYFUNCTION("IF(A720="""","""",COUNTA(SPLIT(A720,"" "")))"),8.0)</f>
        <v>8</v>
      </c>
    </row>
    <row r="721" ht="15.75" customHeight="1">
      <c r="A721" s="15" t="s">
        <v>1035</v>
      </c>
      <c r="B721" s="23">
        <f>IFERROR(__xludf.DUMMYFUNCTION("IF(A721="""","""",COUNTA(SPLIT(A721,"" "")))"),19.0)</f>
        <v>19</v>
      </c>
    </row>
    <row r="722" ht="15.75" customHeight="1">
      <c r="A722" s="15" t="s">
        <v>1036</v>
      </c>
      <c r="B722" s="23">
        <f>IFERROR(__xludf.DUMMYFUNCTION("IF(A722="""","""",COUNTA(SPLIT(A722,"" "")))"),33.0)</f>
        <v>33</v>
      </c>
    </row>
    <row r="723" ht="15.75" customHeight="1">
      <c r="A723" s="15" t="s">
        <v>1037</v>
      </c>
      <c r="B723" s="23">
        <f>IFERROR(__xludf.DUMMYFUNCTION("IF(A723="""","""",COUNTA(SPLIT(A723,"" "")))"),31.0)</f>
        <v>31</v>
      </c>
    </row>
    <row r="724" ht="15.75" customHeight="1">
      <c r="A724" s="15" t="s">
        <v>1038</v>
      </c>
      <c r="B724" s="23">
        <f>IFERROR(__xludf.DUMMYFUNCTION("IF(A724="""","""",COUNTA(SPLIT(A724,"" "")))"),14.0)</f>
        <v>14</v>
      </c>
    </row>
    <row r="725" ht="15.75" customHeight="1">
      <c r="A725" s="15" t="s">
        <v>1039</v>
      </c>
      <c r="B725" s="23">
        <f>IFERROR(__xludf.DUMMYFUNCTION("IF(A725="""","""",COUNTA(SPLIT(A725,"" "")))"),42.0)</f>
        <v>42</v>
      </c>
    </row>
    <row r="726" ht="15.75" customHeight="1">
      <c r="A726" s="15" t="s">
        <v>1040</v>
      </c>
      <c r="B726" s="23">
        <f>IFERROR(__xludf.DUMMYFUNCTION("IF(A726="""","""",COUNTA(SPLIT(A726,"" "")))"),18.0)</f>
        <v>18</v>
      </c>
    </row>
    <row r="727" ht="15.75" customHeight="1">
      <c r="A727" s="15" t="s">
        <v>1041</v>
      </c>
      <c r="B727" s="23">
        <f>IFERROR(__xludf.DUMMYFUNCTION("IF(A727="""","""",COUNTA(SPLIT(A727,"" "")))"),10.0)</f>
        <v>10</v>
      </c>
    </row>
    <row r="728" ht="15.75" customHeight="1">
      <c r="A728" s="15" t="s">
        <v>1042</v>
      </c>
      <c r="B728" s="23">
        <f>IFERROR(__xludf.DUMMYFUNCTION("IF(A728="""","""",COUNTA(SPLIT(A728,"" "")))"),24.0)</f>
        <v>24</v>
      </c>
    </row>
    <row r="729" ht="15.75" customHeight="1">
      <c r="A729" s="15" t="s">
        <v>1043</v>
      </c>
      <c r="B729" s="23">
        <f>IFERROR(__xludf.DUMMYFUNCTION("IF(A729="""","""",COUNTA(SPLIT(A729,"" "")))"),14.0)</f>
        <v>14</v>
      </c>
    </row>
    <row r="730" ht="15.75" customHeight="1">
      <c r="A730" s="15" t="s">
        <v>1044</v>
      </c>
      <c r="B730" s="23">
        <f>IFERROR(__xludf.DUMMYFUNCTION("IF(A730="""","""",COUNTA(SPLIT(A730,"" "")))"),15.0)</f>
        <v>15</v>
      </c>
    </row>
    <row r="731" ht="15.75" customHeight="1">
      <c r="A731" s="15" t="s">
        <v>1045</v>
      </c>
      <c r="B731" s="23">
        <f>IFERROR(__xludf.DUMMYFUNCTION("IF(A731="""","""",COUNTA(SPLIT(A731,"" "")))"),5.0)</f>
        <v>5</v>
      </c>
    </row>
    <row r="732" ht="15.75" customHeight="1">
      <c r="A732" s="15" t="s">
        <v>1046</v>
      </c>
      <c r="B732" s="23">
        <f>IFERROR(__xludf.DUMMYFUNCTION("IF(A732="""","""",COUNTA(SPLIT(A732,"" "")))"),18.0)</f>
        <v>18</v>
      </c>
    </row>
    <row r="733" ht="15.75" customHeight="1">
      <c r="A733" s="15" t="s">
        <v>1047</v>
      </c>
      <c r="B733" s="23">
        <f>IFERROR(__xludf.DUMMYFUNCTION("IF(A733="""","""",COUNTA(SPLIT(A733,"" "")))"),10.0)</f>
        <v>10</v>
      </c>
    </row>
    <row r="734" ht="15.75" customHeight="1">
      <c r="A734" s="15" t="s">
        <v>1048</v>
      </c>
      <c r="B734" s="23">
        <f>IFERROR(__xludf.DUMMYFUNCTION("IF(A734="""","""",COUNTA(SPLIT(A734,"" "")))"),9.0)</f>
        <v>9</v>
      </c>
    </row>
    <row r="735" ht="15.75" customHeight="1">
      <c r="A735" s="15" t="s">
        <v>1049</v>
      </c>
      <c r="B735" s="23">
        <f>IFERROR(__xludf.DUMMYFUNCTION("IF(A735="""","""",COUNTA(SPLIT(A735,"" "")))"),18.0)</f>
        <v>18</v>
      </c>
    </row>
    <row r="736" ht="15.75" customHeight="1">
      <c r="A736" s="15" t="s">
        <v>1050</v>
      </c>
      <c r="B736" s="23">
        <f>IFERROR(__xludf.DUMMYFUNCTION("IF(A736="""","""",COUNTA(SPLIT(A736,"" "")))"),13.0)</f>
        <v>13</v>
      </c>
    </row>
    <row r="737" ht="15.75" customHeight="1">
      <c r="A737" s="15" t="s">
        <v>1051</v>
      </c>
      <c r="B737" s="23">
        <f>IFERROR(__xludf.DUMMYFUNCTION("IF(A737="""","""",COUNTA(SPLIT(A737,"" "")))"),31.0)</f>
        <v>31</v>
      </c>
    </row>
    <row r="738" ht="15.75" customHeight="1">
      <c r="A738" s="15" t="s">
        <v>1052</v>
      </c>
      <c r="B738" s="23">
        <f>IFERROR(__xludf.DUMMYFUNCTION("IF(A738="""","""",COUNTA(SPLIT(A738,"" "")))"),12.0)</f>
        <v>12</v>
      </c>
    </row>
    <row r="739" ht="15.75" customHeight="1">
      <c r="A739" s="15" t="s">
        <v>1053</v>
      </c>
      <c r="B739" s="23">
        <f>IFERROR(__xludf.DUMMYFUNCTION("IF(A739="""","""",COUNTA(SPLIT(A739,"" "")))"),12.0)</f>
        <v>12</v>
      </c>
    </row>
    <row r="740" ht="15.75" customHeight="1">
      <c r="A740" s="15" t="s">
        <v>1054</v>
      </c>
      <c r="B740" s="23">
        <f>IFERROR(__xludf.DUMMYFUNCTION("IF(A740="""","""",COUNTA(SPLIT(A740,"" "")))"),18.0)</f>
        <v>18</v>
      </c>
    </row>
    <row r="741" ht="15.75" customHeight="1">
      <c r="A741" s="15" t="s">
        <v>1055</v>
      </c>
      <c r="B741" s="23">
        <f>IFERROR(__xludf.DUMMYFUNCTION("IF(A741="""","""",COUNTA(SPLIT(A741,"" "")))"),11.0)</f>
        <v>11</v>
      </c>
    </row>
    <row r="742" ht="15.75" customHeight="1">
      <c r="A742" s="15" t="s">
        <v>1056</v>
      </c>
      <c r="B742" s="23">
        <f>IFERROR(__xludf.DUMMYFUNCTION("IF(A742="""","""",COUNTA(SPLIT(A742,"" "")))"),16.0)</f>
        <v>16</v>
      </c>
    </row>
    <row r="743" ht="15.75" customHeight="1">
      <c r="A743" s="15" t="s">
        <v>1057</v>
      </c>
      <c r="B743" s="23">
        <f>IFERROR(__xludf.DUMMYFUNCTION("IF(A743="""","""",COUNTA(SPLIT(A743,"" "")))"),8.0)</f>
        <v>8</v>
      </c>
    </row>
    <row r="744" ht="15.75" customHeight="1">
      <c r="A744" s="15" t="s">
        <v>1058</v>
      </c>
      <c r="B744" s="23">
        <f>IFERROR(__xludf.DUMMYFUNCTION("IF(A744="""","""",COUNTA(SPLIT(A744,"" "")))"),14.0)</f>
        <v>14</v>
      </c>
    </row>
    <row r="745" ht="15.75" customHeight="1">
      <c r="A745" s="15" t="s">
        <v>1059</v>
      </c>
      <c r="B745" s="23">
        <f>IFERROR(__xludf.DUMMYFUNCTION("IF(A745="""","""",COUNTA(SPLIT(A745,"" "")))"),17.0)</f>
        <v>17</v>
      </c>
    </row>
    <row r="746" ht="15.75" customHeight="1">
      <c r="A746" s="15" t="s">
        <v>1060</v>
      </c>
      <c r="B746" s="23">
        <f>IFERROR(__xludf.DUMMYFUNCTION("IF(A746="""","""",COUNTA(SPLIT(A746,"" "")))"),9.0)</f>
        <v>9</v>
      </c>
    </row>
    <row r="747" ht="15.75" customHeight="1">
      <c r="A747" s="15" t="s">
        <v>1061</v>
      </c>
      <c r="B747" s="23">
        <f>IFERROR(__xludf.DUMMYFUNCTION("IF(A747="""","""",COUNTA(SPLIT(A747,"" "")))"),19.0)</f>
        <v>19</v>
      </c>
    </row>
    <row r="748" ht="15.75" customHeight="1">
      <c r="A748" s="15" t="s">
        <v>1062</v>
      </c>
      <c r="B748" s="23">
        <f>IFERROR(__xludf.DUMMYFUNCTION("IF(A748="""","""",COUNTA(SPLIT(A748,"" "")))"),18.0)</f>
        <v>18</v>
      </c>
    </row>
    <row r="749" ht="15.75" customHeight="1">
      <c r="A749" s="15" t="s">
        <v>1063</v>
      </c>
      <c r="B749" s="23">
        <f>IFERROR(__xludf.DUMMYFUNCTION("IF(A749="""","""",COUNTA(SPLIT(A749,"" "")))"),18.0)</f>
        <v>18</v>
      </c>
    </row>
    <row r="750" ht="15.75" customHeight="1">
      <c r="A750" s="15" t="s">
        <v>1064</v>
      </c>
      <c r="B750" s="23">
        <f>IFERROR(__xludf.DUMMYFUNCTION("IF(A750="""","""",COUNTA(SPLIT(A750,"" "")))"),8.0)</f>
        <v>8</v>
      </c>
    </row>
    <row r="751" ht="15.75" customHeight="1">
      <c r="A751" s="15" t="s">
        <v>1065</v>
      </c>
      <c r="B751" s="23">
        <f>IFERROR(__xludf.DUMMYFUNCTION("IF(A751="""","""",COUNTA(SPLIT(A751,"" "")))"),15.0)</f>
        <v>15</v>
      </c>
    </row>
    <row r="752" ht="15.75" customHeight="1">
      <c r="A752" s="15" t="s">
        <v>1066</v>
      </c>
      <c r="B752" s="23">
        <f>IFERROR(__xludf.DUMMYFUNCTION("IF(A752="""","""",COUNTA(SPLIT(A752,"" "")))"),27.0)</f>
        <v>27</v>
      </c>
    </row>
    <row r="753" ht="15.75" customHeight="1">
      <c r="A753" s="15" t="s">
        <v>1067</v>
      </c>
      <c r="B753" s="23">
        <f>IFERROR(__xludf.DUMMYFUNCTION("IF(A753="""","""",COUNTA(SPLIT(A753,"" "")))"),13.0)</f>
        <v>13</v>
      </c>
    </row>
    <row r="754" ht="15.75" customHeight="1">
      <c r="A754" s="15" t="s">
        <v>1068</v>
      </c>
      <c r="B754" s="23">
        <f>IFERROR(__xludf.DUMMYFUNCTION("IF(A754="""","""",COUNTA(SPLIT(A754,"" "")))"),9.0)</f>
        <v>9</v>
      </c>
    </row>
    <row r="755" ht="15.75" customHeight="1">
      <c r="A755" s="15" t="s">
        <v>1069</v>
      </c>
      <c r="B755" s="23">
        <f>IFERROR(__xludf.DUMMYFUNCTION("IF(A755="""","""",COUNTA(SPLIT(A755,"" "")))"),16.0)</f>
        <v>16</v>
      </c>
    </row>
    <row r="756" ht="15.75" customHeight="1">
      <c r="A756" s="15" t="s">
        <v>1070</v>
      </c>
      <c r="B756" s="23">
        <f>IFERROR(__xludf.DUMMYFUNCTION("IF(A756="""","""",COUNTA(SPLIT(A756,"" "")))"),31.0)</f>
        <v>31</v>
      </c>
    </row>
    <row r="757" ht="15.75" customHeight="1">
      <c r="A757" s="15" t="s">
        <v>1071</v>
      </c>
      <c r="B757" s="23">
        <f>IFERROR(__xludf.DUMMYFUNCTION("IF(A757="""","""",COUNTA(SPLIT(A757,"" "")))"),17.0)</f>
        <v>17</v>
      </c>
    </row>
    <row r="758" ht="15.75" customHeight="1">
      <c r="A758" s="15" t="s">
        <v>1072</v>
      </c>
      <c r="B758" s="23">
        <f>IFERROR(__xludf.DUMMYFUNCTION("IF(A758="""","""",COUNTA(SPLIT(A758,"" "")))"),16.0)</f>
        <v>16</v>
      </c>
    </row>
    <row r="759" ht="15.75" customHeight="1">
      <c r="A759" s="15" t="s">
        <v>1073</v>
      </c>
      <c r="B759" s="23">
        <f>IFERROR(__xludf.DUMMYFUNCTION("IF(A759="""","""",COUNTA(SPLIT(A759,"" "")))"),23.0)</f>
        <v>23</v>
      </c>
    </row>
    <row r="760" ht="15.75" customHeight="1">
      <c r="A760" s="15" t="s">
        <v>1074</v>
      </c>
      <c r="B760" s="23">
        <f>IFERROR(__xludf.DUMMYFUNCTION("IF(A760="""","""",COUNTA(SPLIT(A760,"" "")))"),13.0)</f>
        <v>13</v>
      </c>
    </row>
    <row r="761" ht="15.75" customHeight="1">
      <c r="A761" s="15" t="s">
        <v>1075</v>
      </c>
      <c r="B761" s="23">
        <f>IFERROR(__xludf.DUMMYFUNCTION("IF(A761="""","""",COUNTA(SPLIT(A761,"" "")))"),16.0)</f>
        <v>16</v>
      </c>
    </row>
    <row r="762" ht="15.75" customHeight="1">
      <c r="A762" s="15" t="s">
        <v>1076</v>
      </c>
      <c r="B762" s="23">
        <f>IFERROR(__xludf.DUMMYFUNCTION("IF(A762="""","""",COUNTA(SPLIT(A762,"" "")))"),26.0)</f>
        <v>26</v>
      </c>
    </row>
    <row r="763" ht="15.75" customHeight="1">
      <c r="A763" s="15" t="s">
        <v>1077</v>
      </c>
      <c r="B763" s="23">
        <f>IFERROR(__xludf.DUMMYFUNCTION("IF(A763="""","""",COUNTA(SPLIT(A763,"" "")))"),16.0)</f>
        <v>16</v>
      </c>
    </row>
    <row r="764" ht="15.75" customHeight="1">
      <c r="A764" s="15" t="s">
        <v>1078</v>
      </c>
      <c r="B764" s="23">
        <f>IFERROR(__xludf.DUMMYFUNCTION("IF(A764="""","""",COUNTA(SPLIT(A764,"" "")))"),25.0)</f>
        <v>25</v>
      </c>
    </row>
    <row r="765" ht="15.75" customHeight="1">
      <c r="A765" s="15" t="s">
        <v>1079</v>
      </c>
      <c r="B765" s="23">
        <f>IFERROR(__xludf.DUMMYFUNCTION("IF(A765="""","""",COUNTA(SPLIT(A765,"" "")))"),19.0)</f>
        <v>19</v>
      </c>
    </row>
    <row r="766" ht="15.75" customHeight="1">
      <c r="A766" s="15" t="s">
        <v>1080</v>
      </c>
      <c r="B766" s="23">
        <f>IFERROR(__xludf.DUMMYFUNCTION("IF(A766="""","""",COUNTA(SPLIT(A766,"" "")))"),27.0)</f>
        <v>27</v>
      </c>
    </row>
    <row r="767" ht="15.75" customHeight="1">
      <c r="A767" s="15" t="s">
        <v>1081</v>
      </c>
      <c r="B767" s="23">
        <f>IFERROR(__xludf.DUMMYFUNCTION("IF(A767="""","""",COUNTA(SPLIT(A767,"" "")))"),8.0)</f>
        <v>8</v>
      </c>
    </row>
    <row r="768" ht="15.75" customHeight="1">
      <c r="A768" s="15" t="s">
        <v>1082</v>
      </c>
      <c r="B768" s="23">
        <f>IFERROR(__xludf.DUMMYFUNCTION("IF(A768="""","""",COUNTA(SPLIT(A768,"" "")))"),14.0)</f>
        <v>14</v>
      </c>
    </row>
    <row r="769" ht="15.75" customHeight="1">
      <c r="A769" s="15" t="s">
        <v>1083</v>
      </c>
      <c r="B769" s="23">
        <f>IFERROR(__xludf.DUMMYFUNCTION("IF(A769="""","""",COUNTA(SPLIT(A769,"" "")))"),14.0)</f>
        <v>14</v>
      </c>
    </row>
    <row r="770" ht="15.75" customHeight="1">
      <c r="A770" s="15" t="s">
        <v>1084</v>
      </c>
      <c r="B770" s="23">
        <f>IFERROR(__xludf.DUMMYFUNCTION("IF(A770="""","""",COUNTA(SPLIT(A770,"" "")))"),8.0)</f>
        <v>8</v>
      </c>
    </row>
    <row r="771" ht="15.75" customHeight="1">
      <c r="A771" s="15" t="s">
        <v>1085</v>
      </c>
      <c r="B771" s="23">
        <f>IFERROR(__xludf.DUMMYFUNCTION("IF(A771="""","""",COUNTA(SPLIT(A771,"" "")))"),14.0)</f>
        <v>14</v>
      </c>
    </row>
    <row r="772" ht="15.75" customHeight="1">
      <c r="A772" s="15" t="s">
        <v>1086</v>
      </c>
      <c r="B772" s="23">
        <f>IFERROR(__xludf.DUMMYFUNCTION("IF(A772="""","""",COUNTA(SPLIT(A772,"" "")))"),19.0)</f>
        <v>19</v>
      </c>
    </row>
    <row r="773" ht="15.75" customHeight="1">
      <c r="A773" s="15" t="s">
        <v>1087</v>
      </c>
      <c r="B773" s="23">
        <f>IFERROR(__xludf.DUMMYFUNCTION("IF(A773="""","""",COUNTA(SPLIT(A773,"" "")))"),6.0)</f>
        <v>6</v>
      </c>
    </row>
    <row r="774" ht="15.75" customHeight="1">
      <c r="A774" s="15" t="s">
        <v>1088</v>
      </c>
      <c r="B774" s="23">
        <f>IFERROR(__xludf.DUMMYFUNCTION("IF(A774="""","""",COUNTA(SPLIT(A774,"" "")))"),14.0)</f>
        <v>14</v>
      </c>
    </row>
    <row r="775" ht="15.75" customHeight="1">
      <c r="A775" s="15" t="s">
        <v>1089</v>
      </c>
      <c r="B775" s="23">
        <f>IFERROR(__xludf.DUMMYFUNCTION("IF(A775="""","""",COUNTA(SPLIT(A775,"" "")))"),21.0)</f>
        <v>21</v>
      </c>
    </row>
    <row r="776" ht="15.75" customHeight="1">
      <c r="A776" s="15" t="s">
        <v>1090</v>
      </c>
      <c r="B776" s="23">
        <f>IFERROR(__xludf.DUMMYFUNCTION("IF(A776="""","""",COUNTA(SPLIT(A776,"" "")))"),39.0)</f>
        <v>39</v>
      </c>
    </row>
    <row r="777" ht="15.75" customHeight="1">
      <c r="A777" s="15" t="s">
        <v>1091</v>
      </c>
      <c r="B777" s="23">
        <f>IFERROR(__xludf.DUMMYFUNCTION("IF(A777="""","""",COUNTA(SPLIT(A777,"" "")))"),13.0)</f>
        <v>13</v>
      </c>
    </row>
    <row r="778" ht="15.75" customHeight="1">
      <c r="A778" s="15" t="s">
        <v>1092</v>
      </c>
      <c r="B778" s="23">
        <f>IFERROR(__xludf.DUMMYFUNCTION("IF(A778="""","""",COUNTA(SPLIT(A778,"" "")))"),18.0)</f>
        <v>18</v>
      </c>
    </row>
    <row r="779" ht="15.75" customHeight="1">
      <c r="A779" s="15" t="s">
        <v>1093</v>
      </c>
      <c r="B779" s="23">
        <f>IFERROR(__xludf.DUMMYFUNCTION("IF(A779="""","""",COUNTA(SPLIT(A779,"" "")))"),25.0)</f>
        <v>25</v>
      </c>
    </row>
    <row r="780" ht="15.75" customHeight="1">
      <c r="A780" s="15" t="s">
        <v>1094</v>
      </c>
      <c r="B780" s="23">
        <f>IFERROR(__xludf.DUMMYFUNCTION("IF(A780="""","""",COUNTA(SPLIT(A780,"" "")))"),24.0)</f>
        <v>24</v>
      </c>
    </row>
    <row r="781" ht="15.75" customHeight="1">
      <c r="A781" s="15" t="s">
        <v>1095</v>
      </c>
      <c r="B781" s="23">
        <f>IFERROR(__xludf.DUMMYFUNCTION("IF(A781="""","""",COUNTA(SPLIT(A781,"" "")))"),17.0)</f>
        <v>17</v>
      </c>
    </row>
    <row r="782" ht="15.75" customHeight="1">
      <c r="A782" s="15" t="s">
        <v>1096</v>
      </c>
      <c r="B782" s="23">
        <f>IFERROR(__xludf.DUMMYFUNCTION("IF(A782="""","""",COUNTA(SPLIT(A782,"" "")))"),4.0)</f>
        <v>4</v>
      </c>
    </row>
    <row r="783" ht="15.75" customHeight="1">
      <c r="A783" s="15" t="s">
        <v>1097</v>
      </c>
      <c r="B783" s="23">
        <f>IFERROR(__xludf.DUMMYFUNCTION("IF(A783="""","""",COUNTA(SPLIT(A783,"" "")))"),9.0)</f>
        <v>9</v>
      </c>
    </row>
    <row r="784" ht="15.75" customHeight="1">
      <c r="A784" s="15" t="s">
        <v>1098</v>
      </c>
      <c r="B784" s="23">
        <f>IFERROR(__xludf.DUMMYFUNCTION("IF(A784="""","""",COUNTA(SPLIT(A784,"" "")))"),21.0)</f>
        <v>21</v>
      </c>
    </row>
    <row r="785" ht="15.75" customHeight="1">
      <c r="A785" s="15" t="s">
        <v>1099</v>
      </c>
      <c r="B785" s="23">
        <f>IFERROR(__xludf.DUMMYFUNCTION("IF(A785="""","""",COUNTA(SPLIT(A785,"" "")))"),22.0)</f>
        <v>22</v>
      </c>
    </row>
    <row r="786" ht="15.75" customHeight="1">
      <c r="A786" s="15" t="s">
        <v>1100</v>
      </c>
      <c r="B786" s="23">
        <f>IFERROR(__xludf.DUMMYFUNCTION("IF(A786="""","""",COUNTA(SPLIT(A786,"" "")))"),15.0)</f>
        <v>15</v>
      </c>
    </row>
    <row r="787" ht="15.75" customHeight="1">
      <c r="A787" s="15" t="s">
        <v>1101</v>
      </c>
      <c r="B787" s="23">
        <f>IFERROR(__xludf.DUMMYFUNCTION("IF(A787="""","""",COUNTA(SPLIT(A787,"" "")))"),8.0)</f>
        <v>8</v>
      </c>
    </row>
    <row r="788" ht="15.75" customHeight="1">
      <c r="A788" s="15" t="s">
        <v>1102</v>
      </c>
      <c r="B788" s="23">
        <f>IFERROR(__xludf.DUMMYFUNCTION("IF(A788="""","""",COUNTA(SPLIT(A788,"" "")))"),23.0)</f>
        <v>23</v>
      </c>
    </row>
    <row r="789" ht="15.75" customHeight="1">
      <c r="A789" s="15" t="s">
        <v>1103</v>
      </c>
      <c r="B789" s="23">
        <f>IFERROR(__xludf.DUMMYFUNCTION("IF(A789="""","""",COUNTA(SPLIT(A789,"" "")))"),12.0)</f>
        <v>12</v>
      </c>
    </row>
    <row r="790" ht="15.75" customHeight="1">
      <c r="A790" s="15" t="s">
        <v>1104</v>
      </c>
      <c r="B790" s="23">
        <f>IFERROR(__xludf.DUMMYFUNCTION("IF(A790="""","""",COUNTA(SPLIT(A790,"" "")))"),18.0)</f>
        <v>18</v>
      </c>
    </row>
    <row r="791" ht="15.75" customHeight="1">
      <c r="A791" s="15" t="s">
        <v>1105</v>
      </c>
      <c r="B791" s="23">
        <f>IFERROR(__xludf.DUMMYFUNCTION("IF(A791="""","""",COUNTA(SPLIT(A791,"" "")))"),18.0)</f>
        <v>18</v>
      </c>
    </row>
    <row r="792" ht="15.75" customHeight="1">
      <c r="A792" s="15" t="s">
        <v>1106</v>
      </c>
      <c r="B792" s="23">
        <f>IFERROR(__xludf.DUMMYFUNCTION("IF(A792="""","""",COUNTA(SPLIT(A792,"" "")))"),14.0)</f>
        <v>14</v>
      </c>
    </row>
    <row r="793" ht="15.75" customHeight="1">
      <c r="A793" s="15" t="s">
        <v>1107</v>
      </c>
      <c r="B793" s="23">
        <f>IFERROR(__xludf.DUMMYFUNCTION("IF(A793="""","""",COUNTA(SPLIT(A793,"" "")))"),35.0)</f>
        <v>35</v>
      </c>
    </row>
    <row r="794" ht="15.75" customHeight="1">
      <c r="A794" s="15" t="s">
        <v>1108</v>
      </c>
      <c r="B794" s="23">
        <f>IFERROR(__xludf.DUMMYFUNCTION("IF(A794="""","""",COUNTA(SPLIT(A794,"" "")))"),14.0)</f>
        <v>14</v>
      </c>
    </row>
    <row r="795" ht="15.75" customHeight="1">
      <c r="A795" s="15" t="s">
        <v>1109</v>
      </c>
      <c r="B795" s="23">
        <f>IFERROR(__xludf.DUMMYFUNCTION("IF(A795="""","""",COUNTA(SPLIT(A795,"" "")))"),39.0)</f>
        <v>39</v>
      </c>
    </row>
    <row r="796" ht="15.75" customHeight="1">
      <c r="A796" s="15" t="s">
        <v>1110</v>
      </c>
      <c r="B796" s="23">
        <f>IFERROR(__xludf.DUMMYFUNCTION("IF(A796="""","""",COUNTA(SPLIT(A796,"" "")))"),27.0)</f>
        <v>27</v>
      </c>
    </row>
    <row r="797" ht="15.75" customHeight="1">
      <c r="A797" s="15" t="s">
        <v>1111</v>
      </c>
      <c r="B797" s="23">
        <f>IFERROR(__xludf.DUMMYFUNCTION("IF(A797="""","""",COUNTA(SPLIT(A797,"" "")))"),13.0)</f>
        <v>13</v>
      </c>
    </row>
    <row r="798" ht="15.75" customHeight="1">
      <c r="A798" s="15" t="s">
        <v>1112</v>
      </c>
      <c r="B798" s="23">
        <f>IFERROR(__xludf.DUMMYFUNCTION("IF(A798="""","""",COUNTA(SPLIT(A798,"" "")))"),4.0)</f>
        <v>4</v>
      </c>
    </row>
    <row r="799" ht="15.75" customHeight="1">
      <c r="A799" s="15" t="s">
        <v>1113</v>
      </c>
      <c r="B799" s="23">
        <f>IFERROR(__xludf.DUMMYFUNCTION("IF(A799="""","""",COUNTA(SPLIT(A799,"" "")))"),28.0)</f>
        <v>28</v>
      </c>
    </row>
    <row r="800" ht="15.75" customHeight="1">
      <c r="A800" s="15" t="s">
        <v>1114</v>
      </c>
      <c r="B800" s="23">
        <f>IFERROR(__xludf.DUMMYFUNCTION("IF(A800="""","""",COUNTA(SPLIT(A800,"" "")))"),25.0)</f>
        <v>25</v>
      </c>
    </row>
    <row r="801" ht="15.75" customHeight="1">
      <c r="A801" s="15" t="s">
        <v>1115</v>
      </c>
      <c r="B801" s="23">
        <f>IFERROR(__xludf.DUMMYFUNCTION("IF(A801="""","""",COUNTA(SPLIT(A801,"" "")))"),21.0)</f>
        <v>21</v>
      </c>
    </row>
    <row r="802" ht="15.75" customHeight="1">
      <c r="A802" s="15" t="s">
        <v>1116</v>
      </c>
      <c r="B802" s="23">
        <f>IFERROR(__xludf.DUMMYFUNCTION("IF(A802="""","""",COUNTA(SPLIT(A802,"" "")))"),9.0)</f>
        <v>9</v>
      </c>
    </row>
    <row r="803" ht="15.75" customHeight="1">
      <c r="A803" s="15" t="s">
        <v>1117</v>
      </c>
      <c r="B803" s="23">
        <f>IFERROR(__xludf.DUMMYFUNCTION("IF(A803="""","""",COUNTA(SPLIT(A803,"" "")))"),16.0)</f>
        <v>16</v>
      </c>
    </row>
    <row r="804" ht="15.75" customHeight="1">
      <c r="A804" s="15" t="s">
        <v>1118</v>
      </c>
      <c r="B804" s="23">
        <f>IFERROR(__xludf.DUMMYFUNCTION("IF(A804="""","""",COUNTA(SPLIT(A804,"" "")))"),7.0)</f>
        <v>7</v>
      </c>
    </row>
    <row r="805" ht="15.75" customHeight="1">
      <c r="A805" s="15" t="s">
        <v>1119</v>
      </c>
      <c r="B805" s="23">
        <f>IFERROR(__xludf.DUMMYFUNCTION("IF(A805="""","""",COUNTA(SPLIT(A805,"" "")))"),8.0)</f>
        <v>8</v>
      </c>
    </row>
    <row r="806" ht="15.75" customHeight="1">
      <c r="A806" s="15" t="s">
        <v>1120</v>
      </c>
      <c r="B806" s="23">
        <f>IFERROR(__xludf.DUMMYFUNCTION("IF(A806="""","""",COUNTA(SPLIT(A806,"" "")))"),19.0)</f>
        <v>19</v>
      </c>
    </row>
    <row r="807" ht="15.75" customHeight="1">
      <c r="A807" s="15" t="s">
        <v>1121</v>
      </c>
      <c r="B807" s="23">
        <f>IFERROR(__xludf.DUMMYFUNCTION("IF(A807="""","""",COUNTA(SPLIT(A807,"" "")))"),2.0)</f>
        <v>2</v>
      </c>
    </row>
    <row r="808" ht="15.75" customHeight="1">
      <c r="A808" s="15" t="s">
        <v>1122</v>
      </c>
      <c r="B808" s="23">
        <f>IFERROR(__xludf.DUMMYFUNCTION("IF(A808="""","""",COUNTA(SPLIT(A808,"" "")))"),19.0)</f>
        <v>19</v>
      </c>
    </row>
    <row r="809" ht="15.75" customHeight="1">
      <c r="A809" s="15" t="s">
        <v>1123</v>
      </c>
      <c r="B809" s="23">
        <f>IFERROR(__xludf.DUMMYFUNCTION("IF(A809="""","""",COUNTA(SPLIT(A809,"" "")))"),16.0)</f>
        <v>16</v>
      </c>
    </row>
    <row r="810" ht="15.75" customHeight="1">
      <c r="A810" s="15" t="s">
        <v>1124</v>
      </c>
      <c r="B810" s="23">
        <f>IFERROR(__xludf.DUMMYFUNCTION("IF(A810="""","""",COUNTA(SPLIT(A810,"" "")))"),20.0)</f>
        <v>20</v>
      </c>
    </row>
    <row r="811" ht="15.75" customHeight="1">
      <c r="A811" s="15" t="s">
        <v>1125</v>
      </c>
      <c r="B811" s="23">
        <f>IFERROR(__xludf.DUMMYFUNCTION("IF(A811="""","""",COUNTA(SPLIT(A811,"" "")))"),10.0)</f>
        <v>10</v>
      </c>
    </row>
    <row r="812" ht="15.75" customHeight="1">
      <c r="A812" s="15" t="s">
        <v>1126</v>
      </c>
      <c r="B812" s="23">
        <f>IFERROR(__xludf.DUMMYFUNCTION("IF(A812="""","""",COUNTA(SPLIT(A812,"" "")))"),2.0)</f>
        <v>2</v>
      </c>
    </row>
    <row r="813" ht="15.75" customHeight="1">
      <c r="A813" s="15" t="s">
        <v>1127</v>
      </c>
      <c r="B813" s="23">
        <f>IFERROR(__xludf.DUMMYFUNCTION("IF(A813="""","""",COUNTA(SPLIT(A813,"" "")))"),22.0)</f>
        <v>22</v>
      </c>
    </row>
    <row r="814" ht="15.75" customHeight="1">
      <c r="A814" s="15" t="s">
        <v>1128</v>
      </c>
      <c r="B814" s="23">
        <f>IFERROR(__xludf.DUMMYFUNCTION("IF(A814="""","""",COUNTA(SPLIT(A814,"" "")))"),2.0)</f>
        <v>2</v>
      </c>
    </row>
    <row r="815" ht="15.75" customHeight="1">
      <c r="A815" s="15" t="s">
        <v>1129</v>
      </c>
      <c r="B815" s="23">
        <f>IFERROR(__xludf.DUMMYFUNCTION("IF(A815="""","""",COUNTA(SPLIT(A815,"" "")))"),26.0)</f>
        <v>26</v>
      </c>
    </row>
    <row r="816" ht="15.75" customHeight="1">
      <c r="A816" s="15" t="s">
        <v>1130</v>
      </c>
      <c r="B816" s="23">
        <f>IFERROR(__xludf.DUMMYFUNCTION("IF(A816="""","""",COUNTA(SPLIT(A816,"" "")))"),21.0)</f>
        <v>21</v>
      </c>
    </row>
    <row r="817" ht="15.75" customHeight="1">
      <c r="A817" s="15" t="s">
        <v>1131</v>
      </c>
      <c r="B817" s="23">
        <f>IFERROR(__xludf.DUMMYFUNCTION("IF(A817="""","""",COUNTA(SPLIT(A817,"" "")))"),16.0)</f>
        <v>16</v>
      </c>
    </row>
    <row r="818" ht="15.75" customHeight="1">
      <c r="A818" s="15" t="s">
        <v>1132</v>
      </c>
      <c r="B818" s="23">
        <f>IFERROR(__xludf.DUMMYFUNCTION("IF(A818="""","""",COUNTA(SPLIT(A818,"" "")))"),51.0)</f>
        <v>51</v>
      </c>
    </row>
    <row r="819" ht="15.75" customHeight="1">
      <c r="A819" s="15" t="s">
        <v>1133</v>
      </c>
      <c r="B819" s="23">
        <f>IFERROR(__xludf.DUMMYFUNCTION("IF(A819="""","""",COUNTA(SPLIT(A819,"" "")))"),10.0)</f>
        <v>10</v>
      </c>
    </row>
    <row r="820" ht="15.75" customHeight="1">
      <c r="A820" s="15" t="s">
        <v>1134</v>
      </c>
      <c r="B820" s="23">
        <f>IFERROR(__xludf.DUMMYFUNCTION("IF(A820="""","""",COUNTA(SPLIT(A820,"" "")))"),44.0)</f>
        <v>44</v>
      </c>
    </row>
    <row r="821" ht="15.75" customHeight="1">
      <c r="A821" s="15" t="s">
        <v>1135</v>
      </c>
      <c r="B821" s="23">
        <f>IFERROR(__xludf.DUMMYFUNCTION("IF(A821="""","""",COUNTA(SPLIT(A821,"" "")))"),38.0)</f>
        <v>38</v>
      </c>
    </row>
    <row r="822" ht="15.75" customHeight="1">
      <c r="A822" s="15" t="s">
        <v>1136</v>
      </c>
      <c r="B822" s="23">
        <f>IFERROR(__xludf.DUMMYFUNCTION("IF(A822="""","""",COUNTA(SPLIT(A822,"" "")))"),27.0)</f>
        <v>27</v>
      </c>
    </row>
    <row r="823" ht="15.75" customHeight="1">
      <c r="A823" s="15" t="s">
        <v>1137</v>
      </c>
      <c r="B823" s="23">
        <f>IFERROR(__xludf.DUMMYFUNCTION("IF(A823="""","""",COUNTA(SPLIT(A823,"" "")))"),15.0)</f>
        <v>15</v>
      </c>
    </row>
    <row r="824" ht="15.75" customHeight="1">
      <c r="A824" s="15" t="s">
        <v>1138</v>
      </c>
      <c r="B824" s="23">
        <f>IFERROR(__xludf.DUMMYFUNCTION("IF(A824="""","""",COUNTA(SPLIT(A824,"" "")))"),18.0)</f>
        <v>18</v>
      </c>
    </row>
    <row r="825" ht="15.75" customHeight="1">
      <c r="A825" s="15" t="s">
        <v>1139</v>
      </c>
      <c r="B825" s="23">
        <f>IFERROR(__xludf.DUMMYFUNCTION("IF(A825="""","""",COUNTA(SPLIT(A825,"" "")))"),8.0)</f>
        <v>8</v>
      </c>
    </row>
    <row r="826" ht="15.75" customHeight="1">
      <c r="A826" s="15" t="s">
        <v>1140</v>
      </c>
      <c r="B826" s="23">
        <f>IFERROR(__xludf.DUMMYFUNCTION("IF(A826="""","""",COUNTA(SPLIT(A826,"" "")))"),15.0)</f>
        <v>15</v>
      </c>
    </row>
    <row r="827" ht="15.75" customHeight="1">
      <c r="A827" s="15" t="s">
        <v>1141</v>
      </c>
      <c r="B827" s="23">
        <f>IFERROR(__xludf.DUMMYFUNCTION("IF(A827="""","""",COUNTA(SPLIT(A827,"" "")))"),37.0)</f>
        <v>37</v>
      </c>
    </row>
    <row r="828" ht="15.75" customHeight="1">
      <c r="A828" s="15" t="s">
        <v>1142</v>
      </c>
      <c r="B828" s="23">
        <f>IFERROR(__xludf.DUMMYFUNCTION("IF(A828="""","""",COUNTA(SPLIT(A828,"" "")))"),8.0)</f>
        <v>8</v>
      </c>
    </row>
    <row r="829" ht="15.75" customHeight="1">
      <c r="A829" s="15" t="s">
        <v>1143</v>
      </c>
      <c r="B829" s="23">
        <f>IFERROR(__xludf.DUMMYFUNCTION("IF(A829="""","""",COUNTA(SPLIT(A829,"" "")))"),18.0)</f>
        <v>18</v>
      </c>
    </row>
    <row r="830" ht="15.75" customHeight="1">
      <c r="A830" s="15" t="s">
        <v>1144</v>
      </c>
      <c r="B830" s="23">
        <f>IFERROR(__xludf.DUMMYFUNCTION("IF(A830="""","""",COUNTA(SPLIT(A830,"" "")))"),5.0)</f>
        <v>5</v>
      </c>
    </row>
    <row r="831" ht="15.75" customHeight="1">
      <c r="A831" s="15" t="s">
        <v>1145</v>
      </c>
      <c r="B831" s="23">
        <f>IFERROR(__xludf.DUMMYFUNCTION("IF(A831="""","""",COUNTA(SPLIT(A831,"" "")))"),13.0)</f>
        <v>13</v>
      </c>
    </row>
    <row r="832" ht="15.75" customHeight="1">
      <c r="A832" s="15" t="s">
        <v>1146</v>
      </c>
      <c r="B832" s="23">
        <f>IFERROR(__xludf.DUMMYFUNCTION("IF(A832="""","""",COUNTA(SPLIT(A832,"" "")))"),18.0)</f>
        <v>18</v>
      </c>
    </row>
    <row r="833" ht="15.75" customHeight="1">
      <c r="A833" s="15" t="s">
        <v>1147</v>
      </c>
      <c r="B833" s="23">
        <f>IFERROR(__xludf.DUMMYFUNCTION("IF(A833="""","""",COUNTA(SPLIT(A833,"" "")))"),21.0)</f>
        <v>21</v>
      </c>
    </row>
    <row r="834" ht="15.75" customHeight="1">
      <c r="A834" s="15" t="s">
        <v>1148</v>
      </c>
      <c r="B834" s="23">
        <f>IFERROR(__xludf.DUMMYFUNCTION("IF(A834="""","""",COUNTA(SPLIT(A834,"" "")))"),19.0)</f>
        <v>19</v>
      </c>
    </row>
    <row r="835" ht="15.75" customHeight="1">
      <c r="A835" s="15" t="s">
        <v>1149</v>
      </c>
      <c r="B835" s="23">
        <f>IFERROR(__xludf.DUMMYFUNCTION("IF(A835="""","""",COUNTA(SPLIT(A835,"" "")))"),16.0)</f>
        <v>16</v>
      </c>
    </row>
    <row r="836" ht="15.75" customHeight="1">
      <c r="A836" s="15" t="s">
        <v>1150</v>
      </c>
      <c r="B836" s="23">
        <f>IFERROR(__xludf.DUMMYFUNCTION("IF(A836="""","""",COUNTA(SPLIT(A836,"" "")))"),22.0)</f>
        <v>22</v>
      </c>
    </row>
    <row r="837" ht="15.75" customHeight="1">
      <c r="A837" s="15" t="s">
        <v>1151</v>
      </c>
      <c r="B837" s="23">
        <f>IFERROR(__xludf.DUMMYFUNCTION("IF(A837="""","""",COUNTA(SPLIT(A837,"" "")))"),2.0)</f>
        <v>2</v>
      </c>
    </row>
    <row r="838" ht="15.75" customHeight="1">
      <c r="A838" s="15" t="s">
        <v>1152</v>
      </c>
      <c r="B838" s="23">
        <f>IFERROR(__xludf.DUMMYFUNCTION("IF(A838="""","""",COUNTA(SPLIT(A838,"" "")))"),10.0)</f>
        <v>10</v>
      </c>
    </row>
    <row r="839" ht="15.75" customHeight="1">
      <c r="A839" s="15" t="s">
        <v>1153</v>
      </c>
      <c r="B839" s="23">
        <f>IFERROR(__xludf.DUMMYFUNCTION("IF(A839="""","""",COUNTA(SPLIT(A839,"" "")))"),8.0)</f>
        <v>8</v>
      </c>
    </row>
    <row r="840" ht="15.75" customHeight="1">
      <c r="A840" s="15" t="s">
        <v>1154</v>
      </c>
      <c r="B840" s="23">
        <f>IFERROR(__xludf.DUMMYFUNCTION("IF(A840="""","""",COUNTA(SPLIT(A840,"" "")))"),10.0)</f>
        <v>10</v>
      </c>
    </row>
    <row r="841" ht="15.75" customHeight="1">
      <c r="A841" s="15" t="s">
        <v>1155</v>
      </c>
      <c r="B841" s="23">
        <f>IFERROR(__xludf.DUMMYFUNCTION("IF(A841="""","""",COUNTA(SPLIT(A841,"" "")))"),4.0)</f>
        <v>4</v>
      </c>
    </row>
    <row r="842" ht="15.75" customHeight="1">
      <c r="A842" s="15" t="s">
        <v>1156</v>
      </c>
      <c r="B842" s="23">
        <f>IFERROR(__xludf.DUMMYFUNCTION("IF(A842="""","""",COUNTA(SPLIT(A842,"" "")))"),25.0)</f>
        <v>25</v>
      </c>
    </row>
    <row r="843" ht="15.75" customHeight="1">
      <c r="A843" s="15" t="s">
        <v>1157</v>
      </c>
      <c r="B843" s="23">
        <f>IFERROR(__xludf.DUMMYFUNCTION("IF(A843="""","""",COUNTA(SPLIT(A843,"" "")))"),5.0)</f>
        <v>5</v>
      </c>
    </row>
    <row r="844" ht="15.75" customHeight="1">
      <c r="A844" s="15" t="s">
        <v>1158</v>
      </c>
      <c r="B844" s="23">
        <f>IFERROR(__xludf.DUMMYFUNCTION("IF(A844="""","""",COUNTA(SPLIT(A844,"" "")))"),11.0)</f>
        <v>11</v>
      </c>
    </row>
    <row r="845" ht="15.75" customHeight="1">
      <c r="A845" s="15" t="s">
        <v>1159</v>
      </c>
      <c r="B845" s="23">
        <f>IFERROR(__xludf.DUMMYFUNCTION("IF(A845="""","""",COUNTA(SPLIT(A845,"" "")))"),30.0)</f>
        <v>30</v>
      </c>
    </row>
    <row r="846" ht="15.75" customHeight="1">
      <c r="A846" s="15" t="s">
        <v>1160</v>
      </c>
      <c r="B846" s="23">
        <f>IFERROR(__xludf.DUMMYFUNCTION("IF(A846="""","""",COUNTA(SPLIT(A846,"" "")))"),50.0)</f>
        <v>50</v>
      </c>
    </row>
    <row r="847" ht="15.75" customHeight="1">
      <c r="A847" s="15" t="s">
        <v>1161</v>
      </c>
      <c r="B847" s="23">
        <f>IFERROR(__xludf.DUMMYFUNCTION("IF(A847="""","""",COUNTA(SPLIT(A847,"" "")))"),13.0)</f>
        <v>13</v>
      </c>
    </row>
    <row r="848" ht="15.75" customHeight="1">
      <c r="A848" s="15" t="s">
        <v>1162</v>
      </c>
      <c r="B848" s="23">
        <f>IFERROR(__xludf.DUMMYFUNCTION("IF(A848="""","""",COUNTA(SPLIT(A848,"" "")))"),19.0)</f>
        <v>19</v>
      </c>
    </row>
    <row r="849" ht="15.75" customHeight="1">
      <c r="A849" s="15" t="s">
        <v>1163</v>
      </c>
      <c r="B849" s="23">
        <f>IFERROR(__xludf.DUMMYFUNCTION("IF(A849="""","""",COUNTA(SPLIT(A849,"" "")))"),43.0)</f>
        <v>43</v>
      </c>
    </row>
    <row r="850" ht="15.75" customHeight="1">
      <c r="A850" s="15" t="s">
        <v>1164</v>
      </c>
      <c r="B850" s="23">
        <f>IFERROR(__xludf.DUMMYFUNCTION("IF(A850="""","""",COUNTA(SPLIT(A850,"" "")))"),15.0)</f>
        <v>15</v>
      </c>
    </row>
    <row r="851" ht="15.75" customHeight="1">
      <c r="A851" s="15" t="s">
        <v>1165</v>
      </c>
      <c r="B851" s="23">
        <f>IFERROR(__xludf.DUMMYFUNCTION("IF(A851="""","""",COUNTA(SPLIT(A851,"" "")))"),20.0)</f>
        <v>20</v>
      </c>
    </row>
    <row r="852" ht="15.75" customHeight="1">
      <c r="A852" s="15" t="s">
        <v>1166</v>
      </c>
      <c r="B852" s="23">
        <f>IFERROR(__xludf.DUMMYFUNCTION("IF(A852="""","""",COUNTA(SPLIT(A852,"" "")))"),19.0)</f>
        <v>19</v>
      </c>
    </row>
    <row r="853" ht="15.75" customHeight="1">
      <c r="A853" s="15" t="s">
        <v>1167</v>
      </c>
      <c r="B853" s="23">
        <f>IFERROR(__xludf.DUMMYFUNCTION("IF(A853="""","""",COUNTA(SPLIT(A853,"" "")))"),23.0)</f>
        <v>23</v>
      </c>
    </row>
    <row r="854" ht="15.75" customHeight="1">
      <c r="A854" s="15" t="s">
        <v>1168</v>
      </c>
      <c r="B854" s="23">
        <f>IFERROR(__xludf.DUMMYFUNCTION("IF(A854="""","""",COUNTA(SPLIT(A854,"" "")))"),9.0)</f>
        <v>9</v>
      </c>
    </row>
    <row r="855" ht="15.75" customHeight="1">
      <c r="A855" s="15" t="s">
        <v>1169</v>
      </c>
      <c r="B855" s="23">
        <f>IFERROR(__xludf.DUMMYFUNCTION("IF(A855="""","""",COUNTA(SPLIT(A855,"" "")))"),4.0)</f>
        <v>4</v>
      </c>
    </row>
    <row r="856" ht="15.75" customHeight="1">
      <c r="A856" s="15" t="s">
        <v>1170</v>
      </c>
      <c r="B856" s="23">
        <f>IFERROR(__xludf.DUMMYFUNCTION("IF(A856="""","""",COUNTA(SPLIT(A856,"" "")))"),11.0)</f>
        <v>11</v>
      </c>
    </row>
    <row r="857" ht="15.75" customHeight="1">
      <c r="A857" s="15" t="s">
        <v>1171</v>
      </c>
      <c r="B857" s="23">
        <f>IFERROR(__xludf.DUMMYFUNCTION("IF(A857="""","""",COUNTA(SPLIT(A857,"" "")))"),12.0)</f>
        <v>12</v>
      </c>
    </row>
    <row r="858" ht="15.75" customHeight="1">
      <c r="A858" s="15" t="s">
        <v>1172</v>
      </c>
      <c r="B858" s="23">
        <f>IFERROR(__xludf.DUMMYFUNCTION("IF(A858="""","""",COUNTA(SPLIT(A858,"" "")))"),25.0)</f>
        <v>25</v>
      </c>
    </row>
    <row r="859" ht="15.75" customHeight="1">
      <c r="A859" s="15" t="s">
        <v>1173</v>
      </c>
      <c r="B859" s="23">
        <f>IFERROR(__xludf.DUMMYFUNCTION("IF(A859="""","""",COUNTA(SPLIT(A859,"" "")))"),22.0)</f>
        <v>22</v>
      </c>
    </row>
    <row r="860" ht="15.75" customHeight="1">
      <c r="A860" s="15" t="s">
        <v>1174</v>
      </c>
      <c r="B860" s="23">
        <f>IFERROR(__xludf.DUMMYFUNCTION("IF(A860="""","""",COUNTA(SPLIT(A860,"" "")))"),7.0)</f>
        <v>7</v>
      </c>
    </row>
    <row r="861" ht="15.75" customHeight="1">
      <c r="A861" s="15" t="s">
        <v>1175</v>
      </c>
      <c r="B861" s="23">
        <f>IFERROR(__xludf.DUMMYFUNCTION("IF(A861="""","""",COUNTA(SPLIT(A861,"" "")))"),20.0)</f>
        <v>20</v>
      </c>
    </row>
    <row r="862" ht="15.75" customHeight="1">
      <c r="A862" s="15" t="s">
        <v>1176</v>
      </c>
      <c r="B862" s="23">
        <f>IFERROR(__xludf.DUMMYFUNCTION("IF(A862="""","""",COUNTA(SPLIT(A862,"" "")))"),21.0)</f>
        <v>21</v>
      </c>
    </row>
    <row r="863" ht="15.75" customHeight="1">
      <c r="A863" s="15" t="s">
        <v>1177</v>
      </c>
      <c r="B863" s="23">
        <f>IFERROR(__xludf.DUMMYFUNCTION("IF(A863="""","""",COUNTA(SPLIT(A863,"" "")))"),13.0)</f>
        <v>13</v>
      </c>
    </row>
    <row r="864" ht="15.75" customHeight="1">
      <c r="A864" s="15" t="s">
        <v>1178</v>
      </c>
      <c r="B864" s="23">
        <f>IFERROR(__xludf.DUMMYFUNCTION("IF(A864="""","""",COUNTA(SPLIT(A864,"" "")))"),20.0)</f>
        <v>20</v>
      </c>
    </row>
    <row r="865" ht="15.75" customHeight="1">
      <c r="A865" s="15" t="s">
        <v>1179</v>
      </c>
      <c r="B865" s="23">
        <f>IFERROR(__xludf.DUMMYFUNCTION("IF(A865="""","""",COUNTA(SPLIT(A865,"" "")))"),28.0)</f>
        <v>28</v>
      </c>
    </row>
    <row r="866" ht="15.75" customHeight="1">
      <c r="A866" s="15" t="s">
        <v>1180</v>
      </c>
      <c r="B866" s="23">
        <f>IFERROR(__xludf.DUMMYFUNCTION("IF(A866="""","""",COUNTA(SPLIT(A866,"" "")))"),18.0)</f>
        <v>18</v>
      </c>
    </row>
    <row r="867" ht="15.75" customHeight="1">
      <c r="A867" s="15" t="s">
        <v>1181</v>
      </c>
      <c r="B867" s="23">
        <f>IFERROR(__xludf.DUMMYFUNCTION("IF(A867="""","""",COUNTA(SPLIT(A867,"" "")))"),31.0)</f>
        <v>31</v>
      </c>
    </row>
    <row r="868" ht="15.75" customHeight="1">
      <c r="A868" s="15" t="s">
        <v>1182</v>
      </c>
      <c r="B868" s="23">
        <f>IFERROR(__xludf.DUMMYFUNCTION("IF(A868="""","""",COUNTA(SPLIT(A868,"" "")))"),23.0)</f>
        <v>23</v>
      </c>
    </row>
    <row r="869" ht="15.75" customHeight="1">
      <c r="A869" s="15" t="s">
        <v>1183</v>
      </c>
      <c r="B869" s="23">
        <f>IFERROR(__xludf.DUMMYFUNCTION("IF(A869="""","""",COUNTA(SPLIT(A869,"" "")))"),5.0)</f>
        <v>5</v>
      </c>
    </row>
    <row r="870" ht="15.75" customHeight="1">
      <c r="A870" s="15" t="s">
        <v>1184</v>
      </c>
      <c r="B870" s="23">
        <f>IFERROR(__xludf.DUMMYFUNCTION("IF(A870="""","""",COUNTA(SPLIT(A870,"" "")))"),19.0)</f>
        <v>19</v>
      </c>
    </row>
    <row r="871" ht="15.75" customHeight="1">
      <c r="A871" s="15" t="s">
        <v>1185</v>
      </c>
      <c r="B871" s="23">
        <f>IFERROR(__xludf.DUMMYFUNCTION("IF(A871="""","""",COUNTA(SPLIT(A871,"" "")))"),26.0)</f>
        <v>26</v>
      </c>
    </row>
    <row r="872" ht="15.75" customHeight="1">
      <c r="A872" s="23"/>
      <c r="B872" s="23" t="str">
        <f>IFERROR(__xludf.DUMMYFUNCTION("IF(A872="""","""",COUNTA(SPLIT(A872,"" "")))"),"")</f>
        <v/>
      </c>
    </row>
    <row r="873" ht="15.75" customHeight="1">
      <c r="A873" s="15" t="s">
        <v>1186</v>
      </c>
      <c r="B873" s="23">
        <f>IFERROR(__xludf.DUMMYFUNCTION("IF(A873="""","""",COUNTA(SPLIT(A873,"" "")))"),14.0)</f>
        <v>14</v>
      </c>
    </row>
    <row r="874" ht="15.75" customHeight="1">
      <c r="A874" s="15" t="s">
        <v>1187</v>
      </c>
      <c r="B874" s="23">
        <f>IFERROR(__xludf.DUMMYFUNCTION("IF(A874="""","""",COUNTA(SPLIT(A874,"" "")))"),29.0)</f>
        <v>29</v>
      </c>
    </row>
    <row r="875" ht="15.75" customHeight="1">
      <c r="A875" s="15" t="s">
        <v>1188</v>
      </c>
      <c r="B875" s="23">
        <f>IFERROR(__xludf.DUMMYFUNCTION("IF(A875="""","""",COUNTA(SPLIT(A875,"" "")))"),10.0)</f>
        <v>10</v>
      </c>
    </row>
    <row r="876" ht="15.75" customHeight="1">
      <c r="A876" s="15" t="s">
        <v>1189</v>
      </c>
      <c r="B876" s="23">
        <f>IFERROR(__xludf.DUMMYFUNCTION("IF(A876="""","""",COUNTA(SPLIT(A876,"" "")))"),11.0)</f>
        <v>11</v>
      </c>
    </row>
    <row r="877" ht="15.75" customHeight="1">
      <c r="A877" s="23"/>
      <c r="B877" s="23" t="str">
        <f>IFERROR(__xludf.DUMMYFUNCTION("IF(A877="""","""",COUNTA(SPLIT(A877,"" "")))"),"")</f>
        <v/>
      </c>
    </row>
    <row r="878" ht="15.75" customHeight="1">
      <c r="A878" s="15" t="s">
        <v>1190</v>
      </c>
      <c r="B878" s="23">
        <f>IFERROR(__xludf.DUMMYFUNCTION("IF(A878="""","""",COUNTA(SPLIT(A878,"" "")))"),8.0)</f>
        <v>8</v>
      </c>
    </row>
    <row r="879" ht="15.75" customHeight="1">
      <c r="A879" s="15" t="s">
        <v>1191</v>
      </c>
      <c r="B879" s="23">
        <f>IFERROR(__xludf.DUMMYFUNCTION("IF(A879="""","""",COUNTA(SPLIT(A879,"" "")))"),19.0)</f>
        <v>19</v>
      </c>
    </row>
    <row r="880" ht="15.75" customHeight="1">
      <c r="A880" s="15" t="s">
        <v>1192</v>
      </c>
      <c r="B880" s="23">
        <f>IFERROR(__xludf.DUMMYFUNCTION("IF(A880="""","""",COUNTA(SPLIT(A880,"" "")))"),32.0)</f>
        <v>32</v>
      </c>
    </row>
    <row r="881" ht="15.75" customHeight="1">
      <c r="A881" s="15" t="s">
        <v>1193</v>
      </c>
      <c r="B881" s="23">
        <f>IFERROR(__xludf.DUMMYFUNCTION("IF(A881="""","""",COUNTA(SPLIT(A881,"" "")))"),5.0)</f>
        <v>5</v>
      </c>
    </row>
    <row r="882" ht="15.75" customHeight="1">
      <c r="A882" s="15" t="s">
        <v>1194</v>
      </c>
      <c r="B882" s="23">
        <f>IFERROR(__xludf.DUMMYFUNCTION("IF(A882="""","""",COUNTA(SPLIT(A882,"" "")))"),30.0)</f>
        <v>30</v>
      </c>
    </row>
    <row r="883" ht="15.75" customHeight="1">
      <c r="A883" s="15" t="s">
        <v>1195</v>
      </c>
      <c r="B883" s="23">
        <f>IFERROR(__xludf.DUMMYFUNCTION("IF(A883="""","""",COUNTA(SPLIT(A883,"" "")))"),4.0)</f>
        <v>4</v>
      </c>
    </row>
    <row r="884" ht="15.75" customHeight="1">
      <c r="A884" s="15" t="s">
        <v>1196</v>
      </c>
      <c r="B884" s="23">
        <f>IFERROR(__xludf.DUMMYFUNCTION("IF(A884="""","""",COUNTA(SPLIT(A884,"" "")))"),4.0)</f>
        <v>4</v>
      </c>
    </row>
    <row r="885" ht="15.75" customHeight="1">
      <c r="A885" s="15" t="s">
        <v>1197</v>
      </c>
      <c r="B885" s="23">
        <f>IFERROR(__xludf.DUMMYFUNCTION("IF(A885="""","""",COUNTA(SPLIT(A885,"" "")))"),8.0)</f>
        <v>8</v>
      </c>
    </row>
    <row r="886" ht="15.75" customHeight="1">
      <c r="A886" s="15" t="s">
        <v>1198</v>
      </c>
      <c r="B886" s="23">
        <f>IFERROR(__xludf.DUMMYFUNCTION("IF(A886="""","""",COUNTA(SPLIT(A886,"" "")))"),19.0)</f>
        <v>19</v>
      </c>
    </row>
    <row r="887" ht="15.75" customHeight="1">
      <c r="A887" s="15" t="s">
        <v>1199</v>
      </c>
      <c r="B887" s="23">
        <f>IFERROR(__xludf.DUMMYFUNCTION("IF(A887="""","""",COUNTA(SPLIT(A887,"" "")))"),6.0)</f>
        <v>6</v>
      </c>
    </row>
    <row r="888" ht="15.75" customHeight="1">
      <c r="A888" s="15" t="s">
        <v>1200</v>
      </c>
      <c r="B888" s="23">
        <f>IFERROR(__xludf.DUMMYFUNCTION("IF(A888="""","""",COUNTA(SPLIT(A888,"" "")))"),3.0)</f>
        <v>3</v>
      </c>
    </row>
    <row r="889" ht="15.75" customHeight="1">
      <c r="A889" s="15" t="s">
        <v>1201</v>
      </c>
      <c r="B889" s="23">
        <f>IFERROR(__xludf.DUMMYFUNCTION("IF(A889="""","""",COUNTA(SPLIT(A889,"" "")))"),4.0)</f>
        <v>4</v>
      </c>
    </row>
    <row r="890" ht="15.75" customHeight="1">
      <c r="A890" s="15" t="s">
        <v>1202</v>
      </c>
      <c r="B890" s="23">
        <f>IFERROR(__xludf.DUMMYFUNCTION("IF(A890="""","""",COUNTA(SPLIT(A890,"" "")))"),13.0)</f>
        <v>13</v>
      </c>
    </row>
    <row r="891" ht="15.75" customHeight="1">
      <c r="A891" s="15" t="s">
        <v>1203</v>
      </c>
      <c r="B891" s="23">
        <f>IFERROR(__xludf.DUMMYFUNCTION("IF(A891="""","""",COUNTA(SPLIT(A891,"" "")))"),19.0)</f>
        <v>19</v>
      </c>
    </row>
    <row r="892" ht="15.75" customHeight="1">
      <c r="A892" s="15" t="s">
        <v>1204</v>
      </c>
      <c r="B892" s="23">
        <f>IFERROR(__xludf.DUMMYFUNCTION("IF(A892="""","""",COUNTA(SPLIT(A892,"" "")))"),31.0)</f>
        <v>31</v>
      </c>
    </row>
    <row r="893" ht="15.75" customHeight="1">
      <c r="A893" s="15" t="s">
        <v>1205</v>
      </c>
      <c r="B893" s="23">
        <f>IFERROR(__xludf.DUMMYFUNCTION("IF(A893="""","""",COUNTA(SPLIT(A893,"" "")))"),7.0)</f>
        <v>7</v>
      </c>
    </row>
    <row r="894" ht="15.75" customHeight="1">
      <c r="A894" s="15" t="s">
        <v>1206</v>
      </c>
      <c r="B894" s="23">
        <f>IFERROR(__xludf.DUMMYFUNCTION("IF(A894="""","""",COUNTA(SPLIT(A894,"" "")))"),21.0)</f>
        <v>21</v>
      </c>
    </row>
    <row r="895" ht="15.75" customHeight="1">
      <c r="A895" s="15" t="s">
        <v>1207</v>
      </c>
      <c r="B895" s="23">
        <f>IFERROR(__xludf.DUMMYFUNCTION("IF(A895="""","""",COUNTA(SPLIT(A895,"" "")))"),11.0)</f>
        <v>11</v>
      </c>
    </row>
    <row r="896" ht="15.75" customHeight="1">
      <c r="A896" s="15" t="s">
        <v>1208</v>
      </c>
      <c r="B896" s="23">
        <f>IFERROR(__xludf.DUMMYFUNCTION("IF(A896="""","""",COUNTA(SPLIT(A896,"" "")))"),35.0)</f>
        <v>35</v>
      </c>
    </row>
    <row r="897" ht="15.75" customHeight="1">
      <c r="A897" s="15" t="s">
        <v>1209</v>
      </c>
      <c r="B897" s="23">
        <f>IFERROR(__xludf.DUMMYFUNCTION("IF(A897="""","""",COUNTA(SPLIT(A897,"" "")))"),17.0)</f>
        <v>17</v>
      </c>
    </row>
    <row r="898" ht="15.75" customHeight="1">
      <c r="A898" s="15" t="s">
        <v>1210</v>
      </c>
      <c r="B898" s="23">
        <f>IFERROR(__xludf.DUMMYFUNCTION("IF(A898="""","""",COUNTA(SPLIT(A898,"" "")))"),9.0)</f>
        <v>9</v>
      </c>
    </row>
    <row r="899" ht="15.75" customHeight="1">
      <c r="A899" s="15" t="s">
        <v>1211</v>
      </c>
      <c r="B899" s="23">
        <f>IFERROR(__xludf.DUMMYFUNCTION("IF(A899="""","""",COUNTA(SPLIT(A899,"" "")))"),29.0)</f>
        <v>29</v>
      </c>
    </row>
    <row r="900" ht="15.75" customHeight="1">
      <c r="A900" s="15" t="s">
        <v>1212</v>
      </c>
      <c r="B900" s="23">
        <f>IFERROR(__xludf.DUMMYFUNCTION("IF(A900="""","""",COUNTA(SPLIT(A900,"" "")))"),1.0)</f>
        <v>1</v>
      </c>
    </row>
    <row r="901" ht="15.75" customHeight="1">
      <c r="A901" s="15" t="s">
        <v>1213</v>
      </c>
      <c r="B901" s="23">
        <f>IFERROR(__xludf.DUMMYFUNCTION("IF(A901="""","""",COUNTA(SPLIT(A901,"" "")))"),20.0)</f>
        <v>20</v>
      </c>
    </row>
    <row r="902" ht="15.75" customHeight="1">
      <c r="A902" s="15" t="s">
        <v>1214</v>
      </c>
      <c r="B902" s="23">
        <f>IFERROR(__xludf.DUMMYFUNCTION("IF(A902="""","""",COUNTA(SPLIT(A902,"" "")))"),8.0)</f>
        <v>8</v>
      </c>
    </row>
    <row r="903" ht="15.75" customHeight="1">
      <c r="A903" s="15" t="s">
        <v>1215</v>
      </c>
      <c r="B903" s="23">
        <f>IFERROR(__xludf.DUMMYFUNCTION("IF(A903="""","""",COUNTA(SPLIT(A903,"" "")))"),13.0)</f>
        <v>13</v>
      </c>
    </row>
    <row r="904" ht="15.75" customHeight="1">
      <c r="A904" s="15" t="s">
        <v>1216</v>
      </c>
      <c r="B904" s="23">
        <f>IFERROR(__xludf.DUMMYFUNCTION("IF(A904="""","""",COUNTA(SPLIT(A904,"" "")))"),4.0)</f>
        <v>4</v>
      </c>
    </row>
    <row r="905" ht="15.75" customHeight="1">
      <c r="A905" s="15" t="s">
        <v>1217</v>
      </c>
      <c r="B905" s="23">
        <f>IFERROR(__xludf.DUMMYFUNCTION("IF(A905="""","""",COUNTA(SPLIT(A905,"" "")))"),3.0)</f>
        <v>3</v>
      </c>
    </row>
    <row r="906" ht="15.75" customHeight="1">
      <c r="A906" s="15" t="s">
        <v>1218</v>
      </c>
      <c r="B906" s="23">
        <f>IFERROR(__xludf.DUMMYFUNCTION("IF(A906="""","""",COUNTA(SPLIT(A906,"" "")))"),20.0)</f>
        <v>20</v>
      </c>
    </row>
    <row r="907" ht="15.75" customHeight="1">
      <c r="A907" s="15" t="s">
        <v>1219</v>
      </c>
      <c r="B907" s="23">
        <f>IFERROR(__xludf.DUMMYFUNCTION("IF(A907="""","""",COUNTA(SPLIT(A907,"" "")))"),14.0)</f>
        <v>14</v>
      </c>
    </row>
    <row r="908" ht="15.75" customHeight="1">
      <c r="A908" s="15" t="s">
        <v>1220</v>
      </c>
      <c r="B908" s="23">
        <f>IFERROR(__xludf.DUMMYFUNCTION("IF(A908="""","""",COUNTA(SPLIT(A908,"" "")))"),24.0)</f>
        <v>24</v>
      </c>
    </row>
    <row r="909" ht="15.75" customHeight="1">
      <c r="A909" s="15" t="s">
        <v>1221</v>
      </c>
      <c r="B909" s="23">
        <f>IFERROR(__xludf.DUMMYFUNCTION("IF(A909="""","""",COUNTA(SPLIT(A909,"" "")))"),11.0)</f>
        <v>11</v>
      </c>
    </row>
    <row r="910" ht="15.75" customHeight="1">
      <c r="A910" s="15" t="s">
        <v>1222</v>
      </c>
      <c r="B910" s="23">
        <f>IFERROR(__xludf.DUMMYFUNCTION("IF(A910="""","""",COUNTA(SPLIT(A910,"" "")))"),7.0)</f>
        <v>7</v>
      </c>
    </row>
    <row r="911" ht="15.75" customHeight="1">
      <c r="A911" s="15" t="s">
        <v>1223</v>
      </c>
      <c r="B911" s="23">
        <f>IFERROR(__xludf.DUMMYFUNCTION("IF(A911="""","""",COUNTA(SPLIT(A911,"" "")))"),6.0)</f>
        <v>6</v>
      </c>
    </row>
    <row r="912" ht="15.75" customHeight="1">
      <c r="A912" s="15" t="s">
        <v>1224</v>
      </c>
      <c r="B912" s="23">
        <f>IFERROR(__xludf.DUMMYFUNCTION("IF(A912="""","""",COUNTA(SPLIT(A912,"" "")))"),15.0)</f>
        <v>15</v>
      </c>
    </row>
    <row r="913" ht="15.75" customHeight="1">
      <c r="A913" s="15" t="s">
        <v>1225</v>
      </c>
      <c r="B913" s="23">
        <f>IFERROR(__xludf.DUMMYFUNCTION("IF(A913="""","""",COUNTA(SPLIT(A913,"" "")))"),7.0)</f>
        <v>7</v>
      </c>
    </row>
    <row r="914" ht="15.75" customHeight="1">
      <c r="A914" s="15" t="s">
        <v>1226</v>
      </c>
      <c r="B914" s="23">
        <f>IFERROR(__xludf.DUMMYFUNCTION("IF(A914="""","""",COUNTA(SPLIT(A914,"" "")))"),14.0)</f>
        <v>14</v>
      </c>
    </row>
    <row r="915" ht="15.75" customHeight="1">
      <c r="A915" s="15" t="s">
        <v>1227</v>
      </c>
      <c r="B915" s="23">
        <f>IFERROR(__xludf.DUMMYFUNCTION("IF(A915="""","""",COUNTA(SPLIT(A915,"" "")))"),4.0)</f>
        <v>4</v>
      </c>
    </row>
    <row r="916" ht="15.75" customHeight="1">
      <c r="A916" s="15" t="s">
        <v>1228</v>
      </c>
      <c r="B916" s="23">
        <f>IFERROR(__xludf.DUMMYFUNCTION("IF(A916="""","""",COUNTA(SPLIT(A916,"" "")))"),10.0)</f>
        <v>10</v>
      </c>
    </row>
    <row r="917" ht="15.75" customHeight="1">
      <c r="A917" s="15" t="s">
        <v>1229</v>
      </c>
      <c r="B917" s="23">
        <f>IFERROR(__xludf.DUMMYFUNCTION("IF(A917="""","""",COUNTA(SPLIT(A917,"" "")))"),4.0)</f>
        <v>4</v>
      </c>
    </row>
    <row r="918" ht="15.75" customHeight="1">
      <c r="A918" s="15" t="s">
        <v>1230</v>
      </c>
      <c r="B918" s="23">
        <f>IFERROR(__xludf.DUMMYFUNCTION("IF(A918="""","""",COUNTA(SPLIT(A918,"" "")))"),13.0)</f>
        <v>13</v>
      </c>
    </row>
    <row r="919" ht="15.75" customHeight="1">
      <c r="A919" s="15" t="s">
        <v>1231</v>
      </c>
      <c r="B919" s="23">
        <f>IFERROR(__xludf.DUMMYFUNCTION("IF(A919="""","""",COUNTA(SPLIT(A919,"" "")))"),23.0)</f>
        <v>23</v>
      </c>
    </row>
    <row r="920" ht="15.75" customHeight="1">
      <c r="A920" s="15" t="s">
        <v>1232</v>
      </c>
      <c r="B920" s="23">
        <f>IFERROR(__xludf.DUMMYFUNCTION("IF(A920="""","""",COUNTA(SPLIT(A920,"" "")))"),17.0)</f>
        <v>17</v>
      </c>
    </row>
    <row r="921" ht="15.75" customHeight="1">
      <c r="A921" s="15" t="s">
        <v>1233</v>
      </c>
      <c r="B921" s="23">
        <f>IFERROR(__xludf.DUMMYFUNCTION("IF(A921="""","""",COUNTA(SPLIT(A921,"" "")))"),15.0)</f>
        <v>15</v>
      </c>
    </row>
    <row r="922" ht="15.75" customHeight="1">
      <c r="A922" s="15" t="s">
        <v>1234</v>
      </c>
      <c r="B922" s="23">
        <f>IFERROR(__xludf.DUMMYFUNCTION("IF(A922="""","""",COUNTA(SPLIT(A922,"" "")))"),9.0)</f>
        <v>9</v>
      </c>
    </row>
    <row r="923" ht="15.75" customHeight="1">
      <c r="A923" s="15" t="s">
        <v>1235</v>
      </c>
      <c r="B923" s="23">
        <f>IFERROR(__xludf.DUMMYFUNCTION("IF(A923="""","""",COUNTA(SPLIT(A923,"" "")))"),5.0)</f>
        <v>5</v>
      </c>
    </row>
    <row r="924" ht="15.75" customHeight="1">
      <c r="A924" s="15" t="s">
        <v>1236</v>
      </c>
      <c r="B924" s="23">
        <f>IFERROR(__xludf.DUMMYFUNCTION("IF(A924="""","""",COUNTA(SPLIT(A924,"" "")))"),34.0)</f>
        <v>34</v>
      </c>
    </row>
    <row r="925" ht="15.75" customHeight="1">
      <c r="A925" s="15" t="s">
        <v>1237</v>
      </c>
      <c r="B925" s="23">
        <f>IFERROR(__xludf.DUMMYFUNCTION("IF(A925="""","""",COUNTA(SPLIT(A925,"" "")))"),38.0)</f>
        <v>38</v>
      </c>
    </row>
    <row r="926" ht="15.75" customHeight="1">
      <c r="A926" s="15" t="s">
        <v>1238</v>
      </c>
      <c r="B926" s="23">
        <f>IFERROR(__xludf.DUMMYFUNCTION("IF(A926="""","""",COUNTA(SPLIT(A926,"" "")))"),5.0)</f>
        <v>5</v>
      </c>
    </row>
    <row r="927" ht="15.75" customHeight="1">
      <c r="A927" s="15" t="s">
        <v>1239</v>
      </c>
      <c r="B927" s="23">
        <f>IFERROR(__xludf.DUMMYFUNCTION("IF(A927="""","""",COUNTA(SPLIT(A927,"" "")))"),12.0)</f>
        <v>12</v>
      </c>
    </row>
    <row r="928" ht="15.75" customHeight="1">
      <c r="A928" s="15" t="s">
        <v>1240</v>
      </c>
      <c r="B928" s="23">
        <f>IFERROR(__xludf.DUMMYFUNCTION("IF(A928="""","""",COUNTA(SPLIT(A928,"" "")))"),16.0)</f>
        <v>16</v>
      </c>
    </row>
    <row r="929" ht="15.75" customHeight="1">
      <c r="A929" s="15" t="s">
        <v>1241</v>
      </c>
      <c r="B929" s="23">
        <f>IFERROR(__xludf.DUMMYFUNCTION("IF(A929="""","""",COUNTA(SPLIT(A929,"" "")))"),22.0)</f>
        <v>22</v>
      </c>
    </row>
    <row r="930" ht="15.75" customHeight="1">
      <c r="A930" s="15" t="s">
        <v>1242</v>
      </c>
      <c r="B930" s="23">
        <f>IFERROR(__xludf.DUMMYFUNCTION("IF(A930="""","""",COUNTA(SPLIT(A930,"" "")))"),18.0)</f>
        <v>18</v>
      </c>
    </row>
    <row r="931" ht="15.75" customHeight="1">
      <c r="A931" s="15" t="s">
        <v>1243</v>
      </c>
      <c r="B931" s="23">
        <f>IFERROR(__xludf.DUMMYFUNCTION("IF(A931="""","""",COUNTA(SPLIT(A931,"" "")))"),20.0)</f>
        <v>20</v>
      </c>
    </row>
    <row r="932" ht="15.75" customHeight="1">
      <c r="A932" s="15" t="s">
        <v>1244</v>
      </c>
      <c r="B932" s="23">
        <f>IFERROR(__xludf.DUMMYFUNCTION("IF(A932="""","""",COUNTA(SPLIT(A932,"" "")))"),44.0)</f>
        <v>44</v>
      </c>
    </row>
    <row r="933" ht="15.75" customHeight="1">
      <c r="A933" s="15" t="s">
        <v>1245</v>
      </c>
      <c r="B933" s="23">
        <f>IFERROR(__xludf.DUMMYFUNCTION("IF(A933="""","""",COUNTA(SPLIT(A933,"" "")))"),12.0)</f>
        <v>12</v>
      </c>
    </row>
    <row r="934" ht="15.75" customHeight="1">
      <c r="A934" s="15" t="s">
        <v>1246</v>
      </c>
      <c r="B934" s="23">
        <f>IFERROR(__xludf.DUMMYFUNCTION("IF(A934="""","""",COUNTA(SPLIT(A934,"" "")))"),10.0)</f>
        <v>10</v>
      </c>
    </row>
    <row r="935" ht="15.75" customHeight="1">
      <c r="A935" s="15" t="s">
        <v>1247</v>
      </c>
      <c r="B935" s="23">
        <f>IFERROR(__xludf.DUMMYFUNCTION("IF(A935="""","""",COUNTA(SPLIT(A935,"" "")))"),8.0)</f>
        <v>8</v>
      </c>
    </row>
    <row r="936" ht="15.75" customHeight="1">
      <c r="A936" s="15" t="s">
        <v>1248</v>
      </c>
      <c r="B936" s="23">
        <f>IFERROR(__xludf.DUMMYFUNCTION("IF(A936="""","""",COUNTA(SPLIT(A936,"" "")))"),8.0)</f>
        <v>8</v>
      </c>
    </row>
    <row r="937" ht="15.75" customHeight="1">
      <c r="A937" s="15" t="s">
        <v>1249</v>
      </c>
      <c r="B937" s="23">
        <f>IFERROR(__xludf.DUMMYFUNCTION("IF(A937="""","""",COUNTA(SPLIT(A937,"" "")))"),13.0)</f>
        <v>13</v>
      </c>
    </row>
    <row r="938" ht="15.75" customHeight="1">
      <c r="A938" s="15" t="s">
        <v>1250</v>
      </c>
      <c r="B938" s="23">
        <f>IFERROR(__xludf.DUMMYFUNCTION("IF(A938="""","""",COUNTA(SPLIT(A938,"" "")))"),18.0)</f>
        <v>18</v>
      </c>
    </row>
    <row r="939" ht="15.75" customHeight="1">
      <c r="A939" s="15" t="s">
        <v>1251</v>
      </c>
      <c r="B939" s="23">
        <f>IFERROR(__xludf.DUMMYFUNCTION("IF(A939="""","""",COUNTA(SPLIT(A939,"" "")))"),6.0)</f>
        <v>6</v>
      </c>
    </row>
    <row r="940" ht="15.75" customHeight="1">
      <c r="A940" s="15" t="s">
        <v>1252</v>
      </c>
      <c r="B940" s="23">
        <f>IFERROR(__xludf.DUMMYFUNCTION("IF(A940="""","""",COUNTA(SPLIT(A940,"" "")))"),22.0)</f>
        <v>22</v>
      </c>
    </row>
    <row r="941" ht="15.75" customHeight="1">
      <c r="A941" s="15" t="s">
        <v>1253</v>
      </c>
      <c r="B941" s="23">
        <f>IFERROR(__xludf.DUMMYFUNCTION("IF(A941="""","""",COUNTA(SPLIT(A941,"" "")))"),11.0)</f>
        <v>11</v>
      </c>
    </row>
    <row r="942" ht="15.75" customHeight="1">
      <c r="A942" s="15" t="s">
        <v>1254</v>
      </c>
      <c r="B942" s="23">
        <f>IFERROR(__xludf.DUMMYFUNCTION("IF(A942="""","""",COUNTA(SPLIT(A942,"" "")))"),8.0)</f>
        <v>8</v>
      </c>
    </row>
    <row r="943" ht="15.75" customHeight="1">
      <c r="A943" s="15" t="s">
        <v>1255</v>
      </c>
      <c r="B943" s="23">
        <f>IFERROR(__xludf.DUMMYFUNCTION("IF(A943="""","""",COUNTA(SPLIT(A943,"" "")))"),21.0)</f>
        <v>21</v>
      </c>
    </row>
    <row r="944" ht="15.75" customHeight="1">
      <c r="A944" s="15" t="s">
        <v>1256</v>
      </c>
      <c r="B944" s="23">
        <f>IFERROR(__xludf.DUMMYFUNCTION("IF(A944="""","""",COUNTA(SPLIT(A944,"" "")))"),19.0)</f>
        <v>19</v>
      </c>
    </row>
    <row r="945" ht="15.75" customHeight="1">
      <c r="A945" s="15" t="s">
        <v>1257</v>
      </c>
      <c r="B945" s="23">
        <f>IFERROR(__xludf.DUMMYFUNCTION("IF(A945="""","""",COUNTA(SPLIT(A945,"" "")))"),14.0)</f>
        <v>14</v>
      </c>
    </row>
    <row r="946" ht="15.75" customHeight="1">
      <c r="A946" s="23"/>
      <c r="B946" s="23" t="str">
        <f>IFERROR(__xludf.DUMMYFUNCTION("IF(A946="""","""",COUNTA(SPLIT(A946,"" "")))"),"")</f>
        <v/>
      </c>
    </row>
    <row r="947" ht="15.75" customHeight="1">
      <c r="A947" s="15" t="s">
        <v>1258</v>
      </c>
      <c r="B947" s="23">
        <f>IFERROR(__xludf.DUMMYFUNCTION("IF(A947="""","""",COUNTA(SPLIT(A947,"" "")))"),5.0)</f>
        <v>5</v>
      </c>
    </row>
    <row r="948" ht="15.75" customHeight="1">
      <c r="A948" s="15" t="s">
        <v>1259</v>
      </c>
      <c r="B948" s="23">
        <f>IFERROR(__xludf.DUMMYFUNCTION("IF(A948="""","""",COUNTA(SPLIT(A948,"" "")))"),10.0)</f>
        <v>10</v>
      </c>
    </row>
    <row r="949" ht="15.75" customHeight="1">
      <c r="A949" s="15" t="s">
        <v>1260</v>
      </c>
      <c r="B949" s="23">
        <f>IFERROR(__xludf.DUMMYFUNCTION("IF(A949="""","""",COUNTA(SPLIT(A949,"" "")))"),5.0)</f>
        <v>5</v>
      </c>
    </row>
    <row r="950" ht="15.75" customHeight="1">
      <c r="A950" s="15" t="s">
        <v>1261</v>
      </c>
      <c r="B950" s="23">
        <f>IFERROR(__xludf.DUMMYFUNCTION("IF(A950="""","""",COUNTA(SPLIT(A950,"" "")))"),11.0)</f>
        <v>11</v>
      </c>
    </row>
    <row r="951" ht="15.75" customHeight="1">
      <c r="A951" s="15" t="s">
        <v>1262</v>
      </c>
      <c r="B951" s="23">
        <f>IFERROR(__xludf.DUMMYFUNCTION("IF(A951="""","""",COUNTA(SPLIT(A951,"" "")))"),11.0)</f>
        <v>11</v>
      </c>
    </row>
    <row r="952" ht="15.75" customHeight="1">
      <c r="A952" s="15" t="s">
        <v>1263</v>
      </c>
      <c r="B952" s="23">
        <f>IFERROR(__xludf.DUMMYFUNCTION("IF(A952="""","""",COUNTA(SPLIT(A952,"" "")))"),13.0)</f>
        <v>13</v>
      </c>
    </row>
    <row r="953" ht="15.75" customHeight="1">
      <c r="A953" s="15" t="s">
        <v>1264</v>
      </c>
      <c r="B953" s="23">
        <f>IFERROR(__xludf.DUMMYFUNCTION("IF(A953="""","""",COUNTA(SPLIT(A953,"" "")))"),15.0)</f>
        <v>15</v>
      </c>
    </row>
    <row r="954" ht="15.75" customHeight="1">
      <c r="A954" s="15" t="s">
        <v>1265</v>
      </c>
      <c r="B954" s="23">
        <f>IFERROR(__xludf.DUMMYFUNCTION("IF(A954="""","""",COUNTA(SPLIT(A954,"" "")))"),27.0)</f>
        <v>27</v>
      </c>
    </row>
    <row r="955" ht="15.75" customHeight="1">
      <c r="A955" s="15" t="s">
        <v>1266</v>
      </c>
      <c r="B955" s="23">
        <f>IFERROR(__xludf.DUMMYFUNCTION("IF(A955="""","""",COUNTA(SPLIT(A955,"" "")))"),8.0)</f>
        <v>8</v>
      </c>
    </row>
    <row r="956" ht="15.75" customHeight="1">
      <c r="A956" s="15" t="s">
        <v>1267</v>
      </c>
      <c r="B956" s="23">
        <f>IFERROR(__xludf.DUMMYFUNCTION("IF(A956="""","""",COUNTA(SPLIT(A956,"" "")))"),19.0)</f>
        <v>19</v>
      </c>
    </row>
    <row r="957" ht="15.75" customHeight="1">
      <c r="A957" s="15" t="s">
        <v>1268</v>
      </c>
      <c r="B957" s="23">
        <f>IFERROR(__xludf.DUMMYFUNCTION("IF(A957="""","""",COUNTA(SPLIT(A957,"" "")))"),24.0)</f>
        <v>24</v>
      </c>
    </row>
    <row r="958" ht="15.75" customHeight="1">
      <c r="A958" s="15" t="s">
        <v>1269</v>
      </c>
      <c r="B958" s="23">
        <f>IFERROR(__xludf.DUMMYFUNCTION("IF(A958="""","""",COUNTA(SPLIT(A958,"" "")))"),17.0)</f>
        <v>17</v>
      </c>
    </row>
    <row r="959" ht="15.75" customHeight="1">
      <c r="A959" s="15" t="s">
        <v>1270</v>
      </c>
      <c r="B959" s="23">
        <f>IFERROR(__xludf.DUMMYFUNCTION("IF(A959="""","""",COUNTA(SPLIT(A959,"" "")))"),23.0)</f>
        <v>23</v>
      </c>
    </row>
    <row r="960" ht="15.75" customHeight="1">
      <c r="A960" s="15" t="s">
        <v>1271</v>
      </c>
      <c r="B960" s="23">
        <f>IFERROR(__xludf.DUMMYFUNCTION("IF(A960="""","""",COUNTA(SPLIT(A960,"" "")))"),37.0)</f>
        <v>37</v>
      </c>
    </row>
    <row r="961" ht="15.75" customHeight="1">
      <c r="A961" s="15" t="s">
        <v>1272</v>
      </c>
      <c r="B961" s="23">
        <f>IFERROR(__xludf.DUMMYFUNCTION("IF(A961="""","""",COUNTA(SPLIT(A961,"" "")))"),10.0)</f>
        <v>10</v>
      </c>
    </row>
    <row r="962" ht="15.75" customHeight="1">
      <c r="A962" s="15" t="s">
        <v>1273</v>
      </c>
      <c r="B962" s="23">
        <f>IFERROR(__xludf.DUMMYFUNCTION("IF(A962="""","""",COUNTA(SPLIT(A962,"" "")))"),53.0)</f>
        <v>53</v>
      </c>
    </row>
    <row r="963" ht="15.75" customHeight="1">
      <c r="A963" s="15" t="s">
        <v>1274</v>
      </c>
      <c r="B963" s="23">
        <f>IFERROR(__xludf.DUMMYFUNCTION("IF(A963="""","""",COUNTA(SPLIT(A963,"" "")))"),16.0)</f>
        <v>16</v>
      </c>
    </row>
    <row r="964" ht="15.75" customHeight="1">
      <c r="A964" s="15" t="s">
        <v>1275</v>
      </c>
      <c r="B964" s="23">
        <f>IFERROR(__xludf.DUMMYFUNCTION("IF(A964="""","""",COUNTA(SPLIT(A964,"" "")))"),18.0)</f>
        <v>18</v>
      </c>
    </row>
    <row r="965" ht="15.75" customHeight="1">
      <c r="A965" s="15" t="s">
        <v>1276</v>
      </c>
      <c r="B965" s="23">
        <f>IFERROR(__xludf.DUMMYFUNCTION("IF(A965="""","""",COUNTA(SPLIT(A965,"" "")))"),23.0)</f>
        <v>23</v>
      </c>
    </row>
    <row r="966" ht="15.75" customHeight="1">
      <c r="A966" s="15" t="s">
        <v>1277</v>
      </c>
      <c r="B966" s="23">
        <f>IFERROR(__xludf.DUMMYFUNCTION("IF(A966="""","""",COUNTA(SPLIT(A966,"" "")))"),7.0)</f>
        <v>7</v>
      </c>
    </row>
    <row r="967" ht="15.75" customHeight="1">
      <c r="A967" s="15" t="s">
        <v>1278</v>
      </c>
      <c r="B967" s="23">
        <f>IFERROR(__xludf.DUMMYFUNCTION("IF(A967="""","""",COUNTA(SPLIT(A967,"" "")))"),9.0)</f>
        <v>9</v>
      </c>
    </row>
    <row r="968" ht="15.75" customHeight="1">
      <c r="A968" s="15" t="s">
        <v>1279</v>
      </c>
      <c r="B968" s="23">
        <f>IFERROR(__xludf.DUMMYFUNCTION("IF(A968="""","""",COUNTA(SPLIT(A968,"" "")))"),8.0)</f>
        <v>8</v>
      </c>
    </row>
    <row r="969" ht="15.75" customHeight="1">
      <c r="A969" s="15" t="s">
        <v>1280</v>
      </c>
      <c r="B969" s="23">
        <f>IFERROR(__xludf.DUMMYFUNCTION("IF(A969="""","""",COUNTA(SPLIT(A969,"" "")))"),11.0)</f>
        <v>11</v>
      </c>
    </row>
    <row r="970" ht="15.75" customHeight="1">
      <c r="A970" s="15" t="s">
        <v>1281</v>
      </c>
      <c r="B970" s="23">
        <f>IFERROR(__xludf.DUMMYFUNCTION("IF(A970="""","""",COUNTA(SPLIT(A970,"" "")))"),27.0)</f>
        <v>27</v>
      </c>
    </row>
    <row r="971" ht="15.75" customHeight="1">
      <c r="A971" s="15" t="s">
        <v>1282</v>
      </c>
      <c r="B971" s="23">
        <f>IFERROR(__xludf.DUMMYFUNCTION("IF(A971="""","""",COUNTA(SPLIT(A971,"" "")))"),21.0)</f>
        <v>21</v>
      </c>
    </row>
    <row r="972" ht="15.75" customHeight="1">
      <c r="A972" s="15" t="s">
        <v>1283</v>
      </c>
      <c r="B972" s="23">
        <f>IFERROR(__xludf.DUMMYFUNCTION("IF(A972="""","""",COUNTA(SPLIT(A972,"" "")))"),13.0)</f>
        <v>13</v>
      </c>
    </row>
    <row r="973" ht="15.75" customHeight="1">
      <c r="A973" s="15" t="s">
        <v>1284</v>
      </c>
      <c r="B973" s="23">
        <f>IFERROR(__xludf.DUMMYFUNCTION("IF(A973="""","""",COUNTA(SPLIT(A973,"" "")))"),14.0)</f>
        <v>14</v>
      </c>
    </row>
    <row r="974" ht="15.75" customHeight="1">
      <c r="A974" s="15" t="s">
        <v>1285</v>
      </c>
      <c r="B974" s="23">
        <f>IFERROR(__xludf.DUMMYFUNCTION("IF(A974="""","""",COUNTA(SPLIT(A974,"" "")))"),15.0)</f>
        <v>15</v>
      </c>
    </row>
    <row r="975" ht="15.75" customHeight="1">
      <c r="A975" s="15" t="s">
        <v>1286</v>
      </c>
      <c r="B975" s="23">
        <f>IFERROR(__xludf.DUMMYFUNCTION("IF(A975="""","""",COUNTA(SPLIT(A975,"" "")))"),29.0)</f>
        <v>29</v>
      </c>
    </row>
    <row r="976" ht="15.75" customHeight="1">
      <c r="A976" s="15" t="s">
        <v>1287</v>
      </c>
      <c r="B976" s="23">
        <f>IFERROR(__xludf.DUMMYFUNCTION("IF(A976="""","""",COUNTA(SPLIT(A976,"" "")))"),17.0)</f>
        <v>17</v>
      </c>
    </row>
    <row r="977" ht="15.75" customHeight="1">
      <c r="A977" s="15" t="s">
        <v>1288</v>
      </c>
      <c r="B977" s="23">
        <f>IFERROR(__xludf.DUMMYFUNCTION("IF(A977="""","""",COUNTA(SPLIT(A977,"" "")))"),15.0)</f>
        <v>15</v>
      </c>
    </row>
    <row r="978" ht="15.75" customHeight="1">
      <c r="A978" s="15" t="s">
        <v>1289</v>
      </c>
      <c r="B978" s="23">
        <f>IFERROR(__xludf.DUMMYFUNCTION("IF(A978="""","""",COUNTA(SPLIT(A978,"" "")))"),15.0)</f>
        <v>15</v>
      </c>
    </row>
    <row r="979" ht="15.75" customHeight="1">
      <c r="A979" s="15" t="s">
        <v>1290</v>
      </c>
      <c r="B979" s="23">
        <f>IFERROR(__xludf.DUMMYFUNCTION("IF(A979="""","""",COUNTA(SPLIT(A979,"" "")))"),16.0)</f>
        <v>16</v>
      </c>
    </row>
    <row r="980" ht="15.75" customHeight="1">
      <c r="A980" s="15" t="s">
        <v>1291</v>
      </c>
      <c r="B980" s="23">
        <f>IFERROR(__xludf.DUMMYFUNCTION("IF(A980="""","""",COUNTA(SPLIT(A980,"" "")))"),11.0)</f>
        <v>11</v>
      </c>
    </row>
    <row r="981" ht="15.75" customHeight="1">
      <c r="A981" s="15" t="s">
        <v>1292</v>
      </c>
      <c r="B981" s="23">
        <f>IFERROR(__xludf.DUMMYFUNCTION("IF(A981="""","""",COUNTA(SPLIT(A981,"" "")))"),27.0)</f>
        <v>27</v>
      </c>
    </row>
    <row r="982" ht="15.75" customHeight="1">
      <c r="A982" s="15" t="s">
        <v>1293</v>
      </c>
      <c r="B982" s="23">
        <f>IFERROR(__xludf.DUMMYFUNCTION("IF(A982="""","""",COUNTA(SPLIT(A982,"" "")))"),15.0)</f>
        <v>15</v>
      </c>
    </row>
    <row r="983" ht="15.75" customHeight="1">
      <c r="A983" s="15" t="s">
        <v>1294</v>
      </c>
      <c r="B983" s="23">
        <f>IFERROR(__xludf.DUMMYFUNCTION("IF(A983="""","""",COUNTA(SPLIT(A983,"" "")))"),6.0)</f>
        <v>6</v>
      </c>
    </row>
    <row r="984" ht="15.75" customHeight="1">
      <c r="A984" s="15" t="s">
        <v>1295</v>
      </c>
      <c r="B984" s="23">
        <f>IFERROR(__xludf.DUMMYFUNCTION("IF(A984="""","""",COUNTA(SPLIT(A984,"" "")))"),25.0)</f>
        <v>25</v>
      </c>
    </row>
    <row r="985" ht="15.75" customHeight="1">
      <c r="A985" s="15" t="s">
        <v>1296</v>
      </c>
      <c r="B985" s="23">
        <f>IFERROR(__xludf.DUMMYFUNCTION("IF(A985="""","""",COUNTA(SPLIT(A985,"" "")))"),14.0)</f>
        <v>14</v>
      </c>
    </row>
    <row r="986" ht="15.75" customHeight="1">
      <c r="A986" s="15" t="s">
        <v>1297</v>
      </c>
      <c r="B986" s="23">
        <f>IFERROR(__xludf.DUMMYFUNCTION("IF(A986="""","""",COUNTA(SPLIT(A986,"" "")))"),16.0)</f>
        <v>16</v>
      </c>
    </row>
    <row r="987" ht="15.75" customHeight="1">
      <c r="A987" s="15" t="s">
        <v>1298</v>
      </c>
      <c r="B987" s="23">
        <f>IFERROR(__xludf.DUMMYFUNCTION("IF(A987="""","""",COUNTA(SPLIT(A987,"" "")))"),13.0)</f>
        <v>13</v>
      </c>
    </row>
    <row r="988" ht="15.75" customHeight="1">
      <c r="A988" s="15" t="s">
        <v>1299</v>
      </c>
      <c r="B988" s="23">
        <f>IFERROR(__xludf.DUMMYFUNCTION("IF(A988="""","""",COUNTA(SPLIT(A988,"" "")))"),18.0)</f>
        <v>18</v>
      </c>
    </row>
    <row r="989" ht="15.75" customHeight="1">
      <c r="A989" s="15" t="s">
        <v>1300</v>
      </c>
      <c r="B989" s="23">
        <f>IFERROR(__xludf.DUMMYFUNCTION("IF(A989="""","""",COUNTA(SPLIT(A989,"" "")))"),10.0)</f>
        <v>10</v>
      </c>
    </row>
    <row r="990" ht="15.75" customHeight="1">
      <c r="A990" s="15" t="s">
        <v>1301</v>
      </c>
      <c r="B990" s="23">
        <f>IFERROR(__xludf.DUMMYFUNCTION("IF(A990="""","""",COUNTA(SPLIT(A990,"" "")))"),12.0)</f>
        <v>12</v>
      </c>
    </row>
    <row r="991" ht="15.75" customHeight="1">
      <c r="A991" s="15" t="s">
        <v>1302</v>
      </c>
      <c r="B991" s="23">
        <f>IFERROR(__xludf.DUMMYFUNCTION("IF(A991="""","""",COUNTA(SPLIT(A991,"" "")))"),9.0)</f>
        <v>9</v>
      </c>
    </row>
    <row r="992" ht="15.75" customHeight="1">
      <c r="A992" s="15" t="s">
        <v>1303</v>
      </c>
      <c r="B992" s="23">
        <f>IFERROR(__xludf.DUMMYFUNCTION("IF(A992="""","""",COUNTA(SPLIT(A992,"" "")))"),6.0)</f>
        <v>6</v>
      </c>
    </row>
    <row r="993" ht="15.75" customHeight="1">
      <c r="A993" s="15" t="s">
        <v>1304</v>
      </c>
      <c r="B993" s="23">
        <f>IFERROR(__xludf.DUMMYFUNCTION("IF(A993="""","""",COUNTA(SPLIT(A993,"" "")))"),25.0)</f>
        <v>25</v>
      </c>
    </row>
    <row r="994" ht="15.75" customHeight="1">
      <c r="A994" s="15" t="s">
        <v>1305</v>
      </c>
      <c r="B994" s="23">
        <f>IFERROR(__xludf.DUMMYFUNCTION("IF(A994="""","""",COUNTA(SPLIT(A994,"" "")))"),15.0)</f>
        <v>15</v>
      </c>
    </row>
    <row r="995" ht="15.75" customHeight="1">
      <c r="A995" s="15" t="s">
        <v>1306</v>
      </c>
      <c r="B995" s="23">
        <f>IFERROR(__xludf.DUMMYFUNCTION("IF(A995="""","""",COUNTA(SPLIT(A995,"" "")))"),8.0)</f>
        <v>8</v>
      </c>
    </row>
    <row r="996" ht="15.75" customHeight="1">
      <c r="A996" s="15" t="s">
        <v>1307</v>
      </c>
      <c r="B996" s="23">
        <f>IFERROR(__xludf.DUMMYFUNCTION("IF(A996="""","""",COUNTA(SPLIT(A996,"" "")))"),10.0)</f>
        <v>10</v>
      </c>
    </row>
    <row r="997" ht="15.75" customHeight="1">
      <c r="A997" s="15" t="s">
        <v>1308</v>
      </c>
      <c r="B997" s="23">
        <f>IFERROR(__xludf.DUMMYFUNCTION("IF(A997="""","""",COUNTA(SPLIT(A997,"" "")))"),10.0)</f>
        <v>10</v>
      </c>
    </row>
    <row r="998" ht="15.75" customHeight="1">
      <c r="A998" s="15" t="s">
        <v>1309</v>
      </c>
      <c r="B998" s="23">
        <f>IFERROR(__xludf.DUMMYFUNCTION("IF(A998="""","""",COUNTA(SPLIT(A998,"" "")))"),10.0)</f>
        <v>10</v>
      </c>
    </row>
    <row r="999" ht="15.75" customHeight="1">
      <c r="A999" s="15" t="s">
        <v>1310</v>
      </c>
      <c r="B999" s="23">
        <f>IFERROR(__xludf.DUMMYFUNCTION("IF(A999="""","""",COUNTA(SPLIT(A999,"" "")))"),11.0)</f>
        <v>11</v>
      </c>
    </row>
    <row r="1000" ht="15.75" customHeight="1">
      <c r="A1000" s="15" t="s">
        <v>1311</v>
      </c>
      <c r="B1000" s="23">
        <f>IFERROR(__xludf.DUMMYFUNCTION("IF(A1000="""","""",COUNTA(SPLIT(A1000,"" "")))"),24.0)</f>
        <v>24</v>
      </c>
    </row>
    <row r="1001" ht="15.75" customHeight="1">
      <c r="A1001" s="15" t="s">
        <v>1312</v>
      </c>
      <c r="B1001" s="23">
        <f>IFERROR(__xludf.DUMMYFUNCTION("IF(A1001="""","""",COUNTA(SPLIT(A1001,"" "")))"),15.0)</f>
        <v>15</v>
      </c>
    </row>
    <row r="1002" ht="15.75" customHeight="1">
      <c r="A1002" s="15" t="s">
        <v>1313</v>
      </c>
      <c r="B1002" s="23">
        <f>IFERROR(__xludf.DUMMYFUNCTION("IF(A1002="""","""",COUNTA(SPLIT(A1002,"" "")))"),35.0)</f>
        <v>35</v>
      </c>
    </row>
    <row r="1003" ht="15.75" customHeight="1">
      <c r="A1003" s="15" t="s">
        <v>1314</v>
      </c>
      <c r="B1003" s="23">
        <f>IFERROR(__xludf.DUMMYFUNCTION("IF(A1003="""","""",COUNTA(SPLIT(A1003,"" "")))"),23.0)</f>
        <v>23</v>
      </c>
    </row>
    <row r="1004" ht="15.75" customHeight="1">
      <c r="A1004" s="15" t="s">
        <v>1315</v>
      </c>
      <c r="B1004" s="23">
        <f>IFERROR(__xludf.DUMMYFUNCTION("IF(A1004="""","""",COUNTA(SPLIT(A1004,"" "")))"),6.0)</f>
        <v>6</v>
      </c>
    </row>
    <row r="1005" ht="15.75" customHeight="1">
      <c r="A1005" s="15" t="s">
        <v>1316</v>
      </c>
      <c r="B1005" s="23">
        <f>IFERROR(__xludf.DUMMYFUNCTION("IF(A1005="""","""",COUNTA(SPLIT(A1005,"" "")))"),12.0)</f>
        <v>12</v>
      </c>
    </row>
    <row r="1006" ht="15.75" customHeight="1">
      <c r="A1006" s="15" t="s">
        <v>1317</v>
      </c>
      <c r="B1006" s="23">
        <f>IFERROR(__xludf.DUMMYFUNCTION("IF(A1006="""","""",COUNTA(SPLIT(A1006,"" "")))"),3.0)</f>
        <v>3</v>
      </c>
    </row>
    <row r="1007" ht="15.75" customHeight="1">
      <c r="A1007" s="15" t="s">
        <v>1318</v>
      </c>
      <c r="B1007" s="23">
        <f>IFERROR(__xludf.DUMMYFUNCTION("IF(A1007="""","""",COUNTA(SPLIT(A1007,"" "")))"),7.0)</f>
        <v>7</v>
      </c>
    </row>
    <row r="1008" ht="15.75" customHeight="1">
      <c r="A1008" s="15" t="s">
        <v>1319</v>
      </c>
      <c r="B1008" s="23">
        <f>IFERROR(__xludf.DUMMYFUNCTION("IF(A1008="""","""",COUNTA(SPLIT(A1008,"" "")))"),10.0)</f>
        <v>10</v>
      </c>
    </row>
    <row r="1009" ht="15.75" customHeight="1">
      <c r="A1009" s="15" t="s">
        <v>1320</v>
      </c>
      <c r="B1009" s="23">
        <f>IFERROR(__xludf.DUMMYFUNCTION("IF(A1009="""","""",COUNTA(SPLIT(A1009,"" "")))"),24.0)</f>
        <v>24</v>
      </c>
    </row>
    <row r="1010" ht="15.75" customHeight="1">
      <c r="A1010" s="15" t="s">
        <v>1321</v>
      </c>
      <c r="B1010" s="23">
        <f>IFERROR(__xludf.DUMMYFUNCTION("IF(A1010="""","""",COUNTA(SPLIT(A1010,"" "")))"),27.0)</f>
        <v>27</v>
      </c>
    </row>
    <row r="1011" ht="15.75" customHeight="1">
      <c r="A1011" s="15" t="s">
        <v>1322</v>
      </c>
      <c r="B1011" s="23">
        <f>IFERROR(__xludf.DUMMYFUNCTION("IF(A1011="""","""",COUNTA(SPLIT(A1011,"" "")))"),25.0)</f>
        <v>25</v>
      </c>
    </row>
    <row r="1012" ht="15.75" customHeight="1">
      <c r="A1012" s="15" t="s">
        <v>1323</v>
      </c>
      <c r="B1012" s="23">
        <f>IFERROR(__xludf.DUMMYFUNCTION("IF(A1012="""","""",COUNTA(SPLIT(A1012,"" "")))"),5.0)</f>
        <v>5</v>
      </c>
    </row>
    <row r="1013" ht="15.75" customHeight="1">
      <c r="A1013" s="15" t="s">
        <v>1324</v>
      </c>
      <c r="B1013" s="23">
        <f>IFERROR(__xludf.DUMMYFUNCTION("IF(A1013="""","""",COUNTA(SPLIT(A1013,"" "")))"),18.0)</f>
        <v>18</v>
      </c>
    </row>
    <row r="1014" ht="15.75" customHeight="1">
      <c r="A1014" s="15" t="s">
        <v>1325</v>
      </c>
      <c r="B1014" s="23">
        <f>IFERROR(__xludf.DUMMYFUNCTION("IF(A1014="""","""",COUNTA(SPLIT(A1014,"" "")))"),14.0)</f>
        <v>14</v>
      </c>
    </row>
    <row r="1015" ht="15.75" customHeight="1">
      <c r="A1015" s="15" t="s">
        <v>1326</v>
      </c>
      <c r="B1015" s="23">
        <f>IFERROR(__xludf.DUMMYFUNCTION("IF(A1015="""","""",COUNTA(SPLIT(A1015,"" "")))"),8.0)</f>
        <v>8</v>
      </c>
    </row>
    <row r="1016" ht="15.75" customHeight="1">
      <c r="A1016" s="15" t="s">
        <v>1327</v>
      </c>
      <c r="B1016" s="23">
        <f>IFERROR(__xludf.DUMMYFUNCTION("IF(A1016="""","""",COUNTA(SPLIT(A1016,"" "")))"),3.0)</f>
        <v>3</v>
      </c>
    </row>
    <row r="1017" ht="15.75" customHeight="1">
      <c r="A1017" s="15" t="s">
        <v>1328</v>
      </c>
      <c r="B1017" s="23">
        <f>IFERROR(__xludf.DUMMYFUNCTION("IF(A1017="""","""",COUNTA(SPLIT(A1017,"" "")))"),17.0)</f>
        <v>17</v>
      </c>
    </row>
    <row r="1018" ht="15.75" customHeight="1">
      <c r="A1018" s="15" t="s">
        <v>1329</v>
      </c>
      <c r="B1018" s="23">
        <f>IFERROR(__xludf.DUMMYFUNCTION("IF(A1018="""","""",COUNTA(SPLIT(A1018,"" "")))"),9.0)</f>
        <v>9</v>
      </c>
    </row>
    <row r="1019" ht="15.75" customHeight="1">
      <c r="A1019" s="15" t="s">
        <v>1330</v>
      </c>
      <c r="B1019" s="23">
        <f>IFERROR(__xludf.DUMMYFUNCTION("IF(A1019="""","""",COUNTA(SPLIT(A1019,"" "")))"),6.0)</f>
        <v>6</v>
      </c>
    </row>
    <row r="1020" ht="15.75" customHeight="1">
      <c r="A1020" s="15" t="s">
        <v>1331</v>
      </c>
      <c r="B1020" s="23">
        <f>IFERROR(__xludf.DUMMYFUNCTION("IF(A1020="""","""",COUNTA(SPLIT(A1020,"" "")))"),13.0)</f>
        <v>13</v>
      </c>
    </row>
    <row r="1021" ht="15.75" customHeight="1">
      <c r="A1021" s="15" t="s">
        <v>1332</v>
      </c>
      <c r="B1021" s="23">
        <f>IFERROR(__xludf.DUMMYFUNCTION("IF(A1021="""","""",COUNTA(SPLIT(A1021,"" "")))"),5.0)</f>
        <v>5</v>
      </c>
    </row>
    <row r="1022" ht="15.75" customHeight="1">
      <c r="A1022" s="15" t="s">
        <v>1333</v>
      </c>
      <c r="B1022" s="23">
        <f>IFERROR(__xludf.DUMMYFUNCTION("IF(A1022="""","""",COUNTA(SPLIT(A1022,"" "")))"),10.0)</f>
        <v>10</v>
      </c>
    </row>
    <row r="1023" ht="15.75" customHeight="1">
      <c r="A1023" s="15" t="s">
        <v>1334</v>
      </c>
      <c r="B1023" s="23">
        <f>IFERROR(__xludf.DUMMYFUNCTION("IF(A1023="""","""",COUNTA(SPLIT(A1023,"" "")))"),10.0)</f>
        <v>10</v>
      </c>
    </row>
    <row r="1024" ht="15.75" customHeight="1">
      <c r="A1024" s="15" t="s">
        <v>1335</v>
      </c>
      <c r="B1024" s="23">
        <f>IFERROR(__xludf.DUMMYFUNCTION("IF(A1024="""","""",COUNTA(SPLIT(A1024,"" "")))"),4.0)</f>
        <v>4</v>
      </c>
    </row>
    <row r="1025" ht="15.75" customHeight="1">
      <c r="A1025" s="15" t="s">
        <v>1336</v>
      </c>
      <c r="B1025" s="23">
        <f>IFERROR(__xludf.DUMMYFUNCTION("IF(A1025="""","""",COUNTA(SPLIT(A1025,"" "")))"),3.0)</f>
        <v>3</v>
      </c>
    </row>
    <row r="1026" ht="15.75" customHeight="1">
      <c r="A1026" s="15" t="s">
        <v>1337</v>
      </c>
      <c r="B1026" s="23">
        <f>IFERROR(__xludf.DUMMYFUNCTION("IF(A1026="""","""",COUNTA(SPLIT(A1026,"" "")))"),41.0)</f>
        <v>41</v>
      </c>
    </row>
    <row r="1027" ht="15.75" customHeight="1">
      <c r="A1027" s="15" t="s">
        <v>1338</v>
      </c>
      <c r="B1027" s="23">
        <f>IFERROR(__xludf.DUMMYFUNCTION("IF(A1027="""","""",COUNTA(SPLIT(A1027,"" "")))"),13.0)</f>
        <v>13</v>
      </c>
    </row>
    <row r="1028" ht="15.75" customHeight="1">
      <c r="A1028" s="15" t="s">
        <v>1339</v>
      </c>
      <c r="B1028" s="23">
        <f>IFERROR(__xludf.DUMMYFUNCTION("IF(A1028="""","""",COUNTA(SPLIT(A1028,"" "")))"),18.0)</f>
        <v>18</v>
      </c>
    </row>
    <row r="1029" ht="15.75" customHeight="1">
      <c r="A1029" s="15" t="s">
        <v>1340</v>
      </c>
      <c r="B1029" s="23">
        <f>IFERROR(__xludf.DUMMYFUNCTION("IF(A1029="""","""",COUNTA(SPLIT(A1029,"" "")))"),17.0)</f>
        <v>17</v>
      </c>
    </row>
    <row r="1030" ht="15.75" customHeight="1">
      <c r="A1030" s="15" t="s">
        <v>1341</v>
      </c>
      <c r="B1030" s="23">
        <f>IFERROR(__xludf.DUMMYFUNCTION("IF(A1030="""","""",COUNTA(SPLIT(A1030,"" "")))"),21.0)</f>
        <v>21</v>
      </c>
    </row>
    <row r="1031" ht="15.75" customHeight="1">
      <c r="A1031" s="15" t="s">
        <v>1342</v>
      </c>
      <c r="B1031" s="23">
        <f>IFERROR(__xludf.DUMMYFUNCTION("IF(A1031="""","""",COUNTA(SPLIT(A1031,"" "")))"),17.0)</f>
        <v>17</v>
      </c>
    </row>
    <row r="1032" ht="15.75" customHeight="1">
      <c r="A1032" s="15" t="s">
        <v>1343</v>
      </c>
      <c r="B1032" s="23">
        <f>IFERROR(__xludf.DUMMYFUNCTION("IF(A1032="""","""",COUNTA(SPLIT(A1032,"" "")))"),26.0)</f>
        <v>26</v>
      </c>
    </row>
    <row r="1033" ht="15.75" customHeight="1">
      <c r="A1033" s="15" t="s">
        <v>1344</v>
      </c>
      <c r="B1033" s="23">
        <f>IFERROR(__xludf.DUMMYFUNCTION("IF(A1033="""","""",COUNTA(SPLIT(A1033,"" "")))"),19.0)</f>
        <v>19</v>
      </c>
    </row>
    <row r="1034" ht="15.75" customHeight="1">
      <c r="A1034" s="15" t="s">
        <v>1345</v>
      </c>
      <c r="B1034" s="23">
        <f>IFERROR(__xludf.DUMMYFUNCTION("IF(A1034="""","""",COUNTA(SPLIT(A1034,"" "")))"),23.0)</f>
        <v>23</v>
      </c>
    </row>
    <row r="1035" ht="15.75" customHeight="1">
      <c r="A1035" s="15" t="s">
        <v>1346</v>
      </c>
      <c r="B1035" s="23">
        <f>IFERROR(__xludf.DUMMYFUNCTION("IF(A1035="""","""",COUNTA(SPLIT(A1035,"" "")))"),21.0)</f>
        <v>21</v>
      </c>
    </row>
    <row r="1036" ht="15.75" customHeight="1">
      <c r="A1036" s="15" t="s">
        <v>1347</v>
      </c>
      <c r="B1036" s="23">
        <f>IFERROR(__xludf.DUMMYFUNCTION("IF(A1036="""","""",COUNTA(SPLIT(A1036,"" "")))"),20.0)</f>
        <v>20</v>
      </c>
    </row>
    <row r="1037" ht="15.75" customHeight="1">
      <c r="A1037" s="15" t="s">
        <v>1348</v>
      </c>
      <c r="B1037" s="23">
        <f>IFERROR(__xludf.DUMMYFUNCTION("IF(A1037="""","""",COUNTA(SPLIT(A1037,"" "")))"),7.0)</f>
        <v>7</v>
      </c>
    </row>
    <row r="1038" ht="15.75" customHeight="1">
      <c r="A1038" s="15" t="s">
        <v>1349</v>
      </c>
      <c r="B1038" s="23">
        <f>IFERROR(__xludf.DUMMYFUNCTION("IF(A1038="""","""",COUNTA(SPLIT(A1038,"" "")))"),7.0)</f>
        <v>7</v>
      </c>
    </row>
    <row r="1039" ht="15.75" customHeight="1">
      <c r="A1039" s="15" t="s">
        <v>1350</v>
      </c>
      <c r="B1039" s="23">
        <f>IFERROR(__xludf.DUMMYFUNCTION("IF(A1039="""","""",COUNTA(SPLIT(A1039,"" "")))"),4.0)</f>
        <v>4</v>
      </c>
    </row>
    <row r="1040" ht="15.75" customHeight="1">
      <c r="A1040" s="15" t="s">
        <v>1351</v>
      </c>
      <c r="B1040" s="23">
        <f>IFERROR(__xludf.DUMMYFUNCTION("IF(A1040="""","""",COUNTA(SPLIT(A1040,"" "")))"),15.0)</f>
        <v>15</v>
      </c>
    </row>
    <row r="1041" ht="15.75" customHeight="1">
      <c r="A1041" s="15" t="s">
        <v>1352</v>
      </c>
      <c r="B1041" s="23">
        <f>IFERROR(__xludf.DUMMYFUNCTION("IF(A1041="""","""",COUNTA(SPLIT(A1041,"" "")))"),20.0)</f>
        <v>20</v>
      </c>
    </row>
    <row r="1042" ht="15.75" customHeight="1">
      <c r="A1042" s="15" t="s">
        <v>1353</v>
      </c>
      <c r="B1042" s="23">
        <f>IFERROR(__xludf.DUMMYFUNCTION("IF(A1042="""","""",COUNTA(SPLIT(A1042,"" "")))"),29.0)</f>
        <v>29</v>
      </c>
    </row>
    <row r="1043" ht="15.75" customHeight="1">
      <c r="A1043" s="15" t="s">
        <v>1354</v>
      </c>
      <c r="B1043" s="23">
        <f>IFERROR(__xludf.DUMMYFUNCTION("IF(A1043="""","""",COUNTA(SPLIT(A1043,"" "")))"),3.0)</f>
        <v>3</v>
      </c>
    </row>
    <row r="1044" ht="15.75" customHeight="1">
      <c r="A1044" s="15" t="s">
        <v>1355</v>
      </c>
      <c r="B1044" s="23">
        <f>IFERROR(__xludf.DUMMYFUNCTION("IF(A1044="""","""",COUNTA(SPLIT(A1044,"" "")))"),10.0)</f>
        <v>10</v>
      </c>
    </row>
    <row r="1045" ht="15.75" customHeight="1">
      <c r="A1045" s="15" t="s">
        <v>1356</v>
      </c>
      <c r="B1045" s="23">
        <f>IFERROR(__xludf.DUMMYFUNCTION("IF(A1045="""","""",COUNTA(SPLIT(A1045,"" "")))"),16.0)</f>
        <v>16</v>
      </c>
    </row>
    <row r="1046" ht="15.75" customHeight="1">
      <c r="A1046" s="15" t="s">
        <v>1357</v>
      </c>
      <c r="B1046" s="23">
        <f>IFERROR(__xludf.DUMMYFUNCTION("IF(A1046="""","""",COUNTA(SPLIT(A1046,"" "")))"),14.0)</f>
        <v>14</v>
      </c>
    </row>
    <row r="1047" ht="15.75" customHeight="1">
      <c r="A1047" s="15" t="s">
        <v>1358</v>
      </c>
      <c r="B1047" s="23">
        <f>IFERROR(__xludf.DUMMYFUNCTION("IF(A1047="""","""",COUNTA(SPLIT(A1047,"" "")))"),12.0)</f>
        <v>12</v>
      </c>
    </row>
    <row r="1048" ht="15.75" customHeight="1">
      <c r="A1048" s="15" t="s">
        <v>1359</v>
      </c>
      <c r="B1048" s="23">
        <f>IFERROR(__xludf.DUMMYFUNCTION("IF(A1048="""","""",COUNTA(SPLIT(A1048,"" "")))"),10.0)</f>
        <v>10</v>
      </c>
    </row>
    <row r="1049" ht="15.75" customHeight="1">
      <c r="A1049" s="15" t="s">
        <v>1360</v>
      </c>
      <c r="B1049" s="23">
        <f>IFERROR(__xludf.DUMMYFUNCTION("IF(A1049="""","""",COUNTA(SPLIT(A1049,"" "")))"),19.0)</f>
        <v>19</v>
      </c>
    </row>
    <row r="1050" ht="15.75" customHeight="1">
      <c r="A1050" s="15" t="s">
        <v>1361</v>
      </c>
      <c r="B1050" s="23">
        <f>IFERROR(__xludf.DUMMYFUNCTION("IF(A1050="""","""",COUNTA(SPLIT(A1050,"" "")))"),27.0)</f>
        <v>27</v>
      </c>
    </row>
    <row r="1051" ht="15.75" customHeight="1">
      <c r="A1051" s="15" t="s">
        <v>1362</v>
      </c>
      <c r="B1051" s="23">
        <f>IFERROR(__xludf.DUMMYFUNCTION("IF(A1051="""","""",COUNTA(SPLIT(A1051,"" "")))"),24.0)</f>
        <v>24</v>
      </c>
    </row>
    <row r="1052" ht="15.75" customHeight="1">
      <c r="A1052" s="15" t="s">
        <v>1363</v>
      </c>
      <c r="B1052" s="23">
        <f>IFERROR(__xludf.DUMMYFUNCTION("IF(A1052="""","""",COUNTA(SPLIT(A1052,"" "")))"),12.0)</f>
        <v>12</v>
      </c>
    </row>
    <row r="1053" ht="15.75" customHeight="1">
      <c r="A1053" s="15" t="s">
        <v>1364</v>
      </c>
      <c r="B1053" s="23">
        <f>IFERROR(__xludf.DUMMYFUNCTION("IF(A1053="""","""",COUNTA(SPLIT(A1053,"" "")))"),8.0)</f>
        <v>8</v>
      </c>
    </row>
    <row r="1054" ht="15.75" customHeight="1">
      <c r="A1054" s="15" t="s">
        <v>1365</v>
      </c>
      <c r="B1054" s="23">
        <f>IFERROR(__xludf.DUMMYFUNCTION("IF(A1054="""","""",COUNTA(SPLIT(A1054,"" "")))"),13.0)</f>
        <v>13</v>
      </c>
    </row>
    <row r="1055" ht="15.75" customHeight="1">
      <c r="A1055" s="15" t="s">
        <v>1366</v>
      </c>
      <c r="B1055" s="23">
        <f>IFERROR(__xludf.DUMMYFUNCTION("IF(A1055="""","""",COUNTA(SPLIT(A1055,"" "")))"),5.0)</f>
        <v>5</v>
      </c>
    </row>
    <row r="1056" ht="15.75" customHeight="1">
      <c r="A1056" s="15" t="s">
        <v>1367</v>
      </c>
      <c r="B1056" s="23">
        <f>IFERROR(__xludf.DUMMYFUNCTION("IF(A1056="""","""",COUNTA(SPLIT(A1056,"" "")))"),24.0)</f>
        <v>24</v>
      </c>
    </row>
    <row r="1057" ht="15.75" customHeight="1">
      <c r="A1057" s="15" t="s">
        <v>1368</v>
      </c>
      <c r="B1057" s="23">
        <f>IFERROR(__xludf.DUMMYFUNCTION("IF(A1057="""","""",COUNTA(SPLIT(A1057,"" "")))"),22.0)</f>
        <v>22</v>
      </c>
    </row>
    <row r="1058" ht="15.75" customHeight="1">
      <c r="A1058" s="15" t="s">
        <v>1369</v>
      </c>
      <c r="B1058" s="23">
        <f>IFERROR(__xludf.DUMMYFUNCTION("IF(A1058="""","""",COUNTA(SPLIT(A1058,"" "")))"),8.0)</f>
        <v>8</v>
      </c>
    </row>
    <row r="1059" ht="15.75" customHeight="1">
      <c r="A1059" s="15" t="s">
        <v>1370</v>
      </c>
      <c r="B1059" s="23">
        <f>IFERROR(__xludf.DUMMYFUNCTION("IF(A1059="""","""",COUNTA(SPLIT(A1059,"" "")))"),14.0)</f>
        <v>14</v>
      </c>
    </row>
    <row r="1060" ht="15.75" customHeight="1">
      <c r="A1060" s="15" t="s">
        <v>1371</v>
      </c>
      <c r="B1060" s="23">
        <f>IFERROR(__xludf.DUMMYFUNCTION("IF(A1060="""","""",COUNTA(SPLIT(A1060,"" "")))"),30.0)</f>
        <v>30</v>
      </c>
    </row>
    <row r="1061" ht="15.75" customHeight="1">
      <c r="A1061" s="15" t="s">
        <v>1372</v>
      </c>
      <c r="B1061" s="23">
        <f>IFERROR(__xludf.DUMMYFUNCTION("IF(A1061="""","""",COUNTA(SPLIT(A1061,"" "")))"),6.0)</f>
        <v>6</v>
      </c>
    </row>
    <row r="1062" ht="15.75" customHeight="1">
      <c r="A1062" s="15" t="s">
        <v>1373</v>
      </c>
      <c r="B1062" s="23">
        <f>IFERROR(__xludf.DUMMYFUNCTION("IF(A1062="""","""",COUNTA(SPLIT(A1062,"" "")))"),6.0)</f>
        <v>6</v>
      </c>
    </row>
    <row r="1063" ht="15.75" customHeight="1">
      <c r="A1063" s="15" t="s">
        <v>1374</v>
      </c>
      <c r="B1063" s="23">
        <f>IFERROR(__xludf.DUMMYFUNCTION("IF(A1063="""","""",COUNTA(SPLIT(A1063,"" "")))"),8.0)</f>
        <v>8</v>
      </c>
    </row>
    <row r="1064" ht="15.75" customHeight="1">
      <c r="A1064" s="15" t="s">
        <v>1375</v>
      </c>
      <c r="B1064" s="23">
        <f>IFERROR(__xludf.DUMMYFUNCTION("IF(A1064="""","""",COUNTA(SPLIT(A1064,"" "")))"),21.0)</f>
        <v>21</v>
      </c>
    </row>
    <row r="1065" ht="15.75" customHeight="1">
      <c r="A1065" s="15" t="s">
        <v>1376</v>
      </c>
      <c r="B1065" s="23">
        <f>IFERROR(__xludf.DUMMYFUNCTION("IF(A1065="""","""",COUNTA(SPLIT(A1065,"" "")))"),13.0)</f>
        <v>13</v>
      </c>
    </row>
    <row r="1066" ht="15.75" customHeight="1">
      <c r="A1066" s="15" t="s">
        <v>1377</v>
      </c>
      <c r="B1066" s="23">
        <f>IFERROR(__xludf.DUMMYFUNCTION("IF(A1066="""","""",COUNTA(SPLIT(A1066,"" "")))"),20.0)</f>
        <v>20</v>
      </c>
    </row>
    <row r="1067" ht="15.75" customHeight="1">
      <c r="A1067" s="15" t="s">
        <v>1378</v>
      </c>
      <c r="B1067" s="23">
        <f>IFERROR(__xludf.DUMMYFUNCTION("IF(A1067="""","""",COUNTA(SPLIT(A1067,"" "")))"),13.0)</f>
        <v>13</v>
      </c>
    </row>
    <row r="1068" ht="15.75" customHeight="1">
      <c r="A1068" s="15" t="s">
        <v>1379</v>
      </c>
      <c r="B1068" s="23">
        <f>IFERROR(__xludf.DUMMYFUNCTION("IF(A1068="""","""",COUNTA(SPLIT(A1068,"" "")))"),6.0)</f>
        <v>6</v>
      </c>
    </row>
    <row r="1069" ht="15.75" customHeight="1">
      <c r="A1069" s="15" t="s">
        <v>1380</v>
      </c>
      <c r="B1069" s="23">
        <f>IFERROR(__xludf.DUMMYFUNCTION("IF(A1069="""","""",COUNTA(SPLIT(A1069,"" "")))"),23.0)</f>
        <v>23</v>
      </c>
    </row>
    <row r="1070" ht="15.75" customHeight="1">
      <c r="A1070" s="15" t="s">
        <v>1381</v>
      </c>
      <c r="B1070" s="23">
        <f>IFERROR(__xludf.DUMMYFUNCTION("IF(A1070="""","""",COUNTA(SPLIT(A1070,"" "")))"),12.0)</f>
        <v>12</v>
      </c>
    </row>
    <row r="1071" ht="15.75" customHeight="1">
      <c r="A1071" s="15" t="s">
        <v>1382</v>
      </c>
      <c r="B1071" s="23">
        <f>IFERROR(__xludf.DUMMYFUNCTION("IF(A1071="""","""",COUNTA(SPLIT(A1071,"" "")))"),8.0)</f>
        <v>8</v>
      </c>
    </row>
    <row r="1072" ht="15.75" customHeight="1">
      <c r="A1072" s="15" t="s">
        <v>1383</v>
      </c>
      <c r="B1072" s="23">
        <f>IFERROR(__xludf.DUMMYFUNCTION("IF(A1072="""","""",COUNTA(SPLIT(A1072,"" "")))"),10.0)</f>
        <v>10</v>
      </c>
    </row>
    <row r="1073" ht="15.75" customHeight="1">
      <c r="A1073" s="15" t="s">
        <v>1384</v>
      </c>
      <c r="B1073" s="23">
        <f>IFERROR(__xludf.DUMMYFUNCTION("IF(A1073="""","""",COUNTA(SPLIT(A1073,"" "")))"),7.0)</f>
        <v>7</v>
      </c>
    </row>
    <row r="1074" ht="15.75" customHeight="1">
      <c r="A1074" s="15" t="s">
        <v>1385</v>
      </c>
      <c r="B1074" s="23">
        <f>IFERROR(__xludf.DUMMYFUNCTION("IF(A1074="""","""",COUNTA(SPLIT(A1074,"" "")))"),2.0)</f>
        <v>2</v>
      </c>
    </row>
    <row r="1075" ht="15.75" customHeight="1">
      <c r="A1075" s="15" t="s">
        <v>1386</v>
      </c>
      <c r="B1075" s="23">
        <f>IFERROR(__xludf.DUMMYFUNCTION("IF(A1075="""","""",COUNTA(SPLIT(A1075,"" "")))"),15.0)</f>
        <v>15</v>
      </c>
    </row>
    <row r="1076" ht="15.75" customHeight="1">
      <c r="A1076" s="15" t="s">
        <v>1387</v>
      </c>
      <c r="B1076" s="23">
        <f>IFERROR(__xludf.DUMMYFUNCTION("IF(A1076="""","""",COUNTA(SPLIT(A1076,"" "")))"),24.0)</f>
        <v>24</v>
      </c>
    </row>
    <row r="1077" ht="15.75" customHeight="1">
      <c r="A1077" s="15" t="s">
        <v>1388</v>
      </c>
      <c r="B1077" s="23">
        <f>IFERROR(__xludf.DUMMYFUNCTION("IF(A1077="""","""",COUNTA(SPLIT(A1077,"" "")))"),14.0)</f>
        <v>14</v>
      </c>
    </row>
    <row r="1078" ht="15.75" customHeight="1">
      <c r="A1078" s="15" t="s">
        <v>1389</v>
      </c>
      <c r="B1078" s="23">
        <f>IFERROR(__xludf.DUMMYFUNCTION("IF(A1078="""","""",COUNTA(SPLIT(A1078,"" "")))"),12.0)</f>
        <v>12</v>
      </c>
    </row>
    <row r="1079" ht="15.75" customHeight="1">
      <c r="A1079" s="15" t="s">
        <v>1390</v>
      </c>
      <c r="B1079" s="23">
        <f>IFERROR(__xludf.DUMMYFUNCTION("IF(A1079="""","""",COUNTA(SPLIT(A1079,"" "")))"),11.0)</f>
        <v>11</v>
      </c>
    </row>
    <row r="1080" ht="15.75" customHeight="1">
      <c r="A1080" s="15" t="s">
        <v>1391</v>
      </c>
      <c r="B1080" s="23">
        <f>IFERROR(__xludf.DUMMYFUNCTION("IF(A1080="""","""",COUNTA(SPLIT(A1080,"" "")))"),43.0)</f>
        <v>43</v>
      </c>
    </row>
    <row r="1081" ht="15.75" customHeight="1">
      <c r="A1081" s="15" t="s">
        <v>1392</v>
      </c>
      <c r="B1081" s="23">
        <f>IFERROR(__xludf.DUMMYFUNCTION("IF(A1081="""","""",COUNTA(SPLIT(A1081,"" "")))"),5.0)</f>
        <v>5</v>
      </c>
    </row>
    <row r="1082" ht="15.75" customHeight="1">
      <c r="A1082" s="15" t="s">
        <v>1393</v>
      </c>
      <c r="B1082" s="23">
        <f>IFERROR(__xludf.DUMMYFUNCTION("IF(A1082="""","""",COUNTA(SPLIT(A1082,"" "")))"),7.0)</f>
        <v>7</v>
      </c>
    </row>
    <row r="1083" ht="15.75" customHeight="1">
      <c r="A1083" s="15" t="s">
        <v>1394</v>
      </c>
      <c r="B1083" s="23">
        <f>IFERROR(__xludf.DUMMYFUNCTION("IF(A1083="""","""",COUNTA(SPLIT(A1083,"" "")))"),10.0)</f>
        <v>10</v>
      </c>
    </row>
    <row r="1084" ht="15.75" customHeight="1">
      <c r="A1084" s="15" t="s">
        <v>1395</v>
      </c>
      <c r="B1084" s="23">
        <f>IFERROR(__xludf.DUMMYFUNCTION("IF(A1084="""","""",COUNTA(SPLIT(A1084,"" "")))"),17.0)</f>
        <v>17</v>
      </c>
    </row>
    <row r="1085" ht="15.75" customHeight="1">
      <c r="A1085" s="15" t="s">
        <v>1396</v>
      </c>
      <c r="B1085" s="23">
        <f>IFERROR(__xludf.DUMMYFUNCTION("IF(A1085="""","""",COUNTA(SPLIT(A1085,"" "")))"),10.0)</f>
        <v>10</v>
      </c>
    </row>
    <row r="1086" ht="15.75" customHeight="1">
      <c r="A1086" s="15" t="s">
        <v>1397</v>
      </c>
      <c r="B1086" s="23">
        <f>IFERROR(__xludf.DUMMYFUNCTION("IF(A1086="""","""",COUNTA(SPLIT(A1086,"" "")))"),16.0)</f>
        <v>16</v>
      </c>
    </row>
    <row r="1087" ht="15.75" customHeight="1">
      <c r="A1087" s="15" t="s">
        <v>1398</v>
      </c>
      <c r="B1087" s="23">
        <f>IFERROR(__xludf.DUMMYFUNCTION("IF(A1087="""","""",COUNTA(SPLIT(A1087,"" "")))"),24.0)</f>
        <v>24</v>
      </c>
    </row>
    <row r="1088" ht="15.75" customHeight="1">
      <c r="A1088" s="15" t="s">
        <v>1399</v>
      </c>
      <c r="B1088" s="23">
        <f>IFERROR(__xludf.DUMMYFUNCTION("IF(A1088="""","""",COUNTA(SPLIT(A1088,"" "")))"),25.0)</f>
        <v>25</v>
      </c>
    </row>
    <row r="1089" ht="15.75" customHeight="1">
      <c r="A1089" s="15" t="s">
        <v>1400</v>
      </c>
      <c r="B1089" s="23">
        <f>IFERROR(__xludf.DUMMYFUNCTION("IF(A1089="""","""",COUNTA(SPLIT(A1089,"" "")))"),18.0)</f>
        <v>18</v>
      </c>
    </row>
    <row r="1090" ht="15.75" customHeight="1">
      <c r="A1090" s="15" t="s">
        <v>1401</v>
      </c>
      <c r="B1090" s="23">
        <f>IFERROR(__xludf.DUMMYFUNCTION("IF(A1090="""","""",COUNTA(SPLIT(A1090,"" "")))"),16.0)</f>
        <v>16</v>
      </c>
    </row>
    <row r="1091" ht="15.75" customHeight="1">
      <c r="A1091" s="15" t="s">
        <v>1402</v>
      </c>
      <c r="B1091" s="23">
        <f>IFERROR(__xludf.DUMMYFUNCTION("IF(A1091="""","""",COUNTA(SPLIT(A1091,"" "")))"),23.0)</f>
        <v>23</v>
      </c>
    </row>
    <row r="1092" ht="15.75" customHeight="1">
      <c r="A1092" s="15" t="s">
        <v>1403</v>
      </c>
      <c r="B1092" s="23">
        <f>IFERROR(__xludf.DUMMYFUNCTION("IF(A1092="""","""",COUNTA(SPLIT(A1092,"" "")))"),6.0)</f>
        <v>6</v>
      </c>
    </row>
    <row r="1093" ht="15.75" customHeight="1">
      <c r="A1093" s="15" t="s">
        <v>1404</v>
      </c>
      <c r="B1093" s="23">
        <f>IFERROR(__xludf.DUMMYFUNCTION("IF(A1093="""","""",COUNTA(SPLIT(A1093,"" "")))"),14.0)</f>
        <v>14</v>
      </c>
    </row>
    <row r="1094" ht="15.75" customHeight="1">
      <c r="A1094" s="15" t="s">
        <v>1405</v>
      </c>
      <c r="B1094" s="23">
        <f>IFERROR(__xludf.DUMMYFUNCTION("IF(A1094="""","""",COUNTA(SPLIT(A1094,"" "")))"),17.0)</f>
        <v>17</v>
      </c>
    </row>
    <row r="1095" ht="15.75" customHeight="1">
      <c r="A1095" s="15" t="s">
        <v>1406</v>
      </c>
      <c r="B1095" s="23">
        <f>IFERROR(__xludf.DUMMYFUNCTION("IF(A1095="""","""",COUNTA(SPLIT(A1095,"" "")))"),21.0)</f>
        <v>21</v>
      </c>
    </row>
    <row r="1096" ht="15.75" customHeight="1">
      <c r="A1096" s="15" t="s">
        <v>1407</v>
      </c>
      <c r="B1096" s="23">
        <f>IFERROR(__xludf.DUMMYFUNCTION("IF(A1096="""","""",COUNTA(SPLIT(A1096,"" "")))"),10.0)</f>
        <v>10</v>
      </c>
    </row>
    <row r="1097" ht="15.75" customHeight="1">
      <c r="A1097" s="15" t="s">
        <v>1408</v>
      </c>
      <c r="B1097" s="23">
        <f>IFERROR(__xludf.DUMMYFUNCTION("IF(A1097="""","""",COUNTA(SPLIT(A1097,"" "")))"),14.0)</f>
        <v>14</v>
      </c>
    </row>
    <row r="1098" ht="15.75" customHeight="1">
      <c r="A1098" s="15" t="s">
        <v>1409</v>
      </c>
      <c r="B1098" s="23">
        <f>IFERROR(__xludf.DUMMYFUNCTION("IF(A1098="""","""",COUNTA(SPLIT(A1098,"" "")))"),26.0)</f>
        <v>26</v>
      </c>
    </row>
    <row r="1099" ht="15.75" customHeight="1">
      <c r="A1099" s="15" t="s">
        <v>1410</v>
      </c>
      <c r="B1099" s="23">
        <f>IFERROR(__xludf.DUMMYFUNCTION("IF(A1099="""","""",COUNTA(SPLIT(A1099,"" "")))"),12.0)</f>
        <v>12</v>
      </c>
    </row>
    <row r="1100" ht="15.75" customHeight="1">
      <c r="A1100" s="15" t="s">
        <v>1411</v>
      </c>
      <c r="B1100" s="23">
        <f>IFERROR(__xludf.DUMMYFUNCTION("IF(A1100="""","""",COUNTA(SPLIT(A1100,"" "")))"),12.0)</f>
        <v>12</v>
      </c>
    </row>
    <row r="1101" ht="15.75" customHeight="1">
      <c r="A1101" s="15" t="s">
        <v>1412</v>
      </c>
      <c r="B1101" s="23">
        <f>IFERROR(__xludf.DUMMYFUNCTION("IF(A1101="""","""",COUNTA(SPLIT(A1101,"" "")))"),30.0)</f>
        <v>30</v>
      </c>
    </row>
    <row r="1102" ht="15.75" customHeight="1">
      <c r="A1102" s="15" t="s">
        <v>1413</v>
      </c>
      <c r="B1102" s="23">
        <f>IFERROR(__xludf.DUMMYFUNCTION("IF(A1102="""","""",COUNTA(SPLIT(A1102,"" "")))"),22.0)</f>
        <v>22</v>
      </c>
    </row>
    <row r="1103" ht="15.75" customHeight="1">
      <c r="A1103" s="15" t="s">
        <v>1414</v>
      </c>
      <c r="B1103" s="23">
        <f>IFERROR(__xludf.DUMMYFUNCTION("IF(A1103="""","""",COUNTA(SPLIT(A1103,"" "")))"),6.0)</f>
        <v>6</v>
      </c>
    </row>
    <row r="1104" ht="15.75" customHeight="1">
      <c r="A1104" s="15" t="s">
        <v>1415</v>
      </c>
      <c r="B1104" s="23">
        <f>IFERROR(__xludf.DUMMYFUNCTION("IF(A1104="""","""",COUNTA(SPLIT(A1104,"" "")))"),12.0)</f>
        <v>12</v>
      </c>
    </row>
    <row r="1105" ht="15.75" customHeight="1">
      <c r="A1105" s="15" t="s">
        <v>1416</v>
      </c>
      <c r="B1105" s="23">
        <f>IFERROR(__xludf.DUMMYFUNCTION("IF(A1105="""","""",COUNTA(SPLIT(A1105,"" "")))"),17.0)</f>
        <v>17</v>
      </c>
    </row>
    <row r="1106" ht="15.75" customHeight="1">
      <c r="A1106" s="15" t="s">
        <v>1417</v>
      </c>
      <c r="B1106" s="23">
        <f>IFERROR(__xludf.DUMMYFUNCTION("IF(A1106="""","""",COUNTA(SPLIT(A1106,"" "")))"),11.0)</f>
        <v>11</v>
      </c>
    </row>
    <row r="1107" ht="15.75" customHeight="1">
      <c r="A1107" s="15" t="s">
        <v>1418</v>
      </c>
      <c r="B1107" s="23">
        <f>IFERROR(__xludf.DUMMYFUNCTION("IF(A1107="""","""",COUNTA(SPLIT(A1107,"" "")))"),30.0)</f>
        <v>30</v>
      </c>
    </row>
    <row r="1108" ht="15.75" customHeight="1">
      <c r="A1108" s="15" t="s">
        <v>1419</v>
      </c>
      <c r="B1108" s="23">
        <f>IFERROR(__xludf.DUMMYFUNCTION("IF(A1108="""","""",COUNTA(SPLIT(A1108,"" "")))"),4.0)</f>
        <v>4</v>
      </c>
    </row>
    <row r="1109" ht="15.75" customHeight="1">
      <c r="A1109" s="15" t="s">
        <v>1420</v>
      </c>
      <c r="B1109" s="23">
        <f>IFERROR(__xludf.DUMMYFUNCTION("IF(A1109="""","""",COUNTA(SPLIT(A1109,"" "")))"),31.0)</f>
        <v>31</v>
      </c>
    </row>
    <row r="1110" ht="15.75" customHeight="1">
      <c r="A1110" s="15" t="s">
        <v>1421</v>
      </c>
      <c r="B1110" s="23">
        <f>IFERROR(__xludf.DUMMYFUNCTION("IF(A1110="""","""",COUNTA(SPLIT(A1110,"" "")))"),15.0)</f>
        <v>15</v>
      </c>
    </row>
    <row r="1111" ht="15.75" customHeight="1">
      <c r="A1111" s="15" t="s">
        <v>1422</v>
      </c>
      <c r="B1111" s="23">
        <f>IFERROR(__xludf.DUMMYFUNCTION("IF(A1111="""","""",COUNTA(SPLIT(A1111,"" "")))"),14.0)</f>
        <v>14</v>
      </c>
    </row>
    <row r="1112" ht="15.75" customHeight="1">
      <c r="A1112" s="15" t="s">
        <v>1423</v>
      </c>
      <c r="B1112" s="23">
        <f>IFERROR(__xludf.DUMMYFUNCTION("IF(A1112="""","""",COUNTA(SPLIT(A1112,"" "")))"),13.0)</f>
        <v>13</v>
      </c>
    </row>
    <row r="1113" ht="15.75" customHeight="1">
      <c r="A1113" s="15" t="s">
        <v>1424</v>
      </c>
      <c r="B1113" s="23">
        <f>IFERROR(__xludf.DUMMYFUNCTION("IF(A1113="""","""",COUNTA(SPLIT(A1113,"" "")))"),13.0)</f>
        <v>13</v>
      </c>
    </row>
    <row r="1114" ht="15.75" customHeight="1">
      <c r="A1114" s="15" t="s">
        <v>1425</v>
      </c>
      <c r="B1114" s="23">
        <f>IFERROR(__xludf.DUMMYFUNCTION("IF(A1114="""","""",COUNTA(SPLIT(A1114,"" "")))"),13.0)</f>
        <v>13</v>
      </c>
    </row>
    <row r="1115" ht="15.75" customHeight="1">
      <c r="A1115" s="15" t="s">
        <v>1426</v>
      </c>
      <c r="B1115" s="23">
        <f>IFERROR(__xludf.DUMMYFUNCTION("IF(A1115="""","""",COUNTA(SPLIT(A1115,"" "")))"),3.0)</f>
        <v>3</v>
      </c>
    </row>
    <row r="1116" ht="15.75" customHeight="1">
      <c r="A1116" s="15" t="s">
        <v>1427</v>
      </c>
      <c r="B1116" s="23">
        <f>IFERROR(__xludf.DUMMYFUNCTION("IF(A1116="""","""",COUNTA(SPLIT(A1116,"" "")))"),8.0)</f>
        <v>8</v>
      </c>
    </row>
    <row r="1117" ht="15.75" customHeight="1">
      <c r="A1117" s="15" t="s">
        <v>1428</v>
      </c>
      <c r="B1117" s="23">
        <f>IFERROR(__xludf.DUMMYFUNCTION("IF(A1117="""","""",COUNTA(SPLIT(A1117,"" "")))"),5.0)</f>
        <v>5</v>
      </c>
    </row>
    <row r="1118" ht="15.75" customHeight="1">
      <c r="A1118" s="15" t="s">
        <v>1429</v>
      </c>
      <c r="B1118" s="23">
        <f>IFERROR(__xludf.DUMMYFUNCTION("IF(A1118="""","""",COUNTA(SPLIT(A1118,"" "")))"),11.0)</f>
        <v>11</v>
      </c>
    </row>
    <row r="1119" ht="15.75" customHeight="1">
      <c r="A1119" s="15" t="s">
        <v>1430</v>
      </c>
      <c r="B1119" s="23">
        <f>IFERROR(__xludf.DUMMYFUNCTION("IF(A1119="""","""",COUNTA(SPLIT(A1119,"" "")))"),15.0)</f>
        <v>15</v>
      </c>
    </row>
    <row r="1120" ht="15.75" customHeight="1">
      <c r="A1120" s="15" t="s">
        <v>1431</v>
      </c>
      <c r="B1120" s="23">
        <f>IFERROR(__xludf.DUMMYFUNCTION("IF(A1120="""","""",COUNTA(SPLIT(A1120,"" "")))"),18.0)</f>
        <v>18</v>
      </c>
    </row>
    <row r="1121" ht="15.75" customHeight="1">
      <c r="A1121" s="15" t="s">
        <v>1432</v>
      </c>
      <c r="B1121" s="23">
        <f>IFERROR(__xludf.DUMMYFUNCTION("IF(A1121="""","""",COUNTA(SPLIT(A1121,"" "")))"),15.0)</f>
        <v>15</v>
      </c>
    </row>
    <row r="1122" ht="15.75" customHeight="1">
      <c r="A1122" s="15" t="s">
        <v>1433</v>
      </c>
      <c r="B1122" s="23">
        <f>IFERROR(__xludf.DUMMYFUNCTION("IF(A1122="""","""",COUNTA(SPLIT(A1122,"" "")))"),4.0)</f>
        <v>4</v>
      </c>
    </row>
    <row r="1123" ht="15.75" customHeight="1">
      <c r="A1123" s="15" t="s">
        <v>1434</v>
      </c>
      <c r="B1123" s="23">
        <f>IFERROR(__xludf.DUMMYFUNCTION("IF(A1123="""","""",COUNTA(SPLIT(A1123,"" "")))"),36.0)</f>
        <v>36</v>
      </c>
    </row>
    <row r="1124" ht="15.75" customHeight="1">
      <c r="A1124" s="15" t="s">
        <v>1435</v>
      </c>
      <c r="B1124" s="23">
        <f>IFERROR(__xludf.DUMMYFUNCTION("IF(A1124="""","""",COUNTA(SPLIT(A1124,"" "")))"),31.0)</f>
        <v>31</v>
      </c>
    </row>
    <row r="1125" ht="15.75" customHeight="1">
      <c r="A1125" s="15" t="s">
        <v>1436</v>
      </c>
      <c r="B1125" s="23">
        <f>IFERROR(__xludf.DUMMYFUNCTION("IF(A1125="""","""",COUNTA(SPLIT(A1125,"" "")))"),23.0)</f>
        <v>23</v>
      </c>
    </row>
    <row r="1126" ht="15.75" customHeight="1">
      <c r="A1126" s="15" t="s">
        <v>1437</v>
      </c>
      <c r="B1126" s="23">
        <f>IFERROR(__xludf.DUMMYFUNCTION("IF(A1126="""","""",COUNTA(SPLIT(A1126,"" "")))"),15.0)</f>
        <v>15</v>
      </c>
    </row>
    <row r="1127" ht="15.75" customHeight="1">
      <c r="A1127" s="15" t="s">
        <v>1438</v>
      </c>
      <c r="B1127" s="23">
        <f>IFERROR(__xludf.DUMMYFUNCTION("IF(A1127="""","""",COUNTA(SPLIT(A1127,"" "")))"),7.0)</f>
        <v>7</v>
      </c>
    </row>
    <row r="1128" ht="15.75" customHeight="1">
      <c r="A1128" s="15" t="s">
        <v>1439</v>
      </c>
      <c r="B1128" s="23">
        <f>IFERROR(__xludf.DUMMYFUNCTION("IF(A1128="""","""",COUNTA(SPLIT(A1128,"" "")))"),15.0)</f>
        <v>15</v>
      </c>
    </row>
    <row r="1129" ht="15.75" customHeight="1">
      <c r="A1129" s="15" t="s">
        <v>1440</v>
      </c>
      <c r="B1129" s="23">
        <f>IFERROR(__xludf.DUMMYFUNCTION("IF(A1129="""","""",COUNTA(SPLIT(A1129,"" "")))"),18.0)</f>
        <v>18</v>
      </c>
    </row>
    <row r="1130" ht="15.75" customHeight="1">
      <c r="A1130" s="15" t="s">
        <v>1441</v>
      </c>
      <c r="B1130" s="23">
        <f>IFERROR(__xludf.DUMMYFUNCTION("IF(A1130="""","""",COUNTA(SPLIT(A1130,"" "")))"),23.0)</f>
        <v>23</v>
      </c>
    </row>
    <row r="1131" ht="15.75" customHeight="1">
      <c r="A1131" s="15" t="s">
        <v>1442</v>
      </c>
      <c r="B1131" s="23">
        <f>IFERROR(__xludf.DUMMYFUNCTION("IF(A1131="""","""",COUNTA(SPLIT(A1131,"" "")))"),4.0)</f>
        <v>4</v>
      </c>
    </row>
    <row r="1132" ht="15.75" customHeight="1">
      <c r="A1132" s="15" t="s">
        <v>1443</v>
      </c>
      <c r="B1132" s="23">
        <f>IFERROR(__xludf.DUMMYFUNCTION("IF(A1132="""","""",COUNTA(SPLIT(A1132,"" "")))"),8.0)</f>
        <v>8</v>
      </c>
    </row>
    <row r="1133" ht="15.75" customHeight="1">
      <c r="A1133" s="15" t="s">
        <v>1444</v>
      </c>
      <c r="B1133" s="23">
        <f>IFERROR(__xludf.DUMMYFUNCTION("IF(A1133="""","""",COUNTA(SPLIT(A1133,"" "")))"),16.0)</f>
        <v>16</v>
      </c>
    </row>
    <row r="1134" ht="15.75" customHeight="1">
      <c r="A1134" s="15" t="s">
        <v>1445</v>
      </c>
      <c r="B1134" s="23">
        <f>IFERROR(__xludf.DUMMYFUNCTION("IF(A1134="""","""",COUNTA(SPLIT(A1134,"" "")))"),33.0)</f>
        <v>33</v>
      </c>
    </row>
    <row r="1135" ht="15.75" customHeight="1">
      <c r="A1135" s="15" t="s">
        <v>1446</v>
      </c>
      <c r="B1135" s="23">
        <f>IFERROR(__xludf.DUMMYFUNCTION("IF(A1135="""","""",COUNTA(SPLIT(A1135,"" "")))"),9.0)</f>
        <v>9</v>
      </c>
    </row>
    <row r="1136" ht="15.75" customHeight="1">
      <c r="A1136" s="15" t="s">
        <v>1447</v>
      </c>
      <c r="B1136" s="23">
        <f>IFERROR(__xludf.DUMMYFUNCTION("IF(A1136="""","""",COUNTA(SPLIT(A1136,"" "")))"),17.0)</f>
        <v>17</v>
      </c>
    </row>
    <row r="1137" ht="15.75" customHeight="1">
      <c r="A1137" s="15" t="s">
        <v>1448</v>
      </c>
      <c r="B1137" s="23">
        <f>IFERROR(__xludf.DUMMYFUNCTION("IF(A1137="""","""",COUNTA(SPLIT(A1137,"" "")))"),28.0)</f>
        <v>28</v>
      </c>
    </row>
    <row r="1138" ht="15.75" customHeight="1">
      <c r="A1138" s="15" t="s">
        <v>1449</v>
      </c>
      <c r="B1138" s="23">
        <f>IFERROR(__xludf.DUMMYFUNCTION("IF(A1138="""","""",COUNTA(SPLIT(A1138,"" "")))"),16.0)</f>
        <v>16</v>
      </c>
    </row>
    <row r="1139" ht="15.75" customHeight="1">
      <c r="A1139" s="15" t="s">
        <v>1450</v>
      </c>
      <c r="B1139" s="23">
        <f>IFERROR(__xludf.DUMMYFUNCTION("IF(A1139="""","""",COUNTA(SPLIT(A1139,"" "")))"),11.0)</f>
        <v>11</v>
      </c>
    </row>
    <row r="1140" ht="15.75" customHeight="1">
      <c r="A1140" s="15" t="s">
        <v>1451</v>
      </c>
      <c r="B1140" s="23">
        <f>IFERROR(__xludf.DUMMYFUNCTION("IF(A1140="""","""",COUNTA(SPLIT(A1140,"" "")))"),19.0)</f>
        <v>19</v>
      </c>
    </row>
    <row r="1141" ht="15.75" customHeight="1">
      <c r="A1141" s="15" t="s">
        <v>1452</v>
      </c>
      <c r="B1141" s="23">
        <f>IFERROR(__xludf.DUMMYFUNCTION("IF(A1141="""","""",COUNTA(SPLIT(A1141,"" "")))"),13.0)</f>
        <v>13</v>
      </c>
    </row>
    <row r="1142" ht="15.75" customHeight="1">
      <c r="A1142" s="15" t="s">
        <v>1453</v>
      </c>
      <c r="B1142" s="23">
        <f>IFERROR(__xludf.DUMMYFUNCTION("IF(A1142="""","""",COUNTA(SPLIT(A1142,"" "")))"),13.0)</f>
        <v>13</v>
      </c>
    </row>
    <row r="1143" ht="15.75" customHeight="1">
      <c r="A1143" s="15" t="s">
        <v>1454</v>
      </c>
      <c r="B1143" s="23">
        <f>IFERROR(__xludf.DUMMYFUNCTION("IF(A1143="""","""",COUNTA(SPLIT(A1143,"" "")))"),41.0)</f>
        <v>41</v>
      </c>
    </row>
    <row r="1144" ht="15.75" customHeight="1">
      <c r="A1144" s="15" t="s">
        <v>1455</v>
      </c>
      <c r="B1144" s="23">
        <f>IFERROR(__xludf.DUMMYFUNCTION("IF(A1144="""","""",COUNTA(SPLIT(A1144,"" "")))"),7.0)</f>
        <v>7</v>
      </c>
    </row>
    <row r="1145" ht="15.75" customHeight="1">
      <c r="A1145" s="15" t="s">
        <v>1456</v>
      </c>
      <c r="B1145" s="23">
        <f>IFERROR(__xludf.DUMMYFUNCTION("IF(A1145="""","""",COUNTA(SPLIT(A1145,"" "")))"),11.0)</f>
        <v>11</v>
      </c>
    </row>
    <row r="1146" ht="15.75" customHeight="1">
      <c r="A1146" s="15" t="s">
        <v>1457</v>
      </c>
      <c r="B1146" s="23">
        <f>IFERROR(__xludf.DUMMYFUNCTION("IF(A1146="""","""",COUNTA(SPLIT(A1146,"" "")))"),22.0)</f>
        <v>22</v>
      </c>
    </row>
    <row r="1147" ht="15.75" customHeight="1">
      <c r="A1147" s="15" t="s">
        <v>1458</v>
      </c>
      <c r="B1147" s="23">
        <f>IFERROR(__xludf.DUMMYFUNCTION("IF(A1147="""","""",COUNTA(SPLIT(A1147,"" "")))"),14.0)</f>
        <v>14</v>
      </c>
    </row>
    <row r="1148" ht="15.75" customHeight="1">
      <c r="A1148" s="15" t="s">
        <v>1459</v>
      </c>
      <c r="B1148" s="23">
        <f>IFERROR(__xludf.DUMMYFUNCTION("IF(A1148="""","""",COUNTA(SPLIT(A1148,"" "")))"),5.0)</f>
        <v>5</v>
      </c>
    </row>
    <row r="1149" ht="15.75" customHeight="1">
      <c r="A1149" s="15" t="s">
        <v>1460</v>
      </c>
      <c r="B1149" s="23">
        <f>IFERROR(__xludf.DUMMYFUNCTION("IF(A1149="""","""",COUNTA(SPLIT(A1149,"" "")))"),7.0)</f>
        <v>7</v>
      </c>
    </row>
    <row r="1150" ht="15.75" customHeight="1">
      <c r="A1150" s="15" t="s">
        <v>1461</v>
      </c>
      <c r="B1150" s="23">
        <f>IFERROR(__xludf.DUMMYFUNCTION("IF(A1150="""","""",COUNTA(SPLIT(A1150,"" "")))"),6.0)</f>
        <v>6</v>
      </c>
    </row>
    <row r="1151" ht="15.75" customHeight="1">
      <c r="A1151" s="15" t="s">
        <v>1462</v>
      </c>
      <c r="B1151" s="23">
        <f>IFERROR(__xludf.DUMMYFUNCTION("IF(A1151="""","""",COUNTA(SPLIT(A1151,"" "")))"),22.0)</f>
        <v>22</v>
      </c>
    </row>
    <row r="1152" ht="15.75" customHeight="1">
      <c r="A1152" s="15" t="s">
        <v>1463</v>
      </c>
      <c r="B1152" s="23">
        <f>IFERROR(__xludf.DUMMYFUNCTION("IF(A1152="""","""",COUNTA(SPLIT(A1152,"" "")))"),19.0)</f>
        <v>19</v>
      </c>
    </row>
    <row r="1153" ht="15.75" customHeight="1">
      <c r="A1153" s="15" t="s">
        <v>1464</v>
      </c>
      <c r="B1153" s="23">
        <f>IFERROR(__xludf.DUMMYFUNCTION("IF(A1153="""","""",COUNTA(SPLIT(A1153,"" "")))"),16.0)</f>
        <v>16</v>
      </c>
    </row>
    <row r="1154" ht="15.75" customHeight="1">
      <c r="A1154" s="15" t="s">
        <v>1465</v>
      </c>
      <c r="B1154" s="23">
        <f>IFERROR(__xludf.DUMMYFUNCTION("IF(A1154="""","""",COUNTA(SPLIT(A1154,"" "")))"),34.0)</f>
        <v>34</v>
      </c>
    </row>
    <row r="1155" ht="15.75" customHeight="1">
      <c r="A1155" s="15" t="s">
        <v>1466</v>
      </c>
      <c r="B1155" s="23">
        <f>IFERROR(__xludf.DUMMYFUNCTION("IF(A1155="""","""",COUNTA(SPLIT(A1155,"" "")))"),10.0)</f>
        <v>10</v>
      </c>
    </row>
    <row r="1156" ht="15.75" customHeight="1">
      <c r="A1156" s="15" t="s">
        <v>1467</v>
      </c>
      <c r="B1156" s="23">
        <f>IFERROR(__xludf.DUMMYFUNCTION("IF(A1156="""","""",COUNTA(SPLIT(A1156,"" "")))"),12.0)</f>
        <v>12</v>
      </c>
    </row>
    <row r="1157" ht="15.75" customHeight="1">
      <c r="A1157" s="15" t="s">
        <v>1468</v>
      </c>
      <c r="B1157" s="23">
        <f>IFERROR(__xludf.DUMMYFUNCTION("IF(A1157="""","""",COUNTA(SPLIT(A1157,"" "")))"),21.0)</f>
        <v>21</v>
      </c>
    </row>
    <row r="1158" ht="15.75" customHeight="1">
      <c r="A1158" s="15" t="s">
        <v>1469</v>
      </c>
      <c r="B1158" s="23">
        <f>IFERROR(__xludf.DUMMYFUNCTION("IF(A1158="""","""",COUNTA(SPLIT(A1158,"" "")))"),18.0)</f>
        <v>18</v>
      </c>
    </row>
    <row r="1159" ht="15.75" customHeight="1">
      <c r="A1159" s="15" t="s">
        <v>1470</v>
      </c>
      <c r="B1159" s="23">
        <f>IFERROR(__xludf.DUMMYFUNCTION("IF(A1159="""","""",COUNTA(SPLIT(A1159,"" "")))"),27.0)</f>
        <v>27</v>
      </c>
    </row>
    <row r="1160" ht="15.75" customHeight="1">
      <c r="A1160" s="15" t="s">
        <v>1471</v>
      </c>
      <c r="B1160" s="23">
        <f>IFERROR(__xludf.DUMMYFUNCTION("IF(A1160="""","""",COUNTA(SPLIT(A1160,"" "")))"),10.0)</f>
        <v>10</v>
      </c>
    </row>
    <row r="1161" ht="15.75" customHeight="1">
      <c r="A1161" s="15" t="s">
        <v>1472</v>
      </c>
      <c r="B1161" s="23">
        <f>IFERROR(__xludf.DUMMYFUNCTION("IF(A1161="""","""",COUNTA(SPLIT(A1161,"" "")))"),17.0)</f>
        <v>17</v>
      </c>
    </row>
    <row r="1162" ht="15.75" customHeight="1">
      <c r="A1162" s="15" t="s">
        <v>1473</v>
      </c>
      <c r="B1162" s="23">
        <f>IFERROR(__xludf.DUMMYFUNCTION("IF(A1162="""","""",COUNTA(SPLIT(A1162,"" "")))"),24.0)</f>
        <v>24</v>
      </c>
    </row>
    <row r="1163" ht="15.75" customHeight="1">
      <c r="A1163" s="15" t="s">
        <v>1474</v>
      </c>
      <c r="B1163" s="23">
        <f>IFERROR(__xludf.DUMMYFUNCTION("IF(A1163="""","""",COUNTA(SPLIT(A1163,"" "")))"),18.0)</f>
        <v>18</v>
      </c>
    </row>
    <row r="1164" ht="15.75" customHeight="1">
      <c r="A1164" s="15" t="s">
        <v>1475</v>
      </c>
      <c r="B1164" s="23">
        <f>IFERROR(__xludf.DUMMYFUNCTION("IF(A1164="""","""",COUNTA(SPLIT(A1164,"" "")))"),18.0)</f>
        <v>18</v>
      </c>
    </row>
    <row r="1165" ht="15.75" customHeight="1">
      <c r="A1165" s="15" t="s">
        <v>1476</v>
      </c>
      <c r="B1165" s="23">
        <f>IFERROR(__xludf.DUMMYFUNCTION("IF(A1165="""","""",COUNTA(SPLIT(A1165,"" "")))"),8.0)</f>
        <v>8</v>
      </c>
    </row>
    <row r="1166" ht="15.75" customHeight="1">
      <c r="A1166" s="15" t="s">
        <v>1477</v>
      </c>
      <c r="B1166" s="23">
        <f>IFERROR(__xludf.DUMMYFUNCTION("IF(A1166="""","""",COUNTA(SPLIT(A1166,"" "")))"),26.0)</f>
        <v>26</v>
      </c>
    </row>
    <row r="1167" ht="15.75" customHeight="1">
      <c r="A1167" s="15" t="s">
        <v>1478</v>
      </c>
      <c r="B1167" s="23">
        <f>IFERROR(__xludf.DUMMYFUNCTION("IF(A1167="""","""",COUNTA(SPLIT(A1167,"" "")))"),36.0)</f>
        <v>36</v>
      </c>
    </row>
    <row r="1168" ht="15.75" customHeight="1">
      <c r="A1168" s="15" t="s">
        <v>1479</v>
      </c>
      <c r="B1168" s="23">
        <f>IFERROR(__xludf.DUMMYFUNCTION("IF(A1168="""","""",COUNTA(SPLIT(A1168,"" "")))"),22.0)</f>
        <v>22</v>
      </c>
    </row>
    <row r="1169" ht="15.75" customHeight="1">
      <c r="A1169" s="15" t="s">
        <v>1480</v>
      </c>
      <c r="B1169" s="23">
        <f>IFERROR(__xludf.DUMMYFUNCTION("IF(A1169="""","""",COUNTA(SPLIT(A1169,"" "")))"),8.0)</f>
        <v>8</v>
      </c>
    </row>
    <row r="1170" ht="15.75" customHeight="1">
      <c r="A1170" s="15" t="s">
        <v>1481</v>
      </c>
      <c r="B1170" s="23">
        <f>IFERROR(__xludf.DUMMYFUNCTION("IF(A1170="""","""",COUNTA(SPLIT(A1170,"" "")))"),11.0)</f>
        <v>11</v>
      </c>
    </row>
    <row r="1171" ht="15.75" customHeight="1">
      <c r="A1171" s="15" t="s">
        <v>1482</v>
      </c>
      <c r="B1171" s="23">
        <f>IFERROR(__xludf.DUMMYFUNCTION("IF(A1171="""","""",COUNTA(SPLIT(A1171,"" "")))"),9.0)</f>
        <v>9</v>
      </c>
    </row>
    <row r="1172" ht="15.75" customHeight="1">
      <c r="A1172" s="15" t="s">
        <v>1483</v>
      </c>
      <c r="B1172" s="23">
        <f>IFERROR(__xludf.DUMMYFUNCTION("IF(A1172="""","""",COUNTA(SPLIT(A1172,"" "")))"),14.0)</f>
        <v>14</v>
      </c>
    </row>
    <row r="1173" ht="15.75" customHeight="1">
      <c r="A1173" s="15" t="s">
        <v>1484</v>
      </c>
      <c r="B1173" s="23">
        <f>IFERROR(__xludf.DUMMYFUNCTION("IF(A1173="""","""",COUNTA(SPLIT(A1173,"" "")))"),4.0)</f>
        <v>4</v>
      </c>
    </row>
    <row r="1174" ht="15.75" customHeight="1">
      <c r="A1174" s="15" t="s">
        <v>1485</v>
      </c>
      <c r="B1174" s="23">
        <f>IFERROR(__xludf.DUMMYFUNCTION("IF(A1174="""","""",COUNTA(SPLIT(A1174,"" "")))"),20.0)</f>
        <v>20</v>
      </c>
    </row>
    <row r="1175" ht="15.75" customHeight="1">
      <c r="A1175" s="15" t="s">
        <v>1486</v>
      </c>
      <c r="B1175" s="23">
        <f>IFERROR(__xludf.DUMMYFUNCTION("IF(A1175="""","""",COUNTA(SPLIT(A1175,"" "")))"),12.0)</f>
        <v>12</v>
      </c>
    </row>
    <row r="1176" ht="15.75" customHeight="1">
      <c r="A1176" s="15" t="s">
        <v>1487</v>
      </c>
      <c r="B1176" s="23">
        <f>IFERROR(__xludf.DUMMYFUNCTION("IF(A1176="""","""",COUNTA(SPLIT(A1176,"" "")))"),8.0)</f>
        <v>8</v>
      </c>
    </row>
    <row r="1177" ht="15.75" customHeight="1">
      <c r="A1177" s="15" t="s">
        <v>1488</v>
      </c>
      <c r="B1177" s="23">
        <f>IFERROR(__xludf.DUMMYFUNCTION("IF(A1177="""","""",COUNTA(SPLIT(A1177,"" "")))"),7.0)</f>
        <v>7</v>
      </c>
    </row>
    <row r="1178" ht="15.75" customHeight="1">
      <c r="A1178" s="15" t="s">
        <v>1489</v>
      </c>
      <c r="B1178" s="23">
        <f>IFERROR(__xludf.DUMMYFUNCTION("IF(A1178="""","""",COUNTA(SPLIT(A1178,"" "")))"),11.0)</f>
        <v>11</v>
      </c>
    </row>
    <row r="1179" ht="15.75" customHeight="1">
      <c r="A1179" s="15" t="s">
        <v>1490</v>
      </c>
      <c r="B1179" s="23">
        <f>IFERROR(__xludf.DUMMYFUNCTION("IF(A1179="""","""",COUNTA(SPLIT(A1179,"" "")))"),8.0)</f>
        <v>8</v>
      </c>
    </row>
    <row r="1180" ht="15.75" customHeight="1">
      <c r="A1180" s="15" t="s">
        <v>1491</v>
      </c>
      <c r="B1180" s="23">
        <f>IFERROR(__xludf.DUMMYFUNCTION("IF(A1180="""","""",COUNTA(SPLIT(A1180,"" "")))"),22.0)</f>
        <v>22</v>
      </c>
    </row>
    <row r="1181" ht="15.75" customHeight="1">
      <c r="A1181" s="15" t="s">
        <v>1492</v>
      </c>
      <c r="B1181" s="23">
        <f>IFERROR(__xludf.DUMMYFUNCTION("IF(A1181="""","""",COUNTA(SPLIT(A1181,"" "")))"),9.0)</f>
        <v>9</v>
      </c>
    </row>
    <row r="1182" ht="15.75" customHeight="1">
      <c r="A1182" s="15" t="s">
        <v>1493</v>
      </c>
      <c r="B1182" s="23">
        <f>IFERROR(__xludf.DUMMYFUNCTION("IF(A1182="""","""",COUNTA(SPLIT(A1182,"" "")))"),19.0)</f>
        <v>19</v>
      </c>
    </row>
    <row r="1183" ht="15.75" customHeight="1">
      <c r="A1183" s="15" t="s">
        <v>1494</v>
      </c>
      <c r="B1183" s="23">
        <f>IFERROR(__xludf.DUMMYFUNCTION("IF(A1183="""","""",COUNTA(SPLIT(A1183,"" "")))"),11.0)</f>
        <v>11</v>
      </c>
    </row>
    <row r="1184" ht="15.75" customHeight="1">
      <c r="A1184" s="15" t="s">
        <v>1495</v>
      </c>
      <c r="B1184" s="23">
        <f>IFERROR(__xludf.DUMMYFUNCTION("IF(A1184="""","""",COUNTA(SPLIT(A1184,"" "")))"),15.0)</f>
        <v>15</v>
      </c>
    </row>
    <row r="1185" ht="15.75" customHeight="1">
      <c r="A1185" s="15" t="s">
        <v>1496</v>
      </c>
      <c r="B1185" s="23">
        <f>IFERROR(__xludf.DUMMYFUNCTION("IF(A1185="""","""",COUNTA(SPLIT(A1185,"" "")))"),12.0)</f>
        <v>12</v>
      </c>
    </row>
    <row r="1186" ht="15.75" customHeight="1">
      <c r="A1186" s="15" t="s">
        <v>1497</v>
      </c>
      <c r="B1186" s="23">
        <f>IFERROR(__xludf.DUMMYFUNCTION("IF(A1186="""","""",COUNTA(SPLIT(A1186,"" "")))"),10.0)</f>
        <v>10</v>
      </c>
    </row>
    <row r="1187" ht="15.75" customHeight="1">
      <c r="A1187" s="15" t="s">
        <v>1498</v>
      </c>
      <c r="B1187" s="23">
        <f>IFERROR(__xludf.DUMMYFUNCTION("IF(A1187="""","""",COUNTA(SPLIT(A1187,"" "")))"),16.0)</f>
        <v>16</v>
      </c>
    </row>
    <row r="1188" ht="15.75" customHeight="1">
      <c r="A1188" s="15" t="s">
        <v>1499</v>
      </c>
      <c r="B1188" s="23">
        <f>IFERROR(__xludf.DUMMYFUNCTION("IF(A1188="""","""",COUNTA(SPLIT(A1188,"" "")))"),11.0)</f>
        <v>11</v>
      </c>
    </row>
    <row r="1189" ht="15.75" customHeight="1">
      <c r="A1189" s="15" t="s">
        <v>1500</v>
      </c>
      <c r="B1189" s="23">
        <f>IFERROR(__xludf.DUMMYFUNCTION("IF(A1189="""","""",COUNTA(SPLIT(A1189,"" "")))"),10.0)</f>
        <v>10</v>
      </c>
    </row>
    <row r="1190" ht="15.75" customHeight="1">
      <c r="A1190" s="15" t="s">
        <v>1501</v>
      </c>
      <c r="B1190" s="23">
        <f>IFERROR(__xludf.DUMMYFUNCTION("IF(A1190="""","""",COUNTA(SPLIT(A1190,"" "")))"),4.0)</f>
        <v>4</v>
      </c>
    </row>
    <row r="1191" ht="15.75" customHeight="1">
      <c r="A1191" s="15" t="s">
        <v>1502</v>
      </c>
      <c r="B1191" s="23">
        <f>IFERROR(__xludf.DUMMYFUNCTION("IF(A1191="""","""",COUNTA(SPLIT(A1191,"" "")))"),11.0)</f>
        <v>11</v>
      </c>
    </row>
    <row r="1192" ht="15.75" customHeight="1">
      <c r="A1192" s="15" t="s">
        <v>1503</v>
      </c>
      <c r="B1192" s="23">
        <f>IFERROR(__xludf.DUMMYFUNCTION("IF(A1192="""","""",COUNTA(SPLIT(A1192,"" "")))"),20.0)</f>
        <v>20</v>
      </c>
    </row>
    <row r="1193" ht="15.75" customHeight="1">
      <c r="A1193" s="15" t="s">
        <v>1504</v>
      </c>
      <c r="B1193" s="23">
        <f>IFERROR(__xludf.DUMMYFUNCTION("IF(A1193="""","""",COUNTA(SPLIT(A1193,"" "")))"),21.0)</f>
        <v>21</v>
      </c>
    </row>
    <row r="1194" ht="15.75" customHeight="1">
      <c r="A1194" s="15" t="s">
        <v>1505</v>
      </c>
      <c r="B1194" s="23">
        <f>IFERROR(__xludf.DUMMYFUNCTION("IF(A1194="""","""",COUNTA(SPLIT(A1194,"" "")))"),10.0)</f>
        <v>10</v>
      </c>
    </row>
    <row r="1195" ht="15.75" customHeight="1">
      <c r="A1195" s="15" t="s">
        <v>1506</v>
      </c>
      <c r="B1195" s="23">
        <f>IFERROR(__xludf.DUMMYFUNCTION("IF(A1195="""","""",COUNTA(SPLIT(A1195,"" "")))"),15.0)</f>
        <v>15</v>
      </c>
    </row>
    <row r="1196" ht="15.75" customHeight="1">
      <c r="A1196" s="15" t="s">
        <v>1507</v>
      </c>
      <c r="B1196" s="23">
        <f>IFERROR(__xludf.DUMMYFUNCTION("IF(A1196="""","""",COUNTA(SPLIT(A1196,"" "")))"),23.0)</f>
        <v>23</v>
      </c>
    </row>
    <row r="1197" ht="15.75" customHeight="1">
      <c r="A1197" s="15" t="s">
        <v>1508</v>
      </c>
      <c r="B1197" s="23">
        <f>IFERROR(__xludf.DUMMYFUNCTION("IF(A1197="""","""",COUNTA(SPLIT(A1197,"" "")))"),8.0)</f>
        <v>8</v>
      </c>
    </row>
    <row r="1198" ht="15.75" customHeight="1">
      <c r="A1198" s="15" t="s">
        <v>1509</v>
      </c>
      <c r="B1198" s="23">
        <f>IFERROR(__xludf.DUMMYFUNCTION("IF(A1198="""","""",COUNTA(SPLIT(A1198,"" "")))"),11.0)</f>
        <v>11</v>
      </c>
    </row>
  </sheetData>
  <conditionalFormatting sqref="B1:B1198">
    <cfRule type="cellIs" dxfId="0" priority="1" operator="notBetween">
      <formula>2</formula>
      <formula>14</formula>
    </cfRule>
  </conditionalFormatting>
  <conditionalFormatting sqref="A1:A1198">
    <cfRule type="expression" dxfId="1" priority="2">
      <formula>14</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3.14"/>
    <col customWidth="1" min="2" max="2" width="65.29"/>
  </cols>
  <sheetData>
    <row r="1" ht="15.75" customHeight="1">
      <c r="A1" s="15" t="s">
        <v>1510</v>
      </c>
      <c r="B1" s="23">
        <f>IFERROR(__xludf.DUMMYFUNCTION("IF(A1="""","""",COUNTA(SPLIT(A1,"" "")))"),1.0)</f>
        <v>1</v>
      </c>
    </row>
    <row r="2" ht="15.75" customHeight="1">
      <c r="A2" s="15" t="s">
        <v>1511</v>
      </c>
      <c r="B2" s="23">
        <f>IFERROR(__xludf.DUMMYFUNCTION("IF(A2="""","""",COUNTA(SPLIT(A2,"" "")))"),16.0)</f>
        <v>16</v>
      </c>
    </row>
    <row r="3" ht="15.75" customHeight="1">
      <c r="A3" s="15" t="s">
        <v>1512</v>
      </c>
      <c r="B3" s="23">
        <f>IFERROR(__xludf.DUMMYFUNCTION("IF(A3="""","""",COUNTA(SPLIT(A3,"" "")))"),18.0)</f>
        <v>18</v>
      </c>
    </row>
    <row r="4" ht="15.75" customHeight="1">
      <c r="A4" s="15" t="s">
        <v>1513</v>
      </c>
      <c r="B4" s="23">
        <f>IFERROR(__xludf.DUMMYFUNCTION("IF(A4="""","""",COUNTA(SPLIT(A4,"" "")))"),34.0)</f>
        <v>34</v>
      </c>
    </row>
    <row r="5" ht="15.75" customHeight="1">
      <c r="A5" s="15" t="s">
        <v>1514</v>
      </c>
      <c r="B5" s="23">
        <f>IFERROR(__xludf.DUMMYFUNCTION("IF(A5="""","""",COUNTA(SPLIT(A5,"" "")))"),62.0)</f>
        <v>62</v>
      </c>
    </row>
    <row r="6" ht="15.75" customHeight="1">
      <c r="A6" s="15" t="s">
        <v>1515</v>
      </c>
      <c r="B6" s="23">
        <f>IFERROR(__xludf.DUMMYFUNCTION("IF(A6="""","""",COUNTA(SPLIT(A6,"" "")))"),15.0)</f>
        <v>15</v>
      </c>
    </row>
    <row r="7" ht="15.75" customHeight="1">
      <c r="A7" s="15" t="s">
        <v>1516</v>
      </c>
      <c r="B7" s="23">
        <f>IFERROR(__xludf.DUMMYFUNCTION("IF(A7="""","""",COUNTA(SPLIT(A7,"" "")))"),19.0)</f>
        <v>19</v>
      </c>
    </row>
    <row r="8" ht="15.75" customHeight="1">
      <c r="A8" s="15" t="s">
        <v>1517</v>
      </c>
      <c r="B8" s="23">
        <f>IFERROR(__xludf.DUMMYFUNCTION("IF(A8="""","""",COUNTA(SPLIT(A8,"" "")))"),20.0)</f>
        <v>20</v>
      </c>
    </row>
    <row r="9" ht="15.75" customHeight="1">
      <c r="A9" s="15" t="s">
        <v>1518</v>
      </c>
      <c r="B9" s="23">
        <f>IFERROR(__xludf.DUMMYFUNCTION("IF(A9="""","""",COUNTA(SPLIT(A9,"" "")))"),15.0)</f>
        <v>15</v>
      </c>
    </row>
    <row r="10" ht="15.75" customHeight="1">
      <c r="A10" s="15" t="s">
        <v>1519</v>
      </c>
      <c r="B10" s="23">
        <f>IFERROR(__xludf.DUMMYFUNCTION("IF(A10="""","""",COUNTA(SPLIT(A10,"" "")))"),15.0)</f>
        <v>15</v>
      </c>
    </row>
    <row r="11" ht="15.75" customHeight="1">
      <c r="A11" s="15" t="s">
        <v>1520</v>
      </c>
      <c r="B11" s="23">
        <f>IFERROR(__xludf.DUMMYFUNCTION("IF(A11="""","""",COUNTA(SPLIT(A11,"" "")))"),22.0)</f>
        <v>22</v>
      </c>
    </row>
    <row r="12" ht="15.75" customHeight="1">
      <c r="A12" s="15" t="s">
        <v>1521</v>
      </c>
      <c r="B12" s="23">
        <f>IFERROR(__xludf.DUMMYFUNCTION("IF(A12="""","""",COUNTA(SPLIT(A12,"" "")))"),26.0)</f>
        <v>26</v>
      </c>
    </row>
    <row r="13" ht="15.75" customHeight="1">
      <c r="A13" s="15" t="s">
        <v>1522</v>
      </c>
      <c r="B13" s="23">
        <f>IFERROR(__xludf.DUMMYFUNCTION("IF(A13="""","""",COUNTA(SPLIT(A13,"" "")))"),26.0)</f>
        <v>26</v>
      </c>
    </row>
    <row r="14" ht="15.75" customHeight="1">
      <c r="A14" s="15" t="s">
        <v>1523</v>
      </c>
      <c r="B14" s="23">
        <f>IFERROR(__xludf.DUMMYFUNCTION("IF(A14="""","""",COUNTA(SPLIT(A14,"" "")))"),18.0)</f>
        <v>18</v>
      </c>
    </row>
    <row r="15" ht="15.75" customHeight="1">
      <c r="A15" s="15" t="s">
        <v>1524</v>
      </c>
      <c r="B15" s="23">
        <f>IFERROR(__xludf.DUMMYFUNCTION("IF(A15="""","""",COUNTA(SPLIT(A15,"" "")))"),15.0)</f>
        <v>15</v>
      </c>
    </row>
    <row r="16" ht="15.75" customHeight="1">
      <c r="A16" s="15" t="s">
        <v>1525</v>
      </c>
      <c r="B16" s="23">
        <f>IFERROR(__xludf.DUMMYFUNCTION("IF(A16="""","""",COUNTA(SPLIT(A16,"" "")))"),27.0)</f>
        <v>27</v>
      </c>
    </row>
    <row r="17" ht="15.75" customHeight="1">
      <c r="A17" s="15" t="s">
        <v>1526</v>
      </c>
      <c r="B17" s="23">
        <f>IFERROR(__xludf.DUMMYFUNCTION("IF(A17="""","""",COUNTA(SPLIT(A17,"" "")))"),32.0)</f>
        <v>32</v>
      </c>
    </row>
    <row r="18" ht="15.75" customHeight="1">
      <c r="A18" s="15" t="s">
        <v>1527</v>
      </c>
      <c r="B18" s="23">
        <f>IFERROR(__xludf.DUMMYFUNCTION("IF(A18="""","""",COUNTA(SPLIT(A18,"" "")))"),19.0)</f>
        <v>19</v>
      </c>
    </row>
    <row r="19" ht="15.75" customHeight="1">
      <c r="A19" s="15" t="s">
        <v>1528</v>
      </c>
      <c r="B19" s="23">
        <f>IFERROR(__xludf.DUMMYFUNCTION("IF(A19="""","""",COUNTA(SPLIT(A19,"" "")))"),15.0)</f>
        <v>15</v>
      </c>
    </row>
    <row r="20" ht="15.75" customHeight="1">
      <c r="A20" s="15" t="s">
        <v>1529</v>
      </c>
      <c r="B20" s="23">
        <f>IFERROR(__xludf.DUMMYFUNCTION("IF(A20="""","""",COUNTA(SPLIT(A20,"" "")))"),32.0)</f>
        <v>32</v>
      </c>
    </row>
    <row r="21" ht="15.75" customHeight="1">
      <c r="A21" s="15" t="s">
        <v>1530</v>
      </c>
      <c r="B21" s="23">
        <f>IFERROR(__xludf.DUMMYFUNCTION("IF(A21="""","""",COUNTA(SPLIT(A21,"" "")))"),30.0)</f>
        <v>30</v>
      </c>
    </row>
    <row r="22" ht="15.75" customHeight="1">
      <c r="A22" s="15" t="s">
        <v>1531</v>
      </c>
      <c r="B22" s="23">
        <f>IFERROR(__xludf.DUMMYFUNCTION("IF(A22="""","""",COUNTA(SPLIT(A22,"" "")))"),29.0)</f>
        <v>29</v>
      </c>
    </row>
    <row r="23" ht="15.75" customHeight="1">
      <c r="A23" s="15" t="s">
        <v>1532</v>
      </c>
      <c r="B23" s="23">
        <f>IFERROR(__xludf.DUMMYFUNCTION("IF(A23="""","""",COUNTA(SPLIT(A23,"" "")))"),23.0)</f>
        <v>23</v>
      </c>
    </row>
    <row r="24" ht="15.75" customHeight="1">
      <c r="A24" s="15" t="s">
        <v>1533</v>
      </c>
      <c r="B24" s="23">
        <f>IFERROR(__xludf.DUMMYFUNCTION("IF(A24="""","""",COUNTA(SPLIT(A24,"" "")))"),33.0)</f>
        <v>33</v>
      </c>
    </row>
    <row r="25" ht="15.75" customHeight="1">
      <c r="A25" s="15" t="s">
        <v>1534</v>
      </c>
      <c r="B25" s="23">
        <f>IFERROR(__xludf.DUMMYFUNCTION("IF(A25="""","""",COUNTA(SPLIT(A25,"" "")))"),29.0)</f>
        <v>29</v>
      </c>
    </row>
    <row r="26" ht="15.75" customHeight="1">
      <c r="A26" s="15" t="s">
        <v>1535</v>
      </c>
      <c r="B26" s="23">
        <f>IFERROR(__xludf.DUMMYFUNCTION("IF(A26="""","""",COUNTA(SPLIT(A26,"" "")))"),46.0)</f>
        <v>46</v>
      </c>
    </row>
    <row r="27" ht="15.75" customHeight="1">
      <c r="A27" s="15" t="s">
        <v>1536</v>
      </c>
      <c r="B27" s="23">
        <f>IFERROR(__xludf.DUMMYFUNCTION("IF(A27="""","""",COUNTA(SPLIT(A27,"" "")))"),45.0)</f>
        <v>45</v>
      </c>
    </row>
    <row r="28" ht="15.75" customHeight="1">
      <c r="A28" s="15" t="s">
        <v>1537</v>
      </c>
      <c r="B28" s="23">
        <f>IFERROR(__xludf.DUMMYFUNCTION("IF(A28="""","""",COUNTA(SPLIT(A28,"" "")))"),41.0)</f>
        <v>41</v>
      </c>
    </row>
    <row r="29" ht="15.75" customHeight="1">
      <c r="A29" s="15" t="s">
        <v>1538</v>
      </c>
      <c r="B29" s="23">
        <f>IFERROR(__xludf.DUMMYFUNCTION("IF(A29="""","""",COUNTA(SPLIT(A29,"" "")))"),25.0)</f>
        <v>25</v>
      </c>
    </row>
    <row r="30" ht="15.75" customHeight="1">
      <c r="A30" s="15" t="s">
        <v>1539</v>
      </c>
      <c r="B30" s="23">
        <f>IFERROR(__xludf.DUMMYFUNCTION("IF(A30="""","""",COUNTA(SPLIT(A30,"" "")))"),20.0)</f>
        <v>20</v>
      </c>
    </row>
    <row r="31" ht="15.75" customHeight="1">
      <c r="A31" s="15" t="s">
        <v>1540</v>
      </c>
      <c r="B31" s="23">
        <f>IFERROR(__xludf.DUMMYFUNCTION("IF(A31="""","""",COUNTA(SPLIT(A31,"" "")))"),21.0)</f>
        <v>21</v>
      </c>
    </row>
    <row r="32" ht="15.75" customHeight="1">
      <c r="A32" s="15" t="s">
        <v>1541</v>
      </c>
      <c r="B32" s="23">
        <f>IFERROR(__xludf.DUMMYFUNCTION("IF(A32="""","""",COUNTA(SPLIT(A32,"" "")))"),18.0)</f>
        <v>18</v>
      </c>
    </row>
    <row r="33" ht="15.75" customHeight="1">
      <c r="A33" s="15" t="s">
        <v>1542</v>
      </c>
      <c r="B33" s="23">
        <f>IFERROR(__xludf.DUMMYFUNCTION("IF(A33="""","""",COUNTA(SPLIT(A33,"" "")))"),36.0)</f>
        <v>36</v>
      </c>
    </row>
    <row r="34" ht="15.75" customHeight="1">
      <c r="A34" s="15" t="s">
        <v>1543</v>
      </c>
      <c r="B34" s="23">
        <f>IFERROR(__xludf.DUMMYFUNCTION("IF(A34="""","""",COUNTA(SPLIT(A34,"" "")))"),24.0)</f>
        <v>24</v>
      </c>
    </row>
    <row r="35" ht="15.75" customHeight="1">
      <c r="A35" s="15" t="s">
        <v>1544</v>
      </c>
      <c r="B35" s="23">
        <f>IFERROR(__xludf.DUMMYFUNCTION("IF(A35="""","""",COUNTA(SPLIT(A35,"" "")))"),22.0)</f>
        <v>22</v>
      </c>
    </row>
    <row r="36" ht="15.75" customHeight="1">
      <c r="A36" s="15" t="s">
        <v>1545</v>
      </c>
      <c r="B36" s="23">
        <f>IFERROR(__xludf.DUMMYFUNCTION("IF(A36="""","""",COUNTA(SPLIT(A36,"" "")))"),40.0)</f>
        <v>40</v>
      </c>
    </row>
    <row r="37" ht="15.75" customHeight="1">
      <c r="A37" s="15" t="s">
        <v>1546</v>
      </c>
      <c r="B37" s="23">
        <f>IFERROR(__xludf.DUMMYFUNCTION("IF(A37="""","""",COUNTA(SPLIT(A37,"" "")))"),19.0)</f>
        <v>19</v>
      </c>
    </row>
    <row r="38" ht="15.75" customHeight="1">
      <c r="A38" s="15" t="s">
        <v>1547</v>
      </c>
      <c r="B38" s="23">
        <f>IFERROR(__xludf.DUMMYFUNCTION("IF(A38="""","""",COUNTA(SPLIT(A38,"" "")))"),27.0)</f>
        <v>27</v>
      </c>
    </row>
    <row r="39" ht="15.75" customHeight="1">
      <c r="A39" s="15" t="s">
        <v>1548</v>
      </c>
      <c r="B39" s="23">
        <f>IFERROR(__xludf.DUMMYFUNCTION("IF(A39="""","""",COUNTA(SPLIT(A39,"" "")))"),33.0)</f>
        <v>33</v>
      </c>
    </row>
    <row r="40" ht="15.75" customHeight="1">
      <c r="A40" s="15" t="s">
        <v>1549</v>
      </c>
      <c r="B40" s="23">
        <f>IFERROR(__xludf.DUMMYFUNCTION("IF(A40="""","""",COUNTA(SPLIT(A40,"" "")))"),21.0)</f>
        <v>21</v>
      </c>
    </row>
    <row r="41" ht="15.75" customHeight="1">
      <c r="A41" s="15" t="s">
        <v>1550</v>
      </c>
      <c r="B41" s="23">
        <f>IFERROR(__xludf.DUMMYFUNCTION("IF(A41="""","""",COUNTA(SPLIT(A41,"" "")))"),13.0)</f>
        <v>13</v>
      </c>
    </row>
    <row r="42" ht="15.75" customHeight="1">
      <c r="A42" s="15" t="s">
        <v>1551</v>
      </c>
      <c r="B42" s="23">
        <f>IFERROR(__xludf.DUMMYFUNCTION("IF(A42="""","""",COUNTA(SPLIT(A42,"" "")))"),15.0)</f>
        <v>15</v>
      </c>
    </row>
    <row r="43" ht="15.75" customHeight="1">
      <c r="A43" s="15" t="s">
        <v>1552</v>
      </c>
      <c r="B43" s="23">
        <f>IFERROR(__xludf.DUMMYFUNCTION("IF(A43="""","""",COUNTA(SPLIT(A43,"" "")))"),24.0)</f>
        <v>24</v>
      </c>
    </row>
    <row r="44" ht="15.75" customHeight="1">
      <c r="A44" s="15" t="s">
        <v>1553</v>
      </c>
      <c r="B44" s="23">
        <f>IFERROR(__xludf.DUMMYFUNCTION("IF(A44="""","""",COUNTA(SPLIT(A44,"" "")))"),33.0)</f>
        <v>33</v>
      </c>
    </row>
    <row r="45" ht="15.75" customHeight="1">
      <c r="A45" s="15" t="s">
        <v>1554</v>
      </c>
      <c r="B45" s="23">
        <f>IFERROR(__xludf.DUMMYFUNCTION("IF(A45="""","""",COUNTA(SPLIT(A45,"" "")))"),27.0)</f>
        <v>27</v>
      </c>
    </row>
    <row r="46" ht="15.75" customHeight="1">
      <c r="A46" s="15" t="s">
        <v>1555</v>
      </c>
      <c r="B46" s="23">
        <f>IFERROR(__xludf.DUMMYFUNCTION("IF(A46="""","""",COUNTA(SPLIT(A46,"" "")))"),20.0)</f>
        <v>20</v>
      </c>
    </row>
    <row r="47" ht="15.75" customHeight="1">
      <c r="A47" s="15" t="s">
        <v>1556</v>
      </c>
      <c r="B47" s="23">
        <f>IFERROR(__xludf.DUMMYFUNCTION("IF(A47="""","""",COUNTA(SPLIT(A47,"" "")))"),33.0)</f>
        <v>33</v>
      </c>
    </row>
    <row r="48" ht="15.75" customHeight="1">
      <c r="A48" s="15" t="s">
        <v>1557</v>
      </c>
      <c r="B48" s="23">
        <f>IFERROR(__xludf.DUMMYFUNCTION("IF(A48="""","""",COUNTA(SPLIT(A48,"" "")))"),22.0)</f>
        <v>22</v>
      </c>
    </row>
    <row r="49" ht="15.75" customHeight="1">
      <c r="A49" s="15" t="s">
        <v>1558</v>
      </c>
      <c r="B49" s="23">
        <f>IFERROR(__xludf.DUMMYFUNCTION("IF(A49="""","""",COUNTA(SPLIT(A49,"" "")))"),16.0)</f>
        <v>16</v>
      </c>
    </row>
    <row r="50" ht="15.75" customHeight="1">
      <c r="A50" s="15" t="s">
        <v>1559</v>
      </c>
      <c r="B50" s="23">
        <f>IFERROR(__xludf.DUMMYFUNCTION("IF(A50="""","""",COUNTA(SPLIT(A50,"" "")))"),16.0)</f>
        <v>16</v>
      </c>
    </row>
    <row r="51" ht="15.75" customHeight="1">
      <c r="A51" s="15" t="s">
        <v>1560</v>
      </c>
      <c r="B51" s="23">
        <f>IFERROR(__xludf.DUMMYFUNCTION("IF(A51="""","""",COUNTA(SPLIT(A51,"" "")))"),16.0)</f>
        <v>16</v>
      </c>
    </row>
    <row r="52" ht="15.75" customHeight="1">
      <c r="A52" s="15" t="s">
        <v>1561</v>
      </c>
      <c r="B52" s="23">
        <f>IFERROR(__xludf.DUMMYFUNCTION("IF(A52="""","""",COUNTA(SPLIT(A52,"" "")))"),17.0)</f>
        <v>17</v>
      </c>
    </row>
    <row r="53" ht="15.75" customHeight="1">
      <c r="A53" s="15" t="s">
        <v>1562</v>
      </c>
      <c r="B53" s="23">
        <f>IFERROR(__xludf.DUMMYFUNCTION("IF(A53="""","""",COUNTA(SPLIT(A53,"" "")))"),26.0)</f>
        <v>26</v>
      </c>
    </row>
    <row r="54" ht="15.75" customHeight="1">
      <c r="A54" s="15" t="s">
        <v>1563</v>
      </c>
      <c r="B54" s="23">
        <f>IFERROR(__xludf.DUMMYFUNCTION("IF(A54="""","""",COUNTA(SPLIT(A54,"" "")))"),16.0)</f>
        <v>16</v>
      </c>
    </row>
    <row r="55" ht="15.75" customHeight="1">
      <c r="A55" s="15" t="s">
        <v>1564</v>
      </c>
      <c r="B55" s="23">
        <f>IFERROR(__xludf.DUMMYFUNCTION("IF(A55="""","""",COUNTA(SPLIT(A55,"" "")))"),18.0)</f>
        <v>18</v>
      </c>
    </row>
    <row r="56" ht="15.75" customHeight="1">
      <c r="A56" s="15" t="s">
        <v>1565</v>
      </c>
      <c r="B56" s="23">
        <f>IFERROR(__xludf.DUMMYFUNCTION("IF(A56="""","""",COUNTA(SPLIT(A56,"" "")))"),19.0)</f>
        <v>19</v>
      </c>
    </row>
    <row r="57" ht="15.75" customHeight="1">
      <c r="A57" s="15" t="s">
        <v>1566</v>
      </c>
      <c r="B57" s="23">
        <f>IFERROR(__xludf.DUMMYFUNCTION("IF(A57="""","""",COUNTA(SPLIT(A57,"" "")))"),44.0)</f>
        <v>44</v>
      </c>
    </row>
    <row r="58" ht="15.75" customHeight="1">
      <c r="A58" s="15" t="s">
        <v>1567</v>
      </c>
      <c r="B58" s="23">
        <f>IFERROR(__xludf.DUMMYFUNCTION("IF(A58="""","""",COUNTA(SPLIT(A58,"" "")))"),40.0)</f>
        <v>40</v>
      </c>
    </row>
    <row r="59" ht="15.75" customHeight="1">
      <c r="A59" s="15" t="s">
        <v>1568</v>
      </c>
      <c r="B59" s="23">
        <f>IFERROR(__xludf.DUMMYFUNCTION("IF(A59="""","""",COUNTA(SPLIT(A59,"" "")))"),15.0)</f>
        <v>15</v>
      </c>
    </row>
    <row r="60" ht="15.75" customHeight="1">
      <c r="A60" s="15" t="s">
        <v>1569</v>
      </c>
      <c r="B60" s="23">
        <f>IFERROR(__xludf.DUMMYFUNCTION("IF(A60="""","""",COUNTA(SPLIT(A60,"" "")))"),41.0)</f>
        <v>41</v>
      </c>
    </row>
    <row r="61" ht="15.75" customHeight="1">
      <c r="A61" s="15" t="s">
        <v>1570</v>
      </c>
      <c r="B61" s="23">
        <f>IFERROR(__xludf.DUMMYFUNCTION("IF(A61="""","""",COUNTA(SPLIT(A61,"" "")))"),25.0)</f>
        <v>25</v>
      </c>
    </row>
    <row r="62" ht="15.75" customHeight="1">
      <c r="A62" s="15" t="s">
        <v>1571</v>
      </c>
      <c r="B62" s="23">
        <f>IFERROR(__xludf.DUMMYFUNCTION("IF(A62="""","""",COUNTA(SPLIT(A62,"" "")))"),25.0)</f>
        <v>25</v>
      </c>
    </row>
    <row r="63" ht="15.75" customHeight="1">
      <c r="A63" s="15" t="s">
        <v>1572</v>
      </c>
      <c r="B63" s="23">
        <f>IFERROR(__xludf.DUMMYFUNCTION("IF(A63="""","""",COUNTA(SPLIT(A63,"" "")))"),17.0)</f>
        <v>17</v>
      </c>
    </row>
    <row r="64" ht="15.75" customHeight="1">
      <c r="A64" s="15" t="s">
        <v>1573</v>
      </c>
      <c r="B64" s="23">
        <f>IFERROR(__xludf.DUMMYFUNCTION("IF(A64="""","""",COUNTA(SPLIT(A64,"" "")))"),29.0)</f>
        <v>29</v>
      </c>
    </row>
    <row r="65" ht="15.75" customHeight="1">
      <c r="A65" s="15" t="s">
        <v>1574</v>
      </c>
      <c r="B65" s="23">
        <f>IFERROR(__xludf.DUMMYFUNCTION("IF(A65="""","""",COUNTA(SPLIT(A65,"" "")))"),24.0)</f>
        <v>24</v>
      </c>
    </row>
    <row r="66" ht="15.75" customHeight="1">
      <c r="A66" s="15" t="s">
        <v>1575</v>
      </c>
      <c r="B66" s="23">
        <f>IFERROR(__xludf.DUMMYFUNCTION("IF(A66="""","""",COUNTA(SPLIT(A66,"" "")))"),24.0)</f>
        <v>24</v>
      </c>
    </row>
    <row r="67" ht="15.75" customHeight="1">
      <c r="A67" s="15" t="s">
        <v>1576</v>
      </c>
      <c r="B67" s="23">
        <f>IFERROR(__xludf.DUMMYFUNCTION("IF(A67="""","""",COUNTA(SPLIT(A67,"" "")))"),29.0)</f>
        <v>29</v>
      </c>
    </row>
    <row r="68" ht="15.75" customHeight="1">
      <c r="A68" s="15" t="s">
        <v>1577</v>
      </c>
      <c r="B68" s="23">
        <f>IFERROR(__xludf.DUMMYFUNCTION("IF(A68="""","""",COUNTA(SPLIT(A68,"" "")))"),16.0)</f>
        <v>16</v>
      </c>
    </row>
    <row r="69" ht="15.75" customHeight="1">
      <c r="A69" s="15" t="s">
        <v>1578</v>
      </c>
      <c r="B69" s="23">
        <f>IFERROR(__xludf.DUMMYFUNCTION("IF(A69="""","""",COUNTA(SPLIT(A69,"" "")))"),21.0)</f>
        <v>21</v>
      </c>
    </row>
    <row r="70" ht="15.75" customHeight="1">
      <c r="A70" s="15" t="s">
        <v>1579</v>
      </c>
      <c r="B70" s="23">
        <f>IFERROR(__xludf.DUMMYFUNCTION("IF(A70="""","""",COUNTA(SPLIT(A70,"" "")))"),26.0)</f>
        <v>26</v>
      </c>
    </row>
    <row r="71" ht="15.75" customHeight="1">
      <c r="A71" s="23"/>
      <c r="B71" s="23" t="str">
        <f>IFERROR(__xludf.DUMMYFUNCTION("IF(A71="""","""",COUNTA(SPLIT(A71,"" "")))"),"")</f>
        <v/>
      </c>
    </row>
    <row r="72" ht="15.75" customHeight="1">
      <c r="A72" s="15" t="s">
        <v>1580</v>
      </c>
      <c r="B72" s="23">
        <f>IFERROR(__xludf.DUMMYFUNCTION("IF(A72="""","""",COUNTA(SPLIT(A72,"" "")))"),33.0)</f>
        <v>33</v>
      </c>
    </row>
    <row r="73" ht="15.75" customHeight="1">
      <c r="A73" s="15" t="s">
        <v>1581</v>
      </c>
      <c r="B73" s="23">
        <f>IFERROR(__xludf.DUMMYFUNCTION("IF(A73="""","""",COUNTA(SPLIT(A73,"" "")))"),40.0)</f>
        <v>40</v>
      </c>
    </row>
    <row r="74" ht="15.75" customHeight="1">
      <c r="A74" s="15" t="s">
        <v>1582</v>
      </c>
      <c r="B74" s="23">
        <f>IFERROR(__xludf.DUMMYFUNCTION("IF(A74="""","""",COUNTA(SPLIT(A74,"" "")))"),17.0)</f>
        <v>17</v>
      </c>
    </row>
    <row r="75" ht="15.75" customHeight="1">
      <c r="A75" s="15" t="s">
        <v>1583</v>
      </c>
      <c r="B75" s="23">
        <f>IFERROR(__xludf.DUMMYFUNCTION("IF(A75="""","""",COUNTA(SPLIT(A75,"" "")))"),18.0)</f>
        <v>18</v>
      </c>
    </row>
    <row r="76" ht="15.75" customHeight="1">
      <c r="A76" s="15" t="s">
        <v>1584</v>
      </c>
      <c r="B76" s="23">
        <f>IFERROR(__xludf.DUMMYFUNCTION("IF(A76="""","""",COUNTA(SPLIT(A76,"" "")))"),22.0)</f>
        <v>22</v>
      </c>
    </row>
    <row r="77" ht="15.75" customHeight="1">
      <c r="A77" s="15" t="s">
        <v>1585</v>
      </c>
      <c r="B77" s="23">
        <f>IFERROR(__xludf.DUMMYFUNCTION("IF(A77="""","""",COUNTA(SPLIT(A77,"" "")))"),17.0)</f>
        <v>17</v>
      </c>
    </row>
    <row r="78" ht="15.75" customHeight="1">
      <c r="A78" s="15" t="s">
        <v>1586</v>
      </c>
      <c r="B78" s="23">
        <f>IFERROR(__xludf.DUMMYFUNCTION("IF(A78="""","""",COUNTA(SPLIT(A78,"" "")))"),23.0)</f>
        <v>23</v>
      </c>
    </row>
    <row r="79" ht="15.75" customHeight="1">
      <c r="A79" s="15" t="s">
        <v>1587</v>
      </c>
      <c r="B79" s="23">
        <f>IFERROR(__xludf.DUMMYFUNCTION("IF(A79="""","""",COUNTA(SPLIT(A79,"" "")))"),23.0)</f>
        <v>23</v>
      </c>
    </row>
    <row r="80" ht="15.75" customHeight="1">
      <c r="A80" s="15" t="s">
        <v>1588</v>
      </c>
      <c r="B80" s="23">
        <f>IFERROR(__xludf.DUMMYFUNCTION("IF(A80="""","""",COUNTA(SPLIT(A80,"" "")))"),24.0)</f>
        <v>24</v>
      </c>
    </row>
    <row r="81" ht="15.75" customHeight="1">
      <c r="A81" s="15" t="s">
        <v>1589</v>
      </c>
      <c r="B81" s="23">
        <f>IFERROR(__xludf.DUMMYFUNCTION("IF(A81="""","""",COUNTA(SPLIT(A81,"" "")))"),24.0)</f>
        <v>24</v>
      </c>
    </row>
    <row r="82" ht="15.75" customHeight="1">
      <c r="A82" s="15" t="s">
        <v>1590</v>
      </c>
      <c r="B82" s="23">
        <f>IFERROR(__xludf.DUMMYFUNCTION("IF(A82="""","""",COUNTA(SPLIT(A82,"" "")))"),35.0)</f>
        <v>35</v>
      </c>
    </row>
    <row r="83" ht="15.75" customHeight="1">
      <c r="A83" s="15" t="s">
        <v>1591</v>
      </c>
      <c r="B83" s="23">
        <f>IFERROR(__xludf.DUMMYFUNCTION("IF(A83="""","""",COUNTA(SPLIT(A83,"" "")))"),18.0)</f>
        <v>18</v>
      </c>
    </row>
    <row r="84" ht="15.75" customHeight="1">
      <c r="A84" s="15" t="s">
        <v>1592</v>
      </c>
      <c r="B84" s="23">
        <f>IFERROR(__xludf.DUMMYFUNCTION("IF(A84="""","""",COUNTA(SPLIT(A84,"" "")))"),30.0)</f>
        <v>30</v>
      </c>
    </row>
    <row r="85" ht="15.75" customHeight="1">
      <c r="A85" s="15" t="s">
        <v>1593</v>
      </c>
      <c r="B85" s="23">
        <f>IFERROR(__xludf.DUMMYFUNCTION("IF(A85="""","""",COUNTA(SPLIT(A85,"" "")))"),20.0)</f>
        <v>20</v>
      </c>
    </row>
    <row r="86" ht="15.75" customHeight="1">
      <c r="A86" s="15" t="s">
        <v>1594</v>
      </c>
      <c r="B86" s="23">
        <f>IFERROR(__xludf.DUMMYFUNCTION("IF(A86="""","""",COUNTA(SPLIT(A86,"" "")))"),43.0)</f>
        <v>43</v>
      </c>
    </row>
    <row r="87" ht="15.75" customHeight="1">
      <c r="A87" s="15" t="s">
        <v>1595</v>
      </c>
      <c r="B87" s="23">
        <f>IFERROR(__xludf.DUMMYFUNCTION("IF(A87="""","""",COUNTA(SPLIT(A87,"" "")))"),15.0)</f>
        <v>15</v>
      </c>
    </row>
    <row r="88" ht="15.75" customHeight="1">
      <c r="A88" s="15" t="s">
        <v>1596</v>
      </c>
      <c r="B88" s="23">
        <f>IFERROR(__xludf.DUMMYFUNCTION("IF(A88="""","""",COUNTA(SPLIT(A88,"" "")))"),16.0)</f>
        <v>16</v>
      </c>
    </row>
    <row r="89" ht="15.75" customHeight="1">
      <c r="A89" s="15" t="s">
        <v>1597</v>
      </c>
      <c r="B89" s="23">
        <f>IFERROR(__xludf.DUMMYFUNCTION("IF(A89="""","""",COUNTA(SPLIT(A89,"" "")))"),22.0)</f>
        <v>22</v>
      </c>
    </row>
    <row r="90" ht="15.75" customHeight="1">
      <c r="A90" s="15" t="s">
        <v>1598</v>
      </c>
      <c r="B90" s="23">
        <f>IFERROR(__xludf.DUMMYFUNCTION("IF(A90="""","""",COUNTA(SPLIT(A90,"" "")))"),25.0)</f>
        <v>25</v>
      </c>
    </row>
    <row r="91" ht="15.75" customHeight="1">
      <c r="A91" s="15" t="s">
        <v>1599</v>
      </c>
      <c r="B91" s="23">
        <f>IFERROR(__xludf.DUMMYFUNCTION("IF(A91="""","""",COUNTA(SPLIT(A91,"" "")))"),46.0)</f>
        <v>46</v>
      </c>
    </row>
    <row r="92" ht="15.75" customHeight="1">
      <c r="A92" s="15" t="s">
        <v>1600</v>
      </c>
      <c r="B92" s="23">
        <f>IFERROR(__xludf.DUMMYFUNCTION("IF(A92="""","""",COUNTA(SPLIT(A92,"" "")))"),16.0)</f>
        <v>16</v>
      </c>
    </row>
    <row r="93" ht="15.75" customHeight="1">
      <c r="A93" s="15" t="s">
        <v>1601</v>
      </c>
      <c r="B93" s="23">
        <f>IFERROR(__xludf.DUMMYFUNCTION("IF(A93="""","""",COUNTA(SPLIT(A93,"" "")))"),18.0)</f>
        <v>18</v>
      </c>
    </row>
    <row r="94" ht="15.75" customHeight="1">
      <c r="A94" s="15" t="s">
        <v>1602</v>
      </c>
      <c r="B94" s="23">
        <f>IFERROR(__xludf.DUMMYFUNCTION("IF(A94="""","""",COUNTA(SPLIT(A94,"" "")))"),30.0)</f>
        <v>30</v>
      </c>
    </row>
    <row r="95" ht="15.75" customHeight="1">
      <c r="A95" s="15" t="s">
        <v>1603</v>
      </c>
      <c r="B95" s="23">
        <f>IFERROR(__xludf.DUMMYFUNCTION("IF(A95="""","""",COUNTA(SPLIT(A95,"" "")))"),29.0)</f>
        <v>29</v>
      </c>
    </row>
    <row r="96" ht="15.75" customHeight="1">
      <c r="A96" s="15" t="s">
        <v>1604</v>
      </c>
      <c r="B96" s="23">
        <f>IFERROR(__xludf.DUMMYFUNCTION("IF(A96="""","""",COUNTA(SPLIT(A96,"" "")))"),24.0)</f>
        <v>24</v>
      </c>
    </row>
    <row r="97" ht="15.75" customHeight="1">
      <c r="A97" s="15" t="s">
        <v>1605</v>
      </c>
      <c r="B97" s="23">
        <f>IFERROR(__xludf.DUMMYFUNCTION("IF(A97="""","""",COUNTA(SPLIT(A97,"" "")))"),20.0)</f>
        <v>20</v>
      </c>
    </row>
    <row r="98" ht="15.75" customHeight="1">
      <c r="A98" s="15" t="s">
        <v>1606</v>
      </c>
      <c r="B98" s="23">
        <f>IFERROR(__xludf.DUMMYFUNCTION("IF(A98="""","""",COUNTA(SPLIT(A98,"" "")))"),20.0)</f>
        <v>20</v>
      </c>
    </row>
    <row r="99" ht="15.75" customHeight="1">
      <c r="A99" s="15" t="s">
        <v>1607</v>
      </c>
      <c r="B99" s="23">
        <f>IFERROR(__xludf.DUMMYFUNCTION("IF(A99="""","""",COUNTA(SPLIT(A99,"" "")))"),15.0)</f>
        <v>15</v>
      </c>
    </row>
    <row r="100" ht="15.75" customHeight="1">
      <c r="A100" s="15" t="s">
        <v>1608</v>
      </c>
      <c r="B100" s="23">
        <f>IFERROR(__xludf.DUMMYFUNCTION("IF(A100="""","""",COUNTA(SPLIT(A100,"" "")))"),18.0)</f>
        <v>18</v>
      </c>
    </row>
    <row r="101" ht="15.75" customHeight="1">
      <c r="A101" s="15" t="s">
        <v>1609</v>
      </c>
      <c r="B101" s="23">
        <f>IFERROR(__xludf.DUMMYFUNCTION("IF(A101="""","""",COUNTA(SPLIT(A101,"" "")))"),44.0)</f>
        <v>44</v>
      </c>
    </row>
    <row r="102" ht="15.75" customHeight="1">
      <c r="A102" s="15" t="s">
        <v>1610</v>
      </c>
      <c r="B102" s="23">
        <f>IFERROR(__xludf.DUMMYFUNCTION("IF(A102="""","""",COUNTA(SPLIT(A102,"" "")))"),35.0)</f>
        <v>35</v>
      </c>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2021-08-15T17:07:07Z</dcterms:created>
  <dc:creator>LENOVO</dc:creator>
</cp:coreProperties>
</file>