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SPICERS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5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None Cash on hand and at bank</t>
        </is>
      </c>
      <c r="C15" s="103" t="n"/>
      <c r="D15" s="103" t="n"/>
      <c r="E15" s="103" t="n"/>
      <c r="F15" s="103" t="n"/>
      <c r="G15" s="103" t="n">
        <v>0</v>
      </c>
      <c r="H15" s="103" t="n">
        <v>7748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Asat31 December  None Cash on hand and at bank</t>
        </is>
      </c>
      <c r="C16" s="103" t="n"/>
      <c r="D16" s="103" t="n"/>
      <c r="E16" s="103" t="n"/>
      <c r="F16" s="103" t="n"/>
      <c r="G16" s="103" t="n">
        <v>14212</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None Net trade debtors</t>
        </is>
      </c>
      <c r="C29" s="103" t="n"/>
      <c r="D29" s="103" t="n"/>
      <c r="E29" s="103" t="n"/>
      <c r="F29" s="103" t="n"/>
      <c r="G29" s="103" t="n">
        <v>0</v>
      </c>
      <c r="H29" s="103" t="n">
        <v>73356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Asat31 December  None Net trade debtors</t>
        </is>
      </c>
      <c r="C30" s="103" t="n"/>
      <c r="D30" s="103" t="n"/>
      <c r="E30" s="103" t="n"/>
      <c r="F30" s="103" t="n"/>
      <c r="G30" s="103" t="n">
        <v>66573</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Provision for impairment losses Net finished goods</t>
        </is>
      </c>
      <c r="C43" s="103" t="n"/>
      <c r="D43" s="103" t="n"/>
      <c r="E43" s="103" t="n"/>
      <c r="F43" s="103" t="n"/>
      <c r="G43" s="103" t="n">
        <v>0</v>
      </c>
      <c r="H43" s="103" t="n">
        <v>160196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As at31 December  None Other debtors and prepayments</t>
        </is>
      </c>
      <c r="C56" s="939" t="n"/>
      <c r="D56" s="939" t="n"/>
      <c r="E56" s="939" t="n"/>
      <c r="F56" s="939" t="n"/>
      <c r="G56" s="939" t="n">
        <v>0</v>
      </c>
      <c r="H56" s="939" t="n">
        <v>1962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Asat31 December  None Other debtors and prepayments</t>
        </is>
      </c>
      <c r="C57" s="939" t="n"/>
      <c r="D57" s="939" t="n"/>
      <c r="E57" s="939" t="n"/>
      <c r="F57" s="939" t="n"/>
      <c r="G57" s="939" t="n">
        <v>1721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 at31 December  None Accrued rebates</t>
        </is>
      </c>
      <c r="C70" s="939" t="n"/>
      <c r="D70" s="939" t="n"/>
      <c r="E70" s="939" t="n"/>
      <c r="F70" s="939" t="n"/>
      <c r="G70" s="939" t="n">
        <v>0</v>
      </c>
      <c r="H70" s="939" t="n">
        <v>564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As at31 December  None Forward exchange contracts</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As at31 December  None Other debtors and prepayments</t>
        </is>
      </c>
      <c r="C72" s="939" t="n"/>
      <c r="D72" s="939" t="n"/>
      <c r="E72" s="939" t="n"/>
      <c r="F72" s="939" t="n"/>
      <c r="G72" s="939" t="n">
        <v>0</v>
      </c>
      <c r="H72" s="939" t="n">
        <v>1962</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Asat31 December  None Accrued rebates</t>
        </is>
      </c>
      <c r="C73" s="939" t="n"/>
      <c r="D73" s="939" t="n"/>
      <c r="E73" s="939" t="n"/>
      <c r="F73" s="939" t="n"/>
      <c r="G73" s="939" t="n">
        <v>518</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Asat31 December  None Forward exchange contracts</t>
        </is>
      </c>
      <c r="C74" s="939" t="n"/>
      <c r="D74" s="939" t="n"/>
      <c r="E74" s="939" t="n"/>
      <c r="F74" s="939" t="n"/>
      <c r="G74" s="939" t="n">
        <v>441</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Asat31 December  None Other debtors and prepayments</t>
        </is>
      </c>
      <c r="C75" s="103" t="n"/>
      <c r="D75" s="103" t="n"/>
      <c r="E75" s="103" t="n"/>
      <c r="F75" s="103" t="n"/>
      <c r="G75" s="103" t="n">
        <v>1721</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200804</v>
      </c>
      <c r="H76" s="939" t="n">
        <v>79142</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buildings Cost or deemed cost: Balance at31 December 2022</t>
        </is>
      </c>
      <c r="G86" t="n">
        <v>0</v>
      </c>
      <c r="H86" t="n">
        <v>1071</v>
      </c>
      <c r="N86">
        <f>B86</f>
        <v/>
      </c>
      <c r="O86" t="inlineStr"/>
      <c r="P86" t="inlineStr"/>
      <c r="Q86" t="inlineStr"/>
      <c r="R86" t="inlineStr"/>
      <c r="S86">
        <f>G86*BS!$B$9</f>
        <v/>
      </c>
      <c r="T86">
        <f>H86*BS!$B$9</f>
        <v/>
      </c>
    </row>
    <row r="87" customFormat="1" s="79">
      <c r="B87" t="inlineStr">
        <is>
          <t>Leasehold buildings Depreciation and impairment losses: Balance at 31 December 2022</t>
        </is>
      </c>
      <c r="G87" t="n">
        <v>0</v>
      </c>
      <c r="H87" t="n">
        <v>-760</v>
      </c>
      <c r="N87">
        <f>B87</f>
        <v/>
      </c>
      <c r="O87" t="inlineStr"/>
      <c r="P87" t="inlineStr"/>
      <c r="Q87" t="inlineStr"/>
      <c r="R87" t="inlineStr"/>
      <c r="S87">
        <f>G87*BS!$B$9</f>
        <v/>
      </c>
      <c r="T87">
        <f>H87*BS!$B$9</f>
        <v/>
      </c>
    </row>
    <row r="88" customFormat="1" s="79">
      <c r="B88" t="inlineStr">
        <is>
          <t>Leasehold buildings Depreciation and impairment losses: Carrying amount as at 31 December 2022</t>
        </is>
      </c>
      <c r="G88" t="n">
        <v>0</v>
      </c>
      <c r="H88" t="n">
        <v>311</v>
      </c>
      <c r="N88">
        <f>B88</f>
        <v/>
      </c>
      <c r="O88" t="inlineStr"/>
      <c r="P88" t="inlineStr"/>
      <c r="Q88" t="inlineStr"/>
      <c r="R88" t="inlineStr"/>
      <c r="S88">
        <f>G88*BS!$B$9</f>
        <v/>
      </c>
      <c r="T88">
        <f>H88*BS!$B$9</f>
        <v/>
      </c>
    </row>
    <row r="89" customFormat="1" s="79">
      <c r="A89" s="618" t="n"/>
      <c r="B89" s="102" t="inlineStr">
        <is>
          <t>Leasehold buildings Cost or deemed cost: Balance at 31 December 2021</t>
        </is>
      </c>
      <c r="C89" s="939" t="n"/>
      <c r="D89" s="939" t="n"/>
      <c r="E89" s="939" t="n"/>
      <c r="F89" s="939" t="n"/>
      <c r="G89" s="939" t="n">
        <v>1057</v>
      </c>
      <c r="H89" s="939" t="n">
        <v>0</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Leasehold buildings Depreciation and impairment losses: Balance at 31 December 2021</t>
        </is>
      </c>
      <c r="C90" s="939" t="n"/>
      <c r="D90" s="939" t="n"/>
      <c r="E90" s="939" t="n"/>
      <c r="F90" s="939" t="n"/>
      <c r="G90" s="939" t="n">
        <v>-632</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Leasehold buildings Depreciation and impairment losses: Carrying amount as at 31 December 2021</t>
        </is>
      </c>
      <c r="C91" s="939" t="n"/>
      <c r="D91" s="939" t="n"/>
      <c r="E91" s="939" t="n"/>
      <c r="F91" s="939" t="n"/>
      <c r="G91" s="939" t="n">
        <v>425</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Plant and equipment Cost or deemed cost: Balance at31 December 2022</t>
        </is>
      </c>
      <c r="C92" s="103" t="n"/>
      <c r="D92" s="103" t="n"/>
      <c r="E92" s="103" t="n"/>
      <c r="F92" s="103" t="n"/>
      <c r="G92" s="103" t="n">
        <v>0</v>
      </c>
      <c r="H92" s="103" t="n">
        <v>27500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Plant and equipment Depreciation and impairment losses: Balance at 31 December 2022</t>
        </is>
      </c>
      <c r="C93" s="939" t="n"/>
      <c r="D93" s="939" t="n"/>
      <c r="E93" s="939" t="n"/>
      <c r="F93" s="939" t="n"/>
      <c r="G93" s="939" t="n">
        <v>0</v>
      </c>
      <c r="H93" s="939" t="n">
        <v>-22321</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Plant and equipment Depreciation and impairment losses: Carrying amount as at 31 December 2022</t>
        </is>
      </c>
      <c r="C94" s="939" t="n"/>
      <c r="D94" s="939" t="n"/>
      <c r="E94" s="939" t="n"/>
      <c r="F94" s="939" t="n"/>
      <c r="G94" s="939" t="n">
        <v>0</v>
      </c>
      <c r="H94" s="939" t="n">
        <v>5179</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Plant and equipment Cost or deemed cost: Balance at 31 December 2021</t>
        </is>
      </c>
      <c r="C95" s="939" t="n"/>
      <c r="D95" s="939" t="n"/>
      <c r="E95" s="939" t="n"/>
      <c r="F95" s="939" t="n"/>
      <c r="G95" s="939" t="n">
        <v>25846</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Plant and equipment Depreciation and impairment losses: Balance at 31 December 2021</t>
        </is>
      </c>
      <c r="C96" s="939" t="n"/>
      <c r="D96" s="939" t="n"/>
      <c r="E96" s="939" t="n"/>
      <c r="F96" s="939" t="n"/>
      <c r="G96" s="939" t="n">
        <v>-21108</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Plant and equipment Depreciation and impairment losses: Carrying amount as at 31 December 2021</t>
        </is>
      </c>
      <c r="C97" s="939" t="n"/>
      <c r="D97" s="939" t="n"/>
      <c r="E97" s="939" t="n"/>
      <c r="F97" s="939" t="n"/>
      <c r="G97" s="939" t="n">
        <v>4738</v>
      </c>
      <c r="H97" s="939" t="n">
        <v>0</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Leasehold buildings Depreciation and impairment losses: Balance at 31 December 2022</t>
        </is>
      </c>
      <c r="C103" s="952" t="n"/>
      <c r="D103" s="952" t="n"/>
      <c r="E103" s="952" t="n"/>
      <c r="F103" s="952" t="n"/>
      <c r="G103" s="952" t="n">
        <v>0</v>
      </c>
      <c r="H103" s="952" t="n">
        <v>-760</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Leasehold buildings Depreciation and impairment losses: Carrying amount as at 31 December 2022</t>
        </is>
      </c>
      <c r="C104" s="952" t="n"/>
      <c r="D104" s="939" t="n"/>
      <c r="E104" s="939" t="n"/>
      <c r="F104" s="939" t="n"/>
      <c r="G104" s="939" t="n">
        <v>0</v>
      </c>
      <c r="H104" s="939" t="n">
        <v>311</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Leasehold buildings Depreciation and impairment losses: Balance at 31 December 2021</t>
        </is>
      </c>
      <c r="C105" s="952" t="n"/>
      <c r="D105" s="939" t="n"/>
      <c r="E105" s="939" t="n"/>
      <c r="F105" s="939" t="n"/>
      <c r="G105" s="939" t="n">
        <v>-632</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Leasehold buildings Depreciation and impairment losses: Carrying amount as at 31 December 2021</t>
        </is>
      </c>
      <c r="C106" s="103" t="n"/>
      <c r="D106" s="103" t="n"/>
      <c r="E106" s="103" t="n"/>
      <c r="F106" s="103" t="n"/>
      <c r="G106" s="103" t="n">
        <v>425</v>
      </c>
      <c r="H106" s="103" t="n">
        <v>0</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Plant and equipment Depreciation and impairment losses: Balance at 31 December 2022</t>
        </is>
      </c>
      <c r="C107" s="952" t="n"/>
      <c r="D107" s="952" t="n"/>
      <c r="E107" s="952" t="n"/>
      <c r="F107" s="952" t="n"/>
      <c r="G107" s="952" t="n">
        <v>0</v>
      </c>
      <c r="H107" s="952" t="n">
        <v>-22321</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Plant and equipment Depreciation and impairment losses: Carrying amount as at 31 December 2022</t>
        </is>
      </c>
      <c r="C108" s="952" t="n"/>
      <c r="D108" s="952" t="n"/>
      <c r="E108" s="952" t="n"/>
      <c r="F108" s="952" t="n"/>
      <c r="G108" s="952" t="n">
        <v>0</v>
      </c>
      <c r="H108" s="952" t="n">
        <v>5179</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Plant and equipment Depreciation and impairment losses: Balance at 31 December 2021</t>
        </is>
      </c>
      <c r="C109" s="952" t="n"/>
      <c r="D109" s="952" t="n"/>
      <c r="E109" s="952" t="n"/>
      <c r="F109" s="952" t="n"/>
      <c r="G109" s="952" t="n">
        <v>-21108</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Plant and equipment Depreciation and impairment losses: Carrying amount as at 31 December 2021</t>
        </is>
      </c>
      <c r="C110" s="952" t="n"/>
      <c r="D110" s="952" t="n"/>
      <c r="E110" s="952" t="n"/>
      <c r="F110" s="952" t="n"/>
      <c r="G110" s="952" t="n">
        <v>4738</v>
      </c>
      <c r="H110" s="952" t="n">
        <v>0</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B132" t="inlineStr">
        <is>
          <t>Goodwill Cost or cost: Balance at 1 January 2022</t>
        </is>
      </c>
      <c r="G132" t="n">
        <v>0</v>
      </c>
      <c r="H132" t="n">
        <v>102819</v>
      </c>
      <c r="N132">
        <f>B132</f>
        <v/>
      </c>
      <c r="O132" t="inlineStr"/>
      <c r="P132" t="inlineStr"/>
      <c r="Q132" t="inlineStr"/>
      <c r="R132" t="inlineStr"/>
      <c r="S132">
        <f>G132*BS!$B$9</f>
        <v/>
      </c>
      <c r="T132">
        <f>H132*BS!$B$9</f>
        <v/>
      </c>
    </row>
    <row r="133" customFormat="1" s="79">
      <c r="B133" t="inlineStr">
        <is>
          <t>Goodwill Cost or cost: Additions</t>
        </is>
      </c>
      <c r="G133" t="n">
        <v>0</v>
      </c>
      <c r="H133" t="n">
        <v>0</v>
      </c>
      <c r="N133">
        <f>B133</f>
        <v/>
      </c>
      <c r="O133" t="inlineStr"/>
      <c r="P133" t="inlineStr"/>
      <c r="Q133" t="inlineStr"/>
      <c r="R133" t="inlineStr"/>
      <c r="S133">
        <f>G133*BS!$B$9</f>
        <v/>
      </c>
      <c r="T133">
        <f>H133*BS!$B$9</f>
        <v/>
      </c>
    </row>
    <row r="134" customFormat="1" s="79">
      <c r="B134" t="inlineStr">
        <is>
          <t>Goodwill Cost or cost: Acquisition of businesses (1)</t>
        </is>
      </c>
      <c r="G134" t="n">
        <v>0</v>
      </c>
      <c r="H134" t="n">
        <v>740</v>
      </c>
      <c r="N134">
        <f>B134</f>
        <v/>
      </c>
      <c r="O134" t="inlineStr"/>
      <c r="P134" t="inlineStr"/>
      <c r="Q134" t="inlineStr"/>
      <c r="R134" t="inlineStr"/>
      <c r="S134">
        <f>G134*BS!$B$9</f>
        <v/>
      </c>
      <c r="T134">
        <f>H134*BS!$B$9</f>
        <v/>
      </c>
    </row>
    <row r="135" customFormat="1" s="79">
      <c r="B135" t="inlineStr">
        <is>
          <t>Goodwill Cost or cost: Foreign currency movements</t>
        </is>
      </c>
      <c r="G135" t="n">
        <v>0</v>
      </c>
      <c r="H135" t="n">
        <v>197</v>
      </c>
      <c r="N135">
        <f>B135</f>
        <v/>
      </c>
      <c r="O135" t="inlineStr"/>
      <c r="P135" t="inlineStr"/>
      <c r="Q135" t="inlineStr"/>
      <c r="R135" t="inlineStr"/>
      <c r="S135">
        <f>G135*BS!$B$9</f>
        <v/>
      </c>
      <c r="T135">
        <f>H135*BS!$B$9</f>
        <v/>
      </c>
    </row>
    <row r="136" customFormat="1" s="79">
      <c r="B136" t="inlineStr">
        <is>
          <t>Goodwill Cost or cost: Balance at 31 December 2022</t>
        </is>
      </c>
      <c r="G136" t="n">
        <v>0</v>
      </c>
      <c r="H136" t="n">
        <v>103266</v>
      </c>
      <c r="N136">
        <f>B136</f>
        <v/>
      </c>
      <c r="O136" t="inlineStr"/>
      <c r="P136" t="inlineStr"/>
      <c r="Q136" t="inlineStr"/>
      <c r="R136" t="inlineStr"/>
      <c r="S136">
        <f>G136*BS!$B$9</f>
        <v/>
      </c>
      <c r="T136">
        <f>H136*BS!$B$9</f>
        <v/>
      </c>
    </row>
    <row r="137" customFormat="1" s="79">
      <c r="B137" t="inlineStr">
        <is>
          <t>Goodwill Amortisation and impairment losses: Balance at 1 January 2022</t>
        </is>
      </c>
      <c r="G137" t="n">
        <v>0</v>
      </c>
      <c r="H137" t="n">
        <v>-35086</v>
      </c>
      <c r="N137">
        <f>B137</f>
        <v/>
      </c>
      <c r="O137" t="inlineStr"/>
      <c r="P137" t="inlineStr"/>
      <c r="Q137" t="inlineStr"/>
      <c r="R137" t="inlineStr"/>
      <c r="S137">
        <f>G137*BS!$B$9</f>
        <v/>
      </c>
      <c r="T137">
        <f>H137*BS!$B$9</f>
        <v/>
      </c>
    </row>
    <row r="138" customFormat="1" s="79">
      <c r="B138" t="inlineStr">
        <is>
          <t>Goodwill Amortisation and impairment losses: Amortisation (2)</t>
        </is>
      </c>
      <c r="G138" t="n">
        <v>0</v>
      </c>
      <c r="H138" t="n">
        <v>0</v>
      </c>
      <c r="N138">
        <f>B138</f>
        <v/>
      </c>
      <c r="O138" t="inlineStr"/>
      <c r="P138" t="inlineStr"/>
      <c r="Q138" t="inlineStr"/>
      <c r="R138" t="inlineStr"/>
      <c r="S138">
        <f>G138*BS!$B$9</f>
        <v/>
      </c>
      <c r="T138">
        <f>H138*BS!$B$9</f>
        <v/>
      </c>
    </row>
    <row r="139" customFormat="1" s="79">
      <c r="B139" t="inlineStr">
        <is>
          <t>Goodwill Amortisation and impairment losses: Foreign currency movements</t>
        </is>
      </c>
      <c r="G139" t="n">
        <v>0</v>
      </c>
      <c r="H139" t="n">
        <v>0</v>
      </c>
      <c r="N139">
        <f>B139</f>
        <v/>
      </c>
      <c r="O139" t="inlineStr"/>
      <c r="P139" t="inlineStr"/>
      <c r="Q139" t="inlineStr"/>
      <c r="R139" t="inlineStr"/>
      <c r="S139">
        <f>G139*BS!$B$9</f>
        <v/>
      </c>
      <c r="T139">
        <f>H139*BS!$B$9</f>
        <v/>
      </c>
    </row>
    <row r="140" customFormat="1" s="79">
      <c r="B140" t="inlineStr">
        <is>
          <t>Goodwill Amortisation and impairment losses: Balance at 31 December 2022</t>
        </is>
      </c>
      <c r="G140" t="n">
        <v>0</v>
      </c>
      <c r="H140" t="n">
        <v>-35086</v>
      </c>
      <c r="N140">
        <f>B140</f>
        <v/>
      </c>
      <c r="O140" t="inlineStr"/>
      <c r="P140" t="inlineStr"/>
      <c r="Q140" t="inlineStr"/>
      <c r="R140" t="inlineStr"/>
      <c r="S140">
        <f>G140*BS!$B$9</f>
        <v/>
      </c>
      <c r="T140">
        <f>H140*BS!$B$9</f>
        <v/>
      </c>
    </row>
    <row r="141" customFormat="1" s="79">
      <c r="B141" t="inlineStr">
        <is>
          <t>Goodwill Amortisation and impairment losses: Carrying amount as at 31 December 2022</t>
        </is>
      </c>
      <c r="G141" t="n">
        <v>0</v>
      </c>
      <c r="H141" t="n">
        <v>68180</v>
      </c>
      <c r="N141">
        <f>B141</f>
        <v/>
      </c>
      <c r="O141" t="inlineStr"/>
      <c r="P141" t="inlineStr"/>
      <c r="Q141" t="inlineStr"/>
      <c r="R141" t="inlineStr"/>
      <c r="S141">
        <f>G141*BS!$B$9</f>
        <v/>
      </c>
      <c r="T141">
        <f>H141*BS!$B$9</f>
        <v/>
      </c>
    </row>
    <row r="142" customFormat="1" s="79">
      <c r="B142" t="inlineStr">
        <is>
          <t>Goodwill Cost or cost: Balance at 1 January 2021</t>
        </is>
      </c>
      <c r="G142" t="n">
        <v>92949</v>
      </c>
      <c r="H142" t="n">
        <v>0</v>
      </c>
      <c r="N142">
        <f>B142</f>
        <v/>
      </c>
      <c r="O142" t="inlineStr"/>
      <c r="P142" t="inlineStr"/>
      <c r="Q142" t="inlineStr"/>
      <c r="R142" t="inlineStr"/>
      <c r="S142">
        <f>G142*BS!$B$9</f>
        <v/>
      </c>
      <c r="T142">
        <f>H142*BS!$B$9</f>
        <v/>
      </c>
    </row>
    <row r="143" customFormat="1" s="79">
      <c r="B143" t="inlineStr">
        <is>
          <t>Goodwill Cost or cost: Acquisition of businesses</t>
        </is>
      </c>
      <c r="G143" t="n">
        <v>0</v>
      </c>
      <c r="H143" t="n">
        <v>9673</v>
      </c>
      <c r="N143">
        <f>B143</f>
        <v/>
      </c>
      <c r="O143" t="inlineStr"/>
      <c r="P143" t="inlineStr"/>
      <c r="Q143" t="inlineStr"/>
      <c r="R143" t="inlineStr"/>
      <c r="S143">
        <f>G143*BS!$B$9</f>
        <v/>
      </c>
      <c r="T143">
        <f>H143*BS!$B$9</f>
        <v/>
      </c>
    </row>
    <row r="144" customFormat="1" s="117">
      <c r="B144" t="inlineStr">
        <is>
          <t>Goodwill Cost or cost: Balance at 31 December 2021</t>
        </is>
      </c>
      <c r="G144" t="n">
        <v>102819</v>
      </c>
      <c r="H144" t="n">
        <v>0</v>
      </c>
      <c r="N144">
        <f>B144</f>
        <v/>
      </c>
      <c r="O144" t="inlineStr"/>
      <c r="P144" t="inlineStr"/>
      <c r="Q144" t="inlineStr"/>
      <c r="R144" t="inlineStr"/>
      <c r="S144">
        <f>G144*BS!$B$9</f>
        <v/>
      </c>
      <c r="T144">
        <f>H144*BS!$B$9</f>
        <v/>
      </c>
    </row>
    <row r="145" customFormat="1" s="79">
      <c r="B145" t="inlineStr">
        <is>
          <t>Goodwill Amortisationand impairment losses: Balance at 1 January 2021</t>
        </is>
      </c>
      <c r="G145" t="n">
        <v>-35086</v>
      </c>
      <c r="H145" t="n">
        <v>0</v>
      </c>
      <c r="N145">
        <f>B145</f>
        <v/>
      </c>
      <c r="O145" t="inlineStr"/>
      <c r="P145" t="inlineStr"/>
      <c r="Q145" t="inlineStr"/>
      <c r="R145" t="inlineStr"/>
      <c r="S145">
        <f>G145*BS!$B$9</f>
        <v/>
      </c>
      <c r="T145">
        <f>H145*BS!$B$9</f>
        <v/>
      </c>
    </row>
    <row r="146" customFormat="1" s="117">
      <c r="B146" t="inlineStr">
        <is>
          <t>Goodwill Amortisationand impairment losses: Amortisation (2)</t>
        </is>
      </c>
      <c r="G146" t="n">
        <v>0</v>
      </c>
      <c r="H146" t="n">
        <v>0</v>
      </c>
      <c r="N146">
        <f>B146</f>
        <v/>
      </c>
      <c r="O146" t="inlineStr"/>
      <c r="P146" t="inlineStr"/>
      <c r="Q146" t="inlineStr"/>
      <c r="R146" t="inlineStr"/>
      <c r="S146">
        <f>G146*BS!$B$9</f>
        <v/>
      </c>
      <c r="T146">
        <f>H146*BS!$B$9</f>
        <v/>
      </c>
    </row>
    <row r="147" customFormat="1" s="79">
      <c r="B147" t="inlineStr">
        <is>
          <t>Goodwill Amortisationand impairment losses: Acquisition of businesses</t>
        </is>
      </c>
      <c r="G147" t="n">
        <v>0</v>
      </c>
      <c r="H147" t="n">
        <v>0</v>
      </c>
      <c r="N147">
        <f>B147</f>
        <v/>
      </c>
      <c r="O147" t="inlineStr"/>
      <c r="P147" t="inlineStr"/>
      <c r="Q147" t="inlineStr"/>
      <c r="R147" t="inlineStr"/>
      <c r="S147">
        <f>G147*BS!$B$9</f>
        <v/>
      </c>
      <c r="T147">
        <f>H147*BS!$B$9</f>
        <v/>
      </c>
    </row>
    <row r="148" customFormat="1" s="79">
      <c r="B148" t="inlineStr">
        <is>
          <t>Goodwill Amortisationand impairment losses: Foreign currency movements</t>
        </is>
      </c>
      <c r="G148" t="n">
        <v>0</v>
      </c>
      <c r="H148" t="n">
        <v>0</v>
      </c>
      <c r="N148">
        <f>B148</f>
        <v/>
      </c>
      <c r="O148" t="inlineStr"/>
      <c r="P148" t="inlineStr"/>
      <c r="Q148" t="inlineStr"/>
      <c r="R148" t="inlineStr"/>
      <c r="S148">
        <f>G148*BS!$B$9</f>
        <v/>
      </c>
      <c r="T148">
        <f>H148*BS!$B$9</f>
        <v/>
      </c>
    </row>
    <row r="149" customFormat="1" s="79">
      <c r="B149" t="inlineStr">
        <is>
          <t>Goodwill Amortisationand impairment losses: Balance at 31 December 2021</t>
        </is>
      </c>
      <c r="G149" t="n">
        <v>-35086</v>
      </c>
      <c r="H149" t="n">
        <v>0</v>
      </c>
      <c r="N149">
        <f>B149</f>
        <v/>
      </c>
      <c r="O149" t="inlineStr"/>
      <c r="P149" t="inlineStr"/>
      <c r="Q149" t="inlineStr"/>
      <c r="R149" t="inlineStr"/>
      <c r="S149">
        <f>G149*BS!$B$9</f>
        <v/>
      </c>
      <c r="T149">
        <f>H149*BS!$B$9</f>
        <v/>
      </c>
    </row>
    <row r="150" customFormat="1" s="79">
      <c r="B150" t="inlineStr">
        <is>
          <t>Goodwill Amortisationand impairment losses: Carrying amount as at 31 2021</t>
        </is>
      </c>
      <c r="G150" t="n">
        <v>67733</v>
      </c>
      <c r="H150" t="n">
        <v>0</v>
      </c>
      <c r="N150">
        <f>B150</f>
        <v/>
      </c>
      <c r="O150" t="inlineStr"/>
      <c r="P150" t="inlineStr"/>
      <c r="Q150" t="inlineStr"/>
      <c r="R150" t="inlineStr"/>
      <c r="S150">
        <f>G150*BS!$B$9</f>
        <v/>
      </c>
      <c r="T150">
        <f>H150*BS!$B$9</f>
        <v/>
      </c>
    </row>
    <row r="151" customFormat="1" s="79">
      <c r="A151" s="618" t="n"/>
      <c r="B151" s="102" t="n"/>
      <c r="C151" s="103" t="n"/>
      <c r="D151" s="103" t="n"/>
      <c r="E151" s="103" t="n"/>
      <c r="F151" s="103" t="n"/>
      <c r="G151" s="103" t="n"/>
      <c r="H151" s="103" t="n"/>
      <c r="I151" s="934" t="n"/>
      <c r="J151" s="85" t="n"/>
      <c r="K151" s="85" t="n"/>
      <c r="L151" s="85" t="n"/>
      <c r="M151" s="85" t="n"/>
      <c r="N151" s="114" t="inlineStr"/>
      <c r="O151" s="115" t="inlineStr"/>
      <c r="P151" s="115" t="inlineStr"/>
      <c r="Q151" s="115" t="inlineStr"/>
      <c r="R151" s="115" t="inlineStr"/>
      <c r="S151" s="115" t="inlineStr"/>
      <c r="T151" s="115" t="inlineStr"/>
      <c r="U151" s="123" t="n"/>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34" t="n"/>
      <c r="J152" s="85" t="n"/>
      <c r="K152" s="85" t="n"/>
      <c r="L152" s="85" t="n"/>
      <c r="M152" s="85" t="n"/>
      <c r="N152" s="114" t="inlineStr"/>
      <c r="O152" s="115" t="inlineStr"/>
      <c r="P152" s="115" t="inlineStr"/>
      <c r="Q152" s="115" t="inlineStr"/>
      <c r="R152" s="115" t="inlineStr"/>
      <c r="S152" s="115" t="inlineStr"/>
      <c r="T152" s="115" t="inlineStr"/>
      <c r="U152" s="123" t="n"/>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inlineStr">
        <is>
          <t>K19</t>
        </is>
      </c>
      <c r="B153" s="96" t="inlineStr">
        <is>
          <t>Total</t>
        </is>
      </c>
      <c r="C153" s="940">
        <f>SUM(INDIRECT(ADDRESS(MATCH("K18",$A:$A,0)+1,COLUMN(C$12),4)&amp;":"&amp;ADDRESS(MATCH("K19",$A:$A,0)-1,COLUMN(C$12),4)))</f>
        <v/>
      </c>
      <c r="D153" s="940">
        <f>SUM(INDIRECT(ADDRESS(MATCH("K18",$A:$A,0)+1,COLUMN(D$12),4)&amp;":"&amp;ADDRESS(MATCH("K19",$A:$A,0)-1,COLUMN(D$12),4)))</f>
        <v/>
      </c>
      <c r="E153" s="940">
        <f>SUM(INDIRECT(ADDRESS(MATCH("K18",$A:$A,0)+1,COLUMN(E$12),4)&amp;":"&amp;ADDRESS(MATCH("K19",$A:$A,0)-1,COLUMN(E$12),4)))</f>
        <v/>
      </c>
      <c r="F153" s="940">
        <f>SUM(INDIRECT(ADDRESS(MATCH("K18",$A:$A,0)+1,COLUMN(F$12),4)&amp;":"&amp;ADDRESS(MATCH("K19",$A:$A,0)-1,COLUMN(F$12),4)))</f>
        <v/>
      </c>
      <c r="G153" s="940">
        <f>SUM(INDIRECT(ADDRESS(MATCH("K18",$A:$A,0)+1,COLUMN(G$12),4)&amp;":"&amp;ADDRESS(MATCH("K19",$A:$A,0)-1,COLUMN(G$12),4)))</f>
        <v/>
      </c>
      <c r="H153" s="940">
        <f>SUM(INDIRECT(ADDRESS(MATCH("K18",$A:$A,0)+1,COLUMN(H$12),4)&amp;":"&amp;ADDRESS(MATCH("K19",$A:$A,0)-1,COLUMN(H$12),4)))</f>
        <v/>
      </c>
      <c r="I153" s="928" t="n"/>
      <c r="N153" s="105">
        <f>B153</f>
        <v/>
      </c>
      <c r="O153" s="106">
        <f>C153*BS!$B$9</f>
        <v/>
      </c>
      <c r="P153" s="106">
        <f>D153*BS!$B$9</f>
        <v/>
      </c>
      <c r="Q153" s="106">
        <f>E153*BS!$B$9</f>
        <v/>
      </c>
      <c r="R153" s="106">
        <f>F153*BS!$B$9</f>
        <v/>
      </c>
      <c r="S153" s="106">
        <f>G153*BS!$B$9</f>
        <v/>
      </c>
      <c r="T153" s="106">
        <f>H153*BS!$B$9</f>
        <v/>
      </c>
      <c r="U153" s="107" t="n"/>
      <c r="V153" s="927" t="n"/>
      <c r="W153" s="927" t="n"/>
    </row>
    <row r="154" customFormat="1" s="79">
      <c r="A154" s="618" t="inlineStr">
        <is>
          <t>K20</t>
        </is>
      </c>
      <c r="B154" s="96" t="inlineStr">
        <is>
          <t>Other intangible assets</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I132</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Goodwill Cost or cost: Balance at 1 January 2022</t>
        </is>
      </c>
      <c r="G155" t="n">
        <v>0</v>
      </c>
      <c r="H155" t="n">
        <v>102819</v>
      </c>
      <c r="N155">
        <f>B155</f>
        <v/>
      </c>
      <c r="O155" t="inlineStr"/>
      <c r="P155" t="inlineStr"/>
      <c r="Q155" t="inlineStr"/>
      <c r="R155" t="inlineStr"/>
      <c r="S155">
        <f>G155*BS!$B$9</f>
        <v/>
      </c>
      <c r="T155">
        <f>H155*BS!$B$9</f>
        <v/>
      </c>
    </row>
    <row r="156" customFormat="1" s="79">
      <c r="B156" t="inlineStr">
        <is>
          <t>Goodwill Cost or cost: Additions</t>
        </is>
      </c>
      <c r="G156" t="n">
        <v>0</v>
      </c>
      <c r="H156" t="n">
        <v>0</v>
      </c>
      <c r="N156">
        <f>B156</f>
        <v/>
      </c>
      <c r="O156" t="inlineStr"/>
      <c r="P156" t="inlineStr"/>
      <c r="Q156" t="inlineStr"/>
      <c r="R156" t="inlineStr"/>
      <c r="S156">
        <f>G156*BS!$B$9</f>
        <v/>
      </c>
      <c r="T156">
        <f>H156*BS!$B$9</f>
        <v/>
      </c>
    </row>
    <row r="157" customFormat="1" s="79">
      <c r="B157" t="inlineStr">
        <is>
          <t>Goodwill Cost or cost: Acquisition of businesses (1)</t>
        </is>
      </c>
      <c r="G157" t="n">
        <v>0</v>
      </c>
      <c r="H157" t="n">
        <v>740</v>
      </c>
      <c r="N157">
        <f>B157</f>
        <v/>
      </c>
      <c r="O157" t="inlineStr"/>
      <c r="P157" t="inlineStr"/>
      <c r="Q157" t="inlineStr"/>
      <c r="R157" t="inlineStr"/>
      <c r="S157">
        <f>G157*BS!$B$9</f>
        <v/>
      </c>
      <c r="T157">
        <f>H157*BS!$B$9</f>
        <v/>
      </c>
    </row>
    <row r="158" customFormat="1" s="117">
      <c r="B158" t="inlineStr">
        <is>
          <t>Goodwill Cost or cost: Foreign currency movements</t>
        </is>
      </c>
      <c r="G158" t="n">
        <v>0</v>
      </c>
      <c r="H158" t="n">
        <v>197</v>
      </c>
      <c r="N158">
        <f>B158</f>
        <v/>
      </c>
      <c r="O158" t="inlineStr"/>
      <c r="P158" t="inlineStr"/>
      <c r="Q158" t="inlineStr"/>
      <c r="R158" t="inlineStr"/>
      <c r="S158">
        <f>G158*BS!$B$9</f>
        <v/>
      </c>
      <c r="T158">
        <f>H158*BS!$B$9</f>
        <v/>
      </c>
    </row>
    <row r="159" customFormat="1" s="79">
      <c r="B159" t="inlineStr">
        <is>
          <t>Goodwill Cost or cost: Balance at 31 December 2022</t>
        </is>
      </c>
      <c r="G159" t="n">
        <v>0</v>
      </c>
      <c r="H159" t="n">
        <v>103266</v>
      </c>
      <c r="N159">
        <f>B159</f>
        <v/>
      </c>
      <c r="O159" t="inlineStr"/>
      <c r="P159" t="inlineStr"/>
      <c r="Q159" t="inlineStr"/>
      <c r="R159" t="inlineStr"/>
      <c r="S159">
        <f>G159*BS!$B$9</f>
        <v/>
      </c>
      <c r="T159">
        <f>H159*BS!$B$9</f>
        <v/>
      </c>
    </row>
    <row r="160" customFormat="1" s="117">
      <c r="B160" t="inlineStr">
        <is>
          <t>Goodwill Amortisation and impairment losses: Balance at 1 January 2022</t>
        </is>
      </c>
      <c r="G160" t="n">
        <v>0</v>
      </c>
      <c r="H160" t="n">
        <v>-35086</v>
      </c>
      <c r="N160">
        <f>B160</f>
        <v/>
      </c>
      <c r="O160" t="inlineStr"/>
      <c r="P160" t="inlineStr"/>
      <c r="Q160" t="inlineStr"/>
      <c r="R160" t="inlineStr"/>
      <c r="S160">
        <f>G160*BS!$B$9</f>
        <v/>
      </c>
      <c r="T160">
        <f>H160*BS!$B$9</f>
        <v/>
      </c>
    </row>
    <row r="161" customFormat="1" s="117">
      <c r="B161" t="inlineStr">
        <is>
          <t>Goodwill Amortisation and impairment losses: Amortisation (2)</t>
        </is>
      </c>
      <c r="G161" t="n">
        <v>0</v>
      </c>
      <c r="H161" t="n">
        <v>0</v>
      </c>
      <c r="N161">
        <f>B161</f>
        <v/>
      </c>
      <c r="O161" t="inlineStr"/>
      <c r="P161" t="inlineStr"/>
      <c r="Q161" t="inlineStr"/>
      <c r="R161" t="inlineStr"/>
      <c r="S161">
        <f>G161*BS!$B$9</f>
        <v/>
      </c>
      <c r="T161">
        <f>H161*BS!$B$9</f>
        <v/>
      </c>
    </row>
    <row r="162" customFormat="1" s="79">
      <c r="B162" t="inlineStr">
        <is>
          <t>Goodwill Amortisation and impairment losses: Foreign currency movements</t>
        </is>
      </c>
      <c r="G162" t="n">
        <v>0</v>
      </c>
      <c r="H162" t="n">
        <v>0</v>
      </c>
      <c r="N162">
        <f>B162</f>
        <v/>
      </c>
      <c r="O162" t="inlineStr"/>
      <c r="P162" t="inlineStr"/>
      <c r="Q162" t="inlineStr"/>
      <c r="R162" t="inlineStr"/>
      <c r="S162">
        <f>G162*BS!$B$9</f>
        <v/>
      </c>
      <c r="T162">
        <f>H162*BS!$B$9</f>
        <v/>
      </c>
    </row>
    <row r="163" customFormat="1" s="79">
      <c r="B163" t="inlineStr">
        <is>
          <t>Goodwill Amortisation and impairment losses: Balance at 31 December 2022</t>
        </is>
      </c>
      <c r="G163" t="n">
        <v>0</v>
      </c>
      <c r="H163" t="n">
        <v>-35086</v>
      </c>
      <c r="N163">
        <f>B163</f>
        <v/>
      </c>
      <c r="O163" t="inlineStr"/>
      <c r="P163" t="inlineStr"/>
      <c r="Q163" t="inlineStr"/>
      <c r="R163" t="inlineStr"/>
      <c r="S163">
        <f>G163*BS!$B$9</f>
        <v/>
      </c>
      <c r="T163">
        <f>H163*BS!$B$9</f>
        <v/>
      </c>
    </row>
    <row r="164" customFormat="1" s="117">
      <c r="B164" t="inlineStr">
        <is>
          <t>Goodwill Amortisation and impairment losses: Carrying amount as at 31 December 2022</t>
        </is>
      </c>
      <c r="G164" t="n">
        <v>0</v>
      </c>
      <c r="H164" t="n">
        <v>68180</v>
      </c>
      <c r="N164">
        <f>B164</f>
        <v/>
      </c>
      <c r="O164" t="inlineStr"/>
      <c r="P164" t="inlineStr"/>
      <c r="Q164" t="inlineStr"/>
      <c r="R164" t="inlineStr"/>
      <c r="S164">
        <f>G164*BS!$B$9</f>
        <v/>
      </c>
      <c r="T164">
        <f>H164*BS!$B$9</f>
        <v/>
      </c>
    </row>
    <row r="165" customFormat="1" s="79">
      <c r="B165" t="inlineStr">
        <is>
          <t>Goodwill Cost or cost: Balance at 1 January 2021</t>
        </is>
      </c>
      <c r="G165" t="n">
        <v>92949</v>
      </c>
      <c r="H165" t="n">
        <v>0</v>
      </c>
      <c r="N165">
        <f>B165</f>
        <v/>
      </c>
      <c r="O165" t="inlineStr"/>
      <c r="P165" t="inlineStr"/>
      <c r="Q165" t="inlineStr"/>
      <c r="R165" t="inlineStr"/>
      <c r="S165">
        <f>G165*BS!$B$9</f>
        <v/>
      </c>
      <c r="T165">
        <f>H165*BS!$B$9</f>
        <v/>
      </c>
    </row>
    <row r="166" customFormat="1" s="79">
      <c r="B166" t="inlineStr">
        <is>
          <t>Goodwill Cost or cost: Acquisition of businesses</t>
        </is>
      </c>
      <c r="G166" t="n">
        <v>0</v>
      </c>
      <c r="H166" t="n">
        <v>9673</v>
      </c>
      <c r="N166">
        <f>B166</f>
        <v/>
      </c>
      <c r="O166" t="inlineStr"/>
      <c r="P166" t="inlineStr"/>
      <c r="Q166" t="inlineStr"/>
      <c r="R166" t="inlineStr"/>
      <c r="S166">
        <f>G166*BS!$B$9</f>
        <v/>
      </c>
      <c r="T166">
        <f>H166*BS!$B$9</f>
        <v/>
      </c>
    </row>
    <row r="167" customFormat="1" s="79">
      <c r="B167" t="inlineStr">
        <is>
          <t>Goodwill Cost or cost: Balance at 31 December 2021</t>
        </is>
      </c>
      <c r="G167" t="n">
        <v>102819</v>
      </c>
      <c r="H167" t="n">
        <v>0</v>
      </c>
      <c r="N167">
        <f>B167</f>
        <v/>
      </c>
      <c r="O167" t="inlineStr"/>
      <c r="P167" t="inlineStr"/>
      <c r="Q167" t="inlineStr"/>
      <c r="R167" t="inlineStr"/>
      <c r="S167">
        <f>G167*BS!$B$9</f>
        <v/>
      </c>
      <c r="T167">
        <f>H167*BS!$B$9</f>
        <v/>
      </c>
    </row>
    <row r="168" customFormat="1" s="79">
      <c r="B168" t="inlineStr">
        <is>
          <t>Goodwill Amortisationand impairment losses: Balance at 1 January 2021</t>
        </is>
      </c>
      <c r="G168" t="n">
        <v>-35086</v>
      </c>
      <c r="H168" t="n">
        <v>0</v>
      </c>
      <c r="N168">
        <f>B168</f>
        <v/>
      </c>
      <c r="O168" t="inlineStr"/>
      <c r="P168" t="inlineStr"/>
      <c r="Q168" t="inlineStr"/>
      <c r="R168" t="inlineStr"/>
      <c r="S168">
        <f>G168*BS!$B$9</f>
        <v/>
      </c>
      <c r="T168">
        <f>H168*BS!$B$9</f>
        <v/>
      </c>
    </row>
    <row r="169" customFormat="1" s="79">
      <c r="B169" t="inlineStr">
        <is>
          <t>Goodwill Amortisationand impairment losses: Amortisation (2)</t>
        </is>
      </c>
      <c r="G169" t="n">
        <v>0</v>
      </c>
      <c r="H169" t="n">
        <v>0</v>
      </c>
      <c r="N169">
        <f>B169</f>
        <v/>
      </c>
      <c r="O169" t="inlineStr"/>
      <c r="P169" t="inlineStr"/>
      <c r="Q169" t="inlineStr"/>
      <c r="R169" t="inlineStr"/>
      <c r="S169">
        <f>G169*BS!$B$9</f>
        <v/>
      </c>
      <c r="T169">
        <f>H169*BS!$B$9</f>
        <v/>
      </c>
    </row>
    <row r="170" customFormat="1" s="79">
      <c r="B170" t="inlineStr">
        <is>
          <t>Goodwill Amortisationand impairment losses: Acquisition of businesses</t>
        </is>
      </c>
      <c r="G170" t="n">
        <v>0</v>
      </c>
      <c r="H170" t="n">
        <v>0</v>
      </c>
      <c r="N170">
        <f>B170</f>
        <v/>
      </c>
      <c r="O170" t="inlineStr"/>
      <c r="P170" t="inlineStr"/>
      <c r="Q170" t="inlineStr"/>
      <c r="R170" t="inlineStr"/>
      <c r="S170">
        <f>G170*BS!$B$9</f>
        <v/>
      </c>
      <c r="T170">
        <f>H170*BS!$B$9</f>
        <v/>
      </c>
    </row>
    <row r="171" customFormat="1" s="79">
      <c r="B171" t="inlineStr">
        <is>
          <t>Goodwill Amortisationand impairment losses: Foreign currency movements</t>
        </is>
      </c>
      <c r="G171" t="n">
        <v>0</v>
      </c>
      <c r="H171" t="n">
        <v>0</v>
      </c>
      <c r="N171">
        <f>B171</f>
        <v/>
      </c>
      <c r="O171" t="inlineStr"/>
      <c r="P171" t="inlineStr"/>
      <c r="Q171" t="inlineStr"/>
      <c r="R171" t="inlineStr"/>
      <c r="S171">
        <f>G171*BS!$B$9</f>
        <v/>
      </c>
      <c r="T171">
        <f>H171*BS!$B$9</f>
        <v/>
      </c>
    </row>
    <row r="172" customFormat="1" s="79">
      <c r="B172" t="inlineStr">
        <is>
          <t>Goodwill Amortisationand impairment losses: Balance at 31 December 2021</t>
        </is>
      </c>
      <c r="G172" t="n">
        <v>-35086</v>
      </c>
      <c r="H172" t="n">
        <v>0</v>
      </c>
      <c r="N172">
        <f>B172</f>
        <v/>
      </c>
      <c r="O172" t="inlineStr"/>
      <c r="P172" t="inlineStr"/>
      <c r="Q172" t="inlineStr"/>
      <c r="R172" t="inlineStr"/>
      <c r="S172">
        <f>G172*BS!$B$9</f>
        <v/>
      </c>
      <c r="T172">
        <f>H172*BS!$B$9</f>
        <v/>
      </c>
    </row>
    <row r="173" customFormat="1" s="79">
      <c r="B173" t="inlineStr">
        <is>
          <t>Goodwill Amortisationand impairment losses: Carrying amount as at 31 2021</t>
        </is>
      </c>
      <c r="G173" t="n">
        <v>67733</v>
      </c>
      <c r="H173" t="n">
        <v>0</v>
      </c>
      <c r="N173">
        <f>B173</f>
        <v/>
      </c>
      <c r="O173" t="inlineStr"/>
      <c r="P173" t="inlineStr"/>
      <c r="Q173" t="inlineStr"/>
      <c r="R173" t="inlineStr"/>
      <c r="S173">
        <f>G173*BS!$B$9</f>
        <v/>
      </c>
      <c r="T173">
        <f>H173*BS!$B$9</f>
        <v/>
      </c>
    </row>
    <row r="174" customFormat="1" s="79">
      <c r="B174" t="inlineStr">
        <is>
          <t>Computer software Cost or cost: Balance at 1 January 2022</t>
        </is>
      </c>
      <c r="G174" t="n">
        <v>0</v>
      </c>
      <c r="H174" t="n">
        <v>2990</v>
      </c>
      <c r="N174">
        <f>B174</f>
        <v/>
      </c>
      <c r="O174" t="inlineStr"/>
      <c r="P174" t="inlineStr"/>
      <c r="Q174" t="inlineStr"/>
      <c r="R174" t="inlineStr"/>
      <c r="S174">
        <f>G174*BS!$B$9</f>
        <v/>
      </c>
      <c r="T174">
        <f>H174*BS!$B$9</f>
        <v/>
      </c>
    </row>
    <row r="175" customFormat="1" s="79">
      <c r="B175" t="inlineStr">
        <is>
          <t>Computer software Cost or cost: Additions</t>
        </is>
      </c>
      <c r="G175" t="n">
        <v>0</v>
      </c>
      <c r="H175" t="n">
        <v>77</v>
      </c>
      <c r="N175">
        <f>B175</f>
        <v/>
      </c>
      <c r="O175" t="inlineStr"/>
      <c r="P175" t="inlineStr"/>
      <c r="Q175" t="inlineStr"/>
      <c r="R175" t="inlineStr"/>
      <c r="S175">
        <f>G175*BS!$B$9</f>
        <v/>
      </c>
      <c r="T175">
        <f>H175*BS!$B$9</f>
        <v/>
      </c>
    </row>
    <row r="176" customFormat="1" s="154">
      <c r="B176" t="inlineStr">
        <is>
          <t>Computer software Cost or cost: Acquisition of businesses (1)</t>
        </is>
      </c>
      <c r="G176" t="n">
        <v>0</v>
      </c>
      <c r="H176" t="n">
        <v>0</v>
      </c>
      <c r="N176">
        <f>B176</f>
        <v/>
      </c>
      <c r="O176" t="inlineStr"/>
      <c r="P176" t="inlineStr"/>
      <c r="Q176" t="inlineStr"/>
      <c r="R176" t="inlineStr"/>
      <c r="S176">
        <f>G176*BS!$B$9</f>
        <v/>
      </c>
      <c r="T176">
        <f>H176*BS!$B$9</f>
        <v/>
      </c>
    </row>
    <row r="177">
      <c r="B177" t="inlineStr">
        <is>
          <t>Computer software Cost or cost: Foreign currency movements</t>
        </is>
      </c>
      <c r="G177" t="n">
        <v>0</v>
      </c>
      <c r="H177" t="n">
        <v>6</v>
      </c>
      <c r="N177">
        <f>B177</f>
        <v/>
      </c>
      <c r="O177" t="inlineStr"/>
      <c r="P177" t="inlineStr"/>
      <c r="Q177" t="inlineStr"/>
      <c r="R177" t="inlineStr"/>
      <c r="S177">
        <f>G177*BS!$B$9</f>
        <v/>
      </c>
      <c r="T177">
        <f>H177*BS!$B$9</f>
        <v/>
      </c>
    </row>
    <row r="178">
      <c r="B178" t="inlineStr">
        <is>
          <t>Computer software Cost or cost: Balance at 31 December 2022</t>
        </is>
      </c>
      <c r="G178" t="n">
        <v>0</v>
      </c>
      <c r="H178" t="n">
        <v>3022</v>
      </c>
      <c r="N178">
        <f>B178</f>
        <v/>
      </c>
      <c r="O178" t="inlineStr"/>
      <c r="P178" t="inlineStr"/>
      <c r="Q178" t="inlineStr"/>
      <c r="R178" t="inlineStr"/>
      <c r="S178">
        <f>G178*BS!$B$9</f>
        <v/>
      </c>
      <c r="T178">
        <f>H178*BS!$B$9</f>
        <v/>
      </c>
    </row>
    <row r="179">
      <c r="B179" t="inlineStr">
        <is>
          <t>Computer software Amortisation and impairment losses: Balance at 1 January 2022</t>
        </is>
      </c>
      <c r="G179" t="n">
        <v>0</v>
      </c>
      <c r="H179" t="n">
        <v>-2579</v>
      </c>
      <c r="N179">
        <f>B179</f>
        <v/>
      </c>
      <c r="O179" t="inlineStr"/>
      <c r="P179" t="inlineStr"/>
      <c r="Q179" t="inlineStr"/>
      <c r="R179" t="inlineStr"/>
      <c r="S179">
        <f>G179*BS!$B$9</f>
        <v/>
      </c>
      <c r="T179">
        <f>H179*BS!$B$9</f>
        <v/>
      </c>
    </row>
    <row r="180">
      <c r="B180" t="inlineStr">
        <is>
          <t>Computer software Amortisation and impairment losses: Amortisation (2)</t>
        </is>
      </c>
      <c r="G180" t="n">
        <v>0</v>
      </c>
      <c r="H180" t="n">
        <v>-112</v>
      </c>
      <c r="N180">
        <f>B180</f>
        <v/>
      </c>
      <c r="O180" t="inlineStr"/>
      <c r="P180" t="inlineStr"/>
      <c r="Q180" t="inlineStr"/>
      <c r="R180" t="inlineStr"/>
      <c r="S180">
        <f>G180*BS!$B$9</f>
        <v/>
      </c>
      <c r="T180">
        <f>H180*BS!$B$9</f>
        <v/>
      </c>
    </row>
    <row r="181">
      <c r="B181" t="inlineStr">
        <is>
          <t>Computer software Amortisation and impairment losses: Foreign currency movements</t>
        </is>
      </c>
      <c r="G181" t="n">
        <v>0</v>
      </c>
      <c r="H181" t="n">
        <v>15</v>
      </c>
      <c r="N181">
        <f>B181</f>
        <v/>
      </c>
      <c r="O181" t="inlineStr"/>
      <c r="P181" t="inlineStr"/>
      <c r="Q181" t="inlineStr"/>
      <c r="R181" t="inlineStr"/>
      <c r="S181">
        <f>G181*BS!$B$9</f>
        <v/>
      </c>
      <c r="T181">
        <f>H181*BS!$B$9</f>
        <v/>
      </c>
    </row>
    <row r="182">
      <c r="B182" t="inlineStr">
        <is>
          <t>Computer software Amortisation and impairment losses: Balance at 31 December 2022</t>
        </is>
      </c>
      <c r="G182" t="n">
        <v>0</v>
      </c>
      <c r="H182" t="n">
        <v>-2676</v>
      </c>
      <c r="N182">
        <f>B182</f>
        <v/>
      </c>
      <c r="O182" t="inlineStr"/>
      <c r="P182" t="inlineStr"/>
      <c r="Q182" t="inlineStr"/>
      <c r="R182" t="inlineStr"/>
      <c r="S182">
        <f>G182*BS!$B$9</f>
        <v/>
      </c>
      <c r="T182">
        <f>H182*BS!$B$9</f>
        <v/>
      </c>
    </row>
    <row r="183">
      <c r="B183" t="inlineStr">
        <is>
          <t>Computer software Amortisation and impairment losses: Carrying amount as at 31 December 2022</t>
        </is>
      </c>
      <c r="G183" t="n">
        <v>0</v>
      </c>
      <c r="H183" t="n">
        <v>346</v>
      </c>
      <c r="N183">
        <f>B183</f>
        <v/>
      </c>
      <c r="O183" t="inlineStr"/>
      <c r="P183" t="inlineStr"/>
      <c r="Q183" t="inlineStr"/>
      <c r="R183" t="inlineStr"/>
      <c r="S183">
        <f>G183*BS!$B$9</f>
        <v/>
      </c>
      <c r="T183">
        <f>H183*BS!$B$9</f>
        <v/>
      </c>
    </row>
    <row r="184">
      <c r="A184" s="618" t="n"/>
      <c r="B184" s="102" t="inlineStr">
        <is>
          <t>Computer software Cost or cost: Balance at 1 January 2021</t>
        </is>
      </c>
      <c r="C184" s="939" t="n"/>
      <c r="D184" s="939" t="n"/>
      <c r="E184" s="939" t="n"/>
      <c r="F184" s="939" t="n"/>
      <c r="G184" s="939" t="n">
        <v>2711</v>
      </c>
      <c r="H184" s="939" t="n">
        <v>0</v>
      </c>
      <c r="I184" s="928" t="n"/>
      <c r="N184" s="105">
        <f>B184</f>
        <v/>
      </c>
      <c r="O184" s="106" t="inlineStr"/>
      <c r="P184" s="106" t="inlineStr"/>
      <c r="Q184" s="106" t="inlineStr"/>
      <c r="R184" s="106" t="inlineStr"/>
      <c r="S184" s="106">
        <f>G184*BS!$B$9</f>
        <v/>
      </c>
      <c r="T184" s="106">
        <f>H184*BS!$B$9</f>
        <v/>
      </c>
      <c r="U184" s="929">
        <f>I133</f>
        <v/>
      </c>
      <c r="V184" s="927" t="n"/>
      <c r="W184" s="927" t="n"/>
    </row>
    <row r="185">
      <c r="A185" s="618" t="n"/>
      <c r="B185" s="102" t="inlineStr">
        <is>
          <t>Computer software Cost or cost: Acquisition of businesses</t>
        </is>
      </c>
      <c r="C185" s="939" t="n"/>
      <c r="D185" s="939" t="n"/>
      <c r="E185" s="939" t="n"/>
      <c r="F185" s="939" t="n"/>
      <c r="G185" s="939" t="n">
        <v>0</v>
      </c>
      <c r="H185" s="939" t="n">
        <v>196</v>
      </c>
      <c r="I185" s="928" t="n"/>
      <c r="N185" s="105">
        <f>B185</f>
        <v/>
      </c>
      <c r="O185" s="106" t="inlineStr"/>
      <c r="P185" s="106" t="inlineStr"/>
      <c r="Q185" s="106" t="inlineStr"/>
      <c r="R185" s="106" t="inlineStr"/>
      <c r="S185" s="106">
        <f>G185*BS!$B$9</f>
        <v/>
      </c>
      <c r="T185" s="106">
        <f>H185*BS!$B$9</f>
        <v/>
      </c>
      <c r="U185" s="107">
        <f>I134</f>
        <v/>
      </c>
      <c r="V185" s="927" t="n"/>
      <c r="W185" s="927" t="n"/>
    </row>
    <row r="186">
      <c r="A186" s="618" t="n"/>
      <c r="B186" s="102" t="inlineStr">
        <is>
          <t>Computer software Cost or cost: Balance at 31 December 2021</t>
        </is>
      </c>
      <c r="C186" s="939" t="n"/>
      <c r="D186" s="939" t="n"/>
      <c r="E186" s="939" t="n"/>
      <c r="F186" s="939" t="n"/>
      <c r="G186" s="939" t="n">
        <v>2990</v>
      </c>
      <c r="H186" s="939" t="n">
        <v>0</v>
      </c>
      <c r="I186" s="928" t="n"/>
      <c r="N186" s="105">
        <f>B186</f>
        <v/>
      </c>
      <c r="O186" s="106" t="inlineStr"/>
      <c r="P186" s="106" t="inlineStr"/>
      <c r="Q186" s="106" t="inlineStr"/>
      <c r="R186" s="106" t="inlineStr"/>
      <c r="S186" s="106">
        <f>G186*BS!$B$9</f>
        <v/>
      </c>
      <c r="T186" s="106">
        <f>H186*BS!$B$9</f>
        <v/>
      </c>
      <c r="U186" s="107">
        <f>I135</f>
        <v/>
      </c>
      <c r="V186" s="927" t="n"/>
      <c r="W186" s="927" t="n"/>
    </row>
    <row r="187">
      <c r="A187" s="618" t="n"/>
      <c r="B187" s="102" t="inlineStr">
        <is>
          <t>Computer software Amortisationand impairment losses: Balance at 1 January 2021</t>
        </is>
      </c>
      <c r="C187" s="939" t="n"/>
      <c r="D187" s="939" t="n"/>
      <c r="E187" s="939" t="n"/>
      <c r="F187" s="939" t="n"/>
      <c r="G187" s="939" t="n">
        <v>-2400</v>
      </c>
      <c r="H187" s="939" t="n">
        <v>0</v>
      </c>
      <c r="I187" s="928" t="n"/>
      <c r="N187" s="105">
        <f>B187</f>
        <v/>
      </c>
      <c r="O187" s="106" t="inlineStr"/>
      <c r="P187" s="106" t="inlineStr"/>
      <c r="Q187" s="106" t="inlineStr"/>
      <c r="R187" s="106" t="inlineStr"/>
      <c r="S187" s="106">
        <f>G187*BS!$B$9</f>
        <v/>
      </c>
      <c r="T187" s="106">
        <f>H187*BS!$B$9</f>
        <v/>
      </c>
      <c r="U187" s="107">
        <f>I136</f>
        <v/>
      </c>
      <c r="V187" s="927" t="n"/>
      <c r="W187" s="927" t="n"/>
    </row>
    <row r="188">
      <c r="A188" s="618" t="n"/>
      <c r="B188" s="102" t="inlineStr">
        <is>
          <t>Computer software Amortisationand impairment losses: Amortisation (2)</t>
        </is>
      </c>
      <c r="C188" s="939" t="n"/>
      <c r="D188" s="939" t="n"/>
      <c r="E188" s="939" t="n"/>
      <c r="F188" s="939" t="n"/>
      <c r="G188" s="939" t="n">
        <v>0</v>
      </c>
      <c r="H188" s="939" t="n">
        <v>-139</v>
      </c>
      <c r="I188" s="928" t="n"/>
      <c r="N188" s="105">
        <f>B188</f>
        <v/>
      </c>
      <c r="O188" s="106" t="inlineStr"/>
      <c r="P188" s="106" t="inlineStr"/>
      <c r="Q188" s="106" t="inlineStr"/>
      <c r="R188" s="106" t="inlineStr"/>
      <c r="S188" s="106">
        <f>G188*BS!$B$9</f>
        <v/>
      </c>
      <c r="T188" s="106">
        <f>H188*BS!$B$9</f>
        <v/>
      </c>
      <c r="U188" s="107">
        <f>I137</f>
        <v/>
      </c>
      <c r="V188" s="927" t="n"/>
      <c r="W188" s="927" t="n"/>
    </row>
    <row r="189">
      <c r="A189" s="618" t="n"/>
      <c r="B189" s="102" t="inlineStr">
        <is>
          <t>Computer software Amortisationand impairment losses: Acquisition of businesses</t>
        </is>
      </c>
      <c r="C189" s="103" t="n"/>
      <c r="D189" s="103" t="n"/>
      <c r="E189" s="103" t="n"/>
      <c r="F189" s="103" t="n"/>
      <c r="G189" s="103" t="n">
        <v>0</v>
      </c>
      <c r="H189" s="103" t="n">
        <v>-35</v>
      </c>
      <c r="I189" s="928" t="n"/>
      <c r="N189" s="105">
        <f>B189</f>
        <v/>
      </c>
      <c r="O189" s="106" t="inlineStr"/>
      <c r="P189" s="106" t="inlineStr"/>
      <c r="Q189" s="106" t="inlineStr"/>
      <c r="R189" s="106" t="inlineStr"/>
      <c r="S189" s="106">
        <f>G189*BS!$B$9</f>
        <v/>
      </c>
      <c r="T189" s="106">
        <f>H189*BS!$B$9</f>
        <v/>
      </c>
      <c r="U189" s="107">
        <f>I138</f>
        <v/>
      </c>
      <c r="V189" s="927" t="n"/>
      <c r="W189" s="927" t="n"/>
    </row>
    <row r="190">
      <c r="A190" s="618" t="n"/>
      <c r="B190" s="102" t="inlineStr">
        <is>
          <t>Computer software Amortisationand impairment losses: Foreign currency movements</t>
        </is>
      </c>
      <c r="C190" s="939" t="n"/>
      <c r="D190" s="939" t="n"/>
      <c r="E190" s="939" t="n"/>
      <c r="F190" s="939" t="n"/>
      <c r="G190" s="939" t="n">
        <v>0</v>
      </c>
      <c r="H190" s="939" t="n">
        <v>-5</v>
      </c>
      <c r="I190" s="928" t="n"/>
      <c r="N190" s="105">
        <f>B190</f>
        <v/>
      </c>
      <c r="O190" s="106" t="inlineStr"/>
      <c r="P190" s="106" t="inlineStr"/>
      <c r="Q190" s="106" t="inlineStr"/>
      <c r="R190" s="106" t="inlineStr"/>
      <c r="S190" s="106">
        <f>G190*BS!$B$9</f>
        <v/>
      </c>
      <c r="T190" s="106">
        <f>H190*BS!$B$9</f>
        <v/>
      </c>
      <c r="U190" s="107">
        <f>I139</f>
        <v/>
      </c>
      <c r="V190" s="927" t="n"/>
      <c r="W190" s="927" t="n"/>
    </row>
    <row r="191">
      <c r="A191" s="618" t="n"/>
      <c r="B191" s="102" t="inlineStr">
        <is>
          <t>Computer software Amortisationand impairment losses: Balance at 31 December 2021</t>
        </is>
      </c>
      <c r="C191" s="939" t="n"/>
      <c r="D191" s="939" t="n"/>
      <c r="E191" s="939" t="n"/>
      <c r="F191" s="939" t="n"/>
      <c r="G191" s="939" t="n">
        <v>-2579</v>
      </c>
      <c r="H191" s="939" t="n">
        <v>0</v>
      </c>
      <c r="I191" s="928" t="n"/>
      <c r="N191" s="105">
        <f>B191</f>
        <v/>
      </c>
      <c r="O191" s="106" t="inlineStr"/>
      <c r="P191" s="106" t="inlineStr"/>
      <c r="Q191" s="106" t="inlineStr"/>
      <c r="R191" s="106" t="inlineStr"/>
      <c r="S191" s="106">
        <f>G191*BS!$B$9</f>
        <v/>
      </c>
      <c r="T191" s="106">
        <f>H191*BS!$B$9</f>
        <v/>
      </c>
      <c r="U191" s="107" t="n"/>
      <c r="V191" s="927" t="n"/>
      <c r="W191" s="927" t="n"/>
    </row>
    <row r="192">
      <c r="A192" s="618" t="n"/>
      <c r="B192" s="102" t="inlineStr">
        <is>
          <t>Computer software Amortisationand impairment losses: Carrying amount as at 31 2021</t>
        </is>
      </c>
      <c r="C192" s="939" t="n"/>
      <c r="D192" s="939" t="n"/>
      <c r="E192" s="939" t="n"/>
      <c r="F192" s="939" t="n"/>
      <c r="G192" s="939" t="n">
        <v>411</v>
      </c>
      <c r="H192" s="939" t="n">
        <v>0</v>
      </c>
      <c r="I192" s="928" t="n"/>
      <c r="N192" s="105">
        <f>B192</f>
        <v/>
      </c>
      <c r="O192" s="106" t="inlineStr"/>
      <c r="P192" s="106" t="inlineStr"/>
      <c r="Q192" s="106" t="inlineStr"/>
      <c r="R192" s="106" t="inlineStr"/>
      <c r="S192" s="106">
        <f>G192*BS!$B$9</f>
        <v/>
      </c>
      <c r="T192" s="106">
        <f>H192*BS!$B$9</f>
        <v/>
      </c>
      <c r="U192" s="107">
        <f>I141</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I142</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I143</f>
        <v/>
      </c>
      <c r="V194" s="927" t="n"/>
      <c r="W194" s="927" t="n"/>
    </row>
    <row r="195">
      <c r="A195" s="618" t="inlineStr">
        <is>
          <t>K21</t>
        </is>
      </c>
      <c r="B195" s="96" t="inlineStr">
        <is>
          <t xml:space="preserve">Total </t>
        </is>
      </c>
      <c r="C195" s="940">
        <f>SUM(INDIRECT(ADDRESS(MATCH("K20",$A:$A,0)+1,COLUMN(C$12),4)&amp;":"&amp;ADDRESS(MATCH("K21",$A:$A,0)-1,COLUMN(C$12),4)))</f>
        <v/>
      </c>
      <c r="D195" s="940">
        <f>SUM(INDIRECT(ADDRESS(MATCH("K20",$A:$A,0)+1,COLUMN(D$12),4)&amp;":"&amp;ADDRESS(MATCH("K21",$A:$A,0)-1,COLUMN(D$12),4)))</f>
        <v/>
      </c>
      <c r="E195" s="940">
        <f>SUM(INDIRECT(ADDRESS(MATCH("K20",$A:$A,0)+1,COLUMN(E$12),4)&amp;":"&amp;ADDRESS(MATCH("K21",$A:$A,0)-1,COLUMN(E$12),4)))</f>
        <v/>
      </c>
      <c r="F195" s="940">
        <f>SUM(INDIRECT(ADDRESS(MATCH("K20",$A:$A,0)+1,COLUMN(F$12),4)&amp;":"&amp;ADDRESS(MATCH("K21",$A:$A,0)-1,COLUMN(F$12),4)))</f>
        <v/>
      </c>
      <c r="G195" s="940">
        <f>SUM(INDIRECT(ADDRESS(MATCH("K20",$A:$A,0)+1,COLUMN(G$12),4)&amp;":"&amp;ADDRESS(MATCH("K21",$A:$A,0)-1,COLUMN(G$12),4)))</f>
        <v/>
      </c>
      <c r="H195" s="940">
        <f>SUM(INDIRECT(ADDRESS(MATCH("K20",$A:$A,0)+1,COLUMN(H$12),4)&amp;":"&amp;ADDRESS(MATCH("K21",$A:$A,0)-1,COLUMN(H$12),4)))</f>
        <v/>
      </c>
      <c r="I195" s="934" t="n"/>
      <c r="J195" s="85" t="n"/>
      <c r="K195" s="85" t="n"/>
      <c r="L195" s="85" t="n"/>
      <c r="M195" s="85" t="n"/>
      <c r="N195" s="114">
        <f>B195</f>
        <v/>
      </c>
      <c r="O195" s="156">
        <f>C195*BS!$B$9</f>
        <v/>
      </c>
      <c r="P195" s="156">
        <f>D195*BS!$B$9</f>
        <v/>
      </c>
      <c r="Q195" s="156">
        <f>E195*BS!$B$9</f>
        <v/>
      </c>
      <c r="R195" s="156">
        <f>F195*BS!$B$9</f>
        <v/>
      </c>
      <c r="S195" s="156">
        <f>G195*BS!$B$9</f>
        <v/>
      </c>
      <c r="T195" s="156">
        <f>H195*BS!$B$9</f>
        <v/>
      </c>
      <c r="U195" s="157">
        <f>I144</f>
        <v/>
      </c>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K22</t>
        </is>
      </c>
      <c r="B197" s="96" t="inlineStr">
        <is>
          <t>Investments</t>
        </is>
      </c>
      <c r="C197" s="158" t="n"/>
      <c r="D197" s="158" t="n"/>
      <c r="E197" s="158" t="n"/>
      <c r="F197" s="158" t="n"/>
      <c r="G197" s="158" t="n"/>
      <c r="H197" s="158" t="n"/>
      <c r="I197" s="955" t="n"/>
      <c r="J197" s="85" t="n"/>
      <c r="K197" s="85" t="n"/>
      <c r="L197" s="85" t="n"/>
      <c r="M197" s="85" t="n"/>
      <c r="N197" s="114">
        <f>B197</f>
        <v/>
      </c>
      <c r="O197" s="115" t="inlineStr"/>
      <c r="P197" s="115" t="inlineStr"/>
      <c r="Q197" s="115" t="inlineStr"/>
      <c r="R197" s="115" t="inlineStr"/>
      <c r="S197" s="115" t="inlineStr"/>
      <c r="T197" s="115" t="inlineStr"/>
      <c r="U197" s="123" t="n"/>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929">
        <f>I147</f>
        <v/>
      </c>
      <c r="V198" s="927" t="n"/>
      <c r="W198" s="927" t="n"/>
    </row>
    <row r="199">
      <c r="A199" s="618" t="n"/>
      <c r="B199" s="140"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929">
        <f>I148</f>
        <v/>
      </c>
      <c r="V199" s="927" t="n"/>
      <c r="W199" s="927" t="n"/>
    </row>
    <row r="200">
      <c r="A200" s="618" t="n"/>
      <c r="B200" s="102" t="n"/>
      <c r="C200" s="103" t="n"/>
      <c r="D200" s="103" t="n"/>
      <c r="E200" s="103" t="n"/>
      <c r="F200" s="103" t="n"/>
      <c r="G200" s="103" t="n"/>
      <c r="H200" s="103" t="n"/>
      <c r="I200" s="928" t="n"/>
      <c r="N200" s="105" t="inlineStr"/>
      <c r="O200" s="106" t="inlineStr"/>
      <c r="P200" s="106" t="inlineStr"/>
      <c r="Q200" s="106" t="inlineStr"/>
      <c r="R200" s="106" t="inlineStr"/>
      <c r="S200" s="106" t="inlineStr"/>
      <c r="T200" s="106" t="inlineStr"/>
      <c r="U200" s="107">
        <f>I149</f>
        <v/>
      </c>
      <c r="V200" s="927" t="n"/>
      <c r="W200" s="927"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f>I150</f>
        <v/>
      </c>
      <c r="V201" s="927" t="n"/>
      <c r="W201" s="927"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f>I151</f>
        <v/>
      </c>
      <c r="V202" s="927" t="n"/>
      <c r="W202" s="927"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f>I152</f>
        <v/>
      </c>
      <c r="V203" s="927" t="n"/>
      <c r="W203" s="927"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107">
        <f>I153</f>
        <v/>
      </c>
      <c r="V204" s="927" t="n"/>
      <c r="W204" s="927" t="n"/>
    </row>
    <row r="205">
      <c r="A205" s="618" t="n"/>
      <c r="B205" s="102"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107">
        <f>I154</f>
        <v/>
      </c>
      <c r="V205" s="927" t="n"/>
      <c r="W205" s="927"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I156</f>
        <v/>
      </c>
      <c r="V207" s="927" t="n"/>
      <c r="W207" s="927" t="n"/>
    </row>
    <row r="208">
      <c r="A208" s="618" t="n"/>
      <c r="B208" s="102" t="n"/>
      <c r="C208" s="939" t="n"/>
      <c r="D208" s="939" t="n"/>
      <c r="E208" s="939" t="n"/>
      <c r="F208" s="939" t="n"/>
      <c r="G208" s="939" t="n"/>
      <c r="H208" s="939" t="n"/>
      <c r="I208" s="943" t="n"/>
      <c r="N208" s="105" t="inlineStr"/>
      <c r="O208" s="106" t="inlineStr"/>
      <c r="P208" s="106" t="inlineStr"/>
      <c r="Q208" s="106" t="inlineStr"/>
      <c r="R208" s="106" t="inlineStr"/>
      <c r="S208" s="106" t="inlineStr"/>
      <c r="T208" s="106" t="inlineStr"/>
      <c r="U208" s="107">
        <f>I157</f>
        <v/>
      </c>
      <c r="V208" s="936" t="n"/>
      <c r="W208" s="936" t="n"/>
    </row>
    <row r="209">
      <c r="A209" s="618" t="inlineStr">
        <is>
          <t>K23</t>
        </is>
      </c>
      <c r="B209" s="96" t="inlineStr">
        <is>
          <t>Total</t>
        </is>
      </c>
      <c r="C209" s="940">
        <f>SUM(INDIRECT(ADDRESS(MATCH("K22",$A:$A,0)+1,COLUMN(C$12),4)&amp;":"&amp;ADDRESS(MATCH("K23",$A:$A,0)-1,COLUMN(C$12),4)))</f>
        <v/>
      </c>
      <c r="D209" s="940">
        <f>SUM(INDIRECT(ADDRESS(MATCH("K22",$A:$A,0)+1,COLUMN(D$12),4)&amp;":"&amp;ADDRESS(MATCH("K23",$A:$A,0)-1,COLUMN(D$12),4)))</f>
        <v/>
      </c>
      <c r="E209" s="940">
        <f>SUM(INDIRECT(ADDRESS(MATCH("K22",$A:$A,0)+1,COLUMN(E$12),4)&amp;":"&amp;ADDRESS(MATCH("K23",$A:$A,0)-1,COLUMN(E$12),4)))</f>
        <v/>
      </c>
      <c r="F209" s="940">
        <f>SUM(INDIRECT(ADDRESS(MATCH("K22",$A:$A,0)+1,COLUMN(F$12),4)&amp;":"&amp;ADDRESS(MATCH("K23",$A:$A,0)-1,COLUMN(F$12),4)))</f>
        <v/>
      </c>
      <c r="G209" s="940">
        <f>SUM(INDIRECT(ADDRESS(MATCH("K22",$A:$A,0)+1,COLUMN(G$12),4)&amp;":"&amp;ADDRESS(MATCH("K23",$A:$A,0)-1,COLUMN(G$12),4)))</f>
        <v/>
      </c>
      <c r="H209" s="940">
        <f>SUM(INDIRECT(ADDRESS(MATCH("K22",$A:$A,0)+1,COLUMN(H$12),4)&amp;":"&amp;ADDRESS(MATCH("K23",$A:$A,0)-1,COLUMN(H$12),4)))</f>
        <v/>
      </c>
      <c r="I209" s="955" t="n"/>
      <c r="J209" s="85" t="n"/>
      <c r="K209" s="85" t="n"/>
      <c r="L209" s="85" t="n"/>
      <c r="M209" s="85" t="n"/>
      <c r="N209" s="114">
        <f>B209</f>
        <v/>
      </c>
      <c r="O209" s="115">
        <f>C209*BS!$B$9</f>
        <v/>
      </c>
      <c r="P209" s="115">
        <f>D209*BS!$B$9</f>
        <v/>
      </c>
      <c r="Q209" s="115">
        <f>E209*BS!$B$9</f>
        <v/>
      </c>
      <c r="R209" s="115">
        <f>F209*BS!$B$9</f>
        <v/>
      </c>
      <c r="S209" s="115">
        <f>G209*BS!$B$9</f>
        <v/>
      </c>
      <c r="T209" s="115">
        <f>H209*BS!$B$9</f>
        <v/>
      </c>
      <c r="U209" s="123">
        <f>I158</f>
        <v/>
      </c>
      <c r="V209" s="936" t="n"/>
      <c r="W209" s="936" t="n"/>
      <c r="X209" s="85" t="n"/>
      <c r="Y209" s="85" t="n"/>
      <c r="Z209" s="85" t="n"/>
      <c r="AA209" s="85" t="n"/>
      <c r="AB209" s="85" t="n"/>
      <c r="AC209" s="85" t="n"/>
      <c r="AD209" s="85" t="n"/>
      <c r="AE209" s="85" t="n"/>
      <c r="AF209" s="85" t="n"/>
      <c r="AG209" s="85" t="n"/>
      <c r="AH209" s="85" t="n"/>
      <c r="AI209" s="85" t="n"/>
      <c r="AJ209" s="85" t="n"/>
      <c r="AK209" s="85" t="n"/>
      <c r="AL209" s="85" t="n"/>
      <c r="AM209" s="85" t="n"/>
      <c r="AN209" s="85" t="n"/>
      <c r="AO209" s="85" t="n"/>
      <c r="AP209" s="85" t="n"/>
      <c r="AQ209" s="85" t="n"/>
      <c r="AR209" s="85" t="n"/>
      <c r="AS209" s="85" t="n"/>
      <c r="AT209" s="85" t="n"/>
      <c r="AU209" s="85" t="n"/>
      <c r="AV209" s="85" t="n"/>
      <c r="AW209" s="85" t="n"/>
      <c r="AX209" s="85" t="n"/>
      <c r="AY209" s="85" t="n"/>
      <c r="AZ209" s="85" t="n"/>
      <c r="BA209" s="85" t="n"/>
      <c r="BB209" s="85" t="n"/>
      <c r="BC209" s="85" t="n"/>
      <c r="BD209" s="85" t="n"/>
      <c r="BE209" s="85" t="n"/>
      <c r="BF209" s="85" t="n"/>
      <c r="BG209" s="85" t="n"/>
      <c r="BH209" s="85" t="n"/>
      <c r="BI209" s="85" t="n"/>
      <c r="BJ209" s="85" t="n"/>
      <c r="BK209" s="85" t="n"/>
      <c r="BL209" s="85" t="n"/>
      <c r="BM209" s="85" t="n"/>
      <c r="BN209" s="85" t="n"/>
      <c r="BO209" s="85" t="n"/>
      <c r="BP209" s="85" t="n"/>
      <c r="BQ209" s="85" t="n"/>
      <c r="BR209" s="85" t="n"/>
      <c r="BS209" s="85" t="n"/>
      <c r="BT209" s="85" t="n"/>
      <c r="BU209" s="85" t="n"/>
      <c r="BV209" s="85" t="n"/>
      <c r="BW209" s="85" t="n"/>
      <c r="BX209" s="85" t="n"/>
      <c r="BY209" s="85" t="n"/>
      <c r="BZ209" s="85" t="n"/>
      <c r="CA209" s="85" t="n"/>
      <c r="CB209" s="85" t="n"/>
      <c r="CC209" s="85" t="n"/>
      <c r="CD209" s="85" t="n"/>
      <c r="CE209" s="85" t="n"/>
      <c r="CF209" s="85" t="n"/>
      <c r="CG209" s="85" t="n"/>
      <c r="CH209" s="85" t="n"/>
      <c r="CI209" s="85" t="n"/>
      <c r="CJ209" s="85" t="n"/>
      <c r="CK209" s="85" t="n"/>
      <c r="CL209" s="85" t="n"/>
      <c r="CM209" s="85" t="n"/>
      <c r="CN209" s="85" t="n"/>
      <c r="CO209" s="85" t="n"/>
      <c r="CP209" s="85" t="n"/>
      <c r="CQ209" s="85" t="n"/>
      <c r="CR209" s="85" t="n"/>
      <c r="CS209" s="85" t="n"/>
      <c r="CT209" s="85" t="n"/>
      <c r="CU209" s="85" t="n"/>
      <c r="CV209" s="85" t="n"/>
      <c r="CW209" s="85" t="n"/>
      <c r="CX209" s="85" t="n"/>
      <c r="CY209" s="85" t="n"/>
      <c r="CZ209" s="85" t="n"/>
      <c r="DA209" s="85" t="n"/>
      <c r="DB209" s="85" t="n"/>
      <c r="DC209" s="85" t="n"/>
      <c r="DD209" s="85" t="n"/>
      <c r="DE209" s="85" t="n"/>
      <c r="DF209" s="85" t="n"/>
      <c r="DG209" s="85" t="n"/>
      <c r="DH209" s="85" t="n"/>
      <c r="DI209" s="85" t="n"/>
      <c r="DJ209" s="85" t="n"/>
      <c r="DK209" s="85" t="n"/>
      <c r="DL209" s="85" t="n"/>
      <c r="DM209" s="85" t="n"/>
      <c r="DN209" s="85" t="n"/>
      <c r="DO209" s="85" t="n"/>
      <c r="DP209" s="85" t="n"/>
      <c r="DQ209" s="85" t="n"/>
      <c r="DR209" s="85" t="n"/>
      <c r="DS209" s="85" t="n"/>
      <c r="DT209" s="85" t="n"/>
      <c r="DU209" s="85" t="n"/>
      <c r="DV209" s="85" t="n"/>
      <c r="DW209" s="85" t="n"/>
      <c r="DX209" s="85" t="n"/>
      <c r="DY209" s="85" t="n"/>
      <c r="DZ209" s="85" t="n"/>
      <c r="EA209" s="85" t="n"/>
      <c r="EB209" s="85" t="n"/>
      <c r="EC209" s="85" t="n"/>
      <c r="ED209" s="85" t="n"/>
      <c r="EE209" s="85" t="n"/>
      <c r="EF209" s="85" t="n"/>
      <c r="EG209" s="85" t="n"/>
      <c r="EH209" s="85" t="n"/>
      <c r="EI209" s="85" t="n"/>
      <c r="EJ209" s="85" t="n"/>
      <c r="EK209" s="85" t="n"/>
      <c r="EL209" s="85" t="n"/>
      <c r="EM209" s="85" t="n"/>
      <c r="EN209" s="85" t="n"/>
      <c r="EO209" s="85" t="n"/>
      <c r="EP209" s="85" t="n"/>
      <c r="EQ209" s="85" t="n"/>
      <c r="ER209" s="85" t="n"/>
      <c r="ES209" s="85" t="n"/>
      <c r="ET209" s="85" t="n"/>
      <c r="EU209" s="85" t="n"/>
      <c r="EV209" s="85" t="n"/>
      <c r="EW209" s="85" t="n"/>
      <c r="EX209" s="85" t="n"/>
      <c r="EY209" s="85" t="n"/>
      <c r="EZ209" s="85" t="n"/>
      <c r="FA209" s="85" t="n"/>
      <c r="FB209" s="85" t="n"/>
      <c r="FC209" s="85" t="n"/>
      <c r="FD209" s="85" t="n"/>
      <c r="FE209" s="85" t="n"/>
      <c r="FF209" s="85" t="n"/>
      <c r="FG209" s="85" t="n"/>
      <c r="FH209" s="85" t="n"/>
      <c r="FI209" s="85" t="n"/>
      <c r="FJ209" s="85" t="n"/>
      <c r="FK209" s="85" t="n"/>
      <c r="FL209" s="85" t="n"/>
      <c r="FM209" s="85" t="n"/>
      <c r="FN209" s="85" t="n"/>
      <c r="FO209" s="85" t="n"/>
      <c r="FP209" s="85" t="n"/>
      <c r="FQ209" s="85" t="n"/>
      <c r="FR209" s="85" t="n"/>
      <c r="FS209" s="85" t="n"/>
      <c r="FT209" s="85" t="n"/>
      <c r="FU209" s="85" t="n"/>
      <c r="FV209" s="85" t="n"/>
      <c r="FW209" s="85" t="n"/>
      <c r="FX209" s="85" t="n"/>
      <c r="FY209" s="85" t="n"/>
      <c r="FZ209" s="85" t="n"/>
      <c r="GA209" s="85" t="n"/>
      <c r="GB209" s="85" t="n"/>
      <c r="GC209" s="85" t="n"/>
      <c r="GD209" s="85" t="n"/>
      <c r="GE209" s="85" t="n"/>
      <c r="GF209" s="85" t="n"/>
      <c r="GG209" s="85" t="n"/>
      <c r="GH209" s="85" t="n"/>
      <c r="GI209" s="85" t="n"/>
      <c r="GJ209" s="85" t="n"/>
      <c r="GK209" s="85" t="n"/>
      <c r="GL209" s="85" t="n"/>
      <c r="GM209" s="85" t="n"/>
      <c r="GN209" s="85" t="n"/>
      <c r="GO209" s="85" t="n"/>
      <c r="GP209" s="85" t="n"/>
      <c r="GQ209" s="85" t="n"/>
      <c r="GR209" s="85" t="n"/>
      <c r="GS209" s="85" t="n"/>
      <c r="GT209" s="85" t="n"/>
      <c r="GU209" s="85" t="n"/>
      <c r="GV209" s="85" t="n"/>
      <c r="GW209" s="85" t="n"/>
      <c r="GX209" s="85" t="n"/>
      <c r="GY209" s="85" t="n"/>
      <c r="GZ209" s="85" t="n"/>
      <c r="HA209" s="85" t="n"/>
      <c r="HB209" s="85" t="n"/>
      <c r="HC209" s="85" t="n"/>
      <c r="HD209" s="85" t="n"/>
      <c r="HE209" s="85" t="n"/>
      <c r="HF209" s="85" t="n"/>
      <c r="HG209" s="85" t="n"/>
      <c r="HH209" s="85" t="n"/>
      <c r="HI209" s="85" t="n"/>
      <c r="HJ209" s="85" t="n"/>
      <c r="HK209" s="85" t="n"/>
      <c r="HL209" s="85" t="n"/>
      <c r="HM209" s="85" t="n"/>
      <c r="HN209" s="85" t="n"/>
      <c r="HO209" s="85" t="n"/>
      <c r="HP209" s="85" t="n"/>
      <c r="HQ209" s="85" t="n"/>
      <c r="HR209" s="85" t="n"/>
      <c r="HS209" s="85" t="n"/>
      <c r="HT209" s="85" t="n"/>
      <c r="HU209" s="85" t="n"/>
      <c r="HV209" s="85" t="n"/>
      <c r="HW209" s="85" t="n"/>
      <c r="HX209" s="85" t="n"/>
      <c r="HY209" s="85" t="n"/>
      <c r="HZ209" s="85" t="n"/>
      <c r="IA209" s="85" t="n"/>
      <c r="IB209" s="85" t="n"/>
      <c r="IC209" s="85" t="n"/>
      <c r="ID209" s="85" t="n"/>
      <c r="IE209" s="85" t="n"/>
      <c r="IF209" s="85" t="n"/>
      <c r="IG209" s="85" t="n"/>
      <c r="IH209" s="85" t="n"/>
      <c r="II209" s="85" t="n"/>
      <c r="IJ209" s="85" t="n"/>
      <c r="IK209" s="85" t="n"/>
      <c r="IL209" s="85" t="n"/>
      <c r="IM209" s="85" t="n"/>
      <c r="IN209" s="85" t="n"/>
      <c r="IO209" s="85" t="n"/>
      <c r="IP209" s="85" t="n"/>
      <c r="IQ209" s="85" t="n"/>
      <c r="IR209" s="85" t="n"/>
      <c r="IS209" s="85" t="n"/>
      <c r="IT209" s="85" t="n"/>
      <c r="IU209" s="85" t="n"/>
      <c r="IV209" s="85" t="n"/>
      <c r="IW209" s="85" t="n"/>
      <c r="IX209" s="85" t="n"/>
      <c r="IY209" s="85" t="n"/>
      <c r="IZ209" s="85" t="n"/>
      <c r="JA209" s="85" t="n"/>
      <c r="JB209" s="85" t="n"/>
      <c r="JC209" s="85" t="n"/>
      <c r="JD209" s="85" t="n"/>
      <c r="JE209" s="85" t="n"/>
      <c r="JF209" s="85" t="n"/>
      <c r="JG209" s="85" t="n"/>
      <c r="JH209" s="85" t="n"/>
      <c r="JI209" s="85" t="n"/>
      <c r="JJ209" s="85" t="n"/>
      <c r="JK209" s="85" t="n"/>
      <c r="JL209" s="85" t="n"/>
      <c r="JM209" s="85" t="n"/>
      <c r="JN209" s="85" t="n"/>
      <c r="JO209" s="85" t="n"/>
      <c r="JP209" s="85" t="n"/>
      <c r="JQ209" s="85" t="n"/>
      <c r="JR209" s="85" t="n"/>
      <c r="JS209" s="85" t="n"/>
      <c r="JT209" s="85" t="n"/>
      <c r="JU209" s="85" t="n"/>
      <c r="JV209" s="85" t="n"/>
      <c r="JW209" s="85" t="n"/>
      <c r="JX209" s="85" t="n"/>
      <c r="JY209" s="85" t="n"/>
      <c r="JZ209" s="85" t="n"/>
      <c r="KA209" s="85" t="n"/>
      <c r="KB209" s="85" t="n"/>
      <c r="KC209" s="85" t="n"/>
      <c r="KD209" s="85" t="n"/>
      <c r="KE209" s="85" t="n"/>
      <c r="KF209" s="85" t="n"/>
      <c r="KG209" s="85" t="n"/>
      <c r="KH209" s="85" t="n"/>
      <c r="KI209" s="85" t="n"/>
      <c r="KJ209" s="85" t="n"/>
      <c r="KK209" s="85" t="n"/>
      <c r="KL209" s="85" t="n"/>
      <c r="KM209" s="85" t="n"/>
      <c r="KN209" s="85" t="n"/>
      <c r="KO209" s="85" t="n"/>
      <c r="KP209" s="85" t="n"/>
      <c r="KQ209" s="85" t="n"/>
      <c r="KR209" s="85" t="n"/>
      <c r="KS209" s="85" t="n"/>
      <c r="KT209" s="85" t="n"/>
      <c r="KU209" s="85" t="n"/>
      <c r="KV209" s="85" t="n"/>
      <c r="KW209" s="85" t="n"/>
      <c r="KX209" s="85" t="n"/>
      <c r="KY209" s="85" t="n"/>
      <c r="KZ209" s="85" t="n"/>
      <c r="LA209" s="85" t="n"/>
      <c r="LB209" s="85" t="n"/>
      <c r="LC209" s="85" t="n"/>
      <c r="LD209" s="85" t="n"/>
      <c r="LE209" s="85" t="n"/>
      <c r="LF209" s="85" t="n"/>
      <c r="LG209" s="85" t="n"/>
      <c r="LH209" s="85" t="n"/>
      <c r="LI209" s="85" t="n"/>
      <c r="LJ209" s="85" t="n"/>
      <c r="LK209" s="85" t="n"/>
      <c r="LL209" s="85" t="n"/>
      <c r="LM209" s="85" t="n"/>
      <c r="LN209" s="85" t="n"/>
      <c r="LO209" s="85" t="n"/>
      <c r="LP209" s="85" t="n"/>
      <c r="LQ209" s="85" t="n"/>
      <c r="LR209" s="85" t="n"/>
      <c r="LS209" s="85"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t="n"/>
      <c r="V210" s="927" t="n"/>
      <c r="W210" s="927" t="n"/>
    </row>
    <row r="211">
      <c r="A211" s="618" t="inlineStr">
        <is>
          <t>K24</t>
        </is>
      </c>
      <c r="B211" s="96" t="inlineStr">
        <is>
          <t xml:space="preserve">Deferred charges </t>
        </is>
      </c>
      <c r="C211" s="954" t="n"/>
      <c r="D211" s="954" t="n"/>
      <c r="E211" s="954" t="n"/>
      <c r="F211" s="954" t="n"/>
      <c r="G211" s="954" t="n"/>
      <c r="H211" s="954" t="n"/>
      <c r="I211" s="934" t="n"/>
      <c r="J211" s="85" t="n"/>
      <c r="K211" s="85" t="n"/>
      <c r="L211" s="85" t="n"/>
      <c r="M211" s="85" t="n"/>
      <c r="N211" s="114">
        <f>B211</f>
        <v/>
      </c>
      <c r="O211" s="115" t="inlineStr"/>
      <c r="P211" s="115" t="inlineStr"/>
      <c r="Q211" s="115" t="inlineStr"/>
      <c r="R211" s="115" t="inlineStr"/>
      <c r="S211" s="115" t="inlineStr"/>
      <c r="T211" s="115" t="inlineStr"/>
      <c r="U211" s="935">
        <f>I160</f>
        <v/>
      </c>
      <c r="V211" s="941" t="n"/>
      <c r="W211" s="941" t="n"/>
      <c r="X211" s="85" t="n"/>
      <c r="Y211" s="85" t="n"/>
      <c r="Z211" s="85" t="n"/>
      <c r="AA211" s="85" t="n"/>
      <c r="AB211" s="85" t="n"/>
      <c r="AC211" s="85" t="n"/>
      <c r="AD211" s="85" t="n"/>
      <c r="AE211" s="85" t="n"/>
      <c r="AF211" s="85" t="n"/>
      <c r="AG211" s="85" t="n"/>
      <c r="AH211" s="85" t="n"/>
      <c r="AI211" s="85" t="n"/>
      <c r="AJ211" s="85" t="n"/>
      <c r="AK211" s="85" t="n"/>
      <c r="AL211" s="85" t="n"/>
      <c r="AM211" s="85" t="n"/>
      <c r="AN211" s="85" t="n"/>
      <c r="AO211" s="85" t="n"/>
      <c r="AP211" s="85" t="n"/>
      <c r="AQ211" s="85" t="n"/>
      <c r="AR211" s="85" t="n"/>
      <c r="AS211" s="85" t="n"/>
      <c r="AT211" s="85" t="n"/>
      <c r="AU211" s="85" t="n"/>
      <c r="AV211" s="85" t="n"/>
      <c r="AW211" s="85" t="n"/>
      <c r="AX211" s="85" t="n"/>
      <c r="AY211" s="85" t="n"/>
      <c r="AZ211" s="85" t="n"/>
      <c r="BA211" s="85"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c r="CA211" s="85" t="n"/>
      <c r="CB211" s="85" t="n"/>
      <c r="CC211" s="85" t="n"/>
      <c r="CD211" s="85" t="n"/>
      <c r="CE211" s="85" t="n"/>
      <c r="CF211" s="85" t="n"/>
      <c r="CG211" s="85" t="n"/>
      <c r="CH211" s="85" t="n"/>
      <c r="CI211" s="85" t="n"/>
      <c r="CJ211" s="85" t="n"/>
      <c r="CK211" s="85" t="n"/>
      <c r="CL211" s="85" t="n"/>
      <c r="CM211" s="85" t="n"/>
      <c r="CN211" s="85" t="n"/>
      <c r="CO211" s="85" t="n"/>
      <c r="CP211" s="85" t="n"/>
      <c r="CQ211" s="85" t="n"/>
      <c r="CR211" s="85" t="n"/>
      <c r="CS211" s="85" t="n"/>
      <c r="CT211" s="85" t="n"/>
      <c r="CU211" s="85" t="n"/>
      <c r="CV211" s="85" t="n"/>
      <c r="CW211" s="85" t="n"/>
      <c r="CX211" s="85" t="n"/>
      <c r="CY211" s="85" t="n"/>
      <c r="CZ211" s="85" t="n"/>
      <c r="DA211" s="85" t="n"/>
      <c r="DB211" s="85" t="n"/>
      <c r="DC211" s="85" t="n"/>
      <c r="DD211" s="85" t="n"/>
      <c r="DE211" s="85" t="n"/>
      <c r="DF211" s="85" t="n"/>
      <c r="DG211" s="85" t="n"/>
      <c r="DH211" s="85" t="n"/>
      <c r="DI211" s="85" t="n"/>
      <c r="DJ211" s="85" t="n"/>
      <c r="DK211" s="85" t="n"/>
      <c r="DL211" s="85" t="n"/>
      <c r="DM211" s="85" t="n"/>
      <c r="DN211" s="85" t="n"/>
      <c r="DO211" s="85" t="n"/>
      <c r="DP211" s="85" t="n"/>
      <c r="DQ211" s="85" t="n"/>
      <c r="DR211" s="85" t="n"/>
      <c r="DS211" s="85" t="n"/>
      <c r="DT211" s="85" t="n"/>
      <c r="DU211" s="85" t="n"/>
      <c r="DV211" s="85" t="n"/>
      <c r="DW211" s="85" t="n"/>
      <c r="DX211" s="85" t="n"/>
      <c r="DY211" s="85" t="n"/>
      <c r="DZ211" s="85" t="n"/>
      <c r="EA211" s="85" t="n"/>
      <c r="EB211" s="85" t="n"/>
      <c r="EC211" s="85" t="n"/>
      <c r="ED211" s="85" t="n"/>
      <c r="EE211" s="85" t="n"/>
      <c r="EF211" s="85" t="n"/>
      <c r="EG211" s="85" t="n"/>
      <c r="EH211" s="85" t="n"/>
      <c r="EI211" s="85" t="n"/>
      <c r="EJ211" s="85" t="n"/>
      <c r="EK211" s="85" t="n"/>
      <c r="EL211" s="85" t="n"/>
      <c r="EM211" s="85" t="n"/>
      <c r="EN211" s="85" t="n"/>
      <c r="EO211" s="85" t="n"/>
      <c r="EP211" s="85" t="n"/>
      <c r="EQ211" s="85" t="n"/>
      <c r="ER211" s="85" t="n"/>
      <c r="ES211" s="85" t="n"/>
      <c r="ET211" s="85" t="n"/>
      <c r="EU211" s="85" t="n"/>
      <c r="EV211" s="85" t="n"/>
      <c r="EW211" s="85" t="n"/>
      <c r="EX211" s="85" t="n"/>
      <c r="EY211" s="85" t="n"/>
      <c r="EZ211" s="85" t="n"/>
      <c r="FA211" s="85" t="n"/>
      <c r="FB211" s="85" t="n"/>
      <c r="FC211" s="85" t="n"/>
      <c r="FD211" s="85" t="n"/>
      <c r="FE211" s="85" t="n"/>
      <c r="FF211" s="85" t="n"/>
      <c r="FG211" s="85" t="n"/>
      <c r="FH211" s="85" t="n"/>
      <c r="FI211" s="85" t="n"/>
      <c r="FJ211" s="85" t="n"/>
      <c r="FK211" s="85" t="n"/>
      <c r="FL211" s="85" t="n"/>
      <c r="FM211" s="85" t="n"/>
      <c r="FN211" s="85" t="n"/>
      <c r="FO211" s="85" t="n"/>
      <c r="FP211" s="85" t="n"/>
      <c r="FQ211" s="85" t="n"/>
      <c r="FR211" s="85" t="n"/>
      <c r="FS211" s="85" t="n"/>
      <c r="FT211" s="85" t="n"/>
      <c r="FU211" s="85" t="n"/>
      <c r="FV211" s="85" t="n"/>
      <c r="FW211" s="85" t="n"/>
      <c r="FX211" s="85" t="n"/>
      <c r="FY211" s="85" t="n"/>
      <c r="FZ211" s="85" t="n"/>
      <c r="GA211" s="85" t="n"/>
      <c r="GB211" s="85" t="n"/>
      <c r="GC211" s="85" t="n"/>
      <c r="GD211" s="85" t="n"/>
      <c r="GE211" s="85" t="n"/>
      <c r="GF211" s="85" t="n"/>
      <c r="GG211" s="85" t="n"/>
      <c r="GH211" s="85" t="n"/>
      <c r="GI211" s="85" t="n"/>
      <c r="GJ211" s="85" t="n"/>
      <c r="GK211" s="85" t="n"/>
      <c r="GL211" s="85" t="n"/>
      <c r="GM211" s="85" t="n"/>
      <c r="GN211" s="85" t="n"/>
      <c r="GO211" s="85" t="n"/>
      <c r="GP211" s="85" t="n"/>
      <c r="GQ211" s="85" t="n"/>
      <c r="GR211" s="85" t="n"/>
      <c r="GS211" s="85" t="n"/>
      <c r="GT211" s="85" t="n"/>
      <c r="GU211" s="85" t="n"/>
      <c r="GV211" s="85" t="n"/>
      <c r="GW211" s="85" t="n"/>
      <c r="GX211" s="85" t="n"/>
      <c r="GY211" s="85" t="n"/>
      <c r="GZ211" s="85" t="n"/>
      <c r="HA211" s="85" t="n"/>
      <c r="HB211" s="85" t="n"/>
      <c r="HC211" s="85" t="n"/>
      <c r="HD211" s="85" t="n"/>
      <c r="HE211" s="85" t="n"/>
      <c r="HF211" s="85" t="n"/>
      <c r="HG211" s="85" t="n"/>
      <c r="HH211" s="85" t="n"/>
      <c r="HI211" s="85" t="n"/>
      <c r="HJ211" s="85" t="n"/>
      <c r="HK211" s="85" t="n"/>
      <c r="HL211" s="85" t="n"/>
      <c r="HM211" s="85" t="n"/>
      <c r="HN211" s="85" t="n"/>
      <c r="HO211" s="85" t="n"/>
      <c r="HP211" s="85" t="n"/>
      <c r="HQ211" s="85" t="n"/>
      <c r="HR211" s="85" t="n"/>
      <c r="HS211" s="85" t="n"/>
      <c r="HT211" s="85" t="n"/>
      <c r="HU211" s="85" t="n"/>
      <c r="HV211" s="85" t="n"/>
      <c r="HW211" s="85" t="n"/>
      <c r="HX211" s="85" t="n"/>
      <c r="HY211" s="85" t="n"/>
      <c r="HZ211" s="85" t="n"/>
      <c r="IA211" s="85" t="n"/>
      <c r="IB211" s="85" t="n"/>
      <c r="IC211" s="85" t="n"/>
      <c r="ID211" s="85" t="n"/>
      <c r="IE211" s="85" t="n"/>
      <c r="IF211" s="85" t="n"/>
      <c r="IG211" s="85" t="n"/>
      <c r="IH211" s="85" t="n"/>
      <c r="II211" s="85" t="n"/>
      <c r="IJ211" s="85" t="n"/>
      <c r="IK211" s="85" t="n"/>
      <c r="IL211" s="85" t="n"/>
      <c r="IM211" s="85" t="n"/>
      <c r="IN211" s="85" t="n"/>
      <c r="IO211" s="85" t="n"/>
      <c r="IP211" s="85" t="n"/>
      <c r="IQ211" s="85" t="n"/>
      <c r="IR211" s="85" t="n"/>
      <c r="IS211" s="85" t="n"/>
      <c r="IT211" s="85" t="n"/>
      <c r="IU211" s="85" t="n"/>
      <c r="IV211" s="85" t="n"/>
      <c r="IW211" s="85" t="n"/>
      <c r="IX211" s="85" t="n"/>
      <c r="IY211" s="85" t="n"/>
      <c r="IZ211" s="85" t="n"/>
      <c r="JA211" s="85" t="n"/>
      <c r="JB211" s="85" t="n"/>
      <c r="JC211" s="85" t="n"/>
      <c r="JD211" s="85" t="n"/>
      <c r="JE211" s="85" t="n"/>
      <c r="JF211" s="85" t="n"/>
      <c r="JG211" s="85" t="n"/>
      <c r="JH211" s="85" t="n"/>
      <c r="JI211" s="85" t="n"/>
      <c r="JJ211" s="85" t="n"/>
      <c r="JK211" s="85" t="n"/>
      <c r="JL211" s="85" t="n"/>
      <c r="JM211" s="85" t="n"/>
      <c r="JN211" s="85" t="n"/>
      <c r="JO211" s="85" t="n"/>
      <c r="JP211" s="85" t="n"/>
      <c r="JQ211" s="85" t="n"/>
      <c r="JR211" s="85" t="n"/>
      <c r="JS211" s="85" t="n"/>
      <c r="JT211" s="85" t="n"/>
      <c r="JU211" s="85" t="n"/>
      <c r="JV211" s="85" t="n"/>
      <c r="JW211" s="85" t="n"/>
      <c r="JX211" s="85" t="n"/>
      <c r="JY211" s="85" t="n"/>
      <c r="JZ211" s="85" t="n"/>
      <c r="KA211" s="85" t="n"/>
      <c r="KB211" s="85" t="n"/>
      <c r="KC211" s="85" t="n"/>
      <c r="KD211" s="85" t="n"/>
      <c r="KE211" s="85" t="n"/>
      <c r="KF211" s="85" t="n"/>
      <c r="KG211" s="85" t="n"/>
      <c r="KH211" s="85" t="n"/>
      <c r="KI211" s="85" t="n"/>
      <c r="KJ211" s="85" t="n"/>
      <c r="KK211" s="85" t="n"/>
      <c r="KL211" s="85" t="n"/>
      <c r="KM211" s="85" t="n"/>
      <c r="KN211" s="85" t="n"/>
      <c r="KO211" s="85" t="n"/>
      <c r="KP211" s="85" t="n"/>
      <c r="KQ211" s="85" t="n"/>
      <c r="KR211" s="85" t="n"/>
      <c r="KS211" s="85" t="n"/>
      <c r="KT211" s="85" t="n"/>
      <c r="KU211" s="85" t="n"/>
      <c r="KV211" s="85" t="n"/>
      <c r="KW211" s="85" t="n"/>
      <c r="KX211" s="85" t="n"/>
      <c r="KY211" s="85" t="n"/>
      <c r="KZ211" s="85" t="n"/>
      <c r="LA211" s="85" t="n"/>
      <c r="LB211" s="85" t="n"/>
      <c r="LC211" s="85" t="n"/>
      <c r="LD211" s="85" t="n"/>
      <c r="LE211" s="85" t="n"/>
      <c r="LF211" s="85" t="n"/>
      <c r="LG211" s="85" t="n"/>
      <c r="LH211" s="85" t="n"/>
      <c r="LI211" s="85" t="n"/>
      <c r="LJ211" s="85" t="n"/>
      <c r="LK211" s="85" t="n"/>
      <c r="LL211" s="85" t="n"/>
      <c r="LM211" s="85" t="n"/>
      <c r="LN211" s="85" t="n"/>
      <c r="LO211" s="85" t="n"/>
      <c r="LP211" s="85" t="n"/>
      <c r="LQ211" s="85" t="n"/>
      <c r="LR211" s="85" t="n"/>
      <c r="LS211" s="85" t="n"/>
    </row>
    <row r="212">
      <c r="B212" t="inlineStr">
        <is>
          <t xml:space="preserve"> Deferred taxes Deferred tax assets</t>
        </is>
      </c>
      <c r="G212" t="n">
        <v>15368</v>
      </c>
      <c r="H212" t="n">
        <v>15649</v>
      </c>
      <c r="N212">
        <f>B212</f>
        <v/>
      </c>
      <c r="O212" t="inlineStr"/>
      <c r="P212" t="inlineStr"/>
      <c r="Q212" t="inlineStr"/>
      <c r="R212" t="inlineStr"/>
      <c r="S212">
        <f>G212*BS!$B$9</f>
        <v/>
      </c>
      <c r="T212">
        <f>H212*BS!$B$9</f>
        <v/>
      </c>
    </row>
    <row r="213">
      <c r="B213" t="inlineStr">
        <is>
          <t xml:space="preserve"> Deferred taxes Net deferred tax balances</t>
        </is>
      </c>
      <c r="G213" t="n">
        <v>15368</v>
      </c>
      <c r="H213" t="n">
        <v>15649</v>
      </c>
      <c r="N213">
        <f>B213</f>
        <v/>
      </c>
      <c r="O213" t="inlineStr"/>
      <c r="P213" t="inlineStr"/>
      <c r="Q213" t="inlineStr"/>
      <c r="R213" t="inlineStr"/>
      <c r="S213">
        <f>G213*BS!$B$9</f>
        <v/>
      </c>
      <c r="T213">
        <f>H213*BS!$B$9</f>
        <v/>
      </c>
    </row>
    <row r="214">
      <c r="B214" t="inlineStr">
        <is>
          <t xml:space="preserve"> Deferred tax balances are attributable to the following: Provisions and employee benefits</t>
        </is>
      </c>
      <c r="G214" t="n">
        <v>6665</v>
      </c>
      <c r="H214" t="n">
        <v>8483</v>
      </c>
      <c r="N214">
        <f>B214</f>
        <v/>
      </c>
      <c r="O214" t="inlineStr"/>
      <c r="P214" t="inlineStr"/>
      <c r="Q214" t="inlineStr"/>
      <c r="R214" t="inlineStr"/>
      <c r="S214">
        <f>G214*BS!$B$9</f>
        <v/>
      </c>
      <c r="T214">
        <f>H214*BS!$B$9</f>
        <v/>
      </c>
    </row>
    <row r="215">
      <c r="B215" t="inlineStr">
        <is>
          <t xml:space="preserve"> Deferred tax balances are attributable to the following: Tax losses</t>
        </is>
      </c>
      <c r="G215" t="n">
        <v>8482</v>
      </c>
      <c r="H215" t="n">
        <v>6585</v>
      </c>
      <c r="N215">
        <f>B215</f>
        <v/>
      </c>
      <c r="O215" t="inlineStr"/>
      <c r="P215" t="inlineStr"/>
      <c r="Q215" t="inlineStr"/>
      <c r="R215" t="inlineStr"/>
      <c r="S215">
        <f>G215*BS!$B$9</f>
        <v/>
      </c>
      <c r="T215">
        <f>H215*BS!$B$9</f>
        <v/>
      </c>
    </row>
    <row r="216">
      <c r="B216" t="inlineStr">
        <is>
          <t xml:space="preserve"> Deferred tax balances are attributable to the following: Property, plant and equipment</t>
        </is>
      </c>
      <c r="G216" t="n">
        <v>245</v>
      </c>
      <c r="H216" t="n">
        <v>306</v>
      </c>
      <c r="N216">
        <f>B216</f>
        <v/>
      </c>
      <c r="O216" t="inlineStr"/>
      <c r="P216" t="inlineStr"/>
      <c r="Q216" t="inlineStr"/>
      <c r="R216" t="inlineStr"/>
      <c r="S216">
        <f>G216*BS!$B$9</f>
        <v/>
      </c>
      <c r="T216">
        <f>H216*BS!$B$9</f>
        <v/>
      </c>
    </row>
    <row r="217">
      <c r="B217" t="inlineStr">
        <is>
          <t xml:space="preserve"> Deferred tax balances are attributable to the following: Intangible assets</t>
        </is>
      </c>
      <c r="G217" t="n">
        <v>15</v>
      </c>
      <c r="H217" t="n">
        <v>46</v>
      </c>
      <c r="N217">
        <f>B217</f>
        <v/>
      </c>
      <c r="O217" t="inlineStr"/>
      <c r="P217" t="inlineStr"/>
      <c r="Q217" t="inlineStr"/>
      <c r="R217" t="inlineStr"/>
      <c r="S217">
        <f>G217*BS!$B$9</f>
        <v/>
      </c>
      <c r="T217">
        <f>H217*BS!$B$9</f>
        <v/>
      </c>
    </row>
    <row r="218">
      <c r="B218" t="inlineStr">
        <is>
          <t xml:space="preserve"> Deferred tax balances are attributable to the following: Unrealised foreign exchange losses/(gains)</t>
        </is>
      </c>
      <c r="G218" t="n">
        <v>-45</v>
      </c>
      <c r="H218" t="n">
        <v>370</v>
      </c>
      <c r="N218">
        <f>B218</f>
        <v/>
      </c>
      <c r="O218" t="inlineStr"/>
      <c r="P218" t="inlineStr"/>
      <c r="Q218" t="inlineStr"/>
      <c r="R218" t="inlineStr"/>
      <c r="S218">
        <f>G218*BS!$B$9</f>
        <v/>
      </c>
      <c r="T218">
        <f>H218*BS!$B$9</f>
        <v/>
      </c>
    </row>
    <row r="219">
      <c r="B219" t="inlineStr">
        <is>
          <t xml:space="preserve"> Deferred tax balances are attributable to the following: Other items</t>
        </is>
      </c>
      <c r="G219" t="n">
        <v>6</v>
      </c>
      <c r="H219" t="n">
        <v>-141</v>
      </c>
      <c r="N219">
        <f>B219</f>
        <v/>
      </c>
      <c r="O219" t="inlineStr"/>
      <c r="P219" t="inlineStr"/>
      <c r="Q219" t="inlineStr"/>
      <c r="R219" t="inlineStr"/>
      <c r="S219">
        <f>G219*BS!$B$9</f>
        <v/>
      </c>
      <c r="T219">
        <f>H219*BS!$B$9</f>
        <v/>
      </c>
    </row>
    <row r="220">
      <c r="B220" t="inlineStr">
        <is>
          <t xml:space="preserve"> Deferred tax balances are attributable to the following: Net deferred tax balances</t>
        </is>
      </c>
      <c r="G220" t="n">
        <v>15368</v>
      </c>
      <c r="H220" t="n">
        <v>15649</v>
      </c>
      <c r="N220">
        <f>B220</f>
        <v/>
      </c>
      <c r="O220" t="inlineStr"/>
      <c r="P220" t="inlineStr"/>
      <c r="Q220" t="inlineStr"/>
      <c r="R220" t="inlineStr"/>
      <c r="S220">
        <f>G220*BS!$B$9</f>
        <v/>
      </c>
      <c r="T220">
        <f>H220*BS!$B$9</f>
        <v/>
      </c>
    </row>
    <row r="221">
      <c r="B221" t="inlineStr">
        <is>
          <t xml:space="preserve"> Unrecognised deferred tax assets (1) Capital losses no expiry date</t>
        </is>
      </c>
      <c r="G221" t="n">
        <v>152465</v>
      </c>
      <c r="H221" t="n">
        <v>152465</v>
      </c>
      <c r="N221">
        <f>B221</f>
        <v/>
      </c>
      <c r="O221" t="inlineStr"/>
      <c r="P221" t="inlineStr"/>
      <c r="Q221" t="inlineStr"/>
      <c r="R221" t="inlineStr"/>
      <c r="S221">
        <f>G221*BS!$B$9</f>
        <v/>
      </c>
      <c r="T221">
        <f>H221*BS!$B$9</f>
        <v/>
      </c>
    </row>
    <row r="222">
      <c r="B222" t="inlineStr">
        <is>
          <t xml:space="preserve"> Unrecognised deferred tax assets (1) Revenue losses no expiry date</t>
        </is>
      </c>
      <c r="G222" t="n">
        <v>134914</v>
      </c>
      <c r="H222" t="n">
        <v>128348</v>
      </c>
      <c r="N222">
        <f>B222</f>
        <v/>
      </c>
      <c r="O222" t="inlineStr"/>
      <c r="P222" t="inlineStr"/>
      <c r="Q222" t="inlineStr"/>
      <c r="R222" t="inlineStr"/>
      <c r="S222">
        <f>G222*BS!$B$9</f>
        <v/>
      </c>
      <c r="T222">
        <f>H222*BS!$B$9</f>
        <v/>
      </c>
    </row>
    <row r="223">
      <c r="A223" s="618" t="n"/>
      <c r="B223" s="102" t="n"/>
      <c r="C223" s="103" t="n"/>
      <c r="D223" s="103" t="n"/>
      <c r="E223" s="103" t="n"/>
      <c r="F223" s="103" t="n"/>
      <c r="G223" s="103" t="n"/>
      <c r="H223" s="103" t="n"/>
      <c r="I223" s="934" t="n"/>
      <c r="J223" s="85" t="n"/>
      <c r="K223" s="85" t="n"/>
      <c r="L223" s="85" t="n"/>
      <c r="M223" s="85" t="n"/>
      <c r="N223" s="114" t="inlineStr"/>
      <c r="O223" s="115" t="inlineStr"/>
      <c r="P223" s="115" t="inlineStr"/>
      <c r="Q223" s="115" t="inlineStr"/>
      <c r="R223" s="115" t="inlineStr"/>
      <c r="S223" s="115" t="inlineStr"/>
      <c r="T223" s="115" t="inlineStr"/>
      <c r="U223" s="123" t="n"/>
      <c r="V223" s="941" t="n"/>
      <c r="W223" s="941" t="n"/>
      <c r="X223" s="85" t="n"/>
      <c r="Y223" s="85" t="n"/>
      <c r="Z223" s="85" t="n"/>
      <c r="AA223" s="85" t="n"/>
      <c r="AB223" s="85" t="n"/>
      <c r="AC223" s="85" t="n"/>
      <c r="AD223" s="85" t="n"/>
      <c r="AE223" s="85" t="n"/>
      <c r="AF223" s="85" t="n"/>
      <c r="AG223" s="85" t="n"/>
      <c r="AH223" s="85" t="n"/>
      <c r="AI223" s="85" t="n"/>
      <c r="AJ223" s="85" t="n"/>
      <c r="AK223" s="85" t="n"/>
      <c r="AL223" s="85" t="n"/>
      <c r="AM223" s="85" t="n"/>
      <c r="AN223" s="85" t="n"/>
      <c r="AO223" s="85" t="n"/>
      <c r="AP223" s="85" t="n"/>
      <c r="AQ223" s="85" t="n"/>
      <c r="AR223" s="85" t="n"/>
      <c r="AS223" s="85" t="n"/>
      <c r="AT223" s="85" t="n"/>
      <c r="AU223" s="85" t="n"/>
      <c r="AV223" s="85" t="n"/>
      <c r="AW223" s="85" t="n"/>
      <c r="AX223" s="85" t="n"/>
      <c r="AY223" s="85" t="n"/>
      <c r="AZ223" s="85" t="n"/>
      <c r="BA223" s="85" t="n"/>
      <c r="BB223" s="85" t="n"/>
      <c r="BC223" s="85" t="n"/>
      <c r="BD223" s="85" t="n"/>
      <c r="BE223" s="85" t="n"/>
      <c r="BF223" s="85" t="n"/>
      <c r="BG223" s="85" t="n"/>
      <c r="BH223" s="85" t="n"/>
      <c r="BI223" s="85" t="n"/>
      <c r="BJ223" s="85" t="n"/>
      <c r="BK223" s="85" t="n"/>
      <c r="BL223" s="85" t="n"/>
      <c r="BM223" s="85" t="n"/>
      <c r="BN223" s="85" t="n"/>
      <c r="BO223" s="85" t="n"/>
      <c r="BP223" s="85" t="n"/>
      <c r="BQ223" s="85" t="n"/>
      <c r="BR223" s="85" t="n"/>
      <c r="BS223" s="85" t="n"/>
      <c r="BT223" s="85" t="n"/>
      <c r="BU223" s="85" t="n"/>
      <c r="BV223" s="85" t="n"/>
      <c r="BW223" s="85" t="n"/>
      <c r="BX223" s="85" t="n"/>
      <c r="BY223" s="85" t="n"/>
      <c r="BZ223" s="85" t="n"/>
      <c r="CA223" s="85" t="n"/>
      <c r="CB223" s="85" t="n"/>
      <c r="CC223" s="85" t="n"/>
      <c r="CD223" s="85" t="n"/>
      <c r="CE223" s="85" t="n"/>
      <c r="CF223" s="85" t="n"/>
      <c r="CG223" s="85" t="n"/>
      <c r="CH223" s="85" t="n"/>
      <c r="CI223" s="85" t="n"/>
      <c r="CJ223" s="85" t="n"/>
      <c r="CK223" s="85" t="n"/>
      <c r="CL223" s="85" t="n"/>
      <c r="CM223" s="85" t="n"/>
      <c r="CN223" s="85" t="n"/>
      <c r="CO223" s="85" t="n"/>
      <c r="CP223" s="85" t="n"/>
      <c r="CQ223" s="85" t="n"/>
      <c r="CR223" s="85" t="n"/>
      <c r="CS223" s="85" t="n"/>
      <c r="CT223" s="85" t="n"/>
      <c r="CU223" s="85" t="n"/>
      <c r="CV223" s="85" t="n"/>
      <c r="CW223" s="85" t="n"/>
      <c r="CX223" s="85" t="n"/>
      <c r="CY223" s="85" t="n"/>
      <c r="CZ223" s="85" t="n"/>
      <c r="DA223" s="85" t="n"/>
      <c r="DB223" s="85" t="n"/>
      <c r="DC223" s="85" t="n"/>
      <c r="DD223" s="85" t="n"/>
      <c r="DE223" s="85" t="n"/>
      <c r="DF223" s="85" t="n"/>
      <c r="DG223" s="85" t="n"/>
      <c r="DH223" s="85" t="n"/>
      <c r="DI223" s="85" t="n"/>
      <c r="DJ223" s="85" t="n"/>
      <c r="DK223" s="85" t="n"/>
      <c r="DL223" s="85" t="n"/>
      <c r="DM223" s="85" t="n"/>
      <c r="DN223" s="85" t="n"/>
      <c r="DO223" s="85" t="n"/>
      <c r="DP223" s="85" t="n"/>
      <c r="DQ223" s="85" t="n"/>
      <c r="DR223" s="85" t="n"/>
      <c r="DS223" s="85" t="n"/>
      <c r="DT223" s="85" t="n"/>
      <c r="DU223" s="85" t="n"/>
      <c r="DV223" s="85" t="n"/>
      <c r="DW223" s="85" t="n"/>
      <c r="DX223" s="85" t="n"/>
      <c r="DY223" s="85" t="n"/>
      <c r="DZ223" s="85" t="n"/>
      <c r="EA223" s="85" t="n"/>
      <c r="EB223" s="85" t="n"/>
      <c r="EC223" s="85" t="n"/>
      <c r="ED223" s="85" t="n"/>
      <c r="EE223" s="85" t="n"/>
      <c r="EF223" s="85" t="n"/>
      <c r="EG223" s="85" t="n"/>
      <c r="EH223" s="85" t="n"/>
      <c r="EI223" s="85" t="n"/>
      <c r="EJ223" s="85" t="n"/>
      <c r="EK223" s="85" t="n"/>
      <c r="EL223" s="85" t="n"/>
      <c r="EM223" s="85" t="n"/>
      <c r="EN223" s="85" t="n"/>
      <c r="EO223" s="85" t="n"/>
      <c r="EP223" s="85" t="n"/>
      <c r="EQ223" s="85" t="n"/>
      <c r="ER223" s="85" t="n"/>
      <c r="ES223" s="85" t="n"/>
      <c r="ET223" s="85" t="n"/>
      <c r="EU223" s="85" t="n"/>
      <c r="EV223" s="85" t="n"/>
      <c r="EW223" s="85" t="n"/>
      <c r="EX223" s="85" t="n"/>
      <c r="EY223" s="85" t="n"/>
      <c r="EZ223" s="85" t="n"/>
      <c r="FA223" s="85" t="n"/>
      <c r="FB223" s="85" t="n"/>
      <c r="FC223" s="85" t="n"/>
      <c r="FD223" s="85" t="n"/>
      <c r="FE223" s="85" t="n"/>
      <c r="FF223" s="85" t="n"/>
      <c r="FG223" s="85" t="n"/>
      <c r="FH223" s="85" t="n"/>
      <c r="FI223" s="85" t="n"/>
      <c r="FJ223" s="85" t="n"/>
      <c r="FK223" s="85" t="n"/>
      <c r="FL223" s="85" t="n"/>
      <c r="FM223" s="85" t="n"/>
      <c r="FN223" s="85" t="n"/>
      <c r="FO223" s="85" t="n"/>
      <c r="FP223" s="85" t="n"/>
      <c r="FQ223" s="85" t="n"/>
      <c r="FR223" s="85" t="n"/>
      <c r="FS223" s="85" t="n"/>
      <c r="FT223" s="85" t="n"/>
      <c r="FU223" s="85" t="n"/>
      <c r="FV223" s="85" t="n"/>
      <c r="FW223" s="85" t="n"/>
      <c r="FX223" s="85" t="n"/>
      <c r="FY223" s="85" t="n"/>
      <c r="FZ223" s="85" t="n"/>
      <c r="GA223" s="85" t="n"/>
      <c r="GB223" s="85" t="n"/>
      <c r="GC223" s="85" t="n"/>
      <c r="GD223" s="85" t="n"/>
      <c r="GE223" s="85" t="n"/>
      <c r="GF223" s="85" t="n"/>
      <c r="GG223" s="85" t="n"/>
      <c r="GH223" s="85" t="n"/>
      <c r="GI223" s="85" t="n"/>
      <c r="GJ223" s="85" t="n"/>
      <c r="GK223" s="85" t="n"/>
      <c r="GL223" s="85" t="n"/>
      <c r="GM223" s="85" t="n"/>
      <c r="GN223" s="85" t="n"/>
      <c r="GO223" s="85" t="n"/>
      <c r="GP223" s="85" t="n"/>
      <c r="GQ223" s="85" t="n"/>
      <c r="GR223" s="85" t="n"/>
      <c r="GS223" s="85" t="n"/>
      <c r="GT223" s="85" t="n"/>
      <c r="GU223" s="85" t="n"/>
      <c r="GV223" s="85" t="n"/>
      <c r="GW223" s="85" t="n"/>
      <c r="GX223" s="85" t="n"/>
      <c r="GY223" s="85" t="n"/>
      <c r="GZ223" s="85" t="n"/>
      <c r="HA223" s="85" t="n"/>
      <c r="HB223" s="85" t="n"/>
      <c r="HC223" s="85" t="n"/>
      <c r="HD223" s="85" t="n"/>
      <c r="HE223" s="85" t="n"/>
      <c r="HF223" s="85" t="n"/>
      <c r="HG223" s="85" t="n"/>
      <c r="HH223" s="85" t="n"/>
      <c r="HI223" s="85" t="n"/>
      <c r="HJ223" s="85" t="n"/>
      <c r="HK223" s="85" t="n"/>
      <c r="HL223" s="85" t="n"/>
      <c r="HM223" s="85" t="n"/>
      <c r="HN223" s="85" t="n"/>
      <c r="HO223" s="85" t="n"/>
      <c r="HP223" s="85" t="n"/>
      <c r="HQ223" s="85" t="n"/>
      <c r="HR223" s="85" t="n"/>
      <c r="HS223" s="85" t="n"/>
      <c r="HT223" s="85" t="n"/>
      <c r="HU223" s="85" t="n"/>
      <c r="HV223" s="85" t="n"/>
      <c r="HW223" s="85" t="n"/>
      <c r="HX223" s="85" t="n"/>
      <c r="HY223" s="85" t="n"/>
      <c r="HZ223" s="85" t="n"/>
      <c r="IA223" s="85" t="n"/>
      <c r="IB223" s="85" t="n"/>
      <c r="IC223" s="85" t="n"/>
      <c r="ID223" s="85" t="n"/>
      <c r="IE223" s="85" t="n"/>
      <c r="IF223" s="85" t="n"/>
      <c r="IG223" s="85" t="n"/>
      <c r="IH223" s="85" t="n"/>
      <c r="II223" s="85" t="n"/>
      <c r="IJ223" s="85" t="n"/>
      <c r="IK223" s="85" t="n"/>
      <c r="IL223" s="85" t="n"/>
      <c r="IM223" s="85" t="n"/>
      <c r="IN223" s="85" t="n"/>
      <c r="IO223" s="85" t="n"/>
      <c r="IP223" s="85" t="n"/>
      <c r="IQ223" s="85" t="n"/>
      <c r="IR223" s="85" t="n"/>
      <c r="IS223" s="85" t="n"/>
      <c r="IT223" s="85" t="n"/>
      <c r="IU223" s="85" t="n"/>
      <c r="IV223" s="85" t="n"/>
      <c r="IW223" s="85" t="n"/>
      <c r="IX223" s="85" t="n"/>
      <c r="IY223" s="85" t="n"/>
      <c r="IZ223" s="85" t="n"/>
      <c r="JA223" s="85" t="n"/>
      <c r="JB223" s="85" t="n"/>
      <c r="JC223" s="85" t="n"/>
      <c r="JD223" s="85" t="n"/>
      <c r="JE223" s="85" t="n"/>
      <c r="JF223" s="85" t="n"/>
      <c r="JG223" s="85" t="n"/>
      <c r="JH223" s="85" t="n"/>
      <c r="JI223" s="85" t="n"/>
      <c r="JJ223" s="85" t="n"/>
      <c r="JK223" s="85" t="n"/>
      <c r="JL223" s="85" t="n"/>
      <c r="JM223" s="85" t="n"/>
      <c r="JN223" s="85" t="n"/>
      <c r="JO223" s="85" t="n"/>
      <c r="JP223" s="85" t="n"/>
      <c r="JQ223" s="85" t="n"/>
      <c r="JR223" s="85" t="n"/>
      <c r="JS223" s="85" t="n"/>
      <c r="JT223" s="85" t="n"/>
      <c r="JU223" s="85" t="n"/>
      <c r="JV223" s="85" t="n"/>
      <c r="JW223" s="85" t="n"/>
      <c r="JX223" s="85" t="n"/>
      <c r="JY223" s="85" t="n"/>
      <c r="JZ223" s="85" t="n"/>
      <c r="KA223" s="85" t="n"/>
      <c r="KB223" s="85" t="n"/>
      <c r="KC223" s="85" t="n"/>
      <c r="KD223" s="85" t="n"/>
      <c r="KE223" s="85" t="n"/>
      <c r="KF223" s="85" t="n"/>
      <c r="KG223" s="85" t="n"/>
      <c r="KH223" s="85" t="n"/>
      <c r="KI223" s="85" t="n"/>
      <c r="KJ223" s="85" t="n"/>
      <c r="KK223" s="85" t="n"/>
      <c r="KL223" s="85" t="n"/>
      <c r="KM223" s="85" t="n"/>
      <c r="KN223" s="85" t="n"/>
      <c r="KO223" s="85" t="n"/>
      <c r="KP223" s="85" t="n"/>
      <c r="KQ223" s="85" t="n"/>
      <c r="KR223" s="85" t="n"/>
      <c r="KS223" s="85" t="n"/>
      <c r="KT223" s="85" t="n"/>
      <c r="KU223" s="85" t="n"/>
      <c r="KV223" s="85" t="n"/>
      <c r="KW223" s="85" t="n"/>
      <c r="KX223" s="85" t="n"/>
      <c r="KY223" s="85" t="n"/>
      <c r="KZ223" s="85" t="n"/>
      <c r="LA223" s="85" t="n"/>
      <c r="LB223" s="85" t="n"/>
      <c r="LC223" s="85" t="n"/>
      <c r="LD223" s="85" t="n"/>
      <c r="LE223" s="85" t="n"/>
      <c r="LF223" s="85" t="n"/>
      <c r="LG223" s="85" t="n"/>
      <c r="LH223" s="85" t="n"/>
      <c r="LI223" s="85" t="n"/>
      <c r="LJ223" s="85" t="n"/>
      <c r="LK223" s="85" t="n"/>
      <c r="LL223" s="85" t="n"/>
      <c r="LM223" s="85" t="n"/>
      <c r="LN223" s="85" t="n"/>
      <c r="LO223" s="85" t="n"/>
      <c r="LP223" s="85" t="n"/>
      <c r="LQ223" s="85" t="n"/>
      <c r="LR223" s="85" t="n"/>
      <c r="LS223" s="85" t="n"/>
    </row>
    <row r="224">
      <c r="A224" s="618" t="n"/>
      <c r="B224" s="102" t="n"/>
      <c r="C224" s="939" t="n"/>
      <c r="D224" s="939" t="n"/>
      <c r="E224" s="939" t="n"/>
      <c r="F224" s="939" t="n"/>
      <c r="G224" s="939" t="n"/>
      <c r="H224" s="939" t="n"/>
      <c r="I224" s="928" t="n"/>
      <c r="N224" s="105" t="inlineStr"/>
      <c r="O224" s="106" t="inlineStr"/>
      <c r="P224" s="106" t="inlineStr"/>
      <c r="Q224" s="106" t="inlineStr"/>
      <c r="R224" s="106" t="inlineStr"/>
      <c r="S224" s="106" t="inlineStr"/>
      <c r="T224" s="106" t="inlineStr"/>
      <c r="U224" s="107" t="n"/>
      <c r="V224" s="927" t="n"/>
      <c r="W224" s="927" t="n"/>
    </row>
    <row r="225">
      <c r="A225" s="618" t="inlineStr">
        <is>
          <t>K25</t>
        </is>
      </c>
      <c r="B225" s="96" t="inlineStr">
        <is>
          <t>Total</t>
        </is>
      </c>
      <c r="C225" s="940">
        <f>SUM(INDIRECT(ADDRESS(MATCH("K24",$A:$A,0)+1,COLUMN(C$12),4)&amp;":"&amp;ADDRESS(MATCH("K25",$A:$A,0)-1,COLUMN(C$12),4)))</f>
        <v/>
      </c>
      <c r="D225" s="940">
        <f>SUM(INDIRECT(ADDRESS(MATCH("K24",$A:$A,0)+1,COLUMN(D$12),4)&amp;":"&amp;ADDRESS(MATCH("K25",$A:$A,0)-1,COLUMN(D$12),4)))</f>
        <v/>
      </c>
      <c r="E225" s="940">
        <f>SUM(INDIRECT(ADDRESS(MATCH("K24",$A:$A,0)+1,COLUMN(E$12),4)&amp;":"&amp;ADDRESS(MATCH("K25",$A:$A,0)-1,COLUMN(E$12),4)))</f>
        <v/>
      </c>
      <c r="F225" s="940">
        <f>SUM(INDIRECT(ADDRESS(MATCH("K24",$A:$A,0)+1,COLUMN(F$12),4)&amp;":"&amp;ADDRESS(MATCH("K25",$A:$A,0)-1,COLUMN(F$12),4)))</f>
        <v/>
      </c>
      <c r="G225" s="940">
        <f>SUM(INDIRECT(ADDRESS(MATCH("K24",$A:$A,0)+1,COLUMN(G$12),4)&amp;":"&amp;ADDRESS(MATCH("K25",$A:$A,0)-1,COLUMN(G$12),4)))</f>
        <v/>
      </c>
      <c r="H225" s="940">
        <f>SUM(INDIRECT(ADDRESS(MATCH("K24",$A:$A,0)+1,COLUMN(H$12),4)&amp;":"&amp;ADDRESS(MATCH("K25",$A:$A,0)-1,COLUMN(H$12),4)))</f>
        <v/>
      </c>
      <c r="I225" s="928" t="n"/>
      <c r="N225" s="105">
        <f>B225</f>
        <v/>
      </c>
      <c r="O225" s="106">
        <f>C225*BS!$B$9</f>
        <v/>
      </c>
      <c r="P225" s="106">
        <f>D225*BS!$B$9</f>
        <v/>
      </c>
      <c r="Q225" s="106">
        <f>E225*BS!$B$9</f>
        <v/>
      </c>
      <c r="R225" s="106">
        <f>F225*BS!$B$9</f>
        <v/>
      </c>
      <c r="S225" s="106">
        <f>G225*BS!$B$9</f>
        <v/>
      </c>
      <c r="T225" s="106">
        <f>H225*BS!$B$9</f>
        <v/>
      </c>
      <c r="U225" s="107" t="n"/>
      <c r="V225" s="927" t="n"/>
      <c r="W225" s="927" t="n"/>
    </row>
    <row r="226">
      <c r="A226" s="618" t="inlineStr">
        <is>
          <t>K26</t>
        </is>
      </c>
      <c r="B226" s="96" t="inlineStr">
        <is>
          <t>Other Non-Current Assets</t>
        </is>
      </c>
      <c r="C226" s="954" t="n"/>
      <c r="D226" s="954" t="n"/>
      <c r="E226" s="954" t="n"/>
      <c r="F226" s="954" t="n"/>
      <c r="G226" s="954" t="n"/>
      <c r="H226" s="954" t="n"/>
      <c r="I226" s="934" t="n"/>
      <c r="J226" s="85" t="n"/>
      <c r="K226" s="950" t="n"/>
      <c r="L226" s="950" t="n"/>
      <c r="M226" s="85" t="n"/>
      <c r="N226" s="114">
        <f>B226</f>
        <v/>
      </c>
      <c r="O226" s="115" t="inlineStr"/>
      <c r="P226" s="115" t="inlineStr"/>
      <c r="Q226" s="115" t="inlineStr"/>
      <c r="R226" s="115" t="inlineStr"/>
      <c r="S226" s="115" t="inlineStr"/>
      <c r="T226" s="115" t="inlineStr"/>
      <c r="U226" s="935">
        <f>I164</f>
        <v/>
      </c>
      <c r="V226" s="941" t="n"/>
      <c r="W226" s="941" t="n"/>
      <c r="X226" s="85" t="n"/>
      <c r="Y226" s="85" t="n"/>
      <c r="Z226" s="85" t="n"/>
      <c r="AA226" s="85" t="n"/>
      <c r="AB226" s="85" t="n"/>
      <c r="AC226" s="85" t="n"/>
      <c r="AD226" s="85" t="n"/>
      <c r="AE226" s="85" t="n"/>
      <c r="AF226" s="85" t="n"/>
      <c r="AG226" s="85" t="n"/>
      <c r="AH226" s="85" t="n"/>
      <c r="AI226" s="85" t="n"/>
      <c r="AJ226" s="85" t="n"/>
      <c r="AK226" s="85" t="n"/>
      <c r="AL226" s="85" t="n"/>
      <c r="AM226" s="85" t="n"/>
      <c r="AN226" s="85" t="n"/>
      <c r="AO226" s="85" t="n"/>
      <c r="AP226" s="85" t="n"/>
      <c r="AQ226" s="85" t="n"/>
      <c r="AR226" s="85" t="n"/>
      <c r="AS226" s="85" t="n"/>
      <c r="AT226" s="85" t="n"/>
      <c r="AU226" s="85" t="n"/>
      <c r="AV226" s="85" t="n"/>
      <c r="AW226" s="85" t="n"/>
      <c r="AX226" s="85" t="n"/>
      <c r="AY226" s="85" t="n"/>
      <c r="AZ226" s="85" t="n"/>
      <c r="BA226" s="85" t="n"/>
      <c r="BB226" s="85" t="n"/>
      <c r="BC226" s="85" t="n"/>
      <c r="BD226" s="85" t="n"/>
      <c r="BE226" s="85" t="n"/>
      <c r="BF226" s="85" t="n"/>
      <c r="BG226" s="85" t="n"/>
      <c r="BH226" s="85" t="n"/>
      <c r="BI226" s="85" t="n"/>
      <c r="BJ226" s="85" t="n"/>
      <c r="BK226" s="85" t="n"/>
      <c r="BL226" s="85" t="n"/>
      <c r="BM226" s="85" t="n"/>
      <c r="BN226" s="85" t="n"/>
      <c r="BO226" s="85" t="n"/>
      <c r="BP226" s="85" t="n"/>
      <c r="BQ226" s="85" t="n"/>
      <c r="BR226" s="85" t="n"/>
      <c r="BS226" s="85" t="n"/>
      <c r="BT226" s="85" t="n"/>
      <c r="BU226" s="85" t="n"/>
      <c r="BV226" s="85" t="n"/>
      <c r="BW226" s="85" t="n"/>
      <c r="BX226" s="85" t="n"/>
      <c r="BY226" s="85" t="n"/>
      <c r="BZ226" s="85" t="n"/>
      <c r="CA226" s="85" t="n"/>
      <c r="CB226" s="85" t="n"/>
      <c r="CC226" s="85" t="n"/>
      <c r="CD226" s="85" t="n"/>
      <c r="CE226" s="85" t="n"/>
      <c r="CF226" s="85" t="n"/>
      <c r="CG226" s="85" t="n"/>
      <c r="CH226" s="85" t="n"/>
      <c r="CI226" s="85" t="n"/>
      <c r="CJ226" s="85" t="n"/>
      <c r="CK226" s="85" t="n"/>
      <c r="CL226" s="85" t="n"/>
      <c r="CM226" s="85" t="n"/>
      <c r="CN226" s="85" t="n"/>
      <c r="CO226" s="85" t="n"/>
      <c r="CP226" s="85" t="n"/>
      <c r="CQ226" s="85" t="n"/>
      <c r="CR226" s="85" t="n"/>
      <c r="CS226" s="85" t="n"/>
      <c r="CT226" s="85" t="n"/>
      <c r="CU226" s="85" t="n"/>
      <c r="CV226" s="85" t="n"/>
      <c r="CW226" s="85" t="n"/>
      <c r="CX226" s="85" t="n"/>
      <c r="CY226" s="85" t="n"/>
      <c r="CZ226" s="85" t="n"/>
      <c r="DA226" s="85" t="n"/>
      <c r="DB226" s="85" t="n"/>
      <c r="DC226" s="85" t="n"/>
      <c r="DD226" s="85" t="n"/>
      <c r="DE226" s="85" t="n"/>
      <c r="DF226" s="85" t="n"/>
      <c r="DG226" s="85" t="n"/>
      <c r="DH226" s="85" t="n"/>
      <c r="DI226" s="85" t="n"/>
      <c r="DJ226" s="85" t="n"/>
      <c r="DK226" s="85" t="n"/>
      <c r="DL226" s="85" t="n"/>
      <c r="DM226" s="85" t="n"/>
      <c r="DN226" s="85" t="n"/>
      <c r="DO226" s="85" t="n"/>
      <c r="DP226" s="85" t="n"/>
      <c r="DQ226" s="85" t="n"/>
      <c r="DR226" s="85" t="n"/>
      <c r="DS226" s="85" t="n"/>
      <c r="DT226" s="85" t="n"/>
      <c r="DU226" s="85" t="n"/>
      <c r="DV226" s="85" t="n"/>
      <c r="DW226" s="85" t="n"/>
      <c r="DX226" s="85" t="n"/>
      <c r="DY226" s="85" t="n"/>
      <c r="DZ226" s="85" t="n"/>
      <c r="EA226" s="85" t="n"/>
      <c r="EB226" s="85" t="n"/>
      <c r="EC226" s="85" t="n"/>
      <c r="ED226" s="85" t="n"/>
      <c r="EE226" s="85" t="n"/>
      <c r="EF226" s="85" t="n"/>
      <c r="EG226" s="85" t="n"/>
      <c r="EH226" s="85" t="n"/>
      <c r="EI226" s="85" t="n"/>
      <c r="EJ226" s="85" t="n"/>
      <c r="EK226" s="85" t="n"/>
      <c r="EL226" s="85" t="n"/>
      <c r="EM226" s="85" t="n"/>
      <c r="EN226" s="85" t="n"/>
      <c r="EO226" s="85" t="n"/>
      <c r="EP226" s="85" t="n"/>
      <c r="EQ226" s="85" t="n"/>
      <c r="ER226" s="85" t="n"/>
      <c r="ES226" s="85" t="n"/>
      <c r="ET226" s="85" t="n"/>
      <c r="EU226" s="85" t="n"/>
      <c r="EV226" s="85" t="n"/>
      <c r="EW226" s="85" t="n"/>
      <c r="EX226" s="85" t="n"/>
      <c r="EY226" s="85" t="n"/>
      <c r="EZ226" s="85" t="n"/>
      <c r="FA226" s="85" t="n"/>
      <c r="FB226" s="85" t="n"/>
      <c r="FC226" s="85" t="n"/>
      <c r="FD226" s="85" t="n"/>
      <c r="FE226" s="85" t="n"/>
      <c r="FF226" s="85" t="n"/>
      <c r="FG226" s="85" t="n"/>
      <c r="FH226" s="85" t="n"/>
      <c r="FI226" s="85" t="n"/>
      <c r="FJ226" s="85" t="n"/>
      <c r="FK226" s="85" t="n"/>
      <c r="FL226" s="85" t="n"/>
      <c r="FM226" s="85" t="n"/>
      <c r="FN226" s="85" t="n"/>
      <c r="FO226" s="85" t="n"/>
      <c r="FP226" s="85" t="n"/>
      <c r="FQ226" s="85" t="n"/>
      <c r="FR226" s="85" t="n"/>
      <c r="FS226" s="85" t="n"/>
      <c r="FT226" s="85" t="n"/>
      <c r="FU226" s="85" t="n"/>
      <c r="FV226" s="85" t="n"/>
      <c r="FW226" s="85" t="n"/>
      <c r="FX226" s="85" t="n"/>
      <c r="FY226" s="85" t="n"/>
      <c r="FZ226" s="85" t="n"/>
      <c r="GA226" s="85" t="n"/>
      <c r="GB226" s="85" t="n"/>
      <c r="GC226" s="85" t="n"/>
      <c r="GD226" s="85" t="n"/>
      <c r="GE226" s="85" t="n"/>
      <c r="GF226" s="85" t="n"/>
      <c r="GG226" s="85" t="n"/>
      <c r="GH226" s="85" t="n"/>
      <c r="GI226" s="85" t="n"/>
      <c r="GJ226" s="85" t="n"/>
      <c r="GK226" s="85" t="n"/>
      <c r="GL226" s="85" t="n"/>
      <c r="GM226" s="85" t="n"/>
      <c r="GN226" s="85" t="n"/>
      <c r="GO226" s="85" t="n"/>
      <c r="GP226" s="85" t="n"/>
      <c r="GQ226" s="85" t="n"/>
      <c r="GR226" s="85" t="n"/>
      <c r="GS226" s="85" t="n"/>
      <c r="GT226" s="85" t="n"/>
      <c r="GU226" s="85" t="n"/>
      <c r="GV226" s="85" t="n"/>
      <c r="GW226" s="85" t="n"/>
      <c r="GX226" s="85" t="n"/>
      <c r="GY226" s="85" t="n"/>
      <c r="GZ226" s="85" t="n"/>
      <c r="HA226" s="85" t="n"/>
      <c r="HB226" s="85" t="n"/>
      <c r="HC226" s="85" t="n"/>
      <c r="HD226" s="85" t="n"/>
      <c r="HE226" s="85" t="n"/>
      <c r="HF226" s="85" t="n"/>
      <c r="HG226" s="85" t="n"/>
      <c r="HH226" s="85" t="n"/>
      <c r="HI226" s="85" t="n"/>
      <c r="HJ226" s="85" t="n"/>
      <c r="HK226" s="85" t="n"/>
      <c r="HL226" s="85" t="n"/>
      <c r="HM226" s="85" t="n"/>
      <c r="HN226" s="85" t="n"/>
      <c r="HO226" s="85" t="n"/>
      <c r="HP226" s="85" t="n"/>
      <c r="HQ226" s="85" t="n"/>
      <c r="HR226" s="85" t="n"/>
      <c r="HS226" s="85" t="n"/>
      <c r="HT226" s="85" t="n"/>
      <c r="HU226" s="85" t="n"/>
      <c r="HV226" s="85" t="n"/>
      <c r="HW226" s="85" t="n"/>
      <c r="HX226" s="85" t="n"/>
      <c r="HY226" s="85" t="n"/>
      <c r="HZ226" s="85" t="n"/>
      <c r="IA226" s="85" t="n"/>
      <c r="IB226" s="85" t="n"/>
      <c r="IC226" s="85" t="n"/>
      <c r="ID226" s="85" t="n"/>
      <c r="IE226" s="85" t="n"/>
      <c r="IF226" s="85" t="n"/>
      <c r="IG226" s="85" t="n"/>
      <c r="IH226" s="85" t="n"/>
      <c r="II226" s="85" t="n"/>
      <c r="IJ226" s="85" t="n"/>
      <c r="IK226" s="85" t="n"/>
      <c r="IL226" s="85" t="n"/>
      <c r="IM226" s="85" t="n"/>
      <c r="IN226" s="85" t="n"/>
      <c r="IO226" s="85" t="n"/>
      <c r="IP226" s="85" t="n"/>
      <c r="IQ226" s="85" t="n"/>
      <c r="IR226" s="85" t="n"/>
      <c r="IS226" s="85" t="n"/>
      <c r="IT226" s="85" t="n"/>
      <c r="IU226" s="85" t="n"/>
      <c r="IV226" s="85" t="n"/>
      <c r="IW226" s="85" t="n"/>
      <c r="IX226" s="85" t="n"/>
      <c r="IY226" s="85" t="n"/>
      <c r="IZ226" s="85" t="n"/>
      <c r="JA226" s="85" t="n"/>
      <c r="JB226" s="85" t="n"/>
      <c r="JC226" s="85" t="n"/>
      <c r="JD226" s="85" t="n"/>
      <c r="JE226" s="85" t="n"/>
      <c r="JF226" s="85" t="n"/>
      <c r="JG226" s="85" t="n"/>
      <c r="JH226" s="85" t="n"/>
      <c r="JI226" s="85" t="n"/>
      <c r="JJ226" s="85" t="n"/>
      <c r="JK226" s="85" t="n"/>
      <c r="JL226" s="85" t="n"/>
      <c r="JM226" s="85" t="n"/>
      <c r="JN226" s="85" t="n"/>
      <c r="JO226" s="85" t="n"/>
      <c r="JP226" s="85" t="n"/>
      <c r="JQ226" s="85" t="n"/>
      <c r="JR226" s="85" t="n"/>
      <c r="JS226" s="85" t="n"/>
      <c r="JT226" s="85" t="n"/>
      <c r="JU226" s="85" t="n"/>
      <c r="JV226" s="85" t="n"/>
      <c r="JW226" s="85" t="n"/>
      <c r="JX226" s="85" t="n"/>
      <c r="JY226" s="85" t="n"/>
      <c r="JZ226" s="85" t="n"/>
      <c r="KA226" s="85" t="n"/>
      <c r="KB226" s="85" t="n"/>
      <c r="KC226" s="85" t="n"/>
      <c r="KD226" s="85" t="n"/>
      <c r="KE226" s="85" t="n"/>
      <c r="KF226" s="85" t="n"/>
      <c r="KG226" s="85" t="n"/>
      <c r="KH226" s="85" t="n"/>
      <c r="KI226" s="85" t="n"/>
      <c r="KJ226" s="85" t="n"/>
      <c r="KK226" s="85" t="n"/>
      <c r="KL226" s="85" t="n"/>
      <c r="KM226" s="85" t="n"/>
      <c r="KN226" s="85" t="n"/>
      <c r="KO226" s="85" t="n"/>
      <c r="KP226" s="85" t="n"/>
      <c r="KQ226" s="85" t="n"/>
      <c r="KR226" s="85" t="n"/>
      <c r="KS226" s="85" t="n"/>
      <c r="KT226" s="85" t="n"/>
      <c r="KU226" s="85" t="n"/>
      <c r="KV226" s="85" t="n"/>
      <c r="KW226" s="85" t="n"/>
      <c r="KX226" s="85" t="n"/>
      <c r="KY226" s="85" t="n"/>
      <c r="KZ226" s="85" t="n"/>
      <c r="LA226" s="85" t="n"/>
      <c r="LB226" s="85" t="n"/>
      <c r="LC226" s="85" t="n"/>
      <c r="LD226" s="85" t="n"/>
      <c r="LE226" s="85" t="n"/>
      <c r="LF226" s="85" t="n"/>
      <c r="LG226" s="85" t="n"/>
      <c r="LH226" s="85" t="n"/>
      <c r="LI226" s="85" t="n"/>
      <c r="LJ226" s="85" t="n"/>
      <c r="LK226" s="85" t="n"/>
      <c r="LL226" s="85" t="n"/>
      <c r="LM226" s="85" t="n"/>
      <c r="LN226" s="85" t="n"/>
      <c r="LO226" s="85" t="n"/>
      <c r="LP226" s="85" t="n"/>
      <c r="LQ226" s="85" t="n"/>
      <c r="LR226" s="85" t="n"/>
      <c r="LS226" s="85" t="n"/>
    </row>
    <row r="227">
      <c r="A227" s="618" t="n"/>
      <c r="B227" s="102" t="inlineStr">
        <is>
          <t>Other non-current asset *</t>
        </is>
      </c>
      <c r="C227" s="939" t="n"/>
      <c r="D227" s="939" t="n"/>
      <c r="E227" s="939" t="n"/>
      <c r="F227" s="939" t="n"/>
      <c r="G227" s="939" t="n">
        <v>-480991</v>
      </c>
      <c r="H227" s="939" t="n">
        <v>-501903</v>
      </c>
      <c r="I227" s="928" t="n"/>
      <c r="K227" s="932" t="n"/>
      <c r="L227" s="932" t="n"/>
      <c r="N227" s="105">
        <f>B227</f>
        <v/>
      </c>
      <c r="O227" s="106" t="inlineStr"/>
      <c r="P227" s="106" t="inlineStr"/>
      <c r="Q227" s="106" t="inlineStr"/>
      <c r="R227" s="106" t="inlineStr"/>
      <c r="S227" s="106">
        <f>G227*BS!$B$9</f>
        <v/>
      </c>
      <c r="T227" s="106">
        <f>H227*BS!$B$9</f>
        <v/>
      </c>
      <c r="U227" s="929">
        <f>I165</f>
        <v/>
      </c>
      <c r="V227" s="927" t="n"/>
      <c r="W227" s="927" t="n"/>
    </row>
    <row r="228">
      <c r="A228" s="618" t="n"/>
      <c r="B228" s="102" t="n"/>
      <c r="C228" s="939" t="n"/>
      <c r="D228" s="939" t="n"/>
      <c r="E228" s="939" t="n"/>
      <c r="F228" s="939" t="n"/>
      <c r="G228" s="939" t="n"/>
      <c r="H228" s="939" t="n"/>
      <c r="I228" s="928" t="n"/>
      <c r="K228" s="932" t="n"/>
      <c r="N228" s="105" t="inlineStr"/>
      <c r="O228" s="106" t="inlineStr"/>
      <c r="P228" s="106" t="inlineStr"/>
      <c r="Q228" s="106" t="inlineStr"/>
      <c r="R228" s="106" t="inlineStr"/>
      <c r="S228" s="106" t="inlineStr"/>
      <c r="T228" s="106" t="inlineStr"/>
      <c r="U228" s="107">
        <f>I166</f>
        <v/>
      </c>
      <c r="V228" s="927" t="n"/>
      <c r="W228" s="927" t="n"/>
    </row>
    <row r="229">
      <c r="A229" s="618" t="n"/>
      <c r="B229" s="102" t="n"/>
      <c r="C229" s="939" t="n"/>
      <c r="D229" s="939" t="n"/>
      <c r="E229" s="939" t="n"/>
      <c r="F229" s="939" t="n"/>
      <c r="G229" s="939" t="n"/>
      <c r="H229" s="939" t="n"/>
      <c r="I229" s="930" t="n"/>
      <c r="K229" s="932" t="n"/>
      <c r="N229" s="105" t="inlineStr"/>
      <c r="O229" s="106" t="inlineStr"/>
      <c r="P229" s="106" t="inlineStr"/>
      <c r="Q229" s="106" t="inlineStr"/>
      <c r="R229" s="106" t="inlineStr"/>
      <c r="S229" s="106" t="inlineStr"/>
      <c r="T229" s="106" t="inlineStr"/>
      <c r="U229" s="107">
        <f>I167</f>
        <v/>
      </c>
      <c r="V229" s="932" t="n"/>
      <c r="W229" s="932" t="n"/>
    </row>
    <row r="230">
      <c r="A230" s="618" t="n"/>
      <c r="B230" s="102" t="n"/>
      <c r="C230" s="939" t="n"/>
      <c r="D230" s="939" t="n"/>
      <c r="E230" s="939" t="n"/>
      <c r="F230" s="939" t="n"/>
      <c r="G230" s="939" t="n"/>
      <c r="H230" s="939" t="n"/>
      <c r="I230" s="930" t="n"/>
      <c r="K230" s="932" t="n"/>
      <c r="N230" s="105" t="inlineStr"/>
      <c r="O230" s="106" t="inlineStr"/>
      <c r="P230" s="106" t="inlineStr"/>
      <c r="Q230" s="106" t="inlineStr"/>
      <c r="R230" s="106" t="inlineStr"/>
      <c r="S230" s="106" t="inlineStr"/>
      <c r="T230" s="106" t="inlineStr"/>
      <c r="U230" s="107">
        <f>I168</f>
        <v/>
      </c>
      <c r="V230" s="932" t="n"/>
      <c r="W230" s="932" t="n"/>
    </row>
    <row r="231">
      <c r="A231" s="618" t="n"/>
      <c r="B231" s="102" t="n"/>
      <c r="C231" s="103" t="n"/>
      <c r="D231" s="103" t="n"/>
      <c r="E231" s="103" t="n"/>
      <c r="F231" s="103" t="n"/>
      <c r="G231" s="103" t="n"/>
      <c r="H231" s="103" t="n"/>
      <c r="I231" s="930" t="n"/>
      <c r="K231" s="932" t="n"/>
      <c r="N231" s="105" t="inlineStr"/>
      <c r="O231" s="106" t="inlineStr"/>
      <c r="P231" s="106" t="inlineStr"/>
      <c r="Q231" s="106" t="inlineStr"/>
      <c r="R231" s="106" t="inlineStr"/>
      <c r="S231" s="106" t="inlineStr"/>
      <c r="T231" s="106" t="inlineStr"/>
      <c r="U231" s="107">
        <f>I169</f>
        <v/>
      </c>
      <c r="V231" s="932" t="n"/>
      <c r="W231" s="932" t="n"/>
    </row>
    <row r="232">
      <c r="A232" s="618" t="n"/>
      <c r="B232" s="956" t="n"/>
      <c r="C232" s="939" t="n"/>
      <c r="D232" s="939" t="n"/>
      <c r="E232" s="939" t="n"/>
      <c r="F232" s="939" t="n"/>
      <c r="G232" s="939" t="n"/>
      <c r="H232" s="939" t="n"/>
      <c r="I232" s="957" t="n"/>
      <c r="K232" s="932" t="n"/>
      <c r="N232" s="958" t="inlineStr"/>
      <c r="O232" s="106" t="inlineStr"/>
      <c r="P232" s="106" t="inlineStr"/>
      <c r="Q232" s="106" t="inlineStr"/>
      <c r="R232" s="106" t="inlineStr"/>
      <c r="S232" s="106" t="inlineStr"/>
      <c r="T232" s="106" t="inlineStr"/>
      <c r="U232" s="107">
        <f>I170</f>
        <v/>
      </c>
      <c r="V232" s="932" t="n"/>
      <c r="W232" s="932" t="n"/>
    </row>
    <row r="233">
      <c r="A233" s="618" t="n"/>
      <c r="B233" s="956" t="n"/>
      <c r="C233" s="939" t="n"/>
      <c r="D233" s="939" t="n"/>
      <c r="E233" s="939" t="n"/>
      <c r="F233" s="939" t="n"/>
      <c r="G233" s="939" t="n"/>
      <c r="H233" s="939" t="n"/>
      <c r="I233" s="957" t="n"/>
      <c r="K233" s="932" t="n"/>
      <c r="N233" s="105" t="inlineStr"/>
      <c r="O233" s="106" t="inlineStr"/>
      <c r="P233" s="106" t="inlineStr"/>
      <c r="Q233" s="106" t="inlineStr"/>
      <c r="R233" s="106" t="inlineStr"/>
      <c r="S233" s="106" t="inlineStr"/>
      <c r="T233" s="106" t="inlineStr"/>
      <c r="U233" s="107">
        <f>I171</f>
        <v/>
      </c>
      <c r="V233" s="932" t="n"/>
      <c r="W233" s="932" t="n"/>
    </row>
    <row r="234">
      <c r="A234" s="618" t="n"/>
      <c r="B234" s="956" t="n"/>
      <c r="C234" s="939" t="n"/>
      <c r="D234" s="939" t="n"/>
      <c r="E234" s="939" t="n"/>
      <c r="F234" s="939" t="n"/>
      <c r="G234" s="939" t="n"/>
      <c r="H234" s="939" t="n"/>
      <c r="I234" s="957" t="n"/>
      <c r="K234" s="932" t="n"/>
      <c r="N234" s="105" t="inlineStr"/>
      <c r="O234" s="106" t="inlineStr"/>
      <c r="P234" s="106" t="inlineStr"/>
      <c r="Q234" s="106" t="inlineStr"/>
      <c r="R234" s="106" t="inlineStr"/>
      <c r="S234" s="106" t="inlineStr"/>
      <c r="T234" s="106" t="inlineStr"/>
      <c r="U234" s="107">
        <f>I172</f>
        <v/>
      </c>
      <c r="V234" s="932" t="n"/>
      <c r="W234" s="932" t="n"/>
    </row>
    <row r="235">
      <c r="A235" s="618" t="n"/>
      <c r="B235" s="956" t="n"/>
      <c r="C235" s="939" t="n"/>
      <c r="D235" s="939" t="n"/>
      <c r="E235" s="939" t="n"/>
      <c r="F235" s="939" t="n"/>
      <c r="G235" s="939" t="n"/>
      <c r="H235" s="939" t="n"/>
      <c r="I235" s="957" t="n"/>
      <c r="K235" s="932" t="n"/>
      <c r="N235" s="105" t="inlineStr"/>
      <c r="O235" s="106" t="inlineStr"/>
      <c r="P235" s="106" t="inlineStr"/>
      <c r="Q235" s="106" t="inlineStr"/>
      <c r="R235" s="106" t="inlineStr"/>
      <c r="S235" s="106" t="inlineStr"/>
      <c r="T235" s="106" t="inlineStr"/>
      <c r="U235" s="107">
        <f>I173</f>
        <v/>
      </c>
      <c r="V235" s="932" t="n"/>
      <c r="W235" s="932" t="n"/>
    </row>
    <row r="236">
      <c r="A236" s="618" t="n"/>
      <c r="B236" s="956" t="n"/>
      <c r="C236" s="939" t="n"/>
      <c r="D236" s="939" t="n"/>
      <c r="E236" s="939" t="n"/>
      <c r="F236" s="939" t="n"/>
      <c r="G236" s="939" t="n"/>
      <c r="H236" s="939" t="n"/>
      <c r="I236" s="957" t="n"/>
      <c r="K236" s="932" t="n"/>
      <c r="N236" s="105" t="inlineStr"/>
      <c r="O236" s="106" t="inlineStr"/>
      <c r="P236" s="106" t="inlineStr"/>
      <c r="Q236" s="106" t="inlineStr"/>
      <c r="R236" s="106" t="inlineStr"/>
      <c r="S236" s="106" t="inlineStr"/>
      <c r="T236" s="106" t="inlineStr"/>
      <c r="U236" s="107">
        <f>I174</f>
        <v/>
      </c>
      <c r="V236" s="932" t="n"/>
      <c r="W236" s="932" t="n"/>
    </row>
    <row r="237">
      <c r="A237" s="618" t="n"/>
      <c r="B237" s="102" t="n"/>
      <c r="C237" s="939" t="n"/>
      <c r="D237" s="939" t="n"/>
      <c r="E237" s="939" t="n"/>
      <c r="F237" s="939" t="n"/>
      <c r="G237" s="939" t="n"/>
      <c r="H237" s="939" t="n"/>
      <c r="I237" s="957" t="n"/>
      <c r="K237" s="932" t="n"/>
      <c r="N237" s="105" t="inlineStr"/>
      <c r="O237" s="106" t="inlineStr"/>
      <c r="P237" s="106" t="inlineStr"/>
      <c r="Q237" s="106" t="inlineStr"/>
      <c r="R237" s="106" t="inlineStr"/>
      <c r="S237" s="106" t="inlineStr"/>
      <c r="T237" s="106" t="inlineStr"/>
      <c r="U237" s="107">
        <f>I175</f>
        <v/>
      </c>
      <c r="V237" s="932" t="n"/>
      <c r="W237" s="932" t="n"/>
    </row>
    <row r="238">
      <c r="A238" s="618" t="inlineStr">
        <is>
          <t>K27</t>
        </is>
      </c>
      <c r="B238" s="959" t="inlineStr">
        <is>
          <t>Total</t>
        </is>
      </c>
      <c r="C238" s="960">
        <f>SUM(INDIRECT(ADDRESS(MATCH("K26",$A:$A,0)+1,COLUMN(C$12),4)&amp;":"&amp;ADDRESS(MATCH("K27",$A:$A,0)-1,COLUMN(C$12),4)))</f>
        <v/>
      </c>
      <c r="D238" s="960">
        <f>SUM(INDIRECT(ADDRESS(MATCH("K26",$A:$A,0)+1,COLUMN(D$12),4)&amp;":"&amp;ADDRESS(MATCH("K27",$A:$A,0)-1,COLUMN(D$12),4)))</f>
        <v/>
      </c>
      <c r="E238" s="960">
        <f>SUM(INDIRECT(ADDRESS(MATCH("K26",$A:$A,0)+1,COLUMN(E$12),4)&amp;":"&amp;ADDRESS(MATCH("K27",$A:$A,0)-1,COLUMN(E$12),4)))</f>
        <v/>
      </c>
      <c r="F238" s="960">
        <f>SUM(INDIRECT(ADDRESS(MATCH("K26",$A:$A,0)+1,COLUMN(F$12),4)&amp;":"&amp;ADDRESS(MATCH("K27",$A:$A,0)-1,COLUMN(F$12),4)))</f>
        <v/>
      </c>
      <c r="G238" s="960">
        <f>SUM(INDIRECT(ADDRESS(MATCH("K26",$A:$A,0)+1,COLUMN(G$12),4)&amp;":"&amp;ADDRESS(MATCH("K27",$A:$A,0)-1,COLUMN(G$12),4)))</f>
        <v/>
      </c>
      <c r="H238" s="960">
        <f>SUM(INDIRECT(ADDRESS(MATCH("K26",$A:$A,0)+1,COLUMN(H$12),4)&amp;":"&amp;ADDRESS(MATCH("K27",$A:$A,0)-1,COLUMN(H$12),4)))</f>
        <v/>
      </c>
      <c r="I238" s="961" t="n"/>
      <c r="J238" s="79" t="n"/>
      <c r="K238" s="932" t="n"/>
      <c r="L238" s="79" t="n"/>
      <c r="M238" s="79" t="n"/>
      <c r="N238" s="166">
        <f>B238</f>
        <v/>
      </c>
      <c r="O238" s="167">
        <f>C238*BS!$B$9</f>
        <v/>
      </c>
      <c r="P238" s="167">
        <f>D238*BS!$B$9</f>
        <v/>
      </c>
      <c r="Q238" s="167">
        <f>E238*BS!$B$9</f>
        <v/>
      </c>
      <c r="R238" s="167">
        <f>F238*BS!$B$9</f>
        <v/>
      </c>
      <c r="S238" s="167">
        <f>G238*BS!$B$9</f>
        <v/>
      </c>
      <c r="T238" s="167">
        <f>H238*BS!$B$9</f>
        <v/>
      </c>
      <c r="U238" s="168">
        <f>I176</f>
        <v/>
      </c>
      <c r="V238" s="962" t="n"/>
      <c r="W238" s="962" t="n"/>
      <c r="X238" s="79" t="n"/>
      <c r="Y238" s="79" t="n"/>
      <c r="Z238" s="79" t="n"/>
      <c r="AA238" s="79" t="n"/>
      <c r="AB238" s="79" t="n"/>
      <c r="AC238" s="79" t="n"/>
      <c r="AD238" s="79" t="n"/>
      <c r="AE238" s="79" t="n"/>
      <c r="AF238" s="79" t="n"/>
      <c r="AG238" s="79" t="n"/>
      <c r="AH238" s="79" t="n"/>
      <c r="AI238" s="79" t="n"/>
      <c r="AJ238" s="79" t="n"/>
      <c r="AK238" s="79" t="n"/>
      <c r="AL238" s="79" t="n"/>
      <c r="AM238" s="79" t="n"/>
      <c r="AN238" s="79" t="n"/>
      <c r="AO238" s="79" t="n"/>
      <c r="AP238" s="79" t="n"/>
      <c r="AQ238" s="79" t="n"/>
      <c r="AR238" s="79" t="n"/>
      <c r="AS238" s="79" t="n"/>
      <c r="AT238" s="79" t="n"/>
      <c r="AU238" s="79" t="n"/>
      <c r="AV238" s="79" t="n"/>
      <c r="AW238" s="79" t="n"/>
      <c r="AX238" s="79" t="n"/>
      <c r="AY238" s="79" t="n"/>
      <c r="AZ238" s="79" t="n"/>
      <c r="BA238" s="79" t="n"/>
      <c r="BB238" s="79" t="n"/>
      <c r="BC238" s="79" t="n"/>
      <c r="BD238" s="79" t="n"/>
      <c r="BE238" s="79" t="n"/>
      <c r="BF238" s="79" t="n"/>
      <c r="BG238" s="79" t="n"/>
      <c r="BH238" s="79" t="n"/>
      <c r="BI238" s="79" t="n"/>
      <c r="BJ238" s="79" t="n"/>
      <c r="BK238" s="79" t="n"/>
      <c r="BL238" s="79" t="n"/>
      <c r="BM238" s="79" t="n"/>
      <c r="BN238" s="79" t="n"/>
      <c r="BO238" s="79" t="n"/>
      <c r="BP238" s="79" t="n"/>
      <c r="BQ238" s="79" t="n"/>
      <c r="BR238" s="79" t="n"/>
      <c r="BS238" s="79" t="n"/>
      <c r="BT238" s="79" t="n"/>
      <c r="BU238" s="79" t="n"/>
      <c r="BV238" s="79" t="n"/>
      <c r="BW238" s="79" t="n"/>
      <c r="BX238" s="79" t="n"/>
      <c r="BY238" s="79" t="n"/>
      <c r="BZ238" s="79" t="n"/>
      <c r="CA238" s="79" t="n"/>
      <c r="CB238" s="79" t="n"/>
      <c r="CC238" s="79" t="n"/>
      <c r="CD238" s="79" t="n"/>
      <c r="CE238" s="79" t="n"/>
      <c r="CF238" s="79" t="n"/>
      <c r="CG238" s="79" t="n"/>
      <c r="CH238" s="79" t="n"/>
      <c r="CI238" s="79" t="n"/>
      <c r="CJ238" s="79" t="n"/>
      <c r="CK238" s="79" t="n"/>
      <c r="CL238" s="79" t="n"/>
      <c r="CM238" s="79" t="n"/>
      <c r="CN238" s="79" t="n"/>
      <c r="CO238" s="79" t="n"/>
      <c r="CP238" s="79" t="n"/>
      <c r="CQ238" s="79" t="n"/>
      <c r="CR238" s="79" t="n"/>
      <c r="CS238" s="79" t="n"/>
      <c r="CT238" s="79" t="n"/>
      <c r="CU238" s="79" t="n"/>
      <c r="CV238" s="79" t="n"/>
      <c r="CW238" s="79" t="n"/>
      <c r="CX238" s="79" t="n"/>
      <c r="CY238" s="79" t="n"/>
      <c r="CZ238" s="79" t="n"/>
      <c r="DA238" s="79" t="n"/>
      <c r="DB238" s="79" t="n"/>
      <c r="DC238" s="79" t="n"/>
      <c r="DD238" s="79" t="n"/>
      <c r="DE238" s="79" t="n"/>
      <c r="DF238" s="79" t="n"/>
      <c r="DG238" s="79" t="n"/>
      <c r="DH238" s="79" t="n"/>
      <c r="DI238" s="79" t="n"/>
      <c r="DJ238" s="79" t="n"/>
      <c r="DK238" s="79" t="n"/>
      <c r="DL238" s="79" t="n"/>
      <c r="DM238" s="79" t="n"/>
      <c r="DN238" s="79" t="n"/>
      <c r="DO238" s="79" t="n"/>
      <c r="DP238" s="79" t="n"/>
      <c r="DQ238" s="79" t="n"/>
      <c r="DR238" s="79" t="n"/>
      <c r="DS238" s="79" t="n"/>
      <c r="DT238" s="79" t="n"/>
      <c r="DU238" s="79" t="n"/>
      <c r="DV238" s="79" t="n"/>
      <c r="DW238" s="79" t="n"/>
      <c r="DX238" s="79" t="n"/>
      <c r="DY238" s="79" t="n"/>
      <c r="DZ238" s="79" t="n"/>
      <c r="EA238" s="79" t="n"/>
      <c r="EB238" s="79" t="n"/>
      <c r="EC238" s="79" t="n"/>
      <c r="ED238" s="79" t="n"/>
      <c r="EE238" s="79" t="n"/>
      <c r="EF238" s="79" t="n"/>
      <c r="EG238" s="79" t="n"/>
      <c r="EH238" s="79" t="n"/>
      <c r="EI238" s="79" t="n"/>
      <c r="EJ238" s="79" t="n"/>
      <c r="EK238" s="79" t="n"/>
      <c r="EL238" s="79" t="n"/>
      <c r="EM238" s="79" t="n"/>
      <c r="EN238" s="79" t="n"/>
      <c r="EO238" s="79" t="n"/>
      <c r="EP238" s="79" t="n"/>
      <c r="EQ238" s="79" t="n"/>
      <c r="ER238" s="79" t="n"/>
      <c r="ES238" s="79" t="n"/>
      <c r="ET238" s="79" t="n"/>
      <c r="EU238" s="79" t="n"/>
      <c r="EV238" s="79" t="n"/>
      <c r="EW238" s="79" t="n"/>
      <c r="EX238" s="79" t="n"/>
      <c r="EY238" s="79" t="n"/>
      <c r="EZ238" s="79" t="n"/>
      <c r="FA238" s="79" t="n"/>
      <c r="FB238" s="79" t="n"/>
      <c r="FC238" s="79" t="n"/>
      <c r="FD238" s="79" t="n"/>
      <c r="FE238" s="79" t="n"/>
      <c r="FF238" s="79" t="n"/>
      <c r="FG238" s="79" t="n"/>
      <c r="FH238" s="79" t="n"/>
      <c r="FI238" s="79" t="n"/>
      <c r="FJ238" s="79" t="n"/>
      <c r="FK238" s="79" t="n"/>
      <c r="FL238" s="79" t="n"/>
      <c r="FM238" s="79" t="n"/>
      <c r="FN238" s="79" t="n"/>
      <c r="FO238" s="79" t="n"/>
      <c r="FP238" s="79" t="n"/>
      <c r="FQ238" s="79" t="n"/>
      <c r="FR238" s="79" t="n"/>
      <c r="FS238" s="79" t="n"/>
      <c r="FT238" s="79" t="n"/>
      <c r="FU238" s="79" t="n"/>
      <c r="FV238" s="79" t="n"/>
      <c r="FW238" s="79" t="n"/>
      <c r="FX238" s="79" t="n"/>
      <c r="FY238" s="79" t="n"/>
      <c r="FZ238" s="79" t="n"/>
      <c r="GA238" s="79" t="n"/>
      <c r="GB238" s="79" t="n"/>
      <c r="GC238" s="79" t="n"/>
      <c r="GD238" s="79" t="n"/>
      <c r="GE238" s="79" t="n"/>
      <c r="GF238" s="79" t="n"/>
      <c r="GG238" s="79" t="n"/>
      <c r="GH238" s="79" t="n"/>
      <c r="GI238" s="79" t="n"/>
      <c r="GJ238" s="79" t="n"/>
      <c r="GK238" s="79" t="n"/>
      <c r="GL238" s="79" t="n"/>
      <c r="GM238" s="79" t="n"/>
      <c r="GN238" s="79" t="n"/>
      <c r="GO238" s="79" t="n"/>
      <c r="GP238" s="79" t="n"/>
      <c r="GQ238" s="79" t="n"/>
      <c r="GR238" s="79" t="n"/>
      <c r="GS238" s="79" t="n"/>
      <c r="GT238" s="79" t="n"/>
      <c r="GU238" s="79" t="n"/>
      <c r="GV238" s="79" t="n"/>
      <c r="GW238" s="79" t="n"/>
      <c r="GX238" s="79" t="n"/>
      <c r="GY238" s="79" t="n"/>
      <c r="GZ238" s="79" t="n"/>
      <c r="HA238" s="79" t="n"/>
      <c r="HB238" s="79" t="n"/>
      <c r="HC238" s="79" t="n"/>
      <c r="HD238" s="79" t="n"/>
      <c r="HE238" s="79" t="n"/>
      <c r="HF238" s="79" t="n"/>
      <c r="HG238" s="79" t="n"/>
      <c r="HH238" s="79" t="n"/>
      <c r="HI238" s="79" t="n"/>
      <c r="HJ238" s="79" t="n"/>
      <c r="HK238" s="79" t="n"/>
      <c r="HL238" s="79" t="n"/>
      <c r="HM238" s="79" t="n"/>
      <c r="HN238" s="79" t="n"/>
      <c r="HO238" s="79" t="n"/>
      <c r="HP238" s="79" t="n"/>
      <c r="HQ238" s="79" t="n"/>
      <c r="HR238" s="79" t="n"/>
      <c r="HS238" s="79" t="n"/>
      <c r="HT238" s="79" t="n"/>
      <c r="HU238" s="79" t="n"/>
      <c r="HV238" s="79" t="n"/>
      <c r="HW238" s="79" t="n"/>
      <c r="HX238" s="79" t="n"/>
      <c r="HY238" s="79" t="n"/>
      <c r="HZ238" s="79" t="n"/>
      <c r="IA238" s="79" t="n"/>
      <c r="IB238" s="79" t="n"/>
      <c r="IC238" s="79" t="n"/>
      <c r="ID238" s="79" t="n"/>
      <c r="IE238" s="79" t="n"/>
      <c r="IF238" s="79" t="n"/>
      <c r="IG238" s="79" t="n"/>
      <c r="IH238" s="79" t="n"/>
      <c r="II238" s="79" t="n"/>
      <c r="IJ238" s="79" t="n"/>
      <c r="IK238" s="79" t="n"/>
      <c r="IL238" s="79" t="n"/>
      <c r="IM238" s="79" t="n"/>
      <c r="IN238" s="79" t="n"/>
      <c r="IO238" s="79" t="n"/>
      <c r="IP238" s="79" t="n"/>
      <c r="IQ238" s="79" t="n"/>
      <c r="IR238" s="79" t="n"/>
      <c r="IS238" s="79" t="n"/>
      <c r="IT238" s="79" t="n"/>
      <c r="IU238" s="79" t="n"/>
      <c r="IV238" s="79" t="n"/>
      <c r="IW238" s="79" t="n"/>
      <c r="IX238" s="79" t="n"/>
      <c r="IY238" s="79" t="n"/>
      <c r="IZ238" s="79" t="n"/>
      <c r="JA238" s="79" t="n"/>
      <c r="JB238" s="79" t="n"/>
      <c r="JC238" s="79" t="n"/>
      <c r="JD238" s="79" t="n"/>
      <c r="JE238" s="79" t="n"/>
      <c r="JF238" s="79" t="n"/>
      <c r="JG238" s="79" t="n"/>
      <c r="JH238" s="79" t="n"/>
      <c r="JI238" s="79" t="n"/>
      <c r="JJ238" s="79" t="n"/>
      <c r="JK238" s="79" t="n"/>
      <c r="JL238" s="79" t="n"/>
      <c r="JM238" s="79" t="n"/>
      <c r="JN238" s="79" t="n"/>
      <c r="JO238" s="79" t="n"/>
      <c r="JP238" s="79" t="n"/>
      <c r="JQ238" s="79" t="n"/>
      <c r="JR238" s="79" t="n"/>
      <c r="JS238" s="79" t="n"/>
      <c r="JT238" s="79" t="n"/>
      <c r="JU238" s="79" t="n"/>
      <c r="JV238" s="79" t="n"/>
      <c r="JW238" s="79" t="n"/>
      <c r="JX238" s="79" t="n"/>
      <c r="JY238" s="79" t="n"/>
      <c r="JZ238" s="79" t="n"/>
      <c r="KA238" s="79" t="n"/>
      <c r="KB238" s="79" t="n"/>
      <c r="KC238" s="79" t="n"/>
      <c r="KD238" s="79" t="n"/>
      <c r="KE238" s="79" t="n"/>
      <c r="KF238" s="79" t="n"/>
      <c r="KG238" s="79" t="n"/>
      <c r="KH238" s="79" t="n"/>
      <c r="KI238" s="79" t="n"/>
      <c r="KJ238" s="79" t="n"/>
      <c r="KK238" s="79" t="n"/>
      <c r="KL238" s="79" t="n"/>
      <c r="KM238" s="79" t="n"/>
      <c r="KN238" s="79" t="n"/>
      <c r="KO238" s="79" t="n"/>
      <c r="KP238" s="79" t="n"/>
      <c r="KQ238" s="79" t="n"/>
      <c r="KR238" s="79" t="n"/>
      <c r="KS238" s="79" t="n"/>
      <c r="KT238" s="79" t="n"/>
      <c r="KU238" s="79" t="n"/>
      <c r="KV238" s="79" t="n"/>
      <c r="KW238" s="79" t="n"/>
      <c r="KX238" s="79" t="n"/>
      <c r="KY238" s="79" t="n"/>
      <c r="KZ238" s="79" t="n"/>
      <c r="LA238" s="79" t="n"/>
      <c r="LB238" s="79" t="n"/>
      <c r="LC238" s="79" t="n"/>
      <c r="LD238" s="79" t="n"/>
      <c r="LE238" s="79" t="n"/>
      <c r="LF238" s="79" t="n"/>
      <c r="LG238" s="79" t="n"/>
      <c r="LH238" s="79" t="n"/>
      <c r="LI238" s="79" t="n"/>
      <c r="LJ238" s="79" t="n"/>
      <c r="LK238" s="79" t="n"/>
      <c r="LL238" s="79" t="n"/>
      <c r="LM238" s="79" t="n"/>
      <c r="LN238" s="79" t="n"/>
      <c r="LO238" s="79" t="n"/>
      <c r="LP238" s="79" t="n"/>
      <c r="LQ238" s="79" t="n"/>
      <c r="LR238" s="79" t="n"/>
      <c r="LS238" s="79" t="n"/>
    </row>
    <row r="239">
      <c r="N239" t="inlineStr"/>
      <c r="O239" t="inlineStr"/>
      <c r="P239" t="inlineStr"/>
      <c r="Q239" t="inlineStr"/>
      <c r="R239" t="inlineStr"/>
      <c r="S239" t="inlineStr"/>
      <c r="T239" t="inlineStr"/>
    </row>
    <row r="240">
      <c r="N240" t="inlineStr"/>
      <c r="O240" t="inlineStr"/>
      <c r="P240" t="inlineStr"/>
      <c r="Q240" t="inlineStr"/>
      <c r="R240" t="inlineStr"/>
      <c r="S240" t="inlineStr"/>
      <c r="T240" t="inlineStr"/>
    </row>
    <row r="241">
      <c r="N241" t="inlineStr"/>
      <c r="O241" t="inlineStr"/>
      <c r="P241" t="inlineStr"/>
      <c r="Q241" t="inlineStr"/>
      <c r="R241" t="inlineStr"/>
      <c r="S241" t="inlineStr"/>
      <c r="T241" t="inlineStr"/>
    </row>
    <row r="242">
      <c r="N242" t="inlineStr"/>
      <c r="O242" t="inlineStr"/>
      <c r="P242" t="inlineStr"/>
      <c r="Q242" t="inlineStr"/>
      <c r="R242" t="inlineStr"/>
      <c r="S242" t="inlineStr"/>
      <c r="T242" t="inlineStr"/>
    </row>
    <row r="243">
      <c r="N243" t="inlineStr"/>
      <c r="O243" t="inlineStr"/>
      <c r="P243" t="inlineStr"/>
      <c r="Q243" t="inlineStr"/>
      <c r="R243" t="inlineStr"/>
      <c r="S243" t="inlineStr"/>
      <c r="T243" t="inlineStr"/>
    </row>
    <row r="244">
      <c r="N244" t="inlineStr"/>
      <c r="O244" t="inlineStr"/>
      <c r="P244" t="inlineStr"/>
      <c r="Q244" t="inlineStr"/>
      <c r="R244" t="inlineStr"/>
      <c r="S244" t="inlineStr"/>
      <c r="T244" t="inlineStr"/>
    </row>
    <row r="245">
      <c r="N245" t="inlineStr"/>
      <c r="O245" t="inlineStr"/>
      <c r="P245" t="inlineStr"/>
      <c r="Q245" t="inlineStr"/>
      <c r="R245" t="inlineStr"/>
      <c r="S245" t="inlineStr"/>
      <c r="T245" t="inlineStr"/>
    </row>
    <row r="246">
      <c r="N246" t="inlineStr"/>
      <c r="O246" t="inlineStr"/>
      <c r="P246" t="inlineStr"/>
      <c r="Q246" t="inlineStr"/>
      <c r="R246" t="inlineStr"/>
      <c r="S246" t="inlineStr"/>
      <c r="T246" t="inlineStr"/>
    </row>
    <row r="247">
      <c r="N247" t="inlineStr"/>
      <c r="O247" t="inlineStr"/>
      <c r="P247" t="inlineStr"/>
      <c r="Q247" t="inlineStr"/>
      <c r="R247" t="inlineStr"/>
      <c r="S247" t="inlineStr"/>
      <c r="T247" t="inlineStr"/>
    </row>
    <row r="248">
      <c r="G248" s="170" t="n"/>
      <c r="N248" t="inlineStr"/>
      <c r="O248" t="inlineStr"/>
      <c r="P248" t="inlineStr"/>
      <c r="Q248" t="inlineStr"/>
      <c r="R248" t="inlineStr"/>
      <c r="S248" t="inlineStr"/>
      <c r="T248" t="inlineStr"/>
    </row>
    <row r="249">
      <c r="N249" t="inlineStr"/>
      <c r="O249" t="inlineStr"/>
      <c r="P249" t="inlineStr"/>
      <c r="Q249" t="inlineStr"/>
      <c r="R249" t="inlineStr"/>
      <c r="S249" t="inlineStr"/>
      <c r="T249" t="inlineStr"/>
    </row>
    <row r="250">
      <c r="N250" t="inlineStr"/>
      <c r="O250" t="inlineStr"/>
      <c r="P250" t="inlineStr"/>
      <c r="Q250" t="inlineStr"/>
      <c r="R250" t="inlineStr"/>
      <c r="S250" t="inlineStr"/>
      <c r="T250" t="inlineStr"/>
    </row>
    <row r="251">
      <c r="G251" s="170" t="n"/>
      <c r="N251" t="inlineStr"/>
      <c r="O251" t="inlineStr"/>
      <c r="P251" t="inlineStr"/>
      <c r="Q251" t="inlineStr"/>
      <c r="R251" t="inlineStr"/>
      <c r="S251" t="inlineStr"/>
      <c r="T25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As at31 December 2022  None Current loans and borrowings nan</t>
        </is>
      </c>
      <c r="C16" s="939" t="n"/>
      <c r="D16" s="939" t="n"/>
      <c r="E16" s="939" t="n"/>
      <c r="F16" s="939" t="n"/>
      <c r="G16" s="939" t="n">
        <v>0</v>
      </c>
      <c r="H16" s="939" t="n">
        <v>65418</v>
      </c>
      <c r="I16" s="928" t="n"/>
      <c r="J16" s="180" t="n"/>
      <c r="N16" s="969">
        <f>B16</f>
        <v/>
      </c>
      <c r="O16" s="192" t="inlineStr"/>
      <c r="P16" s="192" t="inlineStr"/>
      <c r="Q16" s="192" t="inlineStr"/>
      <c r="R16" s="192" t="inlineStr"/>
      <c r="S16" s="192">
        <f>G16*BS!$B$9</f>
        <v/>
      </c>
      <c r="T16" s="192">
        <f>H16*BS!$B$9</f>
        <v/>
      </c>
      <c r="U16" s="193">
        <f>I16</f>
        <v/>
      </c>
    </row>
    <row r="17">
      <c r="B17" s="102" t="inlineStr">
        <is>
          <t>December None Current loans and borrowings nan</t>
        </is>
      </c>
      <c r="C17" s="939" t="n"/>
      <c r="D17" s="939" t="n"/>
      <c r="E17" s="939" t="n"/>
      <c r="F17" s="939" t="n"/>
      <c r="G17" s="939" t="n">
        <v>54969</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As at 31 December  Current Bank loans unsecured AUD 0.9% to 4.2% (1)</t>
        </is>
      </c>
      <c r="C18" s="939" t="n"/>
      <c r="D18" s="939" t="n"/>
      <c r="E18" s="939" t="n"/>
      <c r="F18" s="939" t="n"/>
      <c r="G18" s="939" t="n">
        <v>0</v>
      </c>
      <c r="H18" s="939" t="n">
        <v>37900</v>
      </c>
      <c r="I18" s="928" t="n"/>
      <c r="J18" s="180" t="n"/>
      <c r="N18" s="969">
        <f>B18</f>
        <v/>
      </c>
      <c r="O18" s="192" t="inlineStr"/>
      <c r="P18" s="192" t="inlineStr"/>
      <c r="Q18" s="192" t="inlineStr"/>
      <c r="R18" s="192" t="inlineStr"/>
      <c r="S18" s="192">
        <f>G18*BS!$B$9</f>
        <v/>
      </c>
      <c r="T18" s="192">
        <f>H18*BS!$B$9</f>
        <v/>
      </c>
      <c r="U18" s="193">
        <f>I18</f>
        <v/>
      </c>
    </row>
    <row r="19">
      <c r="B19" s="102" t="inlineStr">
        <is>
          <t>As at 31 December  Current Bank loans NZD 2.1% to 5.6% (1)</t>
        </is>
      </c>
      <c r="C19" s="103" t="n"/>
      <c r="D19" s="103" t="n"/>
      <c r="E19" s="103" t="n"/>
      <c r="F19" s="103" t="n"/>
      <c r="G19" s="103" t="n">
        <v>0</v>
      </c>
      <c r="H19" s="103" t="n">
        <v>15518</v>
      </c>
      <c r="I19" s="928" t="n"/>
      <c r="J19" s="180" t="n"/>
      <c r="N19" s="969">
        <f>B19</f>
        <v/>
      </c>
      <c r="O19" s="192" t="inlineStr"/>
      <c r="P19" s="192" t="inlineStr"/>
      <c r="Q19" s="192" t="inlineStr"/>
      <c r="R19" s="192" t="inlineStr"/>
      <c r="S19" s="192">
        <f>G19*BS!$B$9</f>
        <v/>
      </c>
      <c r="T19" s="192">
        <f>H19*BS!$B$9</f>
        <v/>
      </c>
      <c r="U19" s="193">
        <f>I19</f>
        <v/>
      </c>
    </row>
    <row r="20">
      <c r="B20" s="102" t="inlineStr">
        <is>
          <t>As at 31 December  Current Other loans unsecured various 1.1% to 4.0% (2)</t>
        </is>
      </c>
      <c r="C20" s="939" t="n"/>
      <c r="D20" s="939" t="n"/>
      <c r="E20" s="939" t="n"/>
      <c r="F20" s="939" t="n"/>
      <c r="G20" s="939" t="n">
        <v>0</v>
      </c>
      <c r="H20" s="939" t="n">
        <v>12000</v>
      </c>
      <c r="I20" s="928" t="n"/>
      <c r="J20" s="180" t="n"/>
      <c r="N20" s="969">
        <f>B20</f>
        <v/>
      </c>
      <c r="O20" s="192" t="inlineStr"/>
      <c r="P20" s="192" t="inlineStr"/>
      <c r="Q20" s="192" t="inlineStr"/>
      <c r="R20" s="192" t="inlineStr"/>
      <c r="S20" s="192">
        <f>G20*BS!$B$9</f>
        <v/>
      </c>
      <c r="T20" s="192">
        <f>H20*BS!$B$9</f>
        <v/>
      </c>
      <c r="U20" s="193">
        <f>I20</f>
        <v/>
      </c>
    </row>
    <row r="21">
      <c r="B21" s="102" t="inlineStr">
        <is>
          <t>December  Current Bank loans unsecured AUD 0.9% to 4.2% (1)</t>
        </is>
      </c>
      <c r="C21" s="939" t="n"/>
      <c r="D21" s="939" t="n"/>
      <c r="E21" s="939" t="n"/>
      <c r="F21" s="939" t="n"/>
      <c r="G21" s="939" t="n">
        <v>27800</v>
      </c>
      <c r="H21" s="939" t="n">
        <v>0</v>
      </c>
      <c r="I21" s="928" t="n"/>
      <c r="J21" s="180" t="n"/>
      <c r="N21" s="969">
        <f>B21</f>
        <v/>
      </c>
      <c r="O21" s="192" t="inlineStr"/>
      <c r="P21" s="192" t="inlineStr"/>
      <c r="Q21" s="192" t="inlineStr"/>
      <c r="R21" s="192" t="inlineStr"/>
      <c r="S21" s="192">
        <f>G21*BS!$B$9</f>
        <v/>
      </c>
      <c r="T21" s="192">
        <f>H21*BS!$B$9</f>
        <v/>
      </c>
      <c r="U21" s="193">
        <f>I21</f>
        <v/>
      </c>
    </row>
    <row r="22">
      <c r="B22" s="102" t="inlineStr">
        <is>
          <t>December  Current Bank loans NZD 2.1% to 5.6% (1)</t>
        </is>
      </c>
      <c r="C22" s="939" t="n"/>
      <c r="D22" s="939" t="n"/>
      <c r="E22" s="939" t="n"/>
      <c r="F22" s="939" t="n"/>
      <c r="G22" s="939" t="n">
        <v>15169</v>
      </c>
      <c r="H22" s="939" t="n">
        <v>0</v>
      </c>
      <c r="I22" s="928" t="n"/>
      <c r="J22" s="180" t="n"/>
      <c r="N22" s="969">
        <f>B22</f>
        <v/>
      </c>
      <c r="O22" s="192" t="inlineStr"/>
      <c r="P22" s="192" t="inlineStr"/>
      <c r="Q22" s="192" t="inlineStr"/>
      <c r="R22" s="192" t="inlineStr"/>
      <c r="S22" s="192">
        <f>G22*BS!$B$9</f>
        <v/>
      </c>
      <c r="T22" s="192">
        <f>H22*BS!$B$9</f>
        <v/>
      </c>
      <c r="U22" s="193">
        <f>I22</f>
        <v/>
      </c>
    </row>
    <row r="23">
      <c r="B23" s="102" t="inlineStr">
        <is>
          <t>December  Current Other loans unsecured various 1.1% to 4.0% (2)</t>
        </is>
      </c>
      <c r="C23" s="939" t="n"/>
      <c r="D23" s="939" t="n"/>
      <c r="E23" s="939" t="n"/>
      <c r="F23" s="939" t="n"/>
      <c r="G23" s="939" t="n">
        <v>12000</v>
      </c>
      <c r="H23" s="939" t="n">
        <v>0</v>
      </c>
      <c r="I23" s="928" t="n"/>
      <c r="J23" s="180" t="n"/>
      <c r="N23" s="969">
        <f>B23</f>
        <v/>
      </c>
      <c r="O23" s="192" t="inlineStr"/>
      <c r="P23" s="192" t="inlineStr"/>
      <c r="Q23" s="192" t="inlineStr"/>
      <c r="R23" s="192" t="inlineStr"/>
      <c r="S23" s="192">
        <f>G23*BS!$B$9</f>
        <v/>
      </c>
      <c r="T23" s="192">
        <f>H23*BS!$B$9</f>
        <v/>
      </c>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Asat31 December  None Trade creditors</t>
        </is>
      </c>
      <c r="C58" s="939" t="n"/>
      <c r="D58" s="939" t="n"/>
      <c r="E58" s="939" t="n"/>
      <c r="F58" s="939" t="n"/>
      <c r="G58" s="939" t="n">
        <v>79697</v>
      </c>
      <c r="H58" s="939" t="n">
        <v>75810</v>
      </c>
      <c r="I58" s="975" t="n"/>
      <c r="J58" s="180" t="n"/>
      <c r="N58" s="976">
        <f>B58</f>
        <v/>
      </c>
      <c r="O58" s="192" t="inlineStr"/>
      <c r="P58" s="192" t="inlineStr"/>
      <c r="Q58" s="192" t="inlineStr"/>
      <c r="R58" s="192" t="inlineStr"/>
      <c r="S58" s="192">
        <f>G58*BS!$B$9</f>
        <v/>
      </c>
      <c r="T58" s="192">
        <f>H58*BS!$B$9</f>
        <v/>
      </c>
      <c r="U58" s="193">
        <f>I58</f>
        <v/>
      </c>
    </row>
    <row r="59">
      <c r="B59" s="102" t="inlineStr">
        <is>
          <t>Asat31 December  None Accrued expenses</t>
        </is>
      </c>
      <c r="C59" s="939" t="n"/>
      <c r="D59" s="939" t="n"/>
      <c r="E59" s="939" t="n"/>
      <c r="F59" s="939" t="n"/>
      <c r="G59" s="939" t="n">
        <v>2782</v>
      </c>
      <c r="H59" s="939" t="n">
        <v>762</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Asat31 December  None Accrued expenses</t>
        </is>
      </c>
      <c r="C70" s="939" t="n"/>
      <c r="D70" s="939" t="n"/>
      <c r="E70" s="939" t="n"/>
      <c r="F70" s="939" t="n"/>
      <c r="G70" s="939" t="n">
        <v>2782</v>
      </c>
      <c r="H70" s="939" t="n">
        <v>762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2289</v>
      </c>
      <c r="H84" s="103" t="n">
        <v>1529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December  Current Other entitlements</t>
        </is>
      </c>
      <c r="G88" t="n">
        <v>0</v>
      </c>
      <c r="H88" t="n">
        <v>1729</v>
      </c>
      <c r="N88">
        <f>B88</f>
        <v/>
      </c>
      <c r="O88" t="inlineStr"/>
      <c r="P88" t="inlineStr"/>
      <c r="Q88" t="inlineStr"/>
      <c r="R88" t="inlineStr"/>
      <c r="S88">
        <f>G88*BS!$B$9</f>
        <v/>
      </c>
      <c r="T88">
        <f>H88*BS!$B$9</f>
        <v/>
      </c>
    </row>
    <row r="89">
      <c r="B89" t="inlineStr">
        <is>
          <t>Asat31 December  Current Other entitlements</t>
        </is>
      </c>
      <c r="G89" t="n">
        <v>1707</v>
      </c>
      <c r="H89" t="n">
        <v>0</v>
      </c>
      <c r="N89">
        <f>B89</f>
        <v/>
      </c>
      <c r="O89" t="inlineStr"/>
      <c r="P89" t="inlineStr"/>
      <c r="Q89" t="inlineStr"/>
      <c r="R89" t="inlineStr"/>
      <c r="S89">
        <f>G89*BS!$B$9</f>
        <v/>
      </c>
      <c r="T89">
        <f>H89*BS!$B$9</f>
        <v/>
      </c>
    </row>
    <row r="90">
      <c r="B90" t="inlineStr">
        <is>
          <t>Restruct- uring Current Balance at 1 January 2022</t>
        </is>
      </c>
      <c r="G90" t="n">
        <v>0</v>
      </c>
      <c r="H90" t="n">
        <v>84</v>
      </c>
      <c r="N90">
        <f>B90</f>
        <v/>
      </c>
      <c r="O90" t="inlineStr"/>
      <c r="P90" t="inlineStr"/>
      <c r="Q90" t="inlineStr"/>
      <c r="R90" t="inlineStr"/>
      <c r="S90">
        <f>G90*BS!$B$9</f>
        <v/>
      </c>
      <c r="T90">
        <f>H90*BS!$B$9</f>
        <v/>
      </c>
    </row>
    <row r="91">
      <c r="B91" t="inlineStr">
        <is>
          <t>Restruct- uring Current Provided during the year</t>
        </is>
      </c>
      <c r="G91" t="n">
        <v>0</v>
      </c>
      <c r="H91" t="n">
        <v>113</v>
      </c>
      <c r="N91">
        <f>B91</f>
        <v/>
      </c>
      <c r="O91" t="inlineStr"/>
      <c r="P91" t="inlineStr"/>
      <c r="Q91" t="inlineStr"/>
      <c r="R91" t="inlineStr"/>
      <c r="S91">
        <f>G91*BS!$B$9</f>
        <v/>
      </c>
      <c r="T91">
        <f>H91*BS!$B$9</f>
        <v/>
      </c>
    </row>
    <row r="92">
      <c r="B92" t="inlineStr">
        <is>
          <t>Restruct- uring Current Paid during the year</t>
        </is>
      </c>
      <c r="G92" t="n">
        <v>0</v>
      </c>
      <c r="H92" t="n">
        <v>-396</v>
      </c>
      <c r="N92">
        <f>B92</f>
        <v/>
      </c>
      <c r="O92" t="inlineStr"/>
      <c r="P92" t="inlineStr"/>
      <c r="Q92" t="inlineStr"/>
      <c r="R92" t="inlineStr"/>
      <c r="S92">
        <f>G92*BS!$B$9</f>
        <v/>
      </c>
      <c r="T92">
        <f>H92*BS!$B$9</f>
        <v/>
      </c>
    </row>
    <row r="93" ht="15.75" customHeight="1" s="340">
      <c r="B93" t="inlineStr">
        <is>
          <t>Restruct- uring Current Balance at 31 2022</t>
        </is>
      </c>
      <c r="G93" t="n">
        <v>0</v>
      </c>
      <c r="H93" t="n">
        <v>70</v>
      </c>
      <c r="N93">
        <f>B93</f>
        <v/>
      </c>
      <c r="O93" t="inlineStr"/>
      <c r="P93" t="inlineStr"/>
      <c r="Q93" t="inlineStr"/>
      <c r="R93" t="inlineStr"/>
      <c r="S93">
        <f>G93*BS!$B$9</f>
        <v/>
      </c>
      <c r="T93">
        <f>H93*BS!$B$9</f>
        <v/>
      </c>
    </row>
    <row r="94">
      <c r="B94" t="inlineStr">
        <is>
          <t>Restruct- uring Current Balance at 1 January 2021</t>
        </is>
      </c>
      <c r="G94" t="n">
        <v>0</v>
      </c>
      <c r="H94" t="n">
        <v>0</v>
      </c>
      <c r="N94">
        <f>B94</f>
        <v/>
      </c>
      <c r="O94" t="inlineStr"/>
      <c r="P94" t="inlineStr"/>
      <c r="Q94" t="inlineStr"/>
      <c r="R94" t="inlineStr"/>
      <c r="S94">
        <f>G94*BS!$B$9</f>
        <v/>
      </c>
      <c r="T94">
        <f>H94*BS!$B$9</f>
        <v/>
      </c>
    </row>
    <row r="95">
      <c r="B95" t="inlineStr">
        <is>
          <t>Restruct- uring Current Transfers</t>
        </is>
      </c>
      <c r="G95" t="n">
        <v>0</v>
      </c>
      <c r="H95" t="n">
        <v>367</v>
      </c>
      <c r="N95">
        <f>B95</f>
        <v/>
      </c>
      <c r="O95" t="inlineStr"/>
      <c r="P95" t="inlineStr"/>
      <c r="Q95" t="inlineStr"/>
      <c r="R95" t="inlineStr"/>
      <c r="S95">
        <f>G95*BS!$B$9</f>
        <v/>
      </c>
      <c r="T95">
        <f>H95*BS!$B$9</f>
        <v/>
      </c>
    </row>
    <row r="96">
      <c r="B96" t="inlineStr">
        <is>
          <t>Restruct- uring Current Balance at 31 December 2021</t>
        </is>
      </c>
      <c r="G96" t="n">
        <v>84</v>
      </c>
      <c r="H96" t="n">
        <v>0</v>
      </c>
      <c r="N96">
        <f>B96</f>
        <v/>
      </c>
      <c r="O96" t="inlineStr"/>
      <c r="P96" t="inlineStr"/>
      <c r="Q96" t="inlineStr"/>
      <c r="R96" t="inlineStr"/>
      <c r="S96">
        <f>G96*BS!$B$9</f>
        <v/>
      </c>
      <c r="T96">
        <f>H96*BS!$B$9</f>
        <v/>
      </c>
    </row>
    <row r="97">
      <c r="B97" t="inlineStr">
        <is>
          <t>Warranty Current Balance at 1 January 2022</t>
        </is>
      </c>
      <c r="G97" t="n">
        <v>0</v>
      </c>
      <c r="H97" t="n">
        <v>199</v>
      </c>
      <c r="N97">
        <f>B97</f>
        <v/>
      </c>
      <c r="O97" t="inlineStr"/>
      <c r="P97" t="inlineStr"/>
      <c r="Q97" t="inlineStr"/>
      <c r="R97" t="inlineStr"/>
      <c r="S97">
        <f>G97*BS!$B$9</f>
        <v/>
      </c>
      <c r="T97">
        <f>H97*BS!$B$9</f>
        <v/>
      </c>
    </row>
    <row r="98">
      <c r="B98" t="inlineStr">
        <is>
          <t>Warranty Current Provided during the year</t>
        </is>
      </c>
      <c r="G98" t="n">
        <v>0</v>
      </c>
      <c r="H98" t="n">
        <v>0</v>
      </c>
      <c r="N98">
        <f>B98</f>
        <v/>
      </c>
      <c r="O98" t="inlineStr"/>
      <c r="P98" t="inlineStr"/>
      <c r="Q98" t="inlineStr"/>
      <c r="R98" t="inlineStr"/>
      <c r="S98">
        <f>G98*BS!$B$9</f>
        <v/>
      </c>
      <c r="T98">
        <f>H98*BS!$B$9</f>
        <v/>
      </c>
    </row>
    <row r="99" customFormat="1" s="194">
      <c r="B99" t="inlineStr">
        <is>
          <t>Warranty Current Paid during the year</t>
        </is>
      </c>
      <c r="G99" t="n">
        <v>0</v>
      </c>
      <c r="H99" t="n">
        <v>-59</v>
      </c>
      <c r="N99">
        <f>B99</f>
        <v/>
      </c>
      <c r="O99" t="inlineStr"/>
      <c r="P99" t="inlineStr"/>
      <c r="Q99" t="inlineStr"/>
      <c r="R99" t="inlineStr"/>
      <c r="S99">
        <f>G99*BS!$B$9</f>
        <v/>
      </c>
      <c r="T99">
        <f>H99*BS!$B$9</f>
        <v/>
      </c>
    </row>
    <row r="100">
      <c r="B100" t="inlineStr">
        <is>
          <t>Warranty Current Balance at 31 2022</t>
        </is>
      </c>
      <c r="G100" t="n">
        <v>0</v>
      </c>
      <c r="H100" t="n">
        <v>193</v>
      </c>
      <c r="N100">
        <f>B100</f>
        <v/>
      </c>
      <c r="O100" t="inlineStr"/>
      <c r="P100" t="inlineStr"/>
      <c r="Q100" t="inlineStr"/>
      <c r="R100" t="inlineStr"/>
      <c r="S100">
        <f>G100*BS!$B$9</f>
        <v/>
      </c>
      <c r="T100">
        <f>H100*BS!$B$9</f>
        <v/>
      </c>
    </row>
    <row r="101">
      <c r="B101" t="inlineStr">
        <is>
          <t>Warranty Current Balance at 1 January 2021</t>
        </is>
      </c>
      <c r="G101" t="n">
        <v>625</v>
      </c>
      <c r="H101" t="n">
        <v>0</v>
      </c>
      <c r="N101">
        <f>B101</f>
        <v/>
      </c>
      <c r="O101" t="inlineStr"/>
      <c r="P101" t="inlineStr"/>
      <c r="Q101" t="inlineStr"/>
      <c r="R101" t="inlineStr"/>
      <c r="S101">
        <f>G101*BS!$B$9</f>
        <v/>
      </c>
      <c r="T101">
        <f>H101*BS!$B$9</f>
        <v/>
      </c>
    </row>
    <row r="102">
      <c r="B102" t="inlineStr">
        <is>
          <t>Warranty Current Transfers</t>
        </is>
      </c>
      <c r="G102" t="n">
        <v>0</v>
      </c>
      <c r="H102" t="n">
        <v>-367</v>
      </c>
      <c r="N102">
        <f>B102</f>
        <v/>
      </c>
      <c r="O102" t="inlineStr"/>
      <c r="P102" t="inlineStr"/>
      <c r="Q102" t="inlineStr"/>
      <c r="R102" t="inlineStr"/>
      <c r="S102">
        <f>G102*BS!$B$9</f>
        <v/>
      </c>
      <c r="T102">
        <f>H102*BS!$B$9</f>
        <v/>
      </c>
    </row>
    <row r="103">
      <c r="B103" s="102" t="inlineStr">
        <is>
          <t>Warranty Current Balance at 31 December 2021</t>
        </is>
      </c>
      <c r="C103" s="939" t="n"/>
      <c r="D103" s="939" t="n"/>
      <c r="E103" s="939" t="n"/>
      <c r="F103" s="939" t="n"/>
      <c r="G103" s="939" t="n">
        <v>199</v>
      </c>
      <c r="H103" s="939" t="n">
        <v>0</v>
      </c>
      <c r="I103" s="975" t="n"/>
      <c r="J103" s="180" t="n"/>
      <c r="N103" s="976">
        <f>B103</f>
        <v/>
      </c>
      <c r="O103" s="192" t="inlineStr"/>
      <c r="P103" s="192" t="inlineStr"/>
      <c r="Q103" s="192" t="inlineStr"/>
      <c r="R103" s="192" t="inlineStr"/>
      <c r="S103" s="192">
        <f>G103*BS!$B$9</f>
        <v/>
      </c>
      <c r="T103" s="192">
        <f>H103*BS!$B$9</f>
        <v/>
      </c>
      <c r="U103" s="193">
        <f>I88</f>
        <v/>
      </c>
    </row>
    <row r="104">
      <c r="B104" s="102" t="inlineStr">
        <is>
          <t>Other Current Balance at 1 January 2022</t>
        </is>
      </c>
      <c r="C104" s="939" t="n"/>
      <c r="D104" s="939" t="n"/>
      <c r="E104" s="939" t="n"/>
      <c r="F104" s="939" t="n"/>
      <c r="G104" s="939" t="n">
        <v>0</v>
      </c>
      <c r="H104" s="939" t="n">
        <v>1000</v>
      </c>
      <c r="I104" s="975" t="n"/>
      <c r="J104" s="180" t="n"/>
      <c r="N104" s="976">
        <f>B104</f>
        <v/>
      </c>
      <c r="O104" s="192" t="inlineStr"/>
      <c r="P104" s="192" t="inlineStr"/>
      <c r="Q104" s="192" t="inlineStr"/>
      <c r="R104" s="192" t="inlineStr"/>
      <c r="S104" s="192">
        <f>G104*BS!$B$9</f>
        <v/>
      </c>
      <c r="T104" s="192">
        <f>H104*BS!$B$9</f>
        <v/>
      </c>
      <c r="U104" s="193">
        <f>I89</f>
        <v/>
      </c>
    </row>
    <row r="105">
      <c r="B105" s="211" t="inlineStr">
        <is>
          <t>Other Current Provided during the year</t>
        </is>
      </c>
      <c r="C105" s="939" t="n"/>
      <c r="D105" s="939" t="n"/>
      <c r="E105" s="939" t="n"/>
      <c r="F105" s="939" t="n"/>
      <c r="G105" s="939" t="n">
        <v>0</v>
      </c>
      <c r="H105" s="939" t="n">
        <v>0</v>
      </c>
      <c r="I105" s="975" t="n"/>
      <c r="J105" s="180" t="n"/>
      <c r="N105" s="976">
        <f>B105</f>
        <v/>
      </c>
      <c r="O105" s="192" t="inlineStr"/>
      <c r="P105" s="192" t="inlineStr"/>
      <c r="Q105" s="192" t="inlineStr"/>
      <c r="R105" s="192" t="inlineStr"/>
      <c r="S105" s="192">
        <f>G105*BS!$B$9</f>
        <v/>
      </c>
      <c r="T105" s="192">
        <f>H105*BS!$B$9</f>
        <v/>
      </c>
      <c r="U105" s="193">
        <f>I90</f>
        <v/>
      </c>
    </row>
    <row r="106">
      <c r="B106" s="211" t="inlineStr">
        <is>
          <t>Other Current Paid during the year</t>
        </is>
      </c>
      <c r="C106" s="103" t="n"/>
      <c r="D106" s="103" t="n"/>
      <c r="E106" s="103" t="n"/>
      <c r="F106" s="103" t="n"/>
      <c r="G106" s="103" t="n">
        <v>0</v>
      </c>
      <c r="H106" s="103" t="n">
        <v>0</v>
      </c>
      <c r="I106" s="979" t="n"/>
      <c r="J106" s="180" t="n"/>
      <c r="N106" s="976">
        <f>B106</f>
        <v/>
      </c>
      <c r="O106" s="192" t="inlineStr"/>
      <c r="P106" s="192" t="inlineStr"/>
      <c r="Q106" s="192" t="inlineStr"/>
      <c r="R106" s="192" t="inlineStr"/>
      <c r="S106" s="192">
        <f>G106*BS!$B$9</f>
        <v/>
      </c>
      <c r="T106" s="192">
        <f>H106*BS!$B$9</f>
        <v/>
      </c>
      <c r="U106" s="193">
        <f>I91</f>
        <v/>
      </c>
    </row>
    <row r="107">
      <c r="B107" s="211" t="inlineStr">
        <is>
          <t>Other Current Balance at 31 2022</t>
        </is>
      </c>
      <c r="C107" s="939" t="n"/>
      <c r="D107" s="939" t="n"/>
      <c r="E107" s="939" t="n"/>
      <c r="F107" s="939" t="n"/>
      <c r="G107" s="939" t="n">
        <v>0</v>
      </c>
      <c r="H107" s="939" t="n">
        <v>1400</v>
      </c>
      <c r="I107" s="980" t="n"/>
      <c r="J107" s="180" t="n"/>
      <c r="N107" s="976">
        <f>B107</f>
        <v/>
      </c>
      <c r="O107" s="192" t="inlineStr"/>
      <c r="P107" s="192" t="inlineStr"/>
      <c r="Q107" s="192" t="inlineStr"/>
      <c r="R107" s="192" t="inlineStr"/>
      <c r="S107" s="192">
        <f>G107*BS!$B$9</f>
        <v/>
      </c>
      <c r="T107" s="192">
        <f>H107*BS!$B$9</f>
        <v/>
      </c>
      <c r="U107" s="193">
        <f>I92</f>
        <v/>
      </c>
    </row>
    <row r="108">
      <c r="B108" s="208" t="inlineStr">
        <is>
          <t>Other Current Balance at 1 January 2021</t>
        </is>
      </c>
      <c r="C108" s="939" t="n"/>
      <c r="D108" s="939" t="n"/>
      <c r="E108" s="939" t="n"/>
      <c r="F108" s="939" t="n"/>
      <c r="G108" s="939" t="n">
        <v>1000</v>
      </c>
      <c r="H108" s="939" t="n">
        <v>0</v>
      </c>
      <c r="I108" s="981" t="n"/>
      <c r="J108" s="180" t="n"/>
      <c r="N108" s="976">
        <f>B108</f>
        <v/>
      </c>
      <c r="O108" s="192" t="inlineStr"/>
      <c r="P108" s="192" t="inlineStr"/>
      <c r="Q108" s="192" t="inlineStr"/>
      <c r="R108" s="192" t="inlineStr"/>
      <c r="S108" s="192">
        <f>G108*BS!$B$9</f>
        <v/>
      </c>
      <c r="T108" s="192">
        <f>H108*BS!$B$9</f>
        <v/>
      </c>
      <c r="U108" s="193">
        <f>I93</f>
        <v/>
      </c>
    </row>
    <row r="109">
      <c r="B109" s="211" t="inlineStr">
        <is>
          <t>Other Current Transfers</t>
        </is>
      </c>
      <c r="C109" s="939" t="n"/>
      <c r="D109" s="939" t="n"/>
      <c r="E109" s="939" t="n"/>
      <c r="F109" s="939" t="n"/>
      <c r="G109" s="939" t="n">
        <v>0</v>
      </c>
      <c r="H109" s="939" t="n">
        <v>0</v>
      </c>
      <c r="I109" s="981" t="n"/>
      <c r="J109" s="180" t="n"/>
      <c r="N109" s="976">
        <f>B109</f>
        <v/>
      </c>
      <c r="O109" s="192" t="inlineStr"/>
      <c r="P109" s="192" t="inlineStr"/>
      <c r="Q109" s="192" t="inlineStr"/>
      <c r="R109" s="192" t="inlineStr"/>
      <c r="S109" s="192">
        <f>G109*BS!$B$9</f>
        <v/>
      </c>
      <c r="T109" s="192">
        <f>H109*BS!$B$9</f>
        <v/>
      </c>
      <c r="U109" s="193">
        <f>I94</f>
        <v/>
      </c>
    </row>
    <row r="110">
      <c r="B110" s="211" t="inlineStr">
        <is>
          <t>Other Current Balance at 31 December 2021</t>
        </is>
      </c>
      <c r="C110" s="939" t="n"/>
      <c r="D110" s="939" t="n"/>
      <c r="E110" s="939" t="n"/>
      <c r="F110" s="939" t="n"/>
      <c r="G110" s="939" t="n">
        <v>1000</v>
      </c>
      <c r="H110" s="939" t="n">
        <v>0</v>
      </c>
      <c r="I110" s="981" t="n"/>
      <c r="J110" s="180" t="n"/>
      <c r="N110" s="976">
        <f>B110</f>
        <v/>
      </c>
      <c r="O110" s="192" t="inlineStr"/>
      <c r="P110" s="192" t="inlineStr"/>
      <c r="Q110" s="192" t="inlineStr"/>
      <c r="R110" s="192" t="inlineStr"/>
      <c r="S110" s="192">
        <f>G110*BS!$B$9</f>
        <v/>
      </c>
      <c r="T110" s="192">
        <f>H110*BS!$B$9</f>
        <v/>
      </c>
      <c r="U110" s="193">
        <f>I95</f>
        <v/>
      </c>
    </row>
    <row r="111">
      <c r="B111" s="211" t="inlineStr">
        <is>
          <t>Other current liabilities *</t>
        </is>
      </c>
      <c r="C111" s="939" t="n"/>
      <c r="D111" s="939" t="n"/>
      <c r="E111" s="939" t="n"/>
      <c r="F111" s="939" t="n"/>
      <c r="G111" s="939" t="n">
        <v>-22936</v>
      </c>
      <c r="H111" s="939" t="n">
        <v>-38248</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inlineStr">
        <is>
          <t>Lease liabilities</t>
        </is>
      </c>
      <c r="C118" s="103" t="n"/>
      <c r="D118" s="103" t="n"/>
      <c r="E118" s="103" t="n"/>
      <c r="F118" s="103" t="n"/>
      <c r="G118" s="103" t="n">
        <v>22532</v>
      </c>
      <c r="H118" s="103" t="n">
        <v>17695</v>
      </c>
      <c r="I118" s="210" t="n"/>
      <c r="J118" s="180" t="n"/>
      <c r="N118" s="985">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f>SUM(INDIRECT(ADDRESS(MATCH("K16",$A:$A,0)+1,COLUMN(G$13),4)&amp;":"&amp;ADDRESS(MATCH("K16T",$A:$A,0)-1,COLUMN(G$13),4)))</f>
        <v/>
      </c>
      <c r="H120" s="954">
        <f>SUM(INDIRECT(ADDRESS(MATCH("K16",$A:$A,0)+1,COLUMN(H$13),4)&amp;":"&amp;ADDRESS(MATCH("K16T",$A:$A,0)-1,COLUMN(H$13),4)))</f>
        <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f>SUM(INDIRECT(ADDRESS(MATCH("K17",$A:$A,0)+1,COLUMN(G$13),4)&amp;":"&amp;ADDRESS(MATCH("K17T",$A:$A,0)-1,COLUMN(G$13),4)))</f>
        <v/>
      </c>
      <c r="H124" s="954">
        <f>SUM(INDIRECT(ADDRESS(MATCH("K17",$A:$A,0)+1,COLUMN(H$13),4)&amp;":"&amp;ADDRESS(MATCH("K17T",$A:$A,0)-1,COLUMN(H$13),4)))</f>
        <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f>SUM(INDIRECT(ADDRESS(MATCH("K18",$A:$A,0)+1,COLUMN(G$13),4)&amp;":"&amp;ADDRESS(MATCH("K18T",$A:$A,0)-1,COLUMN(G$13),4)))</f>
        <v/>
      </c>
      <c r="H128" s="954">
        <f>SUM(INDIRECT(ADDRESS(MATCH("K18",$A:$A,0)+1,COLUMN(H$13),4)&amp;":"&amp;ADDRESS(MATCH("K18T",$A:$A,0)-1,COLUMN(H$13),4)))</f>
        <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f>SUM(INDIRECT(ADDRESS(MATCH("K21",$A:$A,0)+1,COLUMN(G$13),4)&amp;":"&amp;ADDRESS(MATCH("K22",$A:$A,0)-1,COLUMN(G$13),4)))</f>
        <v/>
      </c>
      <c r="H142" s="954">
        <f>SUM(INDIRECT(ADDRESS(MATCH("K21",$A:$A,0)+1,COLUMN(H$13),4)&amp;":"&amp;ADDRESS(MATCH("K22",$A:$A,0)-1,COLUMN(H$13),4)))</f>
        <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f>SUM(INDIRECT(ADDRESS(MATCH("K23",$A:$A,0)+1,COLUMN(G$13),4)&amp;":"&amp;ADDRESS(MATCH("K24",$A:$A,0)-1,COLUMN(G$13),4)))</f>
        <v/>
      </c>
      <c r="H155" s="954">
        <f>SUM(INDIRECT(ADDRESS(MATCH("K23",$A:$A,0)+1,COLUMN(H$13),4)&amp;":"&amp;ADDRESS(MATCH("K24",$A:$A,0)-1,COLUMN(H$13),4)))</f>
        <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f>SUM(INDIRECT(ADDRESS(MATCH("K25",$A:$A,0)+1,COLUMN(G$13),4)&amp;":"&amp;ADDRESS(MATCH("K26",$A:$A,0)-1,COLUMN(G$13),4)))</f>
        <v/>
      </c>
      <c r="H168" s="954">
        <f>SUM(INDIRECT(ADDRESS(MATCH("K25",$A:$A,0)+1,COLUMN(H$13),4)&amp;":"&amp;ADDRESS(MATCH("K26",$A:$A,0)-1,COLUMN(H$13),4)))</f>
        <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inlineStr">
        <is>
          <t xml:space="preserve"> Issued capital Issued and paid-up share capital 2,107,142,649 ordinary shares URdener2U4H-240/42619</t>
        </is>
      </c>
      <c r="C171" s="103" t="n"/>
      <c r="D171" s="103" t="n"/>
      <c r="E171" s="103" t="n"/>
      <c r="F171" s="103" t="n"/>
      <c r="G171" s="103" t="n">
        <v>1871914</v>
      </c>
      <c r="H171" s="103" t="n">
        <v>1871914</v>
      </c>
      <c r="I171" s="979" t="n"/>
      <c r="J171" s="196" t="n"/>
      <c r="K171" s="197" t="n"/>
      <c r="L171" s="197" t="n"/>
      <c r="M171" s="197" t="n"/>
      <c r="N171" s="966">
        <f>B171</f>
        <v/>
      </c>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f>SUM(INDIRECT(ADDRESS(MATCH("K29",$A:$A,0)+1,COLUMN(G$13),4)&amp;":"&amp;ADDRESS(MATCH("K30",$A:$A,0)-1,COLUMN(G$13),4)))</f>
        <v/>
      </c>
      <c r="H180" s="954">
        <f>SUM(INDIRECT(ADDRESS(MATCH("K29",$A:$A,0)+1,COLUMN(H$13),4)&amp;":"&amp;ADDRESS(MATCH("K30",$A:$A,0)-1,COLUMN(H$13),4)))</f>
        <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inlineStr">
        <is>
          <t>Reserves</t>
        </is>
      </c>
      <c r="C182" s="993" t="n"/>
      <c r="D182" s="993" t="n"/>
      <c r="E182" s="993" t="n"/>
      <c r="F182" s="993" t="n"/>
      <c r="G182" s="993" t="n">
        <v>5761</v>
      </c>
      <c r="H182" s="993" t="n">
        <v>5450</v>
      </c>
      <c r="I182" s="992" t="n"/>
      <c r="J182" s="180" t="n"/>
      <c r="N182" s="976">
        <f>B182</f>
        <v/>
      </c>
      <c r="O182" s="192" t="inlineStr"/>
      <c r="P182" s="192" t="inlineStr"/>
      <c r="Q182" s="192" t="inlineStr"/>
      <c r="R182" s="192" t="inlineStr"/>
      <c r="S182" s="192">
        <f>G182*BS!$B$9</f>
        <v/>
      </c>
      <c r="T182" s="192">
        <f>H182*BS!$B$9</f>
        <v/>
      </c>
      <c r="U182" s="193">
        <f>I167</f>
        <v/>
      </c>
    </row>
    <row r="183">
      <c r="A183" s="79" t="n"/>
      <c r="B183" s="102" t="inlineStr">
        <is>
          <t>Other Reserves *</t>
        </is>
      </c>
      <c r="C183" s="993" t="n"/>
      <c r="D183" s="993" t="n"/>
      <c r="E183" s="993" t="n"/>
      <c r="F183" s="993" t="n"/>
      <c r="G183" s="993" t="n">
        <v>0</v>
      </c>
      <c r="H183" s="993" t="n">
        <v>0</v>
      </c>
      <c r="I183" s="992" t="n"/>
      <c r="J183" s="180" t="n"/>
      <c r="N183" s="976">
        <f>B183</f>
        <v/>
      </c>
      <c r="O183" s="192" t="inlineStr"/>
      <c r="P183" s="192" t="inlineStr"/>
      <c r="Q183" s="192" t="inlineStr"/>
      <c r="R183" s="192" t="inlineStr"/>
      <c r="S183" s="192">
        <f>G183*BS!$B$9</f>
        <v/>
      </c>
      <c r="T183" s="192">
        <f>H183*BS!$B$9</f>
        <v/>
      </c>
      <c r="U183" s="193">
        <f>I168</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I169</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I170</f>
        <v/>
      </c>
    </row>
    <row r="186" ht="18.75" customFormat="1" customHeight="1" s="171">
      <c r="A186" s="79" t="n"/>
      <c r="B186" s="102" t="n"/>
      <c r="C186" s="103" t="n"/>
      <c r="D186" s="103" t="n"/>
      <c r="E186" s="103" t="n"/>
      <c r="F186" s="103" t="n"/>
      <c r="G186" s="103" t="n"/>
      <c r="H186" s="103" t="n"/>
      <c r="I186" s="992" t="n"/>
      <c r="J186" s="180" t="n"/>
      <c r="N186" s="976" t="inlineStr"/>
      <c r="O186" s="192" t="inlineStr"/>
      <c r="P186" s="192" t="inlineStr"/>
      <c r="Q186" s="192" t="inlineStr"/>
      <c r="R186" s="192" t="inlineStr"/>
      <c r="S186" s="192" t="inlineStr"/>
      <c r="T186" s="192" t="inlineStr"/>
      <c r="U186" s="193">
        <f>I171</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I172</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I173</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I174</f>
        <v/>
      </c>
    </row>
    <row r="190" ht="18.75" customFormat="1" customHeight="1" s="171">
      <c r="A190" s="79" t="n"/>
      <c r="B190" s="102" t="n"/>
      <c r="C190" s="993" t="n"/>
      <c r="D190" s="993" t="n"/>
      <c r="E190" s="993" t="n"/>
      <c r="F190" s="993" t="n"/>
      <c r="G190" s="993" t="n"/>
      <c r="H190" s="993" t="n"/>
      <c r="I190" s="986" t="n"/>
      <c r="J190" s="180" t="n"/>
      <c r="N190" s="976" t="inlineStr"/>
      <c r="O190" s="192" t="inlineStr"/>
      <c r="P190" s="192" t="inlineStr"/>
      <c r="Q190" s="192" t="inlineStr"/>
      <c r="R190" s="192" t="inlineStr"/>
      <c r="S190" s="192" t="inlineStr"/>
      <c r="T190" s="192" t="inlineStr"/>
      <c r="U190" s="193">
        <f>I175</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I176</f>
        <v/>
      </c>
    </row>
    <row r="192" ht="18.75" customFormat="1" customHeight="1" s="171">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f>SUM(INDIRECT(ADDRESS(MATCH("K31",$A:$A,0)+1,COLUMN(G$13),4)&amp;":"&amp;ADDRESS(MATCH("K32",$A:$A,0)-1,COLUMN(G$13),4)))</f>
        <v/>
      </c>
      <c r="H193" s="954">
        <f>SUM(INDIRECT(ADDRESS(MATCH("K31",$A:$A,0)+1,COLUMN(H$13),4)&amp;":"&amp;ADDRESS(MATCH("K32",$A:$A,0)-1,COLUMN(H$13),4)))</f>
        <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inlineStr">
        <is>
          <t>Accumulated losses</t>
        </is>
      </c>
      <c r="C196" s="103" t="n"/>
      <c r="D196" s="103" t="n"/>
      <c r="E196" s="103" t="n"/>
      <c r="F196" s="103" t="n"/>
      <c r="G196" s="103" t="n">
        <v>-1742610</v>
      </c>
      <c r="H196" s="103" t="n">
        <v>-1715016</v>
      </c>
      <c r="I196" s="998" t="n"/>
      <c r="J196" s="196" t="n"/>
      <c r="K196" s="197" t="n"/>
      <c r="L196" s="197" t="n"/>
      <c r="M196" s="197" t="n"/>
      <c r="N196" s="966">
        <f>B196</f>
        <v/>
      </c>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I185</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I186</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103" t="n"/>
      <c r="D202" s="103" t="n"/>
      <c r="E202" s="103" t="n"/>
      <c r="F202" s="103" t="n"/>
      <c r="G202" s="103" t="n"/>
      <c r="H202" s="103" t="n"/>
      <c r="I202" s="997" t="n"/>
      <c r="J202" s="180" t="n"/>
      <c r="K202" s="172" t="n"/>
      <c r="L202" s="172" t="n"/>
      <c r="M202" s="172" t="n"/>
      <c r="N202" s="973" t="inlineStr"/>
      <c r="O202" s="192" t="inlineStr"/>
      <c r="P202" s="192" t="inlineStr"/>
      <c r="Q202" s="192" t="inlineStr"/>
      <c r="R202" s="192" t="inlineStr"/>
      <c r="S202" s="192" t="inlineStr"/>
      <c r="T202" s="192" t="inlineStr"/>
      <c r="U202" s="193">
        <f>I187</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I188</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000"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I189</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I190</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I191</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I192</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I193</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I194</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inlineStr">
        <is>
          <t>K36</t>
        </is>
      </c>
      <c r="B210" s="96" t="inlineStr">
        <is>
          <t>Total</t>
        </is>
      </c>
      <c r="C210" s="954">
        <f>SUM(INDIRECT(ADDRESS(MATCH("K35",$A:$A,0)+1,COLUMN(C$13),4)&amp;":"&amp;ADDRESS(MATCH("K36",$A:$A,0)-1,COLUMN(C$13),4)))</f>
        <v/>
      </c>
      <c r="D210" s="954">
        <f>SUM(INDIRECT(ADDRESS(MATCH("K35",$A:$A,0)+1,COLUMN(D$13),4)&amp;":"&amp;ADDRESS(MATCH("K36",$A:$A,0)-1,COLUMN(D$13),4)))</f>
        <v/>
      </c>
      <c r="E210" s="954">
        <f>SUM(INDIRECT(ADDRESS(MATCH("K35",$A:$A,0)+1,COLUMN(E$13),4)&amp;":"&amp;ADDRESS(MATCH("K36",$A:$A,0)-1,COLUMN(E$13),4)))</f>
        <v/>
      </c>
      <c r="F210" s="954">
        <f>SUM(INDIRECT(ADDRESS(MATCH("K35",$A:$A,0)+1,COLUMN(F$13),4)&amp;":"&amp;ADDRESS(MATCH("K36",$A:$A,0)-1,COLUMN(F$13),4)))</f>
        <v/>
      </c>
      <c r="G210" s="954">
        <f>SUM(INDIRECT(ADDRESS(MATCH("K35",$A:$A,0)+1,COLUMN(G$13),4)&amp;":"&amp;ADDRESS(MATCH("K36",$A:$A,0)-1,COLUMN(G$13),4)))</f>
        <v/>
      </c>
      <c r="H210" s="954">
        <f>SUM(INDIRECT(ADDRESS(MATCH("K35",$A:$A,0)+1,COLUMN(H$13),4)&amp;":"&amp;ADDRESS(MATCH("K36",$A:$A,0)-1,COLUMN(H$13),4)))</f>
        <v/>
      </c>
      <c r="I210" s="997" t="n"/>
      <c r="J210" s="180" t="n"/>
      <c r="K210" s="172" t="n"/>
      <c r="L210" s="172" t="n"/>
      <c r="M210" s="172" t="n"/>
      <c r="N210" s="966">
        <f>B210</f>
        <v/>
      </c>
      <c r="O210" s="1001">
        <f>C210*BS!$B$9</f>
        <v/>
      </c>
      <c r="P210" s="1001">
        <f>D210*BS!$B$9</f>
        <v/>
      </c>
      <c r="Q210" s="1001">
        <f>E210*BS!$B$9</f>
        <v/>
      </c>
      <c r="R210" s="1001">
        <f>F210*BS!$B$9</f>
        <v/>
      </c>
      <c r="S210" s="1001">
        <f>G210*BS!$B$9</f>
        <v/>
      </c>
      <c r="T210" s="1001">
        <f>H210*BS!$B$9</f>
        <v/>
      </c>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194" t="inlineStr">
        <is>
          <t>K37</t>
        </is>
      </c>
      <c r="B212" s="96" t="inlineStr">
        <is>
          <t xml:space="preserve">Total Shareholders Equity </t>
        </is>
      </c>
      <c r="C212" s="983" t="n"/>
      <c r="D212" s="983" t="n"/>
      <c r="E212" s="983" t="n"/>
      <c r="F212" s="983" t="n"/>
      <c r="G212" s="983" t="n"/>
      <c r="H212" s="983" t="n"/>
      <c r="I212" s="998" t="n"/>
      <c r="J212" s="196" t="n"/>
      <c r="K212" s="197" t="n"/>
      <c r="L212" s="197" t="n"/>
      <c r="M212" s="197" t="n"/>
      <c r="N212" s="966">
        <f>B212</f>
        <v/>
      </c>
      <c r="O212" s="198" t="inlineStr"/>
      <c r="P212" s="198" t="inlineStr"/>
      <c r="Q212" s="198" t="inlineStr"/>
      <c r="R212" s="198" t="inlineStr"/>
      <c r="S212" s="198" t="inlineStr"/>
      <c r="T212" s="198" t="inlineStr"/>
      <c r="U212" s="193">
        <f>I197</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103" t="n"/>
      <c r="D213" s="103" t="n"/>
      <c r="E213" s="103" t="n"/>
      <c r="F213" s="103" t="n"/>
      <c r="G213" s="103" t="n"/>
      <c r="H213" s="103" t="n"/>
      <c r="I213" s="984" t="n"/>
      <c r="J213" s="180" t="n"/>
      <c r="N213" s="976" t="inlineStr"/>
      <c r="O213" s="192" t="inlineStr"/>
      <c r="P213" s="192" t="inlineStr"/>
      <c r="Q213" s="192" t="inlineStr"/>
      <c r="R213" s="192" t="inlineStr"/>
      <c r="S213" s="192" t="inlineStr"/>
      <c r="T213" s="192" t="inlineStr"/>
      <c r="U213" s="193">
        <f>I198</f>
        <v/>
      </c>
    </row>
    <row r="214">
      <c r="B214" s="102" t="n"/>
      <c r="C214" s="1002" t="n"/>
      <c r="D214" s="1002" t="n"/>
      <c r="E214" s="1002" t="n"/>
      <c r="F214" s="1002" t="n"/>
      <c r="G214" s="1002" t="n"/>
      <c r="H214" s="1002" t="n"/>
      <c r="I214" s="984" t="n"/>
      <c r="J214" s="180" t="n"/>
      <c r="N214" s="976" t="inlineStr"/>
      <c r="O214" s="192" t="inlineStr"/>
      <c r="P214" s="192" t="inlineStr"/>
      <c r="Q214" s="192" t="inlineStr"/>
      <c r="R214" s="192" t="inlineStr"/>
      <c r="S214" s="192" t="inlineStr"/>
      <c r="T214" s="192" t="inlineStr"/>
      <c r="U214" s="193" t="n"/>
    </row>
    <row r="215">
      <c r="A215" s="171" t="inlineStr">
        <is>
          <t>K38</t>
        </is>
      </c>
      <c r="B215" s="96" t="inlineStr">
        <is>
          <t>Total</t>
        </is>
      </c>
      <c r="C215" s="954">
        <f>SUM(INDIRECT(ADDRESS(MATCH("K37",$A:$A,0)+1,COLUMN(C$13),4)&amp;":"&amp;ADDRESS(MATCH("K38",$A:$A,0)-1,COLUMN(C$13),4)))</f>
        <v/>
      </c>
      <c r="D215" s="954">
        <f>SUM(INDIRECT(ADDRESS(MATCH("K37",$A:$A,0)+1,COLUMN(D$13),4)&amp;":"&amp;ADDRESS(MATCH("K38",$A:$A,0)-1,COLUMN(D$13),4)))</f>
        <v/>
      </c>
      <c r="E215" s="954">
        <f>SUM(INDIRECT(ADDRESS(MATCH("K37",$A:$A,0)+1,COLUMN(E$13),4)&amp;":"&amp;ADDRESS(MATCH("K38",$A:$A,0)-1,COLUMN(E$13),4)))</f>
        <v/>
      </c>
      <c r="F215" s="954">
        <f>SUM(INDIRECT(ADDRESS(MATCH("K37",$A:$A,0)+1,COLUMN(F$13),4)&amp;":"&amp;ADDRESS(MATCH("K38",$A:$A,0)-1,COLUMN(F$13),4)))</f>
        <v/>
      </c>
      <c r="G215" s="954">
        <f>SUM(INDIRECT(ADDRESS(MATCH("K37",$A:$A,0)+1,COLUMN(G$13),4)&amp;":"&amp;ADDRESS(MATCH("K38",$A:$A,0)-1,COLUMN(G$13),4)))</f>
        <v/>
      </c>
      <c r="H215" s="954">
        <f>SUM(INDIRECT(ADDRESS(MATCH("K37",$A:$A,0)+1,COLUMN(H$13),4)&amp;":"&amp;ADDRESS(MATCH("K38",$A:$A,0)-1,COLUMN(H$13),4)))</f>
        <v/>
      </c>
      <c r="I215" s="984" t="n"/>
      <c r="J215" s="180" t="n"/>
      <c r="N215" s="976">
        <f>B215</f>
        <v/>
      </c>
      <c r="O215" s="192">
        <f>C215*BS!$B$9</f>
        <v/>
      </c>
      <c r="P215" s="192">
        <f>D215*BS!$B$9</f>
        <v/>
      </c>
      <c r="Q215" s="192">
        <f>E215*BS!$B$9</f>
        <v/>
      </c>
      <c r="R215" s="192">
        <f>F215*BS!$B$9</f>
        <v/>
      </c>
      <c r="S215" s="192">
        <f>G215*BS!$B$9</f>
        <v/>
      </c>
      <c r="T215" s="192">
        <f>H215*BS!$B$9</f>
        <v/>
      </c>
      <c r="U215" s="193" t="n"/>
    </row>
    <row r="216">
      <c r="A216" s="171" t="inlineStr">
        <is>
          <t>K39</t>
        </is>
      </c>
      <c r="B216" s="96" t="inlineStr">
        <is>
          <t xml:space="preserve">Off Balance Liabilities </t>
        </is>
      </c>
      <c r="C216" s="1003" t="n"/>
      <c r="D216" s="1003" t="n"/>
      <c r="E216" s="1003" t="n"/>
      <c r="F216" s="1003" t="n"/>
      <c r="G216" s="1003" t="n"/>
      <c r="H216" s="1003" t="n"/>
      <c r="I216" s="997" t="n"/>
      <c r="J216" s="180" t="n"/>
      <c r="N216" s="966">
        <f>B216</f>
        <v/>
      </c>
      <c r="O216" s="204" t="inlineStr"/>
      <c r="P216" s="204" t="inlineStr"/>
      <c r="Q216" s="204" t="inlineStr"/>
      <c r="R216" s="204" t="inlineStr"/>
      <c r="S216" s="204" t="inlineStr"/>
      <c r="T216" s="204" t="inlineStr"/>
      <c r="U216" s="193" t="n"/>
    </row>
    <row r="217">
      <c r="B217" s="102" t="inlineStr">
        <is>
          <t>- LC</t>
        </is>
      </c>
      <c r="C217" s="991" t="n"/>
      <c r="D217" s="991" t="n"/>
      <c r="E217" s="991" t="n"/>
      <c r="F217" s="991" t="n"/>
      <c r="G217" s="991" t="n"/>
      <c r="H217" s="991" t="n"/>
      <c r="I217" s="977" t="n"/>
      <c r="J217" s="180" t="n"/>
      <c r="N217" s="976">
        <f>B217</f>
        <v/>
      </c>
      <c r="O217" s="192" t="inlineStr"/>
      <c r="P217" s="192" t="inlineStr"/>
      <c r="Q217" s="192" t="inlineStr"/>
      <c r="R217" s="192" t="inlineStr"/>
      <c r="S217" s="192" t="inlineStr"/>
      <c r="T217" s="192" t="inlineStr"/>
      <c r="U217" s="193">
        <f>I202</f>
        <v/>
      </c>
    </row>
    <row r="218">
      <c r="B218" s="102" t="inlineStr">
        <is>
          <t>- BG</t>
        </is>
      </c>
      <c r="C218" s="991" t="n"/>
      <c r="D218" s="991" t="n"/>
      <c r="E218" s="991" t="n"/>
      <c r="F218" s="991" t="n"/>
      <c r="G218" s="991" t="n"/>
      <c r="H218" s="991" t="n"/>
      <c r="I218" s="239" t="n"/>
      <c r="J218" s="180" t="n"/>
      <c r="N218" s="976">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180" t="n"/>
      <c r="N219" s="976">
        <f>B219</f>
        <v/>
      </c>
      <c r="O219" s="192" t="inlineStr"/>
      <c r="P219" s="192" t="inlineStr"/>
      <c r="Q219" s="192" t="inlineStr"/>
      <c r="R219" s="192" t="inlineStr"/>
      <c r="S219" s="192" t="inlineStr"/>
      <c r="T219" s="192" t="inlineStr"/>
      <c r="U219" s="193">
        <f>I204</f>
        <v/>
      </c>
    </row>
    <row r="220">
      <c r="B220" s="102" t="inlineStr">
        <is>
          <t>- CG</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I205</f>
        <v/>
      </c>
    </row>
    <row r="221">
      <c r="B221" s="102" t="inlineStr">
        <is>
          <t>- Commitments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I206</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I207</f>
        <v/>
      </c>
    </row>
    <row r="223">
      <c r="B223" s="102" t="inlineStr">
        <is>
          <t>- Others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I208</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I209</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I210</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I211</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I212</f>
        <v/>
      </c>
    </row>
    <row r="228">
      <c r="A228" s="194" t="inlineStr">
        <is>
          <t>K40</t>
        </is>
      </c>
      <c r="B228" s="243" t="inlineStr">
        <is>
          <t xml:space="preserve">Total </t>
        </is>
      </c>
      <c r="C228" s="1004">
        <f>SUM(INDIRECT(ADDRESS(MATCH("K39",$A:$A,0)+1,COLUMN(C$13),4)&amp;":"&amp;ADDRESS(MATCH("K40",$A:$A,0)-1,COLUMN(C$13),4)))</f>
        <v/>
      </c>
      <c r="D228" s="1004">
        <f>SUM(INDIRECT(ADDRESS(MATCH("K39",$A:$A,0)+1,COLUMN(D$13),4)&amp;":"&amp;ADDRESS(MATCH("K40",$A:$A,0)-1,COLUMN(D$13),4)))</f>
        <v/>
      </c>
      <c r="E228" s="1004">
        <f>SUM(INDIRECT(ADDRESS(MATCH("K39",$A:$A,0)+1,COLUMN(E$13),4)&amp;":"&amp;ADDRESS(MATCH("K40",$A:$A,0)-1,COLUMN(E$13),4)))</f>
        <v/>
      </c>
      <c r="F228" s="1004">
        <f>SUM(INDIRECT(ADDRESS(MATCH("K39",$A:$A,0)+1,COLUMN(F$13),4)&amp;":"&amp;ADDRESS(MATCH("K40",$A:$A,0)-1,COLUMN(F$13),4)))</f>
        <v/>
      </c>
      <c r="G228" s="1004">
        <f>SUM(INDIRECT(ADDRESS(MATCH("K39",$A:$A,0)+1,COLUMN(G$13),4)&amp;":"&amp;ADDRESS(MATCH("K40",$A:$A,0)-1,COLUMN(G$13),4)))</f>
        <v/>
      </c>
      <c r="H228" s="1004">
        <f>SUM(INDIRECT(ADDRESS(MATCH("K39",$A:$A,0)+1,COLUMN(H$13),4)&amp;":"&amp;ADDRESS(MATCH("K40",$A:$A,0)-1,COLUMN(H$13),4)))</f>
        <v/>
      </c>
      <c r="I228" s="245" t="n"/>
      <c r="J228" s="196" t="n"/>
      <c r="K228" s="197" t="n"/>
      <c r="L228" s="197" t="n"/>
      <c r="M228" s="197" t="n"/>
      <c r="N228" s="966">
        <f>B228</f>
        <v/>
      </c>
      <c r="O228" s="246">
        <f>C228*BS!$B$9</f>
        <v/>
      </c>
      <c r="P228" s="246">
        <f>D228*BS!$B$9</f>
        <v/>
      </c>
      <c r="Q228" s="246">
        <f>E228*BS!$B$9</f>
        <v/>
      </c>
      <c r="R228" s="246">
        <f>F228*BS!$B$9</f>
        <v/>
      </c>
      <c r="S228" s="246">
        <f>G228*BS!$B$9</f>
        <v/>
      </c>
      <c r="T228" s="246">
        <f>H228*BS!$B$9</f>
        <v/>
      </c>
      <c r="U228" s="247">
        <f>I213</f>
        <v/>
      </c>
      <c r="V228" s="197" t="n"/>
      <c r="W228" s="197" t="n"/>
      <c r="X228" s="197" t="n"/>
      <c r="Y228" s="197" t="n"/>
      <c r="Z228" s="197" t="n"/>
      <c r="AA228" s="197" t="n"/>
      <c r="AB228" s="197" t="n"/>
      <c r="AC228" s="197" t="n"/>
      <c r="AD228" s="197" t="n"/>
      <c r="AE228" s="197" t="n"/>
      <c r="AF228" s="197" t="n"/>
      <c r="AG228" s="197" t="n"/>
      <c r="AH228" s="197" t="n"/>
      <c r="AI228" s="197" t="n"/>
      <c r="AJ228" s="197" t="n"/>
      <c r="AK228" s="197" t="n"/>
      <c r="AL228" s="197" t="n"/>
      <c r="AM228" s="197" t="n"/>
      <c r="AN228" s="197" t="n"/>
      <c r="AO228" s="197" t="n"/>
      <c r="AP228" s="197" t="n"/>
      <c r="AQ228" s="197" t="n"/>
      <c r="AR228" s="197" t="n"/>
      <c r="AS228" s="197" t="n"/>
      <c r="AT228" s="197" t="n"/>
      <c r="AU228" s="197" t="n"/>
      <c r="AV228" s="197" t="n"/>
      <c r="AW228" s="197" t="n"/>
      <c r="AX228" s="197" t="n"/>
      <c r="AY228" s="197" t="n"/>
      <c r="AZ228" s="197" t="n"/>
      <c r="BA228" s="197" t="n"/>
      <c r="BB228" s="197" t="n"/>
      <c r="BC228" s="197" t="n"/>
      <c r="BD228" s="197" t="n"/>
      <c r="BE228" s="197" t="n"/>
      <c r="BF228" s="197" t="n"/>
      <c r="BG228" s="197" t="n"/>
      <c r="BH228" s="197" t="n"/>
      <c r="BI228" s="197" t="n"/>
      <c r="BJ228" s="197" t="n"/>
      <c r="BK228" s="197" t="n"/>
      <c r="BL228" s="197" t="n"/>
      <c r="BM228" s="197" t="n"/>
      <c r="BN228" s="197" t="n"/>
      <c r="BO228" s="197" t="n"/>
      <c r="BP228" s="197" t="n"/>
      <c r="BQ228" s="197" t="n"/>
      <c r="BR228" s="197" t="n"/>
      <c r="BS228" s="197" t="n"/>
      <c r="BT228" s="197" t="n"/>
      <c r="BU228" s="197" t="n"/>
      <c r="BV228" s="197" t="n"/>
      <c r="BW228" s="197" t="n"/>
      <c r="BX228" s="197" t="n"/>
      <c r="BY228" s="197" t="n"/>
      <c r="BZ228" s="197" t="n"/>
      <c r="CA228" s="197" t="n"/>
      <c r="CB228" s="197" t="n"/>
      <c r="CC228" s="197" t="n"/>
      <c r="CD228" s="197" t="n"/>
      <c r="CE228" s="197" t="n"/>
      <c r="CF228" s="197" t="n"/>
      <c r="CG228" s="197" t="n"/>
      <c r="CH228" s="197" t="n"/>
      <c r="CI228" s="197" t="n"/>
      <c r="CJ228" s="197" t="n"/>
      <c r="CK228" s="197" t="n"/>
      <c r="CL228" s="197" t="n"/>
      <c r="CM228" s="197" t="n"/>
      <c r="CN228" s="197" t="n"/>
      <c r="CO228" s="197" t="n"/>
      <c r="CP228" s="197" t="n"/>
      <c r="CQ228" s="197" t="n"/>
      <c r="CR228" s="197" t="n"/>
      <c r="CS228" s="197" t="n"/>
      <c r="CT228" s="197" t="n"/>
      <c r="CU228" s="197" t="n"/>
      <c r="CV228" s="197" t="n"/>
      <c r="CW228" s="197" t="n"/>
      <c r="CX228" s="197" t="n"/>
      <c r="CY228" s="197" t="n"/>
      <c r="CZ228" s="197" t="n"/>
      <c r="DA228" s="197" t="n"/>
      <c r="DB228" s="197" t="n"/>
      <c r="DC228" s="197" t="n"/>
      <c r="DD228" s="197" t="n"/>
      <c r="DE228" s="197" t="n"/>
      <c r="DF228" s="197" t="n"/>
      <c r="DG228" s="197" t="n"/>
      <c r="DH228" s="197" t="n"/>
      <c r="DI228" s="197" t="n"/>
      <c r="DJ228" s="197" t="n"/>
      <c r="DK228" s="197" t="n"/>
      <c r="DL228" s="197" t="n"/>
      <c r="DM228" s="197" t="n"/>
      <c r="DN228" s="197" t="n"/>
      <c r="DO228" s="197" t="n"/>
      <c r="DP228" s="197" t="n"/>
      <c r="DQ228" s="197" t="n"/>
      <c r="DR228" s="197" t="n"/>
      <c r="DS228" s="197" t="n"/>
      <c r="DT228" s="197" t="n"/>
      <c r="DU228" s="197" t="n"/>
      <c r="DV228" s="197" t="n"/>
      <c r="DW228" s="197" t="n"/>
      <c r="DX228" s="197" t="n"/>
      <c r="DY228" s="197" t="n"/>
      <c r="DZ228" s="197" t="n"/>
      <c r="EA228" s="197" t="n"/>
      <c r="EB228" s="197" t="n"/>
      <c r="EC228" s="197" t="n"/>
      <c r="ED228" s="197" t="n"/>
      <c r="EE228" s="197" t="n"/>
      <c r="EF228" s="197" t="n"/>
      <c r="EG228" s="197" t="n"/>
      <c r="EH228" s="197" t="n"/>
      <c r="EI228" s="197" t="n"/>
      <c r="EJ228" s="197" t="n"/>
    </row>
    <row r="229">
      <c r="B229" s="248" t="n"/>
      <c r="C229" s="242" t="n"/>
      <c r="D229" s="242" t="n"/>
      <c r="E229" s="242" t="n"/>
      <c r="F229" s="242" t="n"/>
      <c r="G229" s="242" t="n"/>
      <c r="H229" s="242" t="n"/>
      <c r="I229" s="242" t="n"/>
      <c r="J229" s="180"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