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YOKOHAMA TYRE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11760153</v>
      </c>
      <c r="H15" s="103" t="n">
        <v>10484072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11816693</v>
      </c>
      <c r="H29" s="103" t="n">
        <v>20402350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Allowance for expected credit losses</t>
        </is>
      </c>
      <c r="C30" s="103" t="n"/>
      <c r="D30" s="103" t="n"/>
      <c r="E30" s="103" t="n"/>
      <c r="F30" s="103" t="n"/>
      <c r="G30" s="103" t="n">
        <v>-672484</v>
      </c>
      <c r="H30" s="103" t="n">
        <v>-705939</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Stock in transit At cost</t>
        </is>
      </c>
      <c r="C43" s="103" t="n"/>
      <c r="D43" s="103" t="n"/>
      <c r="E43" s="103" t="n"/>
      <c r="F43" s="103" t="n"/>
      <c r="G43" s="103" t="n">
        <v>5999941</v>
      </c>
      <c r="H43" s="103" t="n">
        <v>9506740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At cost</t>
        </is>
      </c>
      <c r="C44" s="103" t="n"/>
      <c r="D44" s="103" t="n"/>
      <c r="E44" s="103" t="n"/>
      <c r="F44" s="103" t="n"/>
      <c r="G44" s="103" t="n">
        <v>15541148</v>
      </c>
      <c r="H44" s="103" t="n">
        <v>21449555</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Finished goods Provision for obsolescence</t>
        </is>
      </c>
      <c r="C45" s="103" t="n"/>
      <c r="D45" s="103" t="n"/>
      <c r="E45" s="103" t="n"/>
      <c r="F45" s="103" t="n"/>
      <c r="G45" s="103" t="n">
        <v>-1160102</v>
      </c>
      <c r="H45" s="103" t="n">
        <v>-829652</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Finished goods Inventories the</t>
        </is>
      </c>
      <c r="C46" s="103" t="n"/>
      <c r="D46" s="103" t="n"/>
      <c r="E46" s="103" t="n"/>
      <c r="F46" s="103" t="n"/>
      <c r="G46" s="103" t="n">
        <v>69130613</v>
      </c>
      <c r="H46" s="103" t="n">
        <v>79985780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1264220</v>
      </c>
      <c r="H56" s="939" t="n">
        <v>612873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Income tax receivable</t>
        </is>
      </c>
      <c r="C70" s="939" t="n"/>
      <c r="D70" s="939" t="n"/>
      <c r="E70" s="939" t="n"/>
      <c r="F70" s="939" t="n"/>
      <c r="G70" s="939" t="n">
        <v>0</v>
      </c>
      <c r="H70" s="939" t="n">
        <v>124638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-57986404</v>
      </c>
      <c r="H71" s="939" t="n">
        <v>-60289369</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Land, buildings and leasehold improvement  Cost At3 31 December 2022</t>
        </is>
      </c>
      <c r="C86" s="939" t="n"/>
      <c r="D86" s="939" t="n"/>
      <c r="E86" s="939" t="n"/>
      <c r="F86" s="939" t="n"/>
      <c r="G86" s="939" t="n">
        <v>0</v>
      </c>
      <c r="H86" s="939" t="n">
        <v>5076643</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Furniture, fixtures and office equipment  Cost At3 31 December 2022</t>
        </is>
      </c>
      <c r="C87" s="939" t="n"/>
      <c r="D87" s="939" t="n"/>
      <c r="E87" s="939" t="n"/>
      <c r="F87" s="939" t="n"/>
      <c r="G87" s="939" t="n">
        <v>0</v>
      </c>
      <c r="H87" s="939" t="n">
        <v>796950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Motorvehicles  Cost At3 31 December 2022</t>
        </is>
      </c>
      <c r="C88" s="939" t="n"/>
      <c r="D88" s="939" t="n"/>
      <c r="E88" s="939" t="n"/>
      <c r="F88" s="939" t="n"/>
      <c r="G88" s="939" t="n">
        <v>0</v>
      </c>
      <c r="H88" s="939" t="n">
        <v>587180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Plant and equipment  Cost At3 31 December 2022</t>
        </is>
      </c>
      <c r="C89" s="103" t="n"/>
      <c r="D89" s="103" t="n"/>
      <c r="E89" s="103" t="n"/>
      <c r="F89" s="103" t="n"/>
      <c r="G89" s="103" t="n">
        <v>0</v>
      </c>
      <c r="H89" s="103" t="n">
        <v>6515772</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Land, buildings and leasehold improvement  Accumulated depreciation At: 31 December 2022</t>
        </is>
      </c>
      <c r="C100" s="952" t="n"/>
      <c r="D100" s="952" t="n"/>
      <c r="E100" s="952" t="n"/>
      <c r="F100" s="952" t="n"/>
      <c r="G100" s="952" t="n">
        <v>0</v>
      </c>
      <c r="H100" s="952" t="n">
        <v>2623721</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Furniture, fixtures and office equipment  Accumulated depreciation At: 31 December 2022</t>
        </is>
      </c>
      <c r="C101" s="952" t="n"/>
      <c r="D101" s="939" t="n"/>
      <c r="E101" s="939" t="n"/>
      <c r="F101" s="939" t="n"/>
      <c r="G101" s="939" t="n">
        <v>0</v>
      </c>
      <c r="H101" s="939" t="n">
        <v>580969</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Motorvehicles  Accumulated depreciation At: 31 December 2022</t>
        </is>
      </c>
      <c r="C102" s="952" t="n"/>
      <c r="D102" s="939" t="n"/>
      <c r="E102" s="939" t="n"/>
      <c r="F102" s="939" t="n"/>
      <c r="G102" s="939" t="n">
        <v>0</v>
      </c>
      <c r="H102" s="939" t="n">
        <v>334294</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Plant and equipment  Accumulated depreciation At: 31 December 2022</t>
        </is>
      </c>
      <c r="C103" s="103" t="n"/>
      <c r="D103" s="103" t="n"/>
      <c r="E103" s="103" t="n"/>
      <c r="F103" s="103" t="n"/>
      <c r="G103" s="103" t="n">
        <v>0</v>
      </c>
      <c r="H103" s="103" t="n">
        <v>3113076</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statement of financial position  Accruals that are deducted for tax purpose Net deferred tax assets</t>
        </is>
      </c>
      <c r="G161" t="n">
        <v>2479108</v>
      </c>
      <c r="H161" t="n">
        <v>2502166</v>
      </c>
      <c r="N161">
        <f>B161</f>
        <v/>
      </c>
      <c r="O161" t="inlineStr"/>
      <c r="P161" t="inlineStr"/>
      <c r="Q161" t="inlineStr"/>
      <c r="R161" t="inlineStr"/>
      <c r="S161">
        <f>G161*BS!$B$9</f>
        <v/>
      </c>
      <c r="T161">
        <f>H161*BS!$B$9</f>
        <v/>
      </c>
    </row>
    <row r="162" customFormat="1" s="79">
      <c r="B162" t="inlineStr">
        <is>
          <t xml:space="preserve"> statement of financial position  financial position as follow: Deferred tax assets</t>
        </is>
      </c>
      <c r="G162" t="n">
        <v>2479108</v>
      </c>
      <c r="H162" t="n">
        <v>2502166</v>
      </c>
      <c r="N162">
        <f>B162</f>
        <v/>
      </c>
      <c r="O162" t="inlineStr"/>
      <c r="P162" t="inlineStr"/>
      <c r="Q162" t="inlineStr"/>
      <c r="R162" t="inlineStr"/>
      <c r="S162">
        <f>G162*BS!$B$9</f>
        <v/>
      </c>
      <c r="T162">
        <f>H162*BS!$B$9</f>
        <v/>
      </c>
    </row>
    <row r="163" customFormat="1" s="79">
      <c r="B163" t="inlineStr">
        <is>
          <t xml:space="preserve"> statement of financial position  financial position as follow: Deferred tax assets, net</t>
        </is>
      </c>
      <c r="G163" t="n">
        <v>2479108</v>
      </c>
      <c r="H163" t="n">
        <v>2502166</v>
      </c>
      <c r="N163">
        <f>B163</f>
        <v/>
      </c>
      <c r="O163" t="inlineStr"/>
      <c r="P163" t="inlineStr"/>
      <c r="Q163" t="inlineStr"/>
      <c r="R163" t="inlineStr"/>
      <c r="S163">
        <f>G163*BS!$B$9</f>
        <v/>
      </c>
      <c r="T163">
        <f>H163*BS!$B$9</f>
        <v/>
      </c>
    </row>
    <row r="164" customFormat="1" s="117">
      <c r="B164" t="inlineStr">
        <is>
          <t xml:space="preserve">  Accruals that are deducted for tax purpose Net deferred tax assets</t>
        </is>
      </c>
      <c r="G164" t="n">
        <v>0</v>
      </c>
      <c r="H164" t="n">
        <v>0</v>
      </c>
      <c r="N164">
        <f>B164</f>
        <v/>
      </c>
      <c r="O164" t="inlineStr"/>
      <c r="P164" t="inlineStr"/>
      <c r="Q164" t="inlineStr"/>
      <c r="R164" t="inlineStr"/>
      <c r="S164">
        <f>G164*BS!$B$9</f>
        <v/>
      </c>
      <c r="T164">
        <f>H164*BS!$B$9</f>
        <v/>
      </c>
    </row>
    <row r="165" customFormat="1" s="79">
      <c r="B165" t="inlineStr">
        <is>
          <t xml:space="preserve">  financial position as follow: Deferred tax assets</t>
        </is>
      </c>
      <c r="G165" t="n">
        <v>0</v>
      </c>
      <c r="H165" t="n">
        <v>0</v>
      </c>
      <c r="N165">
        <f>B165</f>
        <v/>
      </c>
      <c r="O165" t="inlineStr"/>
      <c r="P165" t="inlineStr"/>
      <c r="Q165" t="inlineStr"/>
      <c r="R165" t="inlineStr"/>
      <c r="S165">
        <f>G165*BS!$B$9</f>
        <v/>
      </c>
      <c r="T165">
        <f>H165*BS!$B$9</f>
        <v/>
      </c>
    </row>
    <row r="166" customFormat="1" s="79">
      <c r="B166" t="inlineStr">
        <is>
          <t xml:space="preserve">  financial position as follow: Deferred tax assets, net</t>
        </is>
      </c>
      <c r="G166" t="n">
        <v>0</v>
      </c>
      <c r="H166" t="n">
        <v>0</v>
      </c>
      <c r="N166">
        <f>B166</f>
        <v/>
      </c>
      <c r="O166" t="inlineStr"/>
      <c r="P166" t="inlineStr"/>
      <c r="Q166" t="inlineStr"/>
      <c r="R166" t="inlineStr"/>
      <c r="S166">
        <f>G166*BS!$B$9</f>
        <v/>
      </c>
      <c r="T166">
        <f>H166*BS!$B$9</f>
        <v/>
      </c>
    </row>
    <row r="167" customFormat="1" s="79">
      <c r="B167" t="inlineStr">
        <is>
          <t>statement of profit or loss  Accruals that are deducted for tax purpose Net deferred tax assets</t>
        </is>
      </c>
      <c r="G167" t="n">
        <v>0</v>
      </c>
      <c r="H167" t="n">
        <v>0</v>
      </c>
      <c r="N167">
        <f>B167</f>
        <v/>
      </c>
      <c r="O167" t="inlineStr"/>
      <c r="P167" t="inlineStr"/>
      <c r="Q167" t="inlineStr"/>
      <c r="R167" t="inlineStr"/>
      <c r="S167">
        <f>G167*BS!$B$9</f>
        <v/>
      </c>
      <c r="T167">
        <f>H167*BS!$B$9</f>
        <v/>
      </c>
    </row>
    <row r="168" customFormat="1" s="79">
      <c r="B168" t="inlineStr">
        <is>
          <t>statement of profit or loss  financial position as follow: Deferred tax assets</t>
        </is>
      </c>
      <c r="G168" t="n">
        <v>0</v>
      </c>
      <c r="H168" t="n">
        <v>0</v>
      </c>
      <c r="N168">
        <f>B168</f>
        <v/>
      </c>
      <c r="O168" t="inlineStr"/>
      <c r="P168" t="inlineStr"/>
      <c r="Q168" t="inlineStr"/>
      <c r="R168" t="inlineStr"/>
      <c r="S168">
        <f>G168*BS!$B$9</f>
        <v/>
      </c>
      <c r="T168">
        <f>H168*BS!$B$9</f>
        <v/>
      </c>
    </row>
    <row r="169" customFormat="1" s="79">
      <c r="B169" t="inlineStr">
        <is>
          <t>statement of profit or loss  financial position as follow: Deferred tax assets, net</t>
        </is>
      </c>
      <c r="G169" t="n">
        <v>0</v>
      </c>
      <c r="H169" t="n">
        <v>0</v>
      </c>
      <c r="N169">
        <f>B169</f>
        <v/>
      </c>
      <c r="O169" t="inlineStr"/>
      <c r="P169" t="inlineStr"/>
      <c r="Q169" t="inlineStr"/>
      <c r="R169" t="inlineStr"/>
      <c r="S169">
        <f>G169*BS!$B$9</f>
        <v/>
      </c>
      <c r="T169">
        <f>H169*BS!$B$9</f>
        <v/>
      </c>
    </row>
    <row r="170" customFormat="1" s="79">
      <c r="B170" t="inlineStr">
        <is>
          <t xml:space="preserve"> Deferred tax: Relating to the origination and reversal of temporary differences</t>
        </is>
      </c>
      <c r="G170" t="n">
        <v>-808474</v>
      </c>
      <c r="H170" t="n">
        <v>-23058</v>
      </c>
      <c r="N170">
        <f>B170</f>
        <v/>
      </c>
      <c r="O170" t="inlineStr"/>
      <c r="P170" t="inlineStr"/>
      <c r="Q170" t="inlineStr"/>
      <c r="R170" t="inlineStr"/>
      <c r="S170">
        <f>G170*BS!$B$9</f>
        <v/>
      </c>
      <c r="T170">
        <f>H170*BS!$B$9</f>
        <v/>
      </c>
    </row>
    <row r="171" customFormat="1" s="79">
      <c r="A171" s="618" t="n"/>
      <c r="B171" s="102" t="n"/>
      <c r="C171" s="103" t="n"/>
      <c r="D171" s="103" t="n"/>
      <c r="E171" s="103" t="n"/>
      <c r="F171" s="103" t="n"/>
      <c r="G171" s="103" t="n"/>
      <c r="H171" s="103" t="n"/>
      <c r="I171" s="934" t="n"/>
      <c r="J171" s="85" t="n"/>
      <c r="K171" s="85" t="n"/>
      <c r="L171" s="85" t="n"/>
      <c r="M171" s="85" t="n"/>
      <c r="N171" s="114" t="inlineStr"/>
      <c r="O171" s="115" t="inlineStr"/>
      <c r="P171" s="115" t="inlineStr"/>
      <c r="Q171" s="115" t="inlineStr"/>
      <c r="R171" s="115" t="inlineStr"/>
      <c r="S171" s="115" t="inlineStr"/>
      <c r="T171" s="115" t="inlineStr"/>
      <c r="U171" s="123" t="n"/>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K25</t>
        </is>
      </c>
      <c r="B173" s="96" t="inlineStr">
        <is>
          <t>Total</t>
        </is>
      </c>
      <c r="C173" s="940">
        <f>SUM(INDIRECT(ADDRESS(MATCH("K24",$A:$A,0)+1,COLUMN(C$12),4)&amp;":"&amp;ADDRESS(MATCH("K25",$A:$A,0)-1,COLUMN(C$12),4)))</f>
        <v/>
      </c>
      <c r="D173" s="940">
        <f>SUM(INDIRECT(ADDRESS(MATCH("K24",$A:$A,0)+1,COLUMN(D$12),4)&amp;":"&amp;ADDRESS(MATCH("K25",$A:$A,0)-1,COLUMN(D$12),4)))</f>
        <v/>
      </c>
      <c r="E173" s="940">
        <f>SUM(INDIRECT(ADDRESS(MATCH("K24",$A:$A,0)+1,COLUMN(E$12),4)&amp;":"&amp;ADDRESS(MATCH("K25",$A:$A,0)-1,COLUMN(E$12),4)))</f>
        <v/>
      </c>
      <c r="F173" s="940">
        <f>SUM(INDIRECT(ADDRESS(MATCH("K24",$A:$A,0)+1,COLUMN(F$12),4)&amp;":"&amp;ADDRESS(MATCH("K25",$A:$A,0)-1,COLUMN(F$12),4)))</f>
        <v/>
      </c>
      <c r="G173" s="940">
        <f>SUM(INDIRECT(ADDRESS(MATCH("K24",$A:$A,0)+1,COLUMN(G$12),4)&amp;":"&amp;ADDRESS(MATCH("K25",$A:$A,0)-1,COLUMN(G$12),4)))</f>
        <v/>
      </c>
      <c r="H173" s="940">
        <f>SUM(INDIRECT(ADDRESS(MATCH("K24",$A:$A,0)+1,COLUMN(H$12),4)&amp;":"&amp;ADDRESS(MATCH("K25",$A:$A,0)-1,COLUMN(H$12),4)))</f>
        <v/>
      </c>
      <c r="I173" s="928" t="n"/>
      <c r="N173" s="105">
        <f>B173</f>
        <v/>
      </c>
      <c r="O173" s="106">
        <f>C173*BS!$B$9</f>
        <v/>
      </c>
      <c r="P173" s="106">
        <f>D173*BS!$B$9</f>
        <v/>
      </c>
      <c r="Q173" s="106">
        <f>E173*BS!$B$9</f>
        <v/>
      </c>
      <c r="R173" s="106">
        <f>F173*BS!$B$9</f>
        <v/>
      </c>
      <c r="S173" s="106">
        <f>G173*BS!$B$9</f>
        <v/>
      </c>
      <c r="T173" s="106">
        <f>H173*BS!$B$9</f>
        <v/>
      </c>
      <c r="U173" s="107" t="n"/>
      <c r="V173" s="927" t="n"/>
      <c r="W173" s="927" t="n"/>
    </row>
    <row r="174" customFormat="1" s="79">
      <c r="A174" s="618" t="inlineStr">
        <is>
          <t>K26</t>
        </is>
      </c>
      <c r="B174" s="96" t="inlineStr">
        <is>
          <t>Other Non-Current Assets</t>
        </is>
      </c>
      <c r="C174" s="954" t="n"/>
      <c r="D174" s="954" t="n"/>
      <c r="E174" s="954" t="n"/>
      <c r="F174" s="954" t="n"/>
      <c r="G174" s="954" t="n"/>
      <c r="H174" s="954" t="n"/>
      <c r="I174" s="934" t="n"/>
      <c r="J174" s="85" t="n"/>
      <c r="K174" s="950" t="n"/>
      <c r="L174" s="950" t="n"/>
      <c r="M174" s="85" t="n"/>
      <c r="N174" s="114">
        <f>B174</f>
        <v/>
      </c>
      <c r="O174" s="115" t="inlineStr"/>
      <c r="P174" s="115" t="inlineStr"/>
      <c r="Q174" s="115" t="inlineStr"/>
      <c r="R174" s="115" t="inlineStr"/>
      <c r="S174" s="115" t="inlineStr"/>
      <c r="T174" s="115" t="inlineStr"/>
      <c r="U174" s="935">
        <f>I164</f>
        <v/>
      </c>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inlineStr">
        <is>
          <t>Other non-current asset *</t>
        </is>
      </c>
      <c r="C175" s="939" t="n"/>
      <c r="D175" s="939" t="n"/>
      <c r="E175" s="939" t="n"/>
      <c r="F175" s="939" t="n"/>
      <c r="G175" s="939" t="n">
        <v>6888490</v>
      </c>
      <c r="H175" s="939" t="n">
        <v>10369577</v>
      </c>
      <c r="I175" s="928" t="n"/>
      <c r="K175" s="932" t="n"/>
      <c r="L175" s="932" t="n"/>
      <c r="N175" s="105">
        <f>B175</f>
        <v/>
      </c>
      <c r="O175" s="106" t="inlineStr"/>
      <c r="P175" s="106" t="inlineStr"/>
      <c r="Q175" s="106" t="inlineStr"/>
      <c r="R175" s="106" t="inlineStr"/>
      <c r="S175" s="106">
        <f>G175*BS!$B$9</f>
        <v/>
      </c>
      <c r="T175" s="106">
        <f>H175*BS!$B$9</f>
        <v/>
      </c>
      <c r="U175" s="929">
        <f>I165</f>
        <v/>
      </c>
      <c r="V175" s="927" t="n"/>
      <c r="W175" s="927" t="n"/>
    </row>
    <row r="176" customFormat="1" s="154">
      <c r="A176" s="618" t="n"/>
      <c r="B176" s="102" t="n"/>
      <c r="C176" s="939" t="n"/>
      <c r="D176" s="939" t="n"/>
      <c r="E176" s="939" t="n"/>
      <c r="F176" s="939" t="n"/>
      <c r="G176" s="939" t="n"/>
      <c r="H176" s="939" t="n"/>
      <c r="I176" s="928" t="n"/>
      <c r="K176" s="932" t="n"/>
      <c r="N176" s="105" t="inlineStr"/>
      <c r="O176" s="106" t="inlineStr"/>
      <c r="P176" s="106" t="inlineStr"/>
      <c r="Q176" s="106" t="inlineStr"/>
      <c r="R176" s="106" t="inlineStr"/>
      <c r="S176" s="106" t="inlineStr"/>
      <c r="T176" s="106" t="inlineStr"/>
      <c r="U176" s="107">
        <f>I166</f>
        <v/>
      </c>
      <c r="V176" s="927" t="n"/>
      <c r="W176" s="927" t="n"/>
    </row>
    <row r="177">
      <c r="A177" s="618" t="n"/>
      <c r="B177" s="102" t="n"/>
      <c r="C177" s="939" t="n"/>
      <c r="D177" s="939" t="n"/>
      <c r="E177" s="939" t="n"/>
      <c r="F177" s="939" t="n"/>
      <c r="G177" s="939" t="n"/>
      <c r="H177" s="939" t="n"/>
      <c r="I177" s="930" t="n"/>
      <c r="K177" s="932" t="n"/>
      <c r="N177" s="105" t="inlineStr"/>
      <c r="O177" s="106" t="inlineStr"/>
      <c r="P177" s="106" t="inlineStr"/>
      <c r="Q177" s="106" t="inlineStr"/>
      <c r="R177" s="106" t="inlineStr"/>
      <c r="S177" s="106" t="inlineStr"/>
      <c r="T177" s="106" t="inlineStr"/>
      <c r="U177" s="107">
        <f>I167</f>
        <v/>
      </c>
      <c r="V177" s="932" t="n"/>
      <c r="W177" s="932" t="n"/>
    </row>
    <row r="178">
      <c r="A178" s="618" t="n"/>
      <c r="B178" s="102" t="n"/>
      <c r="C178" s="939" t="n"/>
      <c r="D178" s="939" t="n"/>
      <c r="E178" s="939" t="n"/>
      <c r="F178" s="939" t="n"/>
      <c r="G178" s="939" t="n"/>
      <c r="H178" s="939" t="n"/>
      <c r="I178" s="930" t="n"/>
      <c r="K178" s="932" t="n"/>
      <c r="N178" s="105" t="inlineStr"/>
      <c r="O178" s="106" t="inlineStr"/>
      <c r="P178" s="106" t="inlineStr"/>
      <c r="Q178" s="106" t="inlineStr"/>
      <c r="R178" s="106" t="inlineStr"/>
      <c r="S178" s="106" t="inlineStr"/>
      <c r="T178" s="106" t="inlineStr"/>
      <c r="U178" s="107">
        <f>I168</f>
        <v/>
      </c>
      <c r="V178" s="932" t="n"/>
      <c r="W178" s="932" t="n"/>
    </row>
    <row r="179">
      <c r="A179" s="618" t="n"/>
      <c r="B179" s="102" t="n"/>
      <c r="C179" s="103" t="n"/>
      <c r="D179" s="103" t="n"/>
      <c r="E179" s="103" t="n"/>
      <c r="F179" s="103" t="n"/>
      <c r="G179" s="103" t="n"/>
      <c r="H179" s="103" t="n"/>
      <c r="I179" s="930" t="n"/>
      <c r="K179" s="932" t="n"/>
      <c r="N179" s="105" t="inlineStr"/>
      <c r="O179" s="106" t="inlineStr"/>
      <c r="P179" s="106" t="inlineStr"/>
      <c r="Q179" s="106" t="inlineStr"/>
      <c r="R179" s="106" t="inlineStr"/>
      <c r="S179" s="106" t="inlineStr"/>
      <c r="T179" s="106" t="inlineStr"/>
      <c r="U179" s="107">
        <f>I169</f>
        <v/>
      </c>
      <c r="V179" s="932" t="n"/>
      <c r="W179" s="932" t="n"/>
    </row>
    <row r="180">
      <c r="A180" s="618" t="n"/>
      <c r="B180" s="956" t="n"/>
      <c r="C180" s="939" t="n"/>
      <c r="D180" s="939" t="n"/>
      <c r="E180" s="939" t="n"/>
      <c r="F180" s="939" t="n"/>
      <c r="G180" s="939" t="n"/>
      <c r="H180" s="939" t="n"/>
      <c r="I180" s="957" t="n"/>
      <c r="K180" s="932" t="n"/>
      <c r="N180" s="958" t="inlineStr"/>
      <c r="O180" s="106" t="inlineStr"/>
      <c r="P180" s="106" t="inlineStr"/>
      <c r="Q180" s="106" t="inlineStr"/>
      <c r="R180" s="106" t="inlineStr"/>
      <c r="S180" s="106" t="inlineStr"/>
      <c r="T180" s="106" t="inlineStr"/>
      <c r="U180" s="107">
        <f>I170</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I171</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I172</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I173</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I174</f>
        <v/>
      </c>
      <c r="V184" s="932" t="n"/>
      <c r="W184" s="932" t="n"/>
    </row>
    <row r="185">
      <c r="A185" s="618" t="n"/>
      <c r="B185" s="102"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I175</f>
        <v/>
      </c>
      <c r="V185" s="932" t="n"/>
      <c r="W185" s="932" t="n"/>
    </row>
    <row r="186">
      <c r="A186" s="618" t="inlineStr">
        <is>
          <t>K27</t>
        </is>
      </c>
      <c r="B186" s="959" t="inlineStr">
        <is>
          <t>Total</t>
        </is>
      </c>
      <c r="C186" s="960">
        <f>SUM(INDIRECT(ADDRESS(MATCH("K26",$A:$A,0)+1,COLUMN(C$12),4)&amp;":"&amp;ADDRESS(MATCH("K27",$A:$A,0)-1,COLUMN(C$12),4)))</f>
        <v/>
      </c>
      <c r="D186" s="960">
        <f>SUM(INDIRECT(ADDRESS(MATCH("K26",$A:$A,0)+1,COLUMN(D$12),4)&amp;":"&amp;ADDRESS(MATCH("K27",$A:$A,0)-1,COLUMN(D$12),4)))</f>
        <v/>
      </c>
      <c r="E186" s="960">
        <f>SUM(INDIRECT(ADDRESS(MATCH("K26",$A:$A,0)+1,COLUMN(E$12),4)&amp;":"&amp;ADDRESS(MATCH("K27",$A:$A,0)-1,COLUMN(E$12),4)))</f>
        <v/>
      </c>
      <c r="F186" s="960">
        <f>SUM(INDIRECT(ADDRESS(MATCH("K26",$A:$A,0)+1,COLUMN(F$12),4)&amp;":"&amp;ADDRESS(MATCH("K27",$A:$A,0)-1,COLUMN(F$12),4)))</f>
        <v/>
      </c>
      <c r="G186" s="960">
        <f>SUM(INDIRECT(ADDRESS(MATCH("K26",$A:$A,0)+1,COLUMN(G$12),4)&amp;":"&amp;ADDRESS(MATCH("K27",$A:$A,0)-1,COLUMN(G$12),4)))</f>
        <v/>
      </c>
      <c r="H186" s="960">
        <f>SUM(INDIRECT(ADDRESS(MATCH("K26",$A:$A,0)+1,COLUMN(H$12),4)&amp;":"&amp;ADDRESS(MATCH("K27",$A:$A,0)-1,COLUMN(H$12),4)))</f>
        <v/>
      </c>
      <c r="I186" s="961" t="n"/>
      <c r="J186" s="79" t="n"/>
      <c r="K186" s="932" t="n"/>
      <c r="L186" s="79" t="n"/>
      <c r="M186" s="79" t="n"/>
      <c r="N186" s="166">
        <f>B186</f>
        <v/>
      </c>
      <c r="O186" s="167">
        <f>C186*BS!$B$9</f>
        <v/>
      </c>
      <c r="P186" s="167">
        <f>D186*BS!$B$9</f>
        <v/>
      </c>
      <c r="Q186" s="167">
        <f>E186*BS!$B$9</f>
        <v/>
      </c>
      <c r="R186" s="167">
        <f>F186*BS!$B$9</f>
        <v/>
      </c>
      <c r="S186" s="167">
        <f>G186*BS!$B$9</f>
        <v/>
      </c>
      <c r="T186" s="167">
        <f>H186*BS!$B$9</f>
        <v/>
      </c>
      <c r="U186" s="168">
        <f>I176</f>
        <v/>
      </c>
      <c r="V186" s="962" t="n"/>
      <c r="W186" s="962" t="n"/>
      <c r="X186" s="79" t="n"/>
      <c r="Y186" s="79" t="n"/>
      <c r="Z186" s="79" t="n"/>
      <c r="AA186" s="79" t="n"/>
      <c r="AB186" s="79" t="n"/>
      <c r="AC186" s="79" t="n"/>
      <c r="AD186" s="79" t="n"/>
      <c r="AE186" s="79" t="n"/>
      <c r="AF186" s="79" t="n"/>
      <c r="AG186" s="79" t="n"/>
      <c r="AH186" s="79" t="n"/>
      <c r="AI186" s="79" t="n"/>
      <c r="AJ186" s="79" t="n"/>
      <c r="AK186" s="79" t="n"/>
      <c r="AL186" s="79" t="n"/>
      <c r="AM186" s="79" t="n"/>
      <c r="AN186" s="79" t="n"/>
      <c r="AO186" s="79" t="n"/>
      <c r="AP186" s="79" t="n"/>
      <c r="AQ186" s="79" t="n"/>
      <c r="AR186" s="79" t="n"/>
      <c r="AS186" s="79" t="n"/>
      <c r="AT186" s="79" t="n"/>
      <c r="AU186" s="79" t="n"/>
      <c r="AV186" s="79" t="n"/>
      <c r="AW186" s="79" t="n"/>
      <c r="AX186" s="79" t="n"/>
      <c r="AY186" s="79" t="n"/>
      <c r="AZ186" s="79" t="n"/>
      <c r="BA186" s="79" t="n"/>
      <c r="BB186" s="79" t="n"/>
      <c r="BC186" s="79" t="n"/>
      <c r="BD186" s="79" t="n"/>
      <c r="BE186" s="79" t="n"/>
      <c r="BF186" s="79" t="n"/>
      <c r="BG186" s="79" t="n"/>
      <c r="BH186" s="79" t="n"/>
      <c r="BI186" s="79" t="n"/>
      <c r="BJ186" s="79" t="n"/>
      <c r="BK186" s="79" t="n"/>
      <c r="BL186" s="79" t="n"/>
      <c r="BM186" s="79" t="n"/>
      <c r="BN186" s="79" t="n"/>
      <c r="BO186" s="79" t="n"/>
      <c r="BP186" s="79" t="n"/>
      <c r="BQ186" s="79" t="n"/>
      <c r="BR186" s="79" t="n"/>
      <c r="BS186" s="79" t="n"/>
      <c r="BT186" s="79" t="n"/>
      <c r="BU186" s="79" t="n"/>
      <c r="BV186" s="79" t="n"/>
      <c r="BW186" s="79" t="n"/>
      <c r="BX186" s="79" t="n"/>
      <c r="BY186" s="79" t="n"/>
      <c r="BZ186" s="79" t="n"/>
      <c r="CA186" s="79" t="n"/>
      <c r="CB186" s="79" t="n"/>
      <c r="CC186" s="79" t="n"/>
      <c r="CD186" s="79" t="n"/>
      <c r="CE186" s="79" t="n"/>
      <c r="CF186" s="79" t="n"/>
      <c r="CG186" s="79" t="n"/>
      <c r="CH186" s="79" t="n"/>
      <c r="CI186" s="79" t="n"/>
      <c r="CJ186" s="79" t="n"/>
      <c r="CK186" s="79" t="n"/>
      <c r="CL186" s="79" t="n"/>
      <c r="CM186" s="79" t="n"/>
      <c r="CN186" s="79" t="n"/>
      <c r="CO186" s="79" t="n"/>
      <c r="CP186" s="79" t="n"/>
      <c r="CQ186" s="79" t="n"/>
      <c r="CR186" s="79" t="n"/>
      <c r="CS186" s="79" t="n"/>
      <c r="CT186" s="79" t="n"/>
      <c r="CU186" s="79" t="n"/>
      <c r="CV186" s="79" t="n"/>
      <c r="CW186" s="79" t="n"/>
      <c r="CX186" s="79" t="n"/>
      <c r="CY186" s="79" t="n"/>
      <c r="CZ186" s="79" t="n"/>
      <c r="DA186" s="79" t="n"/>
      <c r="DB186" s="79" t="n"/>
      <c r="DC186" s="79" t="n"/>
      <c r="DD186" s="79" t="n"/>
      <c r="DE186" s="79" t="n"/>
      <c r="DF186" s="79" t="n"/>
      <c r="DG186" s="79" t="n"/>
      <c r="DH186" s="79" t="n"/>
      <c r="DI186" s="79" t="n"/>
      <c r="DJ186" s="79" t="n"/>
      <c r="DK186" s="79" t="n"/>
      <c r="DL186" s="79" t="n"/>
      <c r="DM186" s="79" t="n"/>
      <c r="DN186" s="79" t="n"/>
      <c r="DO186" s="79" t="n"/>
      <c r="DP186" s="79" t="n"/>
      <c r="DQ186" s="79" t="n"/>
      <c r="DR186" s="79" t="n"/>
      <c r="DS186" s="79" t="n"/>
      <c r="DT186" s="79" t="n"/>
      <c r="DU186" s="79" t="n"/>
      <c r="DV186" s="79" t="n"/>
      <c r="DW186" s="79" t="n"/>
      <c r="DX186" s="79" t="n"/>
      <c r="DY186" s="79" t="n"/>
      <c r="DZ186" s="79" t="n"/>
      <c r="EA186" s="79" t="n"/>
      <c r="EB186" s="79" t="n"/>
      <c r="EC186" s="79" t="n"/>
      <c r="ED186" s="79" t="n"/>
      <c r="EE186" s="79" t="n"/>
      <c r="EF186" s="79" t="n"/>
      <c r="EG186" s="79" t="n"/>
      <c r="EH186" s="79" t="n"/>
      <c r="EI186" s="79" t="n"/>
      <c r="EJ186" s="79" t="n"/>
      <c r="EK186" s="79" t="n"/>
      <c r="EL186" s="79" t="n"/>
      <c r="EM186" s="79" t="n"/>
      <c r="EN186" s="79" t="n"/>
      <c r="EO186" s="79" t="n"/>
      <c r="EP186" s="79" t="n"/>
      <c r="EQ186" s="79" t="n"/>
      <c r="ER186" s="79" t="n"/>
      <c r="ES186" s="79" t="n"/>
      <c r="ET186" s="79" t="n"/>
      <c r="EU186" s="79" t="n"/>
      <c r="EV186" s="79" t="n"/>
      <c r="EW186" s="79" t="n"/>
      <c r="EX186" s="79" t="n"/>
      <c r="EY186" s="79" t="n"/>
      <c r="EZ186" s="79" t="n"/>
      <c r="FA186" s="79" t="n"/>
      <c r="FB186" s="79" t="n"/>
      <c r="FC186" s="79" t="n"/>
      <c r="FD186" s="79" t="n"/>
      <c r="FE186" s="79" t="n"/>
      <c r="FF186" s="79" t="n"/>
      <c r="FG186" s="79" t="n"/>
      <c r="FH186" s="79" t="n"/>
      <c r="FI186" s="79" t="n"/>
      <c r="FJ186" s="79" t="n"/>
      <c r="FK186" s="79" t="n"/>
      <c r="FL186" s="79" t="n"/>
      <c r="FM186" s="79" t="n"/>
      <c r="FN186" s="79" t="n"/>
      <c r="FO186" s="79" t="n"/>
      <c r="FP186" s="79" t="n"/>
      <c r="FQ186" s="79" t="n"/>
      <c r="FR186" s="79" t="n"/>
      <c r="FS186" s="79" t="n"/>
      <c r="FT186" s="79" t="n"/>
      <c r="FU186" s="79" t="n"/>
      <c r="FV186" s="79" t="n"/>
      <c r="FW186" s="79" t="n"/>
      <c r="FX186" s="79" t="n"/>
      <c r="FY186" s="79" t="n"/>
      <c r="FZ186" s="79" t="n"/>
      <c r="GA186" s="79" t="n"/>
      <c r="GB186" s="79" t="n"/>
      <c r="GC186" s="79" t="n"/>
      <c r="GD186" s="79" t="n"/>
      <c r="GE186" s="79" t="n"/>
      <c r="GF186" s="79" t="n"/>
      <c r="GG186" s="79" t="n"/>
      <c r="GH186" s="79" t="n"/>
      <c r="GI186" s="79" t="n"/>
      <c r="GJ186" s="79" t="n"/>
      <c r="GK186" s="79" t="n"/>
      <c r="GL186" s="79" t="n"/>
      <c r="GM186" s="79" t="n"/>
      <c r="GN186" s="79" t="n"/>
      <c r="GO186" s="79" t="n"/>
      <c r="GP186" s="79" t="n"/>
      <c r="GQ186" s="79" t="n"/>
      <c r="GR186" s="79" t="n"/>
      <c r="GS186" s="79" t="n"/>
      <c r="GT186" s="79" t="n"/>
      <c r="GU186" s="79" t="n"/>
      <c r="GV186" s="79" t="n"/>
      <c r="GW186" s="79" t="n"/>
      <c r="GX186" s="79" t="n"/>
      <c r="GY186" s="79" t="n"/>
      <c r="GZ186" s="79" t="n"/>
      <c r="HA186" s="79" t="n"/>
      <c r="HB186" s="79" t="n"/>
      <c r="HC186" s="79" t="n"/>
      <c r="HD186" s="79" t="n"/>
      <c r="HE186" s="79" t="n"/>
      <c r="HF186" s="79" t="n"/>
      <c r="HG186" s="79" t="n"/>
      <c r="HH186" s="79" t="n"/>
      <c r="HI186" s="79" t="n"/>
      <c r="HJ186" s="79" t="n"/>
      <c r="HK186" s="79" t="n"/>
      <c r="HL186" s="79" t="n"/>
      <c r="HM186" s="79" t="n"/>
      <c r="HN186" s="79" t="n"/>
      <c r="HO186" s="79" t="n"/>
      <c r="HP186" s="79" t="n"/>
      <c r="HQ186" s="79" t="n"/>
      <c r="HR186" s="79" t="n"/>
      <c r="HS186" s="79" t="n"/>
      <c r="HT186" s="79" t="n"/>
      <c r="HU186" s="79" t="n"/>
      <c r="HV186" s="79" t="n"/>
      <c r="HW186" s="79" t="n"/>
      <c r="HX186" s="79" t="n"/>
      <c r="HY186" s="79" t="n"/>
      <c r="HZ186" s="79" t="n"/>
      <c r="IA186" s="79" t="n"/>
      <c r="IB186" s="79" t="n"/>
      <c r="IC186" s="79" t="n"/>
      <c r="ID186" s="79" t="n"/>
      <c r="IE186" s="79" t="n"/>
      <c r="IF186" s="79" t="n"/>
      <c r="IG186" s="79" t="n"/>
      <c r="IH186" s="79" t="n"/>
      <c r="II186" s="79" t="n"/>
      <c r="IJ186" s="79" t="n"/>
      <c r="IK186" s="79" t="n"/>
      <c r="IL186" s="79" t="n"/>
      <c r="IM186" s="79" t="n"/>
      <c r="IN186" s="79" t="n"/>
      <c r="IO186" s="79" t="n"/>
      <c r="IP186" s="79" t="n"/>
      <c r="IQ186" s="79" t="n"/>
      <c r="IR186" s="79" t="n"/>
      <c r="IS186" s="79" t="n"/>
      <c r="IT186" s="79" t="n"/>
      <c r="IU186" s="79" t="n"/>
      <c r="IV186" s="79" t="n"/>
      <c r="IW186" s="79" t="n"/>
      <c r="IX186" s="79" t="n"/>
      <c r="IY186" s="79" t="n"/>
      <c r="IZ186" s="79" t="n"/>
      <c r="JA186" s="79" t="n"/>
      <c r="JB186" s="79" t="n"/>
      <c r="JC186" s="79" t="n"/>
      <c r="JD186" s="79" t="n"/>
      <c r="JE186" s="79" t="n"/>
      <c r="JF186" s="79" t="n"/>
      <c r="JG186" s="79" t="n"/>
      <c r="JH186" s="79" t="n"/>
      <c r="JI186" s="79" t="n"/>
      <c r="JJ186" s="79" t="n"/>
      <c r="JK186" s="79" t="n"/>
      <c r="JL186" s="79" t="n"/>
      <c r="JM186" s="79" t="n"/>
      <c r="JN186" s="79" t="n"/>
      <c r="JO186" s="79" t="n"/>
      <c r="JP186" s="79" t="n"/>
      <c r="JQ186" s="79" t="n"/>
      <c r="JR186" s="79" t="n"/>
      <c r="JS186" s="79" t="n"/>
      <c r="JT186" s="79" t="n"/>
      <c r="JU186" s="79" t="n"/>
      <c r="JV186" s="79" t="n"/>
      <c r="JW186" s="79" t="n"/>
      <c r="JX186" s="79" t="n"/>
      <c r="JY186" s="79" t="n"/>
      <c r="JZ186" s="79" t="n"/>
      <c r="KA186" s="79" t="n"/>
      <c r="KB186" s="79" t="n"/>
      <c r="KC186" s="79" t="n"/>
      <c r="KD186" s="79" t="n"/>
      <c r="KE186" s="79" t="n"/>
      <c r="KF186" s="79" t="n"/>
      <c r="KG186" s="79" t="n"/>
      <c r="KH186" s="79" t="n"/>
      <c r="KI186" s="79" t="n"/>
      <c r="KJ186" s="79" t="n"/>
      <c r="KK186" s="79" t="n"/>
      <c r="KL186" s="79" t="n"/>
      <c r="KM186" s="79" t="n"/>
      <c r="KN186" s="79" t="n"/>
      <c r="KO186" s="79" t="n"/>
      <c r="KP186" s="79" t="n"/>
      <c r="KQ186" s="79" t="n"/>
      <c r="KR186" s="79" t="n"/>
      <c r="KS186" s="79" t="n"/>
      <c r="KT186" s="79" t="n"/>
      <c r="KU186" s="79" t="n"/>
      <c r="KV186" s="79" t="n"/>
      <c r="KW186" s="79" t="n"/>
      <c r="KX186" s="79" t="n"/>
      <c r="KY186" s="79" t="n"/>
      <c r="KZ186" s="79" t="n"/>
      <c r="LA186" s="79" t="n"/>
      <c r="LB186" s="79" t="n"/>
      <c r="LC186" s="79" t="n"/>
      <c r="LD186" s="79" t="n"/>
      <c r="LE186" s="79" t="n"/>
      <c r="LF186" s="79" t="n"/>
      <c r="LG186" s="79" t="n"/>
      <c r="LH186" s="79" t="n"/>
      <c r="LI186" s="79" t="n"/>
      <c r="LJ186" s="79" t="n"/>
      <c r="LK186" s="79" t="n"/>
      <c r="LL186" s="79" t="n"/>
      <c r="LM186" s="79" t="n"/>
      <c r="LN186" s="79" t="n"/>
      <c r="LO186" s="79" t="n"/>
      <c r="LP186" s="79" t="n"/>
      <c r="LQ186" s="79" t="n"/>
      <c r="LR186" s="79" t="n"/>
      <c r="LS186" s="79" t="n"/>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2428513</v>
      </c>
      <c r="H16" s="939" t="n">
        <v>2702106</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local</t>
        </is>
      </c>
      <c r="C58" s="939" t="n"/>
      <c r="D58" s="939" t="n"/>
      <c r="E58" s="939" t="n"/>
      <c r="F58" s="939" t="n"/>
      <c r="G58" s="939" t="n">
        <v>1569635</v>
      </c>
      <c r="H58" s="939" t="n">
        <v>4564212</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payables</t>
        </is>
      </c>
      <c r="C59" s="939" t="n"/>
      <c r="D59" s="939" t="n"/>
      <c r="E59" s="939" t="n"/>
      <c r="F59" s="939" t="n"/>
      <c r="G59" s="939" t="n">
        <v>3182438</v>
      </c>
      <c r="H59" s="939" t="n">
        <v>4713169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Trade payables local</t>
        </is>
      </c>
      <c r="G84" t="n">
        <v>1569635</v>
      </c>
      <c r="H84" t="n">
        <v>4564212</v>
      </c>
      <c r="N84">
        <f>B84</f>
        <v/>
      </c>
      <c r="O84" t="inlineStr"/>
      <c r="P84" t="inlineStr"/>
      <c r="Q84" t="inlineStr"/>
      <c r="R84" t="inlineStr"/>
      <c r="S84">
        <f>G84*BS!$B$9</f>
        <v/>
      </c>
      <c r="T84">
        <f>H84*BS!$B$9</f>
        <v/>
      </c>
    </row>
    <row r="85" customFormat="1" s="194">
      <c r="B85" t="inlineStr">
        <is>
          <t xml:space="preserve">  Current Other payables</t>
        </is>
      </c>
      <c r="G85" t="n">
        <v>3182438</v>
      </c>
      <c r="H85" t="n">
        <v>4713169</v>
      </c>
      <c r="N85">
        <f>B85</f>
        <v/>
      </c>
      <c r="O85" t="inlineStr"/>
      <c r="P85" t="inlineStr"/>
      <c r="Q85" t="inlineStr"/>
      <c r="R85" t="inlineStr"/>
      <c r="S85">
        <f>G85*BS!$B$9</f>
        <v/>
      </c>
      <c r="T85">
        <f>H85*BS!$B$9</f>
        <v/>
      </c>
    </row>
    <row r="86">
      <c r="B86" t="inlineStr">
        <is>
          <t>Income tax payable</t>
        </is>
      </c>
      <c r="G86" t="n">
        <v>906196</v>
      </c>
      <c r="H86" t="n">
        <v>0</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 xml:space="preserve">  Current Trade payables local</t>
        </is>
      </c>
      <c r="C91" s="939" t="n"/>
      <c r="D91" s="939" t="n"/>
      <c r="E91" s="939" t="n"/>
      <c r="F91" s="939" t="n"/>
      <c r="G91" s="939" t="n">
        <v>1569635</v>
      </c>
      <c r="H91" s="939" t="n">
        <v>4564212</v>
      </c>
      <c r="I91" s="975" t="n"/>
      <c r="J91" s="180" t="n"/>
      <c r="N91" s="976">
        <f>B91</f>
        <v/>
      </c>
      <c r="O91" s="192" t="inlineStr"/>
      <c r="P91" s="192" t="inlineStr"/>
      <c r="Q91" s="192" t="inlineStr"/>
      <c r="R91" s="192" t="inlineStr"/>
      <c r="S91" s="192">
        <f>G91*BS!$B$9</f>
        <v/>
      </c>
      <c r="T91" s="192">
        <f>H91*BS!$B$9</f>
        <v/>
      </c>
      <c r="U91" s="193">
        <f>I88</f>
        <v/>
      </c>
    </row>
    <row r="92">
      <c r="B92" s="102" t="inlineStr">
        <is>
          <t xml:space="preserve">  Current Other payables</t>
        </is>
      </c>
      <c r="C92" s="939" t="n"/>
      <c r="D92" s="939" t="n"/>
      <c r="E92" s="939" t="n"/>
      <c r="F92" s="939" t="n"/>
      <c r="G92" s="939" t="n">
        <v>3182438</v>
      </c>
      <c r="H92" s="939" t="n">
        <v>4713169</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 xml:space="preserve">  Current Annual leave</t>
        </is>
      </c>
      <c r="C93" s="939" t="n"/>
      <c r="D93" s="939" t="n"/>
      <c r="E93" s="939" t="n"/>
      <c r="F93" s="939" t="n"/>
      <c r="G93" s="939" t="n">
        <v>1034056</v>
      </c>
      <c r="H93" s="939" t="n">
        <v>1150140</v>
      </c>
      <c r="I93" s="975" t="n"/>
      <c r="J93" s="180" t="n"/>
      <c r="N93" s="976">
        <f>B93</f>
        <v/>
      </c>
      <c r="O93" s="192" t="inlineStr"/>
      <c r="P93" s="192" t="inlineStr"/>
      <c r="Q93" s="192" t="inlineStr"/>
      <c r="R93" s="192" t="inlineStr"/>
      <c r="S93" s="192">
        <f>G93*BS!$B$9</f>
        <v/>
      </c>
      <c r="T93" s="192">
        <f>H93*BS!$B$9</f>
        <v/>
      </c>
      <c r="U93" s="193">
        <f>I90</f>
        <v/>
      </c>
    </row>
    <row r="94">
      <c r="B94" s="211" t="inlineStr">
        <is>
          <t xml:space="preserve">  Current Long service leave</t>
        </is>
      </c>
      <c r="C94" s="103" t="n"/>
      <c r="D94" s="103" t="n"/>
      <c r="E94" s="103" t="n"/>
      <c r="F94" s="103" t="n"/>
      <c r="G94" s="103" t="n">
        <v>585883</v>
      </c>
      <c r="H94" s="103" t="n">
        <v>754705</v>
      </c>
      <c r="I94" s="979" t="n"/>
      <c r="J94" s="180" t="n"/>
      <c r="N94" s="976">
        <f>B94</f>
        <v/>
      </c>
      <c r="O94" s="192" t="inlineStr"/>
      <c r="P94" s="192" t="inlineStr"/>
      <c r="Q94" s="192" t="inlineStr"/>
      <c r="R94" s="192" t="inlineStr"/>
      <c r="S94" s="192">
        <f>G94*BS!$B$9</f>
        <v/>
      </c>
      <c r="T94" s="192">
        <f>H94*BS!$B$9</f>
        <v/>
      </c>
      <c r="U94" s="193">
        <f>I91</f>
        <v/>
      </c>
    </row>
    <row r="95">
      <c r="B95" s="211" t="inlineStr">
        <is>
          <t>Other current liabilities *</t>
        </is>
      </c>
      <c r="C95" s="939" t="n"/>
      <c r="D95" s="939" t="n"/>
      <c r="E95" s="939" t="n"/>
      <c r="F95" s="939" t="n"/>
      <c r="G95" s="939" t="n">
        <v>-12266114</v>
      </c>
      <c r="H95" s="939" t="n">
        <v>-26181625</v>
      </c>
      <c r="I95" s="980" t="n"/>
      <c r="J95" s="180" t="n"/>
      <c r="N95" s="976">
        <f>B95</f>
        <v/>
      </c>
      <c r="O95" s="192" t="inlineStr"/>
      <c r="P95" s="192" t="inlineStr"/>
      <c r="Q95" s="192" t="inlineStr"/>
      <c r="R95" s="192" t="inlineStr"/>
      <c r="S95" s="192">
        <f>G95*BS!$B$9</f>
        <v/>
      </c>
      <c r="T95" s="192">
        <f>H95*BS!$B$9</f>
        <v/>
      </c>
      <c r="U95" s="193">
        <f>I92</f>
        <v/>
      </c>
    </row>
    <row r="96">
      <c r="B96" s="208"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inlineStr">
        <is>
          <t>Lease liabilities</t>
        </is>
      </c>
      <c r="C106" s="103" t="n"/>
      <c r="D106" s="103" t="n"/>
      <c r="E106" s="103" t="n"/>
      <c r="F106" s="103" t="n"/>
      <c r="G106" s="103" t="n">
        <v>8842266</v>
      </c>
      <c r="H106" s="103" t="n">
        <v>6220004</v>
      </c>
      <c r="I106" s="210" t="n"/>
      <c r="J106" s="180" t="n"/>
      <c r="N106" s="985">
        <f>B106</f>
        <v/>
      </c>
      <c r="O106" s="192" t="inlineStr"/>
      <c r="P106" s="192" t="inlineStr"/>
      <c r="Q106" s="192" t="inlineStr"/>
      <c r="R106" s="192" t="inlineStr"/>
      <c r="S106" s="192">
        <f>G106*BS!$B$9</f>
        <v/>
      </c>
      <c r="T106" s="192">
        <f>H106*BS!$B$9</f>
        <v/>
      </c>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Other non-current liabilities *</t>
        </is>
      </c>
      <c r="C132" s="991" t="n"/>
      <c r="D132" s="991" t="n"/>
      <c r="E132" s="991" t="n"/>
      <c r="F132" s="991" t="n"/>
      <c r="G132" s="991" t="n">
        <v>0</v>
      </c>
      <c r="H132" s="991" t="n">
        <v>0</v>
      </c>
      <c r="I132" s="984" t="n"/>
      <c r="J132" s="180" t="n"/>
      <c r="N132" s="976">
        <f>B132</f>
        <v/>
      </c>
      <c r="O132" s="192" t="inlineStr"/>
      <c r="P132" s="192" t="inlineStr"/>
      <c r="Q132" s="192" t="inlineStr"/>
      <c r="R132" s="192" t="inlineStr"/>
      <c r="S132" s="192">
        <f>G132*BS!$B$9</f>
        <v/>
      </c>
      <c r="T132" s="192">
        <f>H132*BS!$B$9</f>
        <v/>
      </c>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n"/>
      <c r="C159" s="103" t="n"/>
      <c r="D159" s="103" t="n"/>
      <c r="E159" s="103" t="n"/>
      <c r="F159" s="103" t="n"/>
      <c r="G159" s="103" t="n"/>
      <c r="H159" s="103" t="n"/>
      <c r="I159" s="979" t="n"/>
      <c r="J159" s="196" t="n"/>
      <c r="K159" s="197" t="n"/>
      <c r="L159" s="197" t="n"/>
      <c r="M159" s="197" t="n"/>
      <c r="N159" s="966" t="inlineStr"/>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Other Reserves *</t>
        </is>
      </c>
      <c r="C170" s="993" t="n"/>
      <c r="D170" s="993" t="n"/>
      <c r="E170" s="993" t="n"/>
      <c r="F170" s="993" t="n"/>
      <c r="G170" s="993" t="n">
        <v>0</v>
      </c>
      <c r="H170" s="993" t="n">
        <v>0</v>
      </c>
      <c r="I170" s="992" t="n"/>
      <c r="J170" s="180" t="n"/>
      <c r="N170" s="976">
        <f>B170</f>
        <v/>
      </c>
      <c r="O170" s="192" t="inlineStr"/>
      <c r="P170" s="192" t="inlineStr"/>
      <c r="Q170" s="192" t="inlineStr"/>
      <c r="R170" s="192" t="inlineStr"/>
      <c r="S170" s="192">
        <f>G170*BS!$B$9</f>
        <v/>
      </c>
      <c r="T170" s="192">
        <f>H170*BS!$B$9</f>
        <v/>
      </c>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inlineStr">
        <is>
          <t>Retained earnings</t>
        </is>
      </c>
      <c r="C184" s="103" t="n"/>
      <c r="D184" s="103" t="n"/>
      <c r="E184" s="103" t="n"/>
      <c r="F184" s="103" t="n"/>
      <c r="G184" s="103" t="n">
        <v>17575919</v>
      </c>
      <c r="H184" s="103" t="n">
        <v>19358042</v>
      </c>
      <c r="I184" s="998" t="n"/>
      <c r="J184" s="196" t="n"/>
      <c r="K184" s="197" t="n"/>
      <c r="L184" s="197" t="n"/>
      <c r="M184" s="197" t="n"/>
      <c r="N184" s="966">
        <f>B184</f>
        <v/>
      </c>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69130613</v>
      </c>
      <c r="H29" s="939" t="n">
        <v>79985780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Advertising expense</t>
        </is>
      </c>
      <c r="C56" s="939" t="n"/>
      <c r="D56" s="939" t="n"/>
      <c r="E56" s="939" t="n"/>
      <c r="F56" s="939" t="n"/>
      <c r="G56" s="939" t="n">
        <v>2079567</v>
      </c>
      <c r="H56" s="939" t="n">
        <v>2159854</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None General property expenses</t>
        </is>
      </c>
      <c r="C57" s="939" t="n"/>
      <c r="D57" s="939" t="n"/>
      <c r="E57" s="939" t="n"/>
      <c r="F57" s="939" t="n"/>
      <c r="G57" s="939" t="n">
        <v>1823019</v>
      </c>
      <c r="H57" s="939" t="n">
        <v>4584595</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None Lease payments short term</t>
        </is>
      </c>
      <c r="C58" s="939" t="n"/>
      <c r="D58" s="939" t="n"/>
      <c r="E58" s="939" t="n"/>
      <c r="F58" s="939" t="n"/>
      <c r="G58" s="939" t="n">
        <v>95983</v>
      </c>
      <c r="H58" s="939" t="n">
        <v>153551</v>
      </c>
      <c r="I58" s="1017" t="n"/>
      <c r="N58" s="293" t="inlineStr"/>
      <c r="O58" s="192" t="inlineStr"/>
      <c r="P58" s="192" t="inlineStr"/>
      <c r="Q58" s="192" t="inlineStr"/>
      <c r="R58" s="192" t="inlineStr"/>
      <c r="S58" s="192" t="inlineStr"/>
      <c r="T58" s="192" t="inlineStr"/>
      <c r="U58" s="1016">
        <f>I58</f>
        <v/>
      </c>
    </row>
    <row r="59" customFormat="1" s="279">
      <c r="A59" s="118" t="n"/>
      <c r="B59" s="102" t="inlineStr">
        <is>
          <t xml:space="preserve"> None SAP system expense</t>
        </is>
      </c>
      <c r="C59" s="939" t="n"/>
      <c r="D59" s="939" t="n"/>
      <c r="E59" s="939" t="n"/>
      <c r="F59" s="939" t="n"/>
      <c r="G59" s="939" t="n">
        <v>1176548</v>
      </c>
      <c r="H59" s="939" t="n">
        <v>182404</v>
      </c>
      <c r="I59" s="1017" t="n"/>
      <c r="N59" s="293" t="inlineStr"/>
      <c r="O59" s="192" t="inlineStr"/>
      <c r="P59" s="192" t="inlineStr"/>
      <c r="Q59" s="192" t="inlineStr"/>
      <c r="R59" s="192" t="inlineStr"/>
      <c r="S59" s="192" t="inlineStr"/>
      <c r="T59" s="192" t="inlineStr"/>
      <c r="U59" s="1016">
        <f>I59</f>
        <v/>
      </c>
    </row>
    <row r="60" customFormat="1" s="279">
      <c r="A60" s="118" t="n"/>
      <c r="B60" s="102" t="inlineStr">
        <is>
          <t xml:space="preserve"> None Other expenses</t>
        </is>
      </c>
      <c r="C60" s="939" t="n"/>
      <c r="D60" s="939" t="n"/>
      <c r="E60" s="939" t="n"/>
      <c r="F60" s="939" t="n"/>
      <c r="G60" s="939" t="n">
        <v>3187828</v>
      </c>
      <c r="H60" s="939" t="n">
        <v>2932134</v>
      </c>
      <c r="I60" s="1017" t="n"/>
      <c r="N60" s="293" t="inlineStr"/>
      <c r="O60" s="192" t="inlineStr"/>
      <c r="P60" s="192" t="inlineStr"/>
      <c r="Q60" s="192" t="inlineStr"/>
      <c r="R60" s="192" t="inlineStr"/>
      <c r="S60" s="192" t="inlineStr"/>
      <c r="T60" s="192" t="inlineStr"/>
      <c r="U60" s="1016">
        <f>I60</f>
        <v/>
      </c>
    </row>
    <row r="61" customFormat="1" s="279">
      <c r="A61" s="118" t="n"/>
      <c r="B61" s="102" t="inlineStr">
        <is>
          <t>Freight and cartage expenses</t>
        </is>
      </c>
      <c r="C61" s="939" t="n"/>
      <c r="D61" s="939" t="n"/>
      <c r="E61" s="939" t="n"/>
      <c r="F61" s="939" t="n"/>
      <c r="G61" s="939" t="n">
        <v>5530067</v>
      </c>
      <c r="H61" s="939" t="n">
        <v>7399958</v>
      </c>
      <c r="I61" s="1017" t="n"/>
      <c r="N61" s="293" t="inlineStr"/>
      <c r="O61" s="192" t="inlineStr"/>
      <c r="P61" s="192" t="inlineStr"/>
      <c r="Q61" s="192" t="inlineStr"/>
      <c r="R61" s="192" t="inlineStr"/>
      <c r="S61" s="192" t="inlineStr"/>
      <c r="T61" s="192" t="inlineStr"/>
      <c r="U61" s="1016">
        <f>I61</f>
        <v/>
      </c>
    </row>
    <row r="62" customFormat="1" s="279">
      <c r="A62" s="118" t="n"/>
      <c r="B62" s="102" t="inlineStr">
        <is>
          <t>Employee benefit expenses</t>
        </is>
      </c>
      <c r="C62" s="939" t="n"/>
      <c r="D62" s="939" t="n"/>
      <c r="E62" s="939" t="n"/>
      <c r="F62" s="939" t="n"/>
      <c r="G62" s="939" t="n">
        <v>10781385</v>
      </c>
      <c r="H62" s="939" t="n">
        <v>11518062</v>
      </c>
      <c r="I62" s="1017" t="n"/>
      <c r="N62" s="293" t="inlineStr"/>
      <c r="O62" s="192" t="inlineStr"/>
      <c r="P62" s="192" t="inlineStr"/>
      <c r="Q62" s="192" t="inlineStr"/>
      <c r="R62" s="192" t="inlineStr"/>
      <c r="S62" s="192" t="inlineStr"/>
      <c r="T62" s="192" t="inlineStr"/>
      <c r="U62" s="1016">
        <f>I62</f>
        <v/>
      </c>
    </row>
    <row r="63" customFormat="1" s="279">
      <c r="A63" s="118" t="n"/>
      <c r="B63" s="119" t="inlineStr">
        <is>
          <t>Depreciation expenses</t>
        </is>
      </c>
      <c r="C63" s="939" t="n"/>
      <c r="D63" s="939" t="n"/>
      <c r="E63" s="939" t="n"/>
      <c r="F63" s="939" t="n"/>
      <c r="G63" s="939" t="n">
        <v>3631696</v>
      </c>
      <c r="H63" s="939" t="n">
        <v>3643816</v>
      </c>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 xml:space="preserve"> None Lease payments short term</t>
        </is>
      </c>
      <c r="C80" s="939" t="n"/>
      <c r="D80" s="939" t="n"/>
      <c r="E80" s="939" t="n"/>
      <c r="F80" s="939" t="n"/>
      <c r="G80" s="939" t="n">
        <v>95983</v>
      </c>
      <c r="H80" s="939" t="n">
        <v>153551</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13977</v>
      </c>
      <c r="H98" s="939" t="n">
        <v>84782</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None Interest on lease liabilities</t>
        </is>
      </c>
      <c r="C99" s="939" t="n"/>
      <c r="D99" s="939" t="n"/>
      <c r="E99" s="939" t="n"/>
      <c r="F99" s="939" t="n"/>
      <c r="G99" s="939" t="n">
        <v>408657</v>
      </c>
      <c r="H99" s="939" t="n">
        <v>425451</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Others</t>
        </is>
      </c>
      <c r="C111" s="939" t="n"/>
      <c r="D111" s="939" t="n"/>
      <c r="E111" s="939" t="n"/>
      <c r="F111" s="939" t="n"/>
      <c r="G111" s="939" t="n">
        <v>79761</v>
      </c>
      <c r="H111" s="939" t="n">
        <v>467257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None Interest expense</t>
        </is>
      </c>
      <c r="C112" s="939" t="n"/>
      <c r="D112" s="939" t="n"/>
      <c r="E112" s="939" t="n"/>
      <c r="F112" s="939" t="n"/>
      <c r="G112" s="939" t="n">
        <v>29943</v>
      </c>
      <c r="H112" s="939" t="n">
        <v>0</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None Interest on lease liabilities</t>
        </is>
      </c>
      <c r="C113" s="939" t="n"/>
      <c r="D113" s="939" t="n"/>
      <c r="E113" s="939" t="n"/>
      <c r="F113" s="939" t="n"/>
      <c r="G113" s="939" t="n">
        <v>408657</v>
      </c>
      <c r="H113" s="939" t="n">
        <v>425451</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statement of financial position  Accruals that are deducted for tax purpose Other</t>
        </is>
      </c>
      <c r="C124" s="952" t="n"/>
      <c r="D124" s="952" t="n"/>
      <c r="E124" s="952" t="n"/>
      <c r="F124" s="952" t="n"/>
      <c r="G124" s="952" t="n">
        <v>152158</v>
      </c>
      <c r="H124" s="952" t="n">
        <v>163796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Accruals that are deducted for tax purpose Other</t>
        </is>
      </c>
      <c r="C125" s="991" t="n"/>
      <c r="D125" s="991" t="n"/>
      <c r="E125" s="991" t="n"/>
      <c r="F125" s="991" t="n"/>
      <c r="G125" s="991" t="n">
        <v>0</v>
      </c>
      <c r="H125" s="991" t="n">
        <v>-11638</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statement of profit or loss  Accruals that are deducted for tax purpose Other</t>
        </is>
      </c>
      <c r="C126" s="939" t="n"/>
      <c r="D126" s="939" t="n"/>
      <c r="E126" s="939" t="n"/>
      <c r="F126" s="939" t="n"/>
      <c r="G126" s="939" t="n">
        <v>-86781</v>
      </c>
      <c r="H126" s="939" t="n">
        <v>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None Others</t>
        </is>
      </c>
      <c r="C127" s="991" t="n"/>
      <c r="D127" s="991" t="n"/>
      <c r="E127" s="991" t="n"/>
      <c r="F127" s="991" t="n"/>
      <c r="G127" s="991" t="n">
        <v>79761</v>
      </c>
      <c r="H127" s="991" t="n">
        <v>467257</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Current income tax charge: Current income tax charge</t>
        </is>
      </c>
      <c r="C128" s="991" t="n"/>
      <c r="D128" s="991" t="n"/>
      <c r="E128" s="991" t="n"/>
      <c r="F128" s="991" t="n"/>
      <c r="G128" s="991" t="n">
        <v>2121041</v>
      </c>
      <c r="H128" s="991" t="n">
        <v>2205139</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 xml:space="preserve"> Current income tax charge: Prior year over provision</t>
        </is>
      </c>
      <c r="C129" s="991" t="n"/>
      <c r="D129" s="991" t="n"/>
      <c r="E129" s="991" t="n"/>
      <c r="F129" s="991" t="n"/>
      <c r="G129" s="991" t="n">
        <v>-211296</v>
      </c>
      <c r="H129" s="991" t="n">
        <v>-300139</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expenses</t>
        </is>
      </c>
      <c r="D138" s="939" t="n"/>
      <c r="E138" s="939" t="n"/>
      <c r="F138" s="939" t="n"/>
      <c r="G138" s="939" t="n">
        <v>1101271</v>
      </c>
      <c r="H138" s="939" t="n">
        <v>1881942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5530549</v>
      </c>
      <c r="G12" s="1029" t="n">
        <v>4437620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-1495467</v>
      </c>
      <c r="G13" s="1028" t="n">
        <v>-1219687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68297</v>
      </c>
      <c r="G16" s="1028" t="n">
        <v>174218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-4000000</v>
      </c>
      <c r="G20" s="1028" t="n">
        <v>-2000000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-2620898</v>
      </c>
      <c r="G23" s="1028" t="n">
        <v>-2668232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-6620898</v>
      </c>
      <c r="G25" s="1029" t="n">
        <v>-4668232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