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4"/>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bank balances</t>
        </is>
      </c>
      <c r="C15" s="103" t="n"/>
      <c r="D15" s="103" t="n"/>
      <c r="E15" s="103" t="n"/>
      <c r="F15" s="103" t="n"/>
      <c r="G15" s="103" t="n">
        <v>231379</v>
      </c>
      <c r="H15" s="103" t="n">
        <v>187655</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None Trade receivables</t>
        </is>
      </c>
      <c r="C29" s="103" t="n"/>
      <c r="D29" s="103" t="n"/>
      <c r="E29" s="103" t="n"/>
      <c r="F29" s="103" t="n"/>
      <c r="G29" s="103" t="n">
        <v>0</v>
      </c>
      <c r="H29" s="103" t="n">
        <v>41763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Trade None Allowance for expected credit losses</t>
        </is>
      </c>
      <c r="C30" s="103" t="n"/>
      <c r="D30" s="103" t="n"/>
      <c r="E30" s="103" t="n"/>
      <c r="F30" s="103" t="n"/>
      <c r="G30" s="103" t="n">
        <v>0</v>
      </c>
      <c r="H30" s="103" t="n">
        <v>-127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Trade None 41636</t>
        </is>
      </c>
      <c r="C31" s="103" t="n"/>
      <c r="D31" s="103" t="n"/>
      <c r="E31" s="103" t="n"/>
      <c r="F31" s="103" t="n"/>
      <c r="G31" s="103" t="n">
        <v>0</v>
      </c>
      <c r="H31" s="103" t="n">
        <v>21783</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255028</v>
      </c>
      <c r="H43" s="103" t="n">
        <v>237402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3207</v>
      </c>
      <c r="H56" s="939" t="n">
        <v>3684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Tax Asset</t>
        </is>
      </c>
      <c r="C57" s="939" t="n"/>
      <c r="D57" s="939" t="n"/>
      <c r="E57" s="939" t="n"/>
      <c r="F57" s="939" t="n"/>
      <c r="G57" s="939" t="n">
        <v>0</v>
      </c>
      <c r="H57" s="939" t="n">
        <v>7037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None Trade receivables</t>
        </is>
      </c>
      <c r="C70" s="939" t="n"/>
      <c r="D70" s="939" t="n"/>
      <c r="E70" s="939" t="n"/>
      <c r="F70" s="939" t="n"/>
      <c r="G70" s="939" t="n">
        <v>0</v>
      </c>
      <c r="H70" s="939" t="n">
        <v>41763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None Allowance for expected credit losses</t>
        </is>
      </c>
      <c r="C71" s="939" t="n"/>
      <c r="D71" s="939" t="n"/>
      <c r="E71" s="939" t="n"/>
      <c r="F71" s="939" t="n"/>
      <c r="G71" s="939" t="n">
        <v>0</v>
      </c>
      <c r="H71" s="939" t="n">
        <v>-127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Trade None 41636</t>
        </is>
      </c>
      <c r="C72" s="939" t="n"/>
      <c r="D72" s="939" t="n"/>
      <c r="E72" s="939" t="n"/>
      <c r="F72" s="939" t="n"/>
      <c r="G72" s="939" t="n">
        <v>0</v>
      </c>
      <c r="H72" s="939" t="n">
        <v>21783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  Cost At31 March 2022</t>
        </is>
      </c>
      <c r="C86" s="939" t="n"/>
      <c r="D86" s="939" t="n"/>
      <c r="E86" s="939" t="n"/>
      <c r="F86" s="939" t="n"/>
      <c r="G86" s="939" t="n">
        <v>197</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Cost At31 March 2022</t>
        </is>
      </c>
      <c r="C87" s="939" t="n"/>
      <c r="D87" s="939" t="n"/>
      <c r="E87" s="939" t="n"/>
      <c r="F87" s="939" t="n"/>
      <c r="G87" s="939" t="n">
        <v>8179</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Computer equipment  Cost At31 March 2022</t>
        </is>
      </c>
      <c r="C88" s="939" t="n"/>
      <c r="D88" s="939" t="n"/>
      <c r="E88" s="939" t="n"/>
      <c r="F88" s="939" t="n"/>
      <c r="G88" s="939" t="n">
        <v>1002</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 work in progress  Cost At31 March 2022</t>
        </is>
      </c>
      <c r="C89" s="103" t="n"/>
      <c r="D89" s="103" t="n"/>
      <c r="E89" s="103" t="n"/>
      <c r="F89" s="103" t="n"/>
      <c r="G89" s="103" t="n">
        <v>673</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Capital work in progress  Carrying value as at 31 March 2022</t>
        </is>
      </c>
      <c r="C90" s="939" t="n"/>
      <c r="D90" s="939" t="n"/>
      <c r="E90" s="939" t="n"/>
      <c r="F90" s="939" t="n"/>
      <c r="G90" s="939" t="n">
        <v>673</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Capital work in progress  Carrying value as at 31 March 2021</t>
        </is>
      </c>
      <c r="C91" s="939" t="n"/>
      <c r="D91" s="939" t="n"/>
      <c r="E91" s="939" t="n"/>
      <c r="F91" s="939" t="n"/>
      <c r="G91" s="939" t="n">
        <v>0</v>
      </c>
      <c r="H91" s="939" t="n">
        <v>523</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Capital work in progress  Carrying value as at At31 March 2023</t>
        </is>
      </c>
      <c r="C92" s="939" t="n"/>
      <c r="D92" s="939" t="n"/>
      <c r="E92" s="939" t="n"/>
      <c r="F92" s="939" t="n"/>
      <c r="G92" s="939" t="n">
        <v>0</v>
      </c>
      <c r="H92" s="939" t="n">
        <v>565</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Capital work in progress  Carrying value as at 31 March 2023</t>
        </is>
      </c>
      <c r="C93" s="939" t="n"/>
      <c r="D93" s="939" t="n"/>
      <c r="E93" s="939" t="n"/>
      <c r="F93" s="939" t="n"/>
      <c r="G93" s="939" t="n">
        <v>0</v>
      </c>
      <c r="H93" s="939" t="n">
        <v>565</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Leasehold improvement  Accumulated depreciation At31 March 2022</t>
        </is>
      </c>
      <c r="C100" s="952" t="n"/>
      <c r="D100" s="952" t="n"/>
      <c r="E100" s="952" t="n"/>
      <c r="F100" s="952" t="n"/>
      <c r="G100" s="952" t="n">
        <v>-19</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Leasehold improvement  Accumulated depreciation At31 March 2023</t>
        </is>
      </c>
      <c r="C101" s="952" t="n"/>
      <c r="D101" s="939" t="n"/>
      <c r="E101" s="939" t="n"/>
      <c r="F101" s="939" t="n"/>
      <c r="G101" s="939" t="n">
        <v>0</v>
      </c>
      <c r="H101" s="939" t="n">
        <v>-28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Plant and equipment  Accumulated depreciation At31 March 2022</t>
        </is>
      </c>
      <c r="C102" s="952" t="n"/>
      <c r="D102" s="939" t="n"/>
      <c r="E102" s="939" t="n"/>
      <c r="F102" s="939" t="n"/>
      <c r="G102" s="939" t="n">
        <v>-4275</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Plant and equipment  Accumulated depreciation At31 March 2023</t>
        </is>
      </c>
      <c r="C103" s="103" t="n"/>
      <c r="D103" s="103" t="n"/>
      <c r="E103" s="103" t="n"/>
      <c r="F103" s="103" t="n"/>
      <c r="G103" s="103" t="n">
        <v>0</v>
      </c>
      <c r="H103" s="103" t="n">
        <v>-4959</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Computer equipment  Accumulated depreciation At31 March 2022</t>
        </is>
      </c>
      <c r="C104" s="952" t="n"/>
      <c r="D104" s="952" t="n"/>
      <c r="E104" s="952" t="n"/>
      <c r="F104" s="952" t="n"/>
      <c r="G104" s="952" t="n">
        <v>-822</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Computer equipment  Accumulated depreciation At31 March 2023</t>
        </is>
      </c>
      <c r="C105" s="952" t="n"/>
      <c r="D105" s="952" t="n"/>
      <c r="E105" s="952" t="n"/>
      <c r="F105" s="952" t="n"/>
      <c r="G105" s="952" t="n">
        <v>0</v>
      </c>
      <c r="H105" s="952" t="n">
        <v>-942</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Memberships  Cost At1April 2021</t>
        </is>
      </c>
      <c r="G133" t="n">
        <v>0</v>
      </c>
      <c r="H133" t="n">
        <v>50</v>
      </c>
      <c r="N133">
        <f>B133</f>
        <v/>
      </c>
      <c r="O133" t="inlineStr"/>
      <c r="P133" t="inlineStr"/>
      <c r="Q133" t="inlineStr"/>
      <c r="R133" t="inlineStr"/>
      <c r="S133">
        <f>G133*BS!$B$9</f>
        <v/>
      </c>
      <c r="T133">
        <f>H133*BS!$B$9</f>
        <v/>
      </c>
    </row>
    <row r="134" customFormat="1" s="79">
      <c r="B134" t="inlineStr">
        <is>
          <t>Memberships  Cost At31 March 2022</t>
        </is>
      </c>
      <c r="G134" t="n">
        <v>50</v>
      </c>
      <c r="H134" t="n">
        <v>0</v>
      </c>
      <c r="N134">
        <f>B134</f>
        <v/>
      </c>
      <c r="O134" t="inlineStr"/>
      <c r="P134" t="inlineStr"/>
      <c r="Q134" t="inlineStr"/>
      <c r="R134" t="inlineStr"/>
      <c r="S134">
        <f>G134*BS!$B$9</f>
        <v/>
      </c>
      <c r="T134">
        <f>H134*BS!$B$9</f>
        <v/>
      </c>
    </row>
    <row r="135" customFormat="1" s="79">
      <c r="B135" t="inlineStr">
        <is>
          <t>Memberships  Accumulated depreciation At1 April 2021</t>
        </is>
      </c>
      <c r="G135" t="n">
        <v>0</v>
      </c>
      <c r="H135" t="n">
        <v>-13924</v>
      </c>
      <c r="N135">
        <f>B135</f>
        <v/>
      </c>
      <c r="O135" t="inlineStr"/>
      <c r="P135" t="inlineStr"/>
      <c r="Q135" t="inlineStr"/>
      <c r="R135" t="inlineStr"/>
      <c r="S135">
        <f>G135*BS!$B$9</f>
        <v/>
      </c>
      <c r="T135">
        <f>H135*BS!$B$9</f>
        <v/>
      </c>
    </row>
    <row r="136" customFormat="1" s="79">
      <c r="B136" t="inlineStr">
        <is>
          <t>Memberships  Carrying value as at 31 March 2022</t>
        </is>
      </c>
      <c r="G136" t="n">
        <v>50</v>
      </c>
      <c r="H136" t="n">
        <v>0</v>
      </c>
      <c r="N136">
        <f>B136</f>
        <v/>
      </c>
      <c r="O136" t="inlineStr"/>
      <c r="P136" t="inlineStr"/>
      <c r="Q136" t="inlineStr"/>
      <c r="R136" t="inlineStr"/>
      <c r="S136">
        <f>G136*BS!$B$9</f>
        <v/>
      </c>
      <c r="T136">
        <f>H136*BS!$B$9</f>
        <v/>
      </c>
    </row>
    <row r="137" customFormat="1" s="79">
      <c r="B137" t="inlineStr">
        <is>
          <t>Memberships  Carrying value as at 31 March 2021</t>
        </is>
      </c>
      <c r="G137" t="n">
        <v>0</v>
      </c>
      <c r="H137" t="n">
        <v>50</v>
      </c>
      <c r="N137">
        <f>B137</f>
        <v/>
      </c>
      <c r="O137" t="inlineStr"/>
      <c r="P137" t="inlineStr"/>
      <c r="Q137" t="inlineStr"/>
      <c r="R137" t="inlineStr"/>
      <c r="S137">
        <f>G137*BS!$B$9</f>
        <v/>
      </c>
      <c r="T137">
        <f>H137*BS!$B$9</f>
        <v/>
      </c>
    </row>
    <row r="138" customFormat="1" s="79">
      <c r="B138" t="inlineStr">
        <is>
          <t>Memberships  At1 April 2022 At31 March 2023</t>
        </is>
      </c>
      <c r="G138" t="n">
        <v>0</v>
      </c>
      <c r="H138" t="n">
        <v>50</v>
      </c>
      <c r="N138">
        <f>B138</f>
        <v/>
      </c>
      <c r="O138" t="inlineStr"/>
      <c r="P138" t="inlineStr"/>
      <c r="Q138" t="inlineStr"/>
      <c r="R138" t="inlineStr"/>
      <c r="S138">
        <f>G138*BS!$B$9</f>
        <v/>
      </c>
      <c r="T138">
        <f>H138*BS!$B$9</f>
        <v/>
      </c>
    </row>
    <row r="139" customFormat="1" s="79">
      <c r="B139" t="inlineStr">
        <is>
          <t>Memberships  Accumulated depreciation At1 April 2022</t>
        </is>
      </c>
      <c r="G139" t="n">
        <v>-14565</v>
      </c>
      <c r="H139" t="n">
        <v>0</v>
      </c>
      <c r="N139">
        <f>B139</f>
        <v/>
      </c>
      <c r="O139" t="inlineStr"/>
      <c r="P139" t="inlineStr"/>
      <c r="Q139" t="inlineStr"/>
      <c r="R139" t="inlineStr"/>
      <c r="S139">
        <f>G139*BS!$B$9</f>
        <v/>
      </c>
      <c r="T139">
        <f>H139*BS!$B$9</f>
        <v/>
      </c>
    </row>
    <row r="140" customFormat="1" s="79">
      <c r="B140" t="inlineStr">
        <is>
          <t>Memberships  Carrying value as at 31 March 2023</t>
        </is>
      </c>
      <c r="G140" t="n">
        <v>0</v>
      </c>
      <c r="H140" t="n">
        <v>50</v>
      </c>
      <c r="N140">
        <f>B140</f>
        <v/>
      </c>
      <c r="O140" t="inlineStr"/>
      <c r="P140" t="inlineStr"/>
      <c r="Q140" t="inlineStr"/>
      <c r="R140" t="inlineStr"/>
      <c r="S140">
        <f>G140*BS!$B$9</f>
        <v/>
      </c>
      <c r="T140">
        <f>H140*BS!$B$9</f>
        <v/>
      </c>
    </row>
    <row r="141" customFormat="1" s="79">
      <c r="B141" t="inlineStr">
        <is>
          <t>Software  Cost At1April 2021</t>
        </is>
      </c>
      <c r="G141" t="n">
        <v>0</v>
      </c>
      <c r="H141" t="n">
        <v>15714</v>
      </c>
      <c r="N141">
        <f>B141</f>
        <v/>
      </c>
      <c r="O141" t="inlineStr"/>
      <c r="P141" t="inlineStr"/>
      <c r="Q141" t="inlineStr"/>
      <c r="R141" t="inlineStr"/>
      <c r="S141">
        <f>G141*BS!$B$9</f>
        <v/>
      </c>
      <c r="T141">
        <f>H141*BS!$B$9</f>
        <v/>
      </c>
    </row>
    <row r="142" customFormat="1" s="79">
      <c r="B142" t="inlineStr">
        <is>
          <t>Software  Cost Reclassification from PPE</t>
        </is>
      </c>
      <c r="G142" t="n">
        <v>0</v>
      </c>
      <c r="H142" t="n">
        <v>484</v>
      </c>
      <c r="N142">
        <f>B142</f>
        <v/>
      </c>
      <c r="O142" t="inlineStr"/>
      <c r="P142" t="inlineStr"/>
      <c r="Q142" t="inlineStr"/>
      <c r="R142" t="inlineStr"/>
      <c r="S142">
        <f>G142*BS!$B$9</f>
        <v/>
      </c>
      <c r="T142">
        <f>H142*BS!$B$9</f>
        <v/>
      </c>
    </row>
    <row r="143" customFormat="1" s="79">
      <c r="B143" t="inlineStr">
        <is>
          <t>Software  Cost At31 March 2022</t>
        </is>
      </c>
      <c r="G143" t="n">
        <v>16198</v>
      </c>
      <c r="H143" t="n">
        <v>0</v>
      </c>
      <c r="N143">
        <f>B143</f>
        <v/>
      </c>
      <c r="O143" t="inlineStr"/>
      <c r="P143" t="inlineStr"/>
      <c r="Q143" t="inlineStr"/>
      <c r="R143" t="inlineStr"/>
      <c r="S143">
        <f>G143*BS!$B$9</f>
        <v/>
      </c>
      <c r="T143">
        <f>H143*BS!$B$9</f>
        <v/>
      </c>
    </row>
    <row r="144" customFormat="1" s="117">
      <c r="B144" t="inlineStr">
        <is>
          <t>Software  Accumulated depreciation At1 April 2021</t>
        </is>
      </c>
      <c r="G144" t="n">
        <v>0</v>
      </c>
      <c r="H144" t="n">
        <v>-13924</v>
      </c>
      <c r="N144">
        <f>B144</f>
        <v/>
      </c>
      <c r="O144" t="inlineStr"/>
      <c r="P144" t="inlineStr"/>
      <c r="Q144" t="inlineStr"/>
      <c r="R144" t="inlineStr"/>
      <c r="S144">
        <f>G144*BS!$B$9</f>
        <v/>
      </c>
      <c r="T144">
        <f>H144*BS!$B$9</f>
        <v/>
      </c>
    </row>
    <row r="145" customFormat="1" s="79">
      <c r="B145" t="inlineStr">
        <is>
          <t>Software  Accumulated depreciation Amortisation charge for the year (Note 6)</t>
        </is>
      </c>
      <c r="G145" t="n">
        <v>0</v>
      </c>
      <c r="H145" t="n">
        <v>-684</v>
      </c>
      <c r="N145">
        <f>B145</f>
        <v/>
      </c>
      <c r="O145" t="inlineStr"/>
      <c r="P145" t="inlineStr"/>
      <c r="Q145" t="inlineStr"/>
      <c r="R145" t="inlineStr"/>
      <c r="S145">
        <f>G145*BS!$B$9</f>
        <v/>
      </c>
      <c r="T145">
        <f>H145*BS!$B$9</f>
        <v/>
      </c>
    </row>
    <row r="146" customFormat="1" s="117">
      <c r="B146" t="inlineStr">
        <is>
          <t>Software  Accumulated depreciation At31 March 2022</t>
        </is>
      </c>
      <c r="G146" t="n">
        <v>-14565</v>
      </c>
      <c r="H146" t="n">
        <v>0</v>
      </c>
      <c r="N146">
        <f>B146</f>
        <v/>
      </c>
      <c r="O146" t="inlineStr"/>
      <c r="P146" t="inlineStr"/>
      <c r="Q146" t="inlineStr"/>
      <c r="R146" t="inlineStr"/>
      <c r="S146">
        <f>G146*BS!$B$9</f>
        <v/>
      </c>
      <c r="T146">
        <f>H146*BS!$B$9</f>
        <v/>
      </c>
    </row>
    <row r="147" customFormat="1" s="79">
      <c r="B147" t="inlineStr">
        <is>
          <t>Software  Carrying value as at 31 March 2022</t>
        </is>
      </c>
      <c r="G147" t="n">
        <v>1633</v>
      </c>
      <c r="H147" t="n">
        <v>0</v>
      </c>
      <c r="N147">
        <f>B147</f>
        <v/>
      </c>
      <c r="O147" t="inlineStr"/>
      <c r="P147" t="inlineStr"/>
      <c r="Q147" t="inlineStr"/>
      <c r="R147" t="inlineStr"/>
      <c r="S147">
        <f>G147*BS!$B$9</f>
        <v/>
      </c>
      <c r="T147">
        <f>H147*BS!$B$9</f>
        <v/>
      </c>
    </row>
    <row r="148" customFormat="1" s="79">
      <c r="B148" t="inlineStr">
        <is>
          <t>Software  Carrying value as at 31 March 2021</t>
        </is>
      </c>
      <c r="G148" t="n">
        <v>0</v>
      </c>
      <c r="H148" t="n">
        <v>1790</v>
      </c>
      <c r="N148">
        <f>B148</f>
        <v/>
      </c>
      <c r="O148" t="inlineStr"/>
      <c r="P148" t="inlineStr"/>
      <c r="Q148" t="inlineStr"/>
      <c r="R148" t="inlineStr"/>
      <c r="S148">
        <f>G148*BS!$B$9</f>
        <v/>
      </c>
      <c r="T148">
        <f>H148*BS!$B$9</f>
        <v/>
      </c>
    </row>
    <row r="149" customFormat="1" s="79">
      <c r="B149" t="inlineStr">
        <is>
          <t>Software  At1 April 2022 Reclassification from PPE</t>
        </is>
      </c>
      <c r="G149" t="n">
        <v>0</v>
      </c>
      <c r="H149" t="n">
        <v>384</v>
      </c>
      <c r="N149">
        <f>B149</f>
        <v/>
      </c>
      <c r="O149" t="inlineStr"/>
      <c r="P149" t="inlineStr"/>
      <c r="Q149" t="inlineStr"/>
      <c r="R149" t="inlineStr"/>
      <c r="S149">
        <f>G149*BS!$B$9</f>
        <v/>
      </c>
      <c r="T149">
        <f>H149*BS!$B$9</f>
        <v/>
      </c>
    </row>
    <row r="150" customFormat="1" s="79">
      <c r="B150" t="inlineStr">
        <is>
          <t>Software  At1 April 2022 At31 March 2023</t>
        </is>
      </c>
      <c r="G150" t="n">
        <v>0</v>
      </c>
      <c r="H150" t="n">
        <v>16582</v>
      </c>
      <c r="N150">
        <f>B150</f>
        <v/>
      </c>
      <c r="O150" t="inlineStr"/>
      <c r="P150" t="inlineStr"/>
      <c r="Q150" t="inlineStr"/>
      <c r="R150" t="inlineStr"/>
      <c r="S150">
        <f>G150*BS!$B$9</f>
        <v/>
      </c>
      <c r="T150">
        <f>H150*BS!$B$9</f>
        <v/>
      </c>
    </row>
    <row r="151" customFormat="1" s="79">
      <c r="B151" t="inlineStr">
        <is>
          <t>Software  Accumulated depreciation At1 April 2022</t>
        </is>
      </c>
      <c r="G151" t="n">
        <v>-14565</v>
      </c>
      <c r="H151" t="n">
        <v>0</v>
      </c>
      <c r="N151">
        <f>B151</f>
        <v/>
      </c>
      <c r="O151" t="inlineStr"/>
      <c r="P151" t="inlineStr"/>
      <c r="Q151" t="inlineStr"/>
      <c r="R151" t="inlineStr"/>
      <c r="S151">
        <f>G151*BS!$B$9</f>
        <v/>
      </c>
      <c r="T151">
        <f>H151*BS!$B$9</f>
        <v/>
      </c>
    </row>
    <row r="152" customFormat="1" s="79">
      <c r="B152" t="inlineStr">
        <is>
          <t>Software  Accumulated depreciation At31 March 2023</t>
        </is>
      </c>
      <c r="G152" t="n">
        <v>0</v>
      </c>
      <c r="H152" t="n">
        <v>-15249</v>
      </c>
      <c r="N152">
        <f>B152</f>
        <v/>
      </c>
      <c r="O152" t="inlineStr"/>
      <c r="P152" t="inlineStr"/>
      <c r="Q152" t="inlineStr"/>
      <c r="R152" t="inlineStr"/>
      <c r="S152">
        <f>G152*BS!$B$9</f>
        <v/>
      </c>
      <c r="T152">
        <f>H152*BS!$B$9</f>
        <v/>
      </c>
    </row>
    <row r="153" customFormat="1" s="79">
      <c r="B153" t="inlineStr">
        <is>
          <t>Software  Carrying value as at 31 March 2023</t>
        </is>
      </c>
      <c r="G153" t="n">
        <v>0</v>
      </c>
      <c r="H153" t="n">
        <v>1333</v>
      </c>
      <c r="N153">
        <f>B153</f>
        <v/>
      </c>
      <c r="O153" t="inlineStr"/>
      <c r="P153" t="inlineStr"/>
      <c r="Q153" t="inlineStr"/>
      <c r="R153" t="inlineStr"/>
      <c r="S153">
        <f>G153*BS!$B$9</f>
        <v/>
      </c>
      <c r="T153">
        <f>H153*BS!$B$9</f>
        <v/>
      </c>
    </row>
    <row r="154" customFormat="1" s="79">
      <c r="B154" t="inlineStr">
        <is>
          <t>Marketing Promotion  Cost Reclassification from PPE</t>
        </is>
      </c>
      <c r="G154" t="n">
        <v>0</v>
      </c>
      <c r="H154" t="n">
        <v>1140</v>
      </c>
      <c r="N154">
        <f>B154</f>
        <v/>
      </c>
      <c r="O154" t="inlineStr"/>
      <c r="P154" t="inlineStr"/>
      <c r="Q154" t="inlineStr"/>
      <c r="R154" t="inlineStr"/>
      <c r="S154">
        <f>G154*BS!$B$9</f>
        <v/>
      </c>
      <c r="T154">
        <f>H154*BS!$B$9</f>
        <v/>
      </c>
    </row>
    <row r="155" customFormat="1" s="79">
      <c r="A155" s="618" t="n"/>
      <c r="B155" s="102" t="inlineStr">
        <is>
          <t>Marketing Promotion  Cost At31 March 2022</t>
        </is>
      </c>
      <c r="C155" s="939" t="n"/>
      <c r="D155" s="939" t="n"/>
      <c r="E155" s="939" t="n"/>
      <c r="F155" s="939" t="n"/>
      <c r="G155" s="939" t="n">
        <v>1140</v>
      </c>
      <c r="H155" s="939" t="n">
        <v>0</v>
      </c>
      <c r="I155" s="928" t="n"/>
      <c r="N155" s="105">
        <f>B155</f>
        <v/>
      </c>
      <c r="O155" s="106" t="inlineStr"/>
      <c r="P155" s="106" t="inlineStr"/>
      <c r="Q155" s="106" t="inlineStr"/>
      <c r="R155" s="106" t="inlineStr"/>
      <c r="S155" s="106">
        <f>G155*BS!$B$9</f>
        <v/>
      </c>
      <c r="T155" s="106">
        <f>H155*BS!$B$9</f>
        <v/>
      </c>
      <c r="U155" s="929">
        <f>I133</f>
        <v/>
      </c>
      <c r="V155" s="927" t="n"/>
      <c r="W155" s="927" t="n"/>
    </row>
    <row r="156" customFormat="1" s="79">
      <c r="A156" s="618" t="n"/>
      <c r="B156" s="102" t="inlineStr">
        <is>
          <t>Marketing Promotion  Accumulated depreciation At1 April 2021</t>
        </is>
      </c>
      <c r="C156" s="939" t="n"/>
      <c r="D156" s="939" t="n"/>
      <c r="E156" s="939" t="n"/>
      <c r="F156" s="939" t="n"/>
      <c r="G156" s="939" t="n">
        <v>0</v>
      </c>
      <c r="H156" s="939" t="n">
        <v>-13924</v>
      </c>
      <c r="I156" s="928" t="n"/>
      <c r="N156" s="105">
        <f>B156</f>
        <v/>
      </c>
      <c r="O156" s="106" t="inlineStr"/>
      <c r="P156" s="106" t="inlineStr"/>
      <c r="Q156" s="106" t="inlineStr"/>
      <c r="R156" s="106" t="inlineStr"/>
      <c r="S156" s="106">
        <f>G156*BS!$B$9</f>
        <v/>
      </c>
      <c r="T156" s="106">
        <f>H156*BS!$B$9</f>
        <v/>
      </c>
      <c r="U156" s="107">
        <f>I134</f>
        <v/>
      </c>
      <c r="V156" s="927" t="n"/>
      <c r="W156" s="927" t="n"/>
    </row>
    <row r="157" customFormat="1" s="79">
      <c r="A157" s="618" t="n"/>
      <c r="B157" s="102" t="inlineStr">
        <is>
          <t>Marketing Promotion  Accumulated depreciation Amortisation charge for the year (Note 6)</t>
        </is>
      </c>
      <c r="C157" s="939" t="n"/>
      <c r="D157" s="939" t="n"/>
      <c r="E157" s="939" t="n"/>
      <c r="F157" s="939" t="n"/>
      <c r="G157" s="939" t="n">
        <v>0</v>
      </c>
      <c r="H157" s="939" t="n">
        <v>-381</v>
      </c>
      <c r="I157" s="928" t="n"/>
      <c r="N157" s="105">
        <f>B157</f>
        <v/>
      </c>
      <c r="O157" s="106" t="inlineStr"/>
      <c r="P157" s="106" t="inlineStr"/>
      <c r="Q157" s="106" t="inlineStr"/>
      <c r="R157" s="106" t="inlineStr"/>
      <c r="S157" s="106">
        <f>G157*BS!$B$9</f>
        <v/>
      </c>
      <c r="T157" s="106">
        <f>H157*BS!$B$9</f>
        <v/>
      </c>
      <c r="U157" s="107">
        <f>I135</f>
        <v/>
      </c>
      <c r="V157" s="927" t="n"/>
      <c r="W157" s="927" t="n"/>
    </row>
    <row r="158" customFormat="1" s="117">
      <c r="A158" s="618" t="n"/>
      <c r="B158" s="102" t="inlineStr">
        <is>
          <t>Marketing Promotion  Accumulated depreciation At31 March 2022</t>
        </is>
      </c>
      <c r="C158" s="939" t="n"/>
      <c r="D158" s="939" t="n"/>
      <c r="E158" s="939" t="n"/>
      <c r="F158" s="939" t="n"/>
      <c r="G158" s="939" t="n">
        <v>-276</v>
      </c>
      <c r="H158" s="939" t="n">
        <v>0</v>
      </c>
      <c r="I158" s="928" t="n"/>
      <c r="N158" s="105">
        <f>B158</f>
        <v/>
      </c>
      <c r="O158" s="106" t="inlineStr"/>
      <c r="P158" s="106" t="inlineStr"/>
      <c r="Q158" s="106" t="inlineStr"/>
      <c r="R158" s="106" t="inlineStr"/>
      <c r="S158" s="106">
        <f>G158*BS!$B$9</f>
        <v/>
      </c>
      <c r="T158" s="106">
        <f>H158*BS!$B$9</f>
        <v/>
      </c>
      <c r="U158" s="107">
        <f>I136</f>
        <v/>
      </c>
      <c r="V158" s="927" t="n"/>
      <c r="W158" s="927" t="n"/>
    </row>
    <row r="159" customFormat="1" s="79">
      <c r="A159" s="618" t="n"/>
      <c r="B159" s="102" t="inlineStr">
        <is>
          <t>Marketing Promotion  Carrying value as at 31 March 2022</t>
        </is>
      </c>
      <c r="C159" s="939" t="n"/>
      <c r="D159" s="939" t="n"/>
      <c r="E159" s="939" t="n"/>
      <c r="F159" s="939" t="n"/>
      <c r="G159" s="939" t="n">
        <v>864</v>
      </c>
      <c r="H159" s="939" t="n">
        <v>0</v>
      </c>
      <c r="I159" s="928" t="n"/>
      <c r="N159" s="105">
        <f>B159</f>
        <v/>
      </c>
      <c r="O159" s="106" t="inlineStr"/>
      <c r="P159" s="106" t="inlineStr"/>
      <c r="Q159" s="106" t="inlineStr"/>
      <c r="R159" s="106" t="inlineStr"/>
      <c r="S159" s="106">
        <f>G159*BS!$B$9</f>
        <v/>
      </c>
      <c r="T159" s="106">
        <f>H159*BS!$B$9</f>
        <v/>
      </c>
      <c r="U159" s="107">
        <f>I137</f>
        <v/>
      </c>
      <c r="V159" s="927" t="n"/>
      <c r="W159" s="927" t="n"/>
    </row>
    <row r="160" customFormat="1" s="117">
      <c r="A160" s="618" t="n"/>
      <c r="B160" s="102" t="inlineStr">
        <is>
          <t>Marketing Promotion  At1 April 2022 At31 March 2023</t>
        </is>
      </c>
      <c r="C160" s="103" t="n"/>
      <c r="D160" s="103" t="n"/>
      <c r="E160" s="103" t="n"/>
      <c r="F160" s="103" t="n"/>
      <c r="G160" s="103" t="n">
        <v>0</v>
      </c>
      <c r="H160" s="103" t="n">
        <v>1140</v>
      </c>
      <c r="I160" s="928" t="n"/>
      <c r="N160" s="105">
        <f>B160</f>
        <v/>
      </c>
      <c r="O160" s="106" t="inlineStr"/>
      <c r="P160" s="106" t="inlineStr"/>
      <c r="Q160" s="106" t="inlineStr"/>
      <c r="R160" s="106" t="inlineStr"/>
      <c r="S160" s="106">
        <f>G160*BS!$B$9</f>
        <v/>
      </c>
      <c r="T160" s="106">
        <f>H160*BS!$B$9</f>
        <v/>
      </c>
      <c r="U160" s="107">
        <f>I138</f>
        <v/>
      </c>
      <c r="V160" s="927" t="n"/>
      <c r="W160" s="927" t="n"/>
    </row>
    <row r="161" customFormat="1" s="117">
      <c r="A161" s="618" t="n"/>
      <c r="B161" s="102" t="inlineStr">
        <is>
          <t>Marketing Promotion  Accumulated depreciation At1 April 2022</t>
        </is>
      </c>
      <c r="C161" s="939" t="n"/>
      <c r="D161" s="939" t="n"/>
      <c r="E161" s="939" t="n"/>
      <c r="F161" s="939" t="n"/>
      <c r="G161" s="939" t="n">
        <v>-276</v>
      </c>
      <c r="H161" s="939" t="n">
        <v>0</v>
      </c>
      <c r="I161" s="928" t="n"/>
      <c r="N161" s="105">
        <f>B161</f>
        <v/>
      </c>
      <c r="O161" s="106" t="inlineStr"/>
      <c r="P161" s="106" t="inlineStr"/>
      <c r="Q161" s="106" t="inlineStr"/>
      <c r="R161" s="106" t="inlineStr"/>
      <c r="S161" s="106">
        <f>G161*BS!$B$9</f>
        <v/>
      </c>
      <c r="T161" s="106">
        <f>H161*BS!$B$9</f>
        <v/>
      </c>
      <c r="U161" s="107">
        <f>I139</f>
        <v/>
      </c>
      <c r="V161" s="927" t="n"/>
      <c r="W161" s="927" t="n"/>
    </row>
    <row r="162" customFormat="1" s="79">
      <c r="A162" s="618" t="n"/>
      <c r="B162" s="102" t="inlineStr">
        <is>
          <t>Marketing Promotion  Accumulated depreciation At31 March 2023</t>
        </is>
      </c>
      <c r="C162" s="939" t="n"/>
      <c r="D162" s="939" t="n"/>
      <c r="E162" s="939" t="n"/>
      <c r="F162" s="939" t="n"/>
      <c r="G162" s="939" t="n">
        <v>0</v>
      </c>
      <c r="H162" s="939" t="n">
        <v>-657</v>
      </c>
      <c r="I162" s="928" t="n"/>
      <c r="N162" s="105">
        <f>B162</f>
        <v/>
      </c>
      <c r="O162" s="106" t="inlineStr"/>
      <c r="P162" s="106" t="inlineStr"/>
      <c r="Q162" s="106" t="inlineStr"/>
      <c r="R162" s="106" t="inlineStr"/>
      <c r="S162" s="106">
        <f>G162*BS!$B$9</f>
        <v/>
      </c>
      <c r="T162" s="106">
        <f>H162*BS!$B$9</f>
        <v/>
      </c>
      <c r="U162" s="107" t="n"/>
      <c r="V162" s="927" t="n"/>
      <c r="W162" s="927" t="n"/>
    </row>
    <row r="163" customFormat="1" s="79">
      <c r="A163" s="618" t="n"/>
      <c r="B163" s="102" t="inlineStr">
        <is>
          <t>Marketing Promotion  Carrying value as at 31 March 2023</t>
        </is>
      </c>
      <c r="C163" s="939" t="n"/>
      <c r="D163" s="939" t="n"/>
      <c r="E163" s="939" t="n"/>
      <c r="F163" s="939" t="n"/>
      <c r="G163" s="939" t="n">
        <v>0</v>
      </c>
      <c r="H163" s="939" t="n">
        <v>483</v>
      </c>
      <c r="I163" s="928" t="n"/>
      <c r="N163" s="105">
        <f>B163</f>
        <v/>
      </c>
      <c r="O163" s="106" t="inlineStr"/>
      <c r="P163" s="106" t="inlineStr"/>
      <c r="Q163" s="106" t="inlineStr"/>
      <c r="R163" s="106" t="inlineStr"/>
      <c r="S163" s="106">
        <f>G163*BS!$B$9</f>
        <v/>
      </c>
      <c r="T163" s="106">
        <f>H163*BS!$B$9</f>
        <v/>
      </c>
      <c r="U163" s="107">
        <f>I141</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I142</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I143</f>
        <v/>
      </c>
      <c r="V165" s="927" t="n"/>
      <c r="W165" s="927" t="n"/>
    </row>
    <row r="166" customFormat="1" s="79">
      <c r="A166" s="618" t="inlineStr">
        <is>
          <t>K21</t>
        </is>
      </c>
      <c r="B166" s="96" t="inlineStr">
        <is>
          <t xml:space="preserve">Total </t>
        </is>
      </c>
      <c r="C166" s="940">
        <f>SUM(INDIRECT(ADDRESS(MATCH("K20",$A:$A,0)+1,COLUMN(C$12),4)&amp;":"&amp;ADDRESS(MATCH("K21",$A:$A,0)-1,COLUMN(C$12),4)))</f>
        <v/>
      </c>
      <c r="D166" s="940">
        <f>SUM(INDIRECT(ADDRESS(MATCH("K20",$A:$A,0)+1,COLUMN(D$12),4)&amp;":"&amp;ADDRESS(MATCH("K21",$A:$A,0)-1,COLUMN(D$12),4)))</f>
        <v/>
      </c>
      <c r="E166" s="940">
        <f>SUM(INDIRECT(ADDRESS(MATCH("K20",$A:$A,0)+1,COLUMN(E$12),4)&amp;":"&amp;ADDRESS(MATCH("K21",$A:$A,0)-1,COLUMN(E$12),4)))</f>
        <v/>
      </c>
      <c r="F166" s="940">
        <f>SUM(INDIRECT(ADDRESS(MATCH("K20",$A:$A,0)+1,COLUMN(F$12),4)&amp;":"&amp;ADDRESS(MATCH("K21",$A:$A,0)-1,COLUMN(F$12),4)))</f>
        <v/>
      </c>
      <c r="G166" s="940">
        <f>SUM(INDIRECT(ADDRESS(MATCH("K20",$A:$A,0)+1,COLUMN(G$12),4)&amp;":"&amp;ADDRESS(MATCH("K21",$A:$A,0)-1,COLUMN(G$12),4)))</f>
        <v/>
      </c>
      <c r="H166" s="940">
        <f>SUM(INDIRECT(ADDRESS(MATCH("K20",$A:$A,0)+1,COLUMN(H$12),4)&amp;":"&amp;ADDRESS(MATCH("K21",$A:$A,0)-1,COLUMN(H$12),4)))</f>
        <v/>
      </c>
      <c r="I166" s="934" t="n"/>
      <c r="J166" s="85" t="n"/>
      <c r="K166" s="85" t="n"/>
      <c r="L166" s="85" t="n"/>
      <c r="M166" s="85" t="n"/>
      <c r="N166" s="114">
        <f>B166</f>
        <v/>
      </c>
      <c r="O166" s="156">
        <f>C166*BS!$B$9</f>
        <v/>
      </c>
      <c r="P166" s="156">
        <f>D166*BS!$B$9</f>
        <v/>
      </c>
      <c r="Q166" s="156">
        <f>E166*BS!$B$9</f>
        <v/>
      </c>
      <c r="R166" s="156">
        <f>F166*BS!$B$9</f>
        <v/>
      </c>
      <c r="S166" s="156">
        <f>G166*BS!$B$9</f>
        <v/>
      </c>
      <c r="T166" s="156">
        <f>H166*BS!$B$9</f>
        <v/>
      </c>
      <c r="U166" s="157">
        <f>I144</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K22</t>
        </is>
      </c>
      <c r="B168" s="96" t="inlineStr">
        <is>
          <t>Investments</t>
        </is>
      </c>
      <c r="C168" s="158" t="n"/>
      <c r="D168" s="158" t="n"/>
      <c r="E168" s="158" t="n"/>
      <c r="F168" s="158" t="n"/>
      <c r="G168" s="158" t="n"/>
      <c r="H168" s="158" t="n"/>
      <c r="I168" s="955" t="n"/>
      <c r="J168" s="85" t="n"/>
      <c r="K168" s="85" t="n"/>
      <c r="L168" s="85" t="n"/>
      <c r="M168" s="85" t="n"/>
      <c r="N168" s="114">
        <f>B168</f>
        <v/>
      </c>
      <c r="O168" s="115" t="inlineStr"/>
      <c r="P168" s="115" t="inlineStr"/>
      <c r="Q168" s="115" t="inlineStr"/>
      <c r="R168" s="115" t="inlineStr"/>
      <c r="S168" s="115" t="inlineStr"/>
      <c r="T168" s="115" t="inlineStr"/>
      <c r="U168" s="123" t="n"/>
      <c r="V168" s="936" t="n"/>
      <c r="W168" s="936"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A169" s="618" t="n"/>
      <c r="B169" s="102" t="inlineStr">
        <is>
          <t>Trade and other receivables</t>
        </is>
      </c>
      <c r="C169" s="939" t="n"/>
      <c r="D169" s="939" t="n"/>
      <c r="E169" s="939" t="n"/>
      <c r="F169" s="939" t="n"/>
      <c r="G169" s="939" t="n">
        <v>22375</v>
      </c>
      <c r="H169" s="939" t="n">
        <v>42648</v>
      </c>
      <c r="I169" s="928" t="n"/>
      <c r="N169" s="105">
        <f>B169</f>
        <v/>
      </c>
      <c r="O169" s="106" t="inlineStr"/>
      <c r="P169" s="106" t="inlineStr"/>
      <c r="Q169" s="106" t="inlineStr"/>
      <c r="R169" s="106" t="inlineStr"/>
      <c r="S169" s="106">
        <f>G169*BS!$B$9</f>
        <v/>
      </c>
      <c r="T169" s="106">
        <f>H169*BS!$B$9</f>
        <v/>
      </c>
      <c r="U169" s="929">
        <f>I147</f>
        <v/>
      </c>
      <c r="V169" s="927" t="n"/>
      <c r="W169" s="927" t="n"/>
    </row>
    <row r="170" customFormat="1" s="79">
      <c r="A170" s="618" t="n"/>
      <c r="B170" s="140"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929">
        <f>I148</f>
        <v/>
      </c>
      <c r="V170" s="927" t="n"/>
      <c r="W170" s="927" t="n"/>
    </row>
    <row r="171" customFormat="1" s="79">
      <c r="A171" s="618" t="n"/>
      <c r="B171" s="102" t="n"/>
      <c r="C171" s="103" t="n"/>
      <c r="D171" s="103" t="n"/>
      <c r="E171" s="103" t="n"/>
      <c r="F171" s="103" t="n"/>
      <c r="G171" s="103" t="n"/>
      <c r="H171" s="103" t="n"/>
      <c r="I171" s="928" t="n"/>
      <c r="N171" s="105" t="inlineStr"/>
      <c r="O171" s="106" t="inlineStr"/>
      <c r="P171" s="106" t="inlineStr"/>
      <c r="Q171" s="106" t="inlineStr"/>
      <c r="R171" s="106" t="inlineStr"/>
      <c r="S171" s="106" t="inlineStr"/>
      <c r="T171" s="106" t="inlineStr"/>
      <c r="U171" s="107">
        <f>I149</f>
        <v/>
      </c>
      <c r="V171" s="927" t="n"/>
      <c r="W171" s="927"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f>I150</f>
        <v/>
      </c>
      <c r="V172" s="927" t="n"/>
      <c r="W172" s="927"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f>I151</f>
        <v/>
      </c>
      <c r="V173" s="927" t="n"/>
      <c r="W173" s="927" t="n"/>
    </row>
    <row r="174" customFormat="1" s="79">
      <c r="A174" s="618" t="n"/>
      <c r="B174" s="102" t="n"/>
      <c r="C174" s="939" t="n"/>
      <c r="D174" s="939" t="n"/>
      <c r="E174" s="939" t="n"/>
      <c r="F174" s="939" t="n"/>
      <c r="G174" s="939" t="n"/>
      <c r="H174" s="939" t="n"/>
      <c r="I174" s="928" t="n"/>
      <c r="N174" s="105" t="inlineStr"/>
      <c r="O174" s="106" t="inlineStr"/>
      <c r="P174" s="106" t="inlineStr"/>
      <c r="Q174" s="106" t="inlineStr"/>
      <c r="R174" s="106" t="inlineStr"/>
      <c r="S174" s="106" t="inlineStr"/>
      <c r="T174" s="106" t="inlineStr"/>
      <c r="U174" s="107">
        <f>I152</f>
        <v/>
      </c>
      <c r="V174" s="927" t="n"/>
      <c r="W174" s="927"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f>I153</f>
        <v/>
      </c>
      <c r="V175" s="927" t="n"/>
      <c r="W175" s="927"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f>I154</f>
        <v/>
      </c>
      <c r="V176" s="927" t="n"/>
      <c r="W176" s="927" t="n"/>
    </row>
    <row r="177">
      <c r="A177" s="618" t="n"/>
      <c r="B177" s="102" t="n"/>
      <c r="C177" s="939" t="n"/>
      <c r="D177" s="939" t="n"/>
      <c r="E177" s="939" t="n"/>
      <c r="F177" s="939" t="n"/>
      <c r="G177" s="939" t="n"/>
      <c r="H177" s="939" t="n"/>
      <c r="I177" s="928" t="n"/>
      <c r="N177" s="105" t="inlineStr"/>
      <c r="O177" s="106" t="inlineStr"/>
      <c r="P177" s="106" t="inlineStr"/>
      <c r="Q177" s="106" t="inlineStr"/>
      <c r="R177" s="106" t="inlineStr"/>
      <c r="S177" s="106" t="inlineStr"/>
      <c r="T177" s="106" t="inlineStr"/>
      <c r="U177" s="107" t="n"/>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I156</f>
        <v/>
      </c>
      <c r="V178" s="927" t="n"/>
      <c r="W178" s="927" t="n"/>
    </row>
    <row r="179">
      <c r="A179" s="618" t="n"/>
      <c r="B179" s="102" t="n"/>
      <c r="C179" s="939" t="n"/>
      <c r="D179" s="939" t="n"/>
      <c r="E179" s="939" t="n"/>
      <c r="F179" s="939" t="n"/>
      <c r="G179" s="939" t="n"/>
      <c r="H179" s="939" t="n"/>
      <c r="I179" s="943" t="n"/>
      <c r="N179" s="105" t="inlineStr"/>
      <c r="O179" s="106" t="inlineStr"/>
      <c r="P179" s="106" t="inlineStr"/>
      <c r="Q179" s="106" t="inlineStr"/>
      <c r="R179" s="106" t="inlineStr"/>
      <c r="S179" s="106" t="inlineStr"/>
      <c r="T179" s="106" t="inlineStr"/>
      <c r="U179" s="107">
        <f>I157</f>
        <v/>
      </c>
      <c r="V179" s="936" t="n"/>
      <c r="W179" s="936" t="n"/>
    </row>
    <row r="180">
      <c r="A180" s="618" t="inlineStr">
        <is>
          <t>K23</t>
        </is>
      </c>
      <c r="B180" s="96" t="inlineStr">
        <is>
          <t>Total</t>
        </is>
      </c>
      <c r="C180" s="940">
        <f>SUM(INDIRECT(ADDRESS(MATCH("K22",$A:$A,0)+1,COLUMN(C$12),4)&amp;":"&amp;ADDRESS(MATCH("K23",$A:$A,0)-1,COLUMN(C$12),4)))</f>
        <v/>
      </c>
      <c r="D180" s="940">
        <f>SUM(INDIRECT(ADDRESS(MATCH("K22",$A:$A,0)+1,COLUMN(D$12),4)&amp;":"&amp;ADDRESS(MATCH("K23",$A:$A,0)-1,COLUMN(D$12),4)))</f>
        <v/>
      </c>
      <c r="E180" s="940">
        <f>SUM(INDIRECT(ADDRESS(MATCH("K22",$A:$A,0)+1,COLUMN(E$12),4)&amp;":"&amp;ADDRESS(MATCH("K23",$A:$A,0)-1,COLUMN(E$12),4)))</f>
        <v/>
      </c>
      <c r="F180" s="940">
        <f>SUM(INDIRECT(ADDRESS(MATCH("K22",$A:$A,0)+1,COLUMN(F$12),4)&amp;":"&amp;ADDRESS(MATCH("K23",$A:$A,0)-1,COLUMN(F$12),4)))</f>
        <v/>
      </c>
      <c r="G180" s="940">
        <f>SUM(INDIRECT(ADDRESS(MATCH("K22",$A:$A,0)+1,COLUMN(G$12),4)&amp;":"&amp;ADDRESS(MATCH("K23",$A:$A,0)-1,COLUMN(G$12),4)))</f>
        <v/>
      </c>
      <c r="H180" s="940">
        <f>SUM(INDIRECT(ADDRESS(MATCH("K22",$A:$A,0)+1,COLUMN(H$12),4)&amp;":"&amp;ADDRESS(MATCH("K23",$A:$A,0)-1,COLUMN(H$12),4)))</f>
        <v/>
      </c>
      <c r="I180" s="955" t="n"/>
      <c r="J180" s="85" t="n"/>
      <c r="K180" s="85" t="n"/>
      <c r="L180" s="85" t="n"/>
      <c r="M180" s="85" t="n"/>
      <c r="N180" s="114">
        <f>B180</f>
        <v/>
      </c>
      <c r="O180" s="115">
        <f>C180*BS!$B$9</f>
        <v/>
      </c>
      <c r="P180" s="115">
        <f>D180*BS!$B$9</f>
        <v/>
      </c>
      <c r="Q180" s="115">
        <f>E180*BS!$B$9</f>
        <v/>
      </c>
      <c r="R180" s="115">
        <f>F180*BS!$B$9</f>
        <v/>
      </c>
      <c r="S180" s="115">
        <f>G180*BS!$B$9</f>
        <v/>
      </c>
      <c r="T180" s="115">
        <f>H180*BS!$B$9</f>
        <v/>
      </c>
      <c r="U180" s="123">
        <f>I158</f>
        <v/>
      </c>
      <c r="V180" s="936" t="n"/>
      <c r="W180" s="936"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t="n"/>
      <c r="V181" s="927" t="n"/>
      <c r="W181" s="927" t="n"/>
    </row>
    <row r="182">
      <c r="A182" s="618" t="inlineStr">
        <is>
          <t>K24</t>
        </is>
      </c>
      <c r="B182" s="96" t="inlineStr">
        <is>
          <t xml:space="preserve">Deferred charges </t>
        </is>
      </c>
      <c r="C182" s="954" t="n"/>
      <c r="D182" s="954" t="n"/>
      <c r="E182" s="954" t="n"/>
      <c r="F182" s="954" t="n"/>
      <c r="G182" s="954" t="n"/>
      <c r="H182" s="954" t="n"/>
      <c r="I182" s="934" t="n"/>
      <c r="J182" s="85" t="n"/>
      <c r="K182" s="85" t="n"/>
      <c r="L182" s="85" t="n"/>
      <c r="M182" s="85" t="n"/>
      <c r="N182" s="114">
        <f>B182</f>
        <v/>
      </c>
      <c r="O182" s="115" t="inlineStr"/>
      <c r="P182" s="115" t="inlineStr"/>
      <c r="Q182" s="115" t="inlineStr"/>
      <c r="R182" s="115" t="inlineStr"/>
      <c r="S182" s="115" t="inlineStr"/>
      <c r="T182" s="115" t="inlineStr"/>
      <c r="U182" s="935">
        <f>I160</f>
        <v/>
      </c>
      <c r="V182" s="941" t="n"/>
      <c r="W182" s="941"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B183" t="inlineStr">
        <is>
          <t xml:space="preserve"> Deferred tax related to items recognised in OCI during the year: Net (gain)/loss on actuarial gains and losses</t>
        </is>
      </c>
      <c r="G183" t="n">
        <v>-1</v>
      </c>
      <c r="H183" t="n">
        <v>114</v>
      </c>
      <c r="N183">
        <f>B183</f>
        <v/>
      </c>
      <c r="O183" t="inlineStr"/>
      <c r="P183" t="inlineStr"/>
      <c r="Q183" t="inlineStr"/>
      <c r="R183" t="inlineStr"/>
      <c r="S183">
        <f>G183*BS!$B$9</f>
        <v/>
      </c>
      <c r="T183">
        <f>H183*BS!$B$9</f>
        <v/>
      </c>
    </row>
    <row r="184">
      <c r="B184" t="inlineStr">
        <is>
          <t xml:space="preserve"> Deferred tax assets relate to the following: Unrealised foreign exchange gains</t>
        </is>
      </c>
      <c r="G184" t="n">
        <v>-209</v>
      </c>
      <c r="H184" t="n">
        <v>64</v>
      </c>
      <c r="N184">
        <f>B184</f>
        <v/>
      </c>
      <c r="O184" t="inlineStr"/>
      <c r="P184" t="inlineStr"/>
      <c r="Q184" t="inlineStr"/>
      <c r="R184" t="inlineStr"/>
      <c r="S184">
        <f>G184*BS!$B$9</f>
        <v/>
      </c>
      <c r="T184">
        <f>H184*BS!$B$9</f>
        <v/>
      </c>
    </row>
    <row r="185">
      <c r="B185" t="inlineStr">
        <is>
          <t xml:space="preserve"> Deferred tax assets relate to the following: Provisions</t>
        </is>
      </c>
      <c r="G185" t="n">
        <v>42057</v>
      </c>
      <c r="H185" t="n">
        <v>58608</v>
      </c>
      <c r="N185">
        <f>B185</f>
        <v/>
      </c>
      <c r="O185" t="inlineStr"/>
      <c r="P185" t="inlineStr"/>
      <c r="Q185" t="inlineStr"/>
      <c r="R185" t="inlineStr"/>
      <c r="S185">
        <f>G185*BS!$B$9</f>
        <v/>
      </c>
      <c r="T185">
        <f>H185*BS!$B$9</f>
        <v/>
      </c>
    </row>
    <row r="186">
      <c r="B186" t="inlineStr">
        <is>
          <t xml:space="preserve"> Deferred tax assets relate to the following: Business related costs</t>
        </is>
      </c>
      <c r="G186" t="n">
        <v>867</v>
      </c>
      <c r="H186" t="n">
        <v>1195</v>
      </c>
      <c r="N186">
        <f>B186</f>
        <v/>
      </c>
      <c r="O186" t="inlineStr"/>
      <c r="P186" t="inlineStr"/>
      <c r="Q186" t="inlineStr"/>
      <c r="R186" t="inlineStr"/>
      <c r="S186">
        <f>G186*BS!$B$9</f>
        <v/>
      </c>
      <c r="T186">
        <f>H186*BS!$B$9</f>
        <v/>
      </c>
    </row>
    <row r="187">
      <c r="B187" t="inlineStr">
        <is>
          <t xml:space="preserve"> Deferred tax assets relate to the following: Right-of-use assets</t>
        </is>
      </c>
      <c r="G187" t="n">
        <v>-3465</v>
      </c>
      <c r="H187" t="n">
        <v>-2869</v>
      </c>
      <c r="N187">
        <f>B187</f>
        <v/>
      </c>
      <c r="O187" t="inlineStr"/>
      <c r="P187" t="inlineStr"/>
      <c r="Q187" t="inlineStr"/>
      <c r="R187" t="inlineStr"/>
      <c r="S187">
        <f>G187*BS!$B$9</f>
        <v/>
      </c>
      <c r="T187">
        <f>H187*BS!$B$9</f>
        <v/>
      </c>
    </row>
    <row r="188">
      <c r="B188" t="inlineStr">
        <is>
          <t xml:space="preserve"> Deferred tax assets relate to the following: Lease liabilities</t>
        </is>
      </c>
      <c r="G188" t="n">
        <v>4666</v>
      </c>
      <c r="H188" t="n">
        <v>3539</v>
      </c>
      <c r="N188">
        <f>B188</f>
        <v/>
      </c>
      <c r="O188" t="inlineStr"/>
      <c r="P188" t="inlineStr"/>
      <c r="Q188" t="inlineStr"/>
      <c r="R188" t="inlineStr"/>
      <c r="S188">
        <f>G188*BS!$B$9</f>
        <v/>
      </c>
      <c r="T188">
        <f>H188*BS!$B$9</f>
        <v/>
      </c>
    </row>
    <row r="189">
      <c r="B189" t="inlineStr">
        <is>
          <t xml:space="preserve"> Deferred tax assets relate to the following: Fit out incentive received</t>
        </is>
      </c>
      <c r="G189" t="n">
        <v>652</v>
      </c>
      <c r="H189" t="n">
        <v>595</v>
      </c>
      <c r="N189">
        <f>B189</f>
        <v/>
      </c>
      <c r="O189" t="inlineStr"/>
      <c r="P189" t="inlineStr"/>
      <c r="Q189" t="inlineStr"/>
      <c r="R189" t="inlineStr"/>
      <c r="S189">
        <f>G189*BS!$B$9</f>
        <v/>
      </c>
      <c r="T189">
        <f>H189*BS!$B$9</f>
        <v/>
      </c>
    </row>
    <row r="190">
      <c r="B190" t="inlineStr">
        <is>
          <t xml:space="preserve"> Deferred tax assets relate to the following: Interest income not received</t>
        </is>
      </c>
      <c r="G190" t="n">
        <v>-4</v>
      </c>
      <c r="H190" t="n">
        <v>-120</v>
      </c>
      <c r="N190">
        <f>B190</f>
        <v/>
      </c>
      <c r="O190" t="inlineStr"/>
      <c r="P190" t="inlineStr"/>
      <c r="Q190" t="inlineStr"/>
      <c r="R190" t="inlineStr"/>
      <c r="S190">
        <f>G190*BS!$B$9</f>
        <v/>
      </c>
      <c r="T190">
        <f>H190*BS!$B$9</f>
        <v/>
      </c>
    </row>
    <row r="191">
      <c r="B191" t="inlineStr">
        <is>
          <t xml:space="preserve"> Deferred tax assets relate to the following: Prepaid insurance</t>
        </is>
      </c>
      <c r="G191" t="n">
        <v>-11</v>
      </c>
      <c r="H191" t="n">
        <v>-13</v>
      </c>
      <c r="N191">
        <f>B191</f>
        <v/>
      </c>
      <c r="O191" t="inlineStr"/>
      <c r="P191" t="inlineStr"/>
      <c r="Q191" t="inlineStr"/>
      <c r="R191" t="inlineStr"/>
      <c r="S191">
        <f>G191*BS!$B$9</f>
        <v/>
      </c>
      <c r="T191">
        <f>H191*BS!$B$9</f>
        <v/>
      </c>
    </row>
    <row r="192">
      <c r="B192" t="inlineStr">
        <is>
          <t xml:space="preserve"> Reconciliation ofdeferred tax assets: Asofl beginning of the period</t>
        </is>
      </c>
      <c r="G192" t="n">
        <v>26730</v>
      </c>
      <c r="H192" t="n">
        <v>44553</v>
      </c>
      <c r="N192">
        <f>B192</f>
        <v/>
      </c>
      <c r="O192" t="inlineStr"/>
      <c r="P192" t="inlineStr"/>
      <c r="Q192" t="inlineStr"/>
      <c r="R192" t="inlineStr"/>
      <c r="S192">
        <f>G192*BS!$B$9</f>
        <v/>
      </c>
      <c r="T192">
        <f>H192*BS!$B$9</f>
        <v/>
      </c>
    </row>
    <row r="193">
      <c r="B193" t="inlineStr">
        <is>
          <t xml:space="preserve"> Reconciliation ofdeferred tax assets: Tax income during the period recognised in profit or loss</t>
        </is>
      </c>
      <c r="G193" t="n">
        <v>17117</v>
      </c>
      <c r="H193" t="n">
        <v>16585</v>
      </c>
      <c r="N193">
        <f>B193</f>
        <v/>
      </c>
      <c r="O193" t="inlineStr"/>
      <c r="P193" t="inlineStr"/>
      <c r="Q193" t="inlineStr"/>
      <c r="R193" t="inlineStr"/>
      <c r="S193">
        <f>G193*BS!$B$9</f>
        <v/>
      </c>
      <c r="T193">
        <f>H193*BS!$B$9</f>
        <v/>
      </c>
    </row>
    <row r="194">
      <c r="B194" t="inlineStr">
        <is>
          <t xml:space="preserve"> Reconciliation ofdeferred tax assets: Tax income during the period recognised in other comprehensive income</t>
        </is>
      </c>
      <c r="G194" t="n">
        <v>1</v>
      </c>
      <c r="H194" t="n">
        <v>-114</v>
      </c>
      <c r="N194">
        <f>B194</f>
        <v/>
      </c>
      <c r="O194" t="inlineStr"/>
      <c r="P194" t="inlineStr"/>
      <c r="Q194" t="inlineStr"/>
      <c r="R194" t="inlineStr"/>
      <c r="S194">
        <f>G194*BS!$B$9</f>
        <v/>
      </c>
      <c r="T194">
        <f>H194*BS!$B$9</f>
        <v/>
      </c>
    </row>
    <row r="195">
      <c r="B195" t="inlineStr">
        <is>
          <t xml:space="preserve"> Reconciliation ofdeferred tax assets: Adjustments in respect deferred tax assets of prior years As of the end ofthe period</t>
        </is>
      </c>
      <c r="G195" t="n">
        <v>44553</v>
      </c>
      <c r="H195" t="n">
        <v>60999</v>
      </c>
      <c r="N195">
        <f>B195</f>
        <v/>
      </c>
      <c r="O195" t="inlineStr"/>
      <c r="P195" t="inlineStr"/>
      <c r="Q195" t="inlineStr"/>
      <c r="R195" t="inlineStr"/>
      <c r="S195">
        <f>G195*BS!$B$9</f>
        <v/>
      </c>
      <c r="T195">
        <f>H195*BS!$B$9</f>
        <v/>
      </c>
    </row>
    <row r="196">
      <c r="A196" s="618" t="n"/>
      <c r="B196" s="102" t="n"/>
      <c r="C196" s="103" t="n"/>
      <c r="D196" s="103" t="n"/>
      <c r="E196" s="103" t="n"/>
      <c r="F196" s="103" t="n"/>
      <c r="G196" s="103" t="n"/>
      <c r="H196" s="103" t="n"/>
      <c r="I196" s="934" t="n"/>
      <c r="J196" s="85" t="n"/>
      <c r="K196" s="85" t="n"/>
      <c r="L196" s="85" t="n"/>
      <c r="M196" s="85" t="n"/>
      <c r="N196" s="114" t="inlineStr"/>
      <c r="O196" s="115" t="inlineStr"/>
      <c r="P196" s="115" t="inlineStr"/>
      <c r="Q196" s="115" t="inlineStr"/>
      <c r="R196" s="115" t="inlineStr"/>
      <c r="S196" s="115" t="inlineStr"/>
      <c r="T196" s="115" t="inlineStr"/>
      <c r="U196" s="123" t="n"/>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t="n"/>
      <c r="V197" s="927" t="n"/>
      <c r="W197" s="927" t="n"/>
    </row>
    <row r="198">
      <c r="A198" s="618" t="inlineStr">
        <is>
          <t>K25</t>
        </is>
      </c>
      <c r="B198" s="96" t="inlineStr">
        <is>
          <t>Total</t>
        </is>
      </c>
      <c r="C198" s="940">
        <f>SUM(INDIRECT(ADDRESS(MATCH("K24",$A:$A,0)+1,COLUMN(C$12),4)&amp;":"&amp;ADDRESS(MATCH("K25",$A:$A,0)-1,COLUMN(C$12),4)))</f>
        <v/>
      </c>
      <c r="D198" s="940">
        <f>SUM(INDIRECT(ADDRESS(MATCH("K24",$A:$A,0)+1,COLUMN(D$12),4)&amp;":"&amp;ADDRESS(MATCH("K25",$A:$A,0)-1,COLUMN(D$12),4)))</f>
        <v/>
      </c>
      <c r="E198" s="940">
        <f>SUM(INDIRECT(ADDRESS(MATCH("K24",$A:$A,0)+1,COLUMN(E$12),4)&amp;":"&amp;ADDRESS(MATCH("K25",$A:$A,0)-1,COLUMN(E$12),4)))</f>
        <v/>
      </c>
      <c r="F198" s="940">
        <f>SUM(INDIRECT(ADDRESS(MATCH("K24",$A:$A,0)+1,COLUMN(F$12),4)&amp;":"&amp;ADDRESS(MATCH("K25",$A:$A,0)-1,COLUMN(F$12),4)))</f>
        <v/>
      </c>
      <c r="G198" s="940">
        <f>SUM(INDIRECT(ADDRESS(MATCH("K24",$A:$A,0)+1,COLUMN(G$12),4)&amp;":"&amp;ADDRESS(MATCH("K25",$A:$A,0)-1,COLUMN(G$12),4)))</f>
        <v/>
      </c>
      <c r="H198" s="940">
        <f>SUM(INDIRECT(ADDRESS(MATCH("K24",$A:$A,0)+1,COLUMN(H$12),4)&amp;":"&amp;ADDRESS(MATCH("K25",$A:$A,0)-1,COLUMN(H$12),4)))</f>
        <v/>
      </c>
      <c r="I198" s="928" t="n"/>
      <c r="N198" s="105">
        <f>B198</f>
        <v/>
      </c>
      <c r="O198" s="106">
        <f>C198*BS!$B$9</f>
        <v/>
      </c>
      <c r="P198" s="106">
        <f>D198*BS!$B$9</f>
        <v/>
      </c>
      <c r="Q198" s="106">
        <f>E198*BS!$B$9</f>
        <v/>
      </c>
      <c r="R198" s="106">
        <f>F198*BS!$B$9</f>
        <v/>
      </c>
      <c r="S198" s="106">
        <f>G198*BS!$B$9</f>
        <v/>
      </c>
      <c r="T198" s="106">
        <f>H198*BS!$B$9</f>
        <v/>
      </c>
      <c r="U198" s="107" t="n"/>
      <c r="V198" s="927" t="n"/>
      <c r="W198" s="927" t="n"/>
    </row>
    <row r="199">
      <c r="A199" s="618" t="inlineStr">
        <is>
          <t>K26</t>
        </is>
      </c>
      <c r="B199" s="96" t="inlineStr">
        <is>
          <t>Other Non-Current Assets</t>
        </is>
      </c>
      <c r="C199" s="954" t="n"/>
      <c r="D199" s="954" t="n"/>
      <c r="E199" s="954" t="n"/>
      <c r="F199" s="954" t="n"/>
      <c r="G199" s="954" t="n"/>
      <c r="H199" s="954" t="n"/>
      <c r="I199" s="934" t="n"/>
      <c r="J199" s="85" t="n"/>
      <c r="K199" s="950" t="n"/>
      <c r="L199" s="950" t="n"/>
      <c r="M199" s="85" t="n"/>
      <c r="N199" s="114">
        <f>B199</f>
        <v/>
      </c>
      <c r="O199" s="115" t="inlineStr"/>
      <c r="P199" s="115" t="inlineStr"/>
      <c r="Q199" s="115" t="inlineStr"/>
      <c r="R199" s="115" t="inlineStr"/>
      <c r="S199" s="115" t="inlineStr"/>
      <c r="T199" s="115" t="inlineStr"/>
      <c r="U199" s="935">
        <f>I164</f>
        <v/>
      </c>
      <c r="V199" s="941" t="n"/>
      <c r="W199" s="941" t="n"/>
      <c r="X199" s="85" t="n"/>
      <c r="Y199" s="85" t="n"/>
      <c r="Z199" s="85" t="n"/>
      <c r="AA199" s="85" t="n"/>
      <c r="AB199" s="85" t="n"/>
      <c r="AC199" s="85" t="n"/>
      <c r="AD199" s="85" t="n"/>
      <c r="AE199" s="85" t="n"/>
      <c r="AF199" s="85" t="n"/>
      <c r="AG199" s="85" t="n"/>
      <c r="AH199" s="85" t="n"/>
      <c r="AI199" s="85" t="n"/>
      <c r="AJ199" s="85" t="n"/>
      <c r="AK199" s="85" t="n"/>
      <c r="AL199" s="85" t="n"/>
      <c r="AM199" s="85" t="n"/>
      <c r="AN199" s="85" t="n"/>
      <c r="AO199" s="85" t="n"/>
      <c r="AP199" s="85" t="n"/>
      <c r="AQ199" s="85" t="n"/>
      <c r="AR199" s="85" t="n"/>
      <c r="AS199" s="85" t="n"/>
      <c r="AT199" s="85" t="n"/>
      <c r="AU199" s="85" t="n"/>
      <c r="AV199" s="85" t="n"/>
      <c r="AW199" s="85" t="n"/>
      <c r="AX199" s="85" t="n"/>
      <c r="AY199" s="85" t="n"/>
      <c r="AZ199" s="85" t="n"/>
      <c r="BA199" s="85" t="n"/>
      <c r="BB199" s="85" t="n"/>
      <c r="BC199" s="85" t="n"/>
      <c r="BD199" s="85" t="n"/>
      <c r="BE199" s="85" t="n"/>
      <c r="BF199" s="85" t="n"/>
      <c r="BG199" s="85" t="n"/>
      <c r="BH199" s="85" t="n"/>
      <c r="BI199" s="85" t="n"/>
      <c r="BJ199" s="85" t="n"/>
      <c r="BK199" s="85" t="n"/>
      <c r="BL199" s="85" t="n"/>
      <c r="BM199" s="85" t="n"/>
      <c r="BN199" s="85" t="n"/>
      <c r="BO199" s="85" t="n"/>
      <c r="BP199" s="85" t="n"/>
      <c r="BQ199" s="85" t="n"/>
      <c r="BR199" s="85" t="n"/>
      <c r="BS199" s="85" t="n"/>
      <c r="BT199" s="85" t="n"/>
      <c r="BU199" s="85" t="n"/>
      <c r="BV199" s="85" t="n"/>
      <c r="BW199" s="85" t="n"/>
      <c r="BX199" s="85" t="n"/>
      <c r="BY199" s="85" t="n"/>
      <c r="BZ199" s="85" t="n"/>
      <c r="CA199" s="85" t="n"/>
      <c r="CB199" s="85" t="n"/>
      <c r="CC199" s="85" t="n"/>
      <c r="CD199" s="85" t="n"/>
      <c r="CE199" s="85" t="n"/>
      <c r="CF199" s="85" t="n"/>
      <c r="CG199" s="85" t="n"/>
      <c r="CH199" s="85" t="n"/>
      <c r="CI199" s="85" t="n"/>
      <c r="CJ199" s="85" t="n"/>
      <c r="CK199" s="85" t="n"/>
      <c r="CL199" s="85" t="n"/>
      <c r="CM199" s="85" t="n"/>
      <c r="CN199" s="85" t="n"/>
      <c r="CO199" s="85" t="n"/>
      <c r="CP199" s="85" t="n"/>
      <c r="CQ199" s="85" t="n"/>
      <c r="CR199" s="85" t="n"/>
      <c r="CS199" s="85" t="n"/>
      <c r="CT199" s="85" t="n"/>
      <c r="CU199" s="85" t="n"/>
      <c r="CV199" s="85" t="n"/>
      <c r="CW199" s="85" t="n"/>
      <c r="CX199" s="85" t="n"/>
      <c r="CY199" s="85" t="n"/>
      <c r="CZ199" s="85" t="n"/>
      <c r="DA199" s="85" t="n"/>
      <c r="DB199" s="85" t="n"/>
      <c r="DC199" s="85" t="n"/>
      <c r="DD199" s="85" t="n"/>
      <c r="DE199" s="85" t="n"/>
      <c r="DF199" s="85" t="n"/>
      <c r="DG199" s="85" t="n"/>
      <c r="DH199" s="85" t="n"/>
      <c r="DI199" s="85" t="n"/>
      <c r="DJ199" s="85" t="n"/>
      <c r="DK199" s="85" t="n"/>
      <c r="DL199" s="85" t="n"/>
      <c r="DM199" s="85" t="n"/>
      <c r="DN199" s="85" t="n"/>
      <c r="DO199" s="85" t="n"/>
      <c r="DP199" s="85" t="n"/>
      <c r="DQ199" s="85" t="n"/>
      <c r="DR199" s="85" t="n"/>
      <c r="DS199" s="85" t="n"/>
      <c r="DT199" s="85" t="n"/>
      <c r="DU199" s="85" t="n"/>
      <c r="DV199" s="85" t="n"/>
      <c r="DW199" s="85" t="n"/>
      <c r="DX199" s="85" t="n"/>
      <c r="DY199" s="85" t="n"/>
      <c r="DZ199" s="85" t="n"/>
      <c r="EA199" s="85" t="n"/>
      <c r="EB199" s="85" t="n"/>
      <c r="EC199" s="85" t="n"/>
      <c r="ED199" s="85" t="n"/>
      <c r="EE199" s="85" t="n"/>
      <c r="EF199" s="85" t="n"/>
      <c r="EG199" s="85" t="n"/>
      <c r="EH199" s="85" t="n"/>
      <c r="EI199" s="85" t="n"/>
      <c r="EJ199" s="85" t="n"/>
      <c r="EK199" s="85" t="n"/>
      <c r="EL199" s="85" t="n"/>
      <c r="EM199" s="85" t="n"/>
      <c r="EN199" s="85" t="n"/>
      <c r="EO199" s="85" t="n"/>
      <c r="EP199" s="85" t="n"/>
      <c r="EQ199" s="85" t="n"/>
      <c r="ER199" s="85" t="n"/>
      <c r="ES199" s="85" t="n"/>
      <c r="ET199" s="85" t="n"/>
      <c r="EU199" s="85" t="n"/>
      <c r="EV199" s="85" t="n"/>
      <c r="EW199" s="85" t="n"/>
      <c r="EX199" s="85" t="n"/>
      <c r="EY199" s="85" t="n"/>
      <c r="EZ199" s="85" t="n"/>
      <c r="FA199" s="85" t="n"/>
      <c r="FB199" s="85" t="n"/>
      <c r="FC199" s="85" t="n"/>
      <c r="FD199" s="85" t="n"/>
      <c r="FE199" s="85" t="n"/>
      <c r="FF199" s="85" t="n"/>
      <c r="FG199" s="85" t="n"/>
      <c r="FH199" s="85" t="n"/>
      <c r="FI199" s="85" t="n"/>
      <c r="FJ199" s="85" t="n"/>
      <c r="FK199" s="85" t="n"/>
      <c r="FL199" s="85" t="n"/>
      <c r="FM199" s="85" t="n"/>
      <c r="FN199" s="85" t="n"/>
      <c r="FO199" s="85" t="n"/>
      <c r="FP199" s="85" t="n"/>
      <c r="FQ199" s="85" t="n"/>
      <c r="FR199" s="85" t="n"/>
      <c r="FS199" s="85" t="n"/>
      <c r="FT199" s="85" t="n"/>
      <c r="FU199" s="85" t="n"/>
      <c r="FV199" s="85" t="n"/>
      <c r="FW199" s="85" t="n"/>
      <c r="FX199" s="85" t="n"/>
      <c r="FY199" s="85" t="n"/>
      <c r="FZ199" s="85" t="n"/>
      <c r="GA199" s="85" t="n"/>
      <c r="GB199" s="85" t="n"/>
      <c r="GC199" s="85" t="n"/>
      <c r="GD199" s="85" t="n"/>
      <c r="GE199" s="85" t="n"/>
      <c r="GF199" s="85" t="n"/>
      <c r="GG199" s="85" t="n"/>
      <c r="GH199" s="85" t="n"/>
      <c r="GI199" s="85" t="n"/>
      <c r="GJ199" s="85" t="n"/>
      <c r="GK199" s="85" t="n"/>
      <c r="GL199" s="85" t="n"/>
      <c r="GM199" s="85" t="n"/>
      <c r="GN199" s="85" t="n"/>
      <c r="GO199" s="85" t="n"/>
      <c r="GP199" s="85" t="n"/>
      <c r="GQ199" s="85" t="n"/>
      <c r="GR199" s="85" t="n"/>
      <c r="GS199" s="85" t="n"/>
      <c r="GT199" s="85" t="n"/>
      <c r="GU199" s="85" t="n"/>
      <c r="GV199" s="85" t="n"/>
      <c r="GW199" s="85" t="n"/>
      <c r="GX199" s="85" t="n"/>
      <c r="GY199" s="85" t="n"/>
      <c r="GZ199" s="85" t="n"/>
      <c r="HA199" s="85" t="n"/>
      <c r="HB199" s="85" t="n"/>
      <c r="HC199" s="85" t="n"/>
      <c r="HD199" s="85" t="n"/>
      <c r="HE199" s="85" t="n"/>
      <c r="HF199" s="85" t="n"/>
      <c r="HG199" s="85" t="n"/>
      <c r="HH199" s="85" t="n"/>
      <c r="HI199" s="85" t="n"/>
      <c r="HJ199" s="85" t="n"/>
      <c r="HK199" s="85" t="n"/>
      <c r="HL199" s="85" t="n"/>
      <c r="HM199" s="85" t="n"/>
      <c r="HN199" s="85" t="n"/>
      <c r="HO199" s="85" t="n"/>
      <c r="HP199" s="85" t="n"/>
      <c r="HQ199" s="85" t="n"/>
      <c r="HR199" s="85" t="n"/>
      <c r="HS199" s="85" t="n"/>
      <c r="HT199" s="85" t="n"/>
      <c r="HU199" s="85" t="n"/>
      <c r="HV199" s="85" t="n"/>
      <c r="HW199" s="85" t="n"/>
      <c r="HX199" s="85" t="n"/>
      <c r="HY199" s="85" t="n"/>
      <c r="HZ199" s="85" t="n"/>
      <c r="IA199" s="85" t="n"/>
      <c r="IB199" s="85" t="n"/>
      <c r="IC199" s="85" t="n"/>
      <c r="ID199" s="85" t="n"/>
      <c r="IE199" s="85" t="n"/>
      <c r="IF199" s="85" t="n"/>
      <c r="IG199" s="85" t="n"/>
      <c r="IH199" s="85" t="n"/>
      <c r="II199" s="85" t="n"/>
      <c r="IJ199" s="85" t="n"/>
      <c r="IK199" s="85" t="n"/>
      <c r="IL199" s="85" t="n"/>
      <c r="IM199" s="85" t="n"/>
      <c r="IN199" s="85" t="n"/>
      <c r="IO199" s="85" t="n"/>
      <c r="IP199" s="85" t="n"/>
      <c r="IQ199" s="85" t="n"/>
      <c r="IR199" s="85" t="n"/>
      <c r="IS199" s="85" t="n"/>
      <c r="IT199" s="85" t="n"/>
      <c r="IU199" s="85" t="n"/>
      <c r="IV199" s="85" t="n"/>
      <c r="IW199" s="85" t="n"/>
      <c r="IX199" s="85" t="n"/>
      <c r="IY199" s="85" t="n"/>
      <c r="IZ199" s="85" t="n"/>
      <c r="JA199" s="85" t="n"/>
      <c r="JB199" s="85" t="n"/>
      <c r="JC199" s="85" t="n"/>
      <c r="JD199" s="85" t="n"/>
      <c r="JE199" s="85" t="n"/>
      <c r="JF199" s="85" t="n"/>
      <c r="JG199" s="85" t="n"/>
      <c r="JH199" s="85" t="n"/>
      <c r="JI199" s="85" t="n"/>
      <c r="JJ199" s="85" t="n"/>
      <c r="JK199" s="85" t="n"/>
      <c r="JL199" s="85" t="n"/>
      <c r="JM199" s="85" t="n"/>
      <c r="JN199" s="85" t="n"/>
      <c r="JO199" s="85" t="n"/>
      <c r="JP199" s="85" t="n"/>
      <c r="JQ199" s="85" t="n"/>
      <c r="JR199" s="85" t="n"/>
      <c r="JS199" s="85" t="n"/>
      <c r="JT199" s="85" t="n"/>
      <c r="JU199" s="85" t="n"/>
      <c r="JV199" s="85" t="n"/>
      <c r="JW199" s="85" t="n"/>
      <c r="JX199" s="85" t="n"/>
      <c r="JY199" s="85" t="n"/>
      <c r="JZ199" s="85" t="n"/>
      <c r="KA199" s="85" t="n"/>
      <c r="KB199" s="85" t="n"/>
      <c r="KC199" s="85" t="n"/>
      <c r="KD199" s="85" t="n"/>
      <c r="KE199" s="85" t="n"/>
      <c r="KF199" s="85" t="n"/>
      <c r="KG199" s="85" t="n"/>
      <c r="KH199" s="85" t="n"/>
      <c r="KI199" s="85" t="n"/>
      <c r="KJ199" s="85" t="n"/>
      <c r="KK199" s="85" t="n"/>
      <c r="KL199" s="85" t="n"/>
      <c r="KM199" s="85" t="n"/>
      <c r="KN199" s="85" t="n"/>
      <c r="KO199" s="85" t="n"/>
      <c r="KP199" s="85" t="n"/>
      <c r="KQ199" s="85" t="n"/>
      <c r="KR199" s="85" t="n"/>
      <c r="KS199" s="85" t="n"/>
      <c r="KT199" s="85" t="n"/>
      <c r="KU199" s="85" t="n"/>
      <c r="KV199" s="85" t="n"/>
      <c r="KW199" s="85" t="n"/>
      <c r="KX199" s="85" t="n"/>
      <c r="KY199" s="85" t="n"/>
      <c r="KZ199" s="85" t="n"/>
      <c r="LA199" s="85" t="n"/>
      <c r="LB199" s="85" t="n"/>
      <c r="LC199" s="85" t="n"/>
      <c r="LD199" s="85" t="n"/>
      <c r="LE199" s="85" t="n"/>
      <c r="LF199" s="85" t="n"/>
      <c r="LG199" s="85" t="n"/>
      <c r="LH199" s="85" t="n"/>
      <c r="LI199" s="85" t="n"/>
      <c r="LJ199" s="85" t="n"/>
      <c r="LK199" s="85" t="n"/>
      <c r="LL199" s="85" t="n"/>
      <c r="LM199" s="85" t="n"/>
      <c r="LN199" s="85" t="n"/>
      <c r="LO199" s="85" t="n"/>
      <c r="LP199" s="85" t="n"/>
      <c r="LQ199" s="85" t="n"/>
      <c r="LR199" s="85" t="n"/>
      <c r="LS199" s="85" t="n"/>
    </row>
    <row r="200">
      <c r="A200" s="618" t="n"/>
      <c r="B200" s="102" t="inlineStr">
        <is>
          <t>Other non-current asset *</t>
        </is>
      </c>
      <c r="C200" s="939" t="n"/>
      <c r="D200" s="939" t="n"/>
      <c r="E200" s="939" t="n"/>
      <c r="F200" s="939" t="n"/>
      <c r="G200" s="939" t="n">
        <v>0</v>
      </c>
      <c r="H200" s="939" t="n">
        <v>0</v>
      </c>
      <c r="I200" s="928" t="n"/>
      <c r="K200" s="932" t="n"/>
      <c r="L200" s="932" t="n"/>
      <c r="N200" s="105">
        <f>B200</f>
        <v/>
      </c>
      <c r="O200" s="106" t="inlineStr"/>
      <c r="P200" s="106" t="inlineStr"/>
      <c r="Q200" s="106" t="inlineStr"/>
      <c r="R200" s="106" t="inlineStr"/>
      <c r="S200" s="106">
        <f>G200*BS!$B$9</f>
        <v/>
      </c>
      <c r="T200" s="106">
        <f>H200*BS!$B$9</f>
        <v/>
      </c>
      <c r="U200" s="929">
        <f>I165</f>
        <v/>
      </c>
      <c r="V200" s="927" t="n"/>
      <c r="W200" s="927" t="n"/>
    </row>
    <row r="201">
      <c r="A201" s="618" t="n"/>
      <c r="B201" s="102" t="n"/>
      <c r="C201" s="939" t="n"/>
      <c r="D201" s="939" t="n"/>
      <c r="E201" s="939" t="n"/>
      <c r="F201" s="939" t="n"/>
      <c r="G201" s="939" t="n"/>
      <c r="H201" s="939" t="n"/>
      <c r="I201" s="928" t="n"/>
      <c r="K201" s="932" t="n"/>
      <c r="N201" s="105" t="inlineStr"/>
      <c r="O201" s="106" t="inlineStr"/>
      <c r="P201" s="106" t="inlineStr"/>
      <c r="Q201" s="106" t="inlineStr"/>
      <c r="R201" s="106" t="inlineStr"/>
      <c r="S201" s="106" t="inlineStr"/>
      <c r="T201" s="106" t="inlineStr"/>
      <c r="U201" s="107">
        <f>I166</f>
        <v/>
      </c>
      <c r="V201" s="927" t="n"/>
      <c r="W201" s="927" t="n"/>
    </row>
    <row r="202">
      <c r="A202" s="618" t="n"/>
      <c r="B202" s="102" t="n"/>
      <c r="C202" s="939" t="n"/>
      <c r="D202" s="939" t="n"/>
      <c r="E202" s="939" t="n"/>
      <c r="F202" s="939" t="n"/>
      <c r="G202" s="939" t="n"/>
      <c r="H202" s="939" t="n"/>
      <c r="I202" s="930" t="n"/>
      <c r="K202" s="932" t="n"/>
      <c r="N202" s="105" t="inlineStr"/>
      <c r="O202" s="106" t="inlineStr"/>
      <c r="P202" s="106" t="inlineStr"/>
      <c r="Q202" s="106" t="inlineStr"/>
      <c r="R202" s="106" t="inlineStr"/>
      <c r="S202" s="106" t="inlineStr"/>
      <c r="T202" s="106" t="inlineStr"/>
      <c r="U202" s="107">
        <f>I167</f>
        <v/>
      </c>
      <c r="V202" s="932" t="n"/>
      <c r="W202" s="932" t="n"/>
    </row>
    <row r="203">
      <c r="A203" s="618" t="n"/>
      <c r="B203" s="102" t="n"/>
      <c r="C203" s="939" t="n"/>
      <c r="D203" s="939" t="n"/>
      <c r="E203" s="939" t="n"/>
      <c r="F203" s="939" t="n"/>
      <c r="G203" s="939" t="n"/>
      <c r="H203" s="939" t="n"/>
      <c r="I203" s="930" t="n"/>
      <c r="K203" s="932" t="n"/>
      <c r="N203" s="105" t="inlineStr"/>
      <c r="O203" s="106" t="inlineStr"/>
      <c r="P203" s="106" t="inlineStr"/>
      <c r="Q203" s="106" t="inlineStr"/>
      <c r="R203" s="106" t="inlineStr"/>
      <c r="S203" s="106" t="inlineStr"/>
      <c r="T203" s="106" t="inlineStr"/>
      <c r="U203" s="107">
        <f>I168</f>
        <v/>
      </c>
      <c r="V203" s="932" t="n"/>
      <c r="W203" s="932" t="n"/>
    </row>
    <row r="204">
      <c r="A204" s="618" t="n"/>
      <c r="B204" s="102" t="n"/>
      <c r="C204" s="103" t="n"/>
      <c r="D204" s="103" t="n"/>
      <c r="E204" s="103" t="n"/>
      <c r="F204" s="103" t="n"/>
      <c r="G204" s="103" t="n"/>
      <c r="H204" s="103" t="n"/>
      <c r="I204" s="930" t="n"/>
      <c r="K204" s="932" t="n"/>
      <c r="N204" s="105" t="inlineStr"/>
      <c r="O204" s="106" t="inlineStr"/>
      <c r="P204" s="106" t="inlineStr"/>
      <c r="Q204" s="106" t="inlineStr"/>
      <c r="R204" s="106" t="inlineStr"/>
      <c r="S204" s="106" t="inlineStr"/>
      <c r="T204" s="106" t="inlineStr"/>
      <c r="U204" s="107">
        <f>I169</f>
        <v/>
      </c>
      <c r="V204" s="932" t="n"/>
      <c r="W204" s="932" t="n"/>
    </row>
    <row r="205">
      <c r="A205" s="618" t="n"/>
      <c r="B205" s="956" t="n"/>
      <c r="C205" s="939" t="n"/>
      <c r="D205" s="939" t="n"/>
      <c r="E205" s="939" t="n"/>
      <c r="F205" s="939" t="n"/>
      <c r="G205" s="939" t="n"/>
      <c r="H205" s="939" t="n"/>
      <c r="I205" s="957" t="n"/>
      <c r="K205" s="932" t="n"/>
      <c r="N205" s="958" t="inlineStr"/>
      <c r="O205" s="106" t="inlineStr"/>
      <c r="P205" s="106" t="inlineStr"/>
      <c r="Q205" s="106" t="inlineStr"/>
      <c r="R205" s="106" t="inlineStr"/>
      <c r="S205" s="106" t="inlineStr"/>
      <c r="T205" s="106" t="inlineStr"/>
      <c r="U205" s="107">
        <f>I170</f>
        <v/>
      </c>
      <c r="V205" s="932" t="n"/>
      <c r="W205" s="932" t="n"/>
    </row>
    <row r="206">
      <c r="A206" s="618" t="n"/>
      <c r="B206" s="956" t="n"/>
      <c r="C206" s="939" t="n"/>
      <c r="D206" s="939" t="n"/>
      <c r="E206" s="939" t="n"/>
      <c r="F206" s="939" t="n"/>
      <c r="G206" s="939" t="n"/>
      <c r="H206" s="939" t="n"/>
      <c r="I206" s="957" t="n"/>
      <c r="K206" s="932" t="n"/>
      <c r="N206" s="105" t="inlineStr"/>
      <c r="O206" s="106" t="inlineStr"/>
      <c r="P206" s="106" t="inlineStr"/>
      <c r="Q206" s="106" t="inlineStr"/>
      <c r="R206" s="106" t="inlineStr"/>
      <c r="S206" s="106" t="inlineStr"/>
      <c r="T206" s="106" t="inlineStr"/>
      <c r="U206" s="107">
        <f>I171</f>
        <v/>
      </c>
      <c r="V206" s="932" t="n"/>
      <c r="W206" s="932" t="n"/>
    </row>
    <row r="207">
      <c r="A207" s="618" t="n"/>
      <c r="B207" s="956" t="n"/>
      <c r="C207" s="939" t="n"/>
      <c r="D207" s="939" t="n"/>
      <c r="E207" s="939" t="n"/>
      <c r="F207" s="939" t="n"/>
      <c r="G207" s="939" t="n"/>
      <c r="H207" s="939" t="n"/>
      <c r="I207" s="957" t="n"/>
      <c r="K207" s="932" t="n"/>
      <c r="N207" s="105" t="inlineStr"/>
      <c r="O207" s="106" t="inlineStr"/>
      <c r="P207" s="106" t="inlineStr"/>
      <c r="Q207" s="106" t="inlineStr"/>
      <c r="R207" s="106" t="inlineStr"/>
      <c r="S207" s="106" t="inlineStr"/>
      <c r="T207" s="106" t="inlineStr"/>
      <c r="U207" s="107">
        <f>I172</f>
        <v/>
      </c>
      <c r="V207" s="932" t="n"/>
      <c r="W207" s="932" t="n"/>
    </row>
    <row r="208">
      <c r="A208" s="618" t="n"/>
      <c r="B208" s="956" t="n"/>
      <c r="C208" s="939" t="n"/>
      <c r="D208" s="939" t="n"/>
      <c r="E208" s="939" t="n"/>
      <c r="F208" s="939" t="n"/>
      <c r="G208" s="939" t="n"/>
      <c r="H208" s="939" t="n"/>
      <c r="I208" s="957" t="n"/>
      <c r="K208" s="932" t="n"/>
      <c r="N208" s="105" t="inlineStr"/>
      <c r="O208" s="106" t="inlineStr"/>
      <c r="P208" s="106" t="inlineStr"/>
      <c r="Q208" s="106" t="inlineStr"/>
      <c r="R208" s="106" t="inlineStr"/>
      <c r="S208" s="106" t="inlineStr"/>
      <c r="T208" s="106" t="inlineStr"/>
      <c r="U208" s="107">
        <f>I173</f>
        <v/>
      </c>
      <c r="V208" s="932" t="n"/>
      <c r="W208" s="932" t="n"/>
    </row>
    <row r="209">
      <c r="A209" s="618" t="n"/>
      <c r="B209" s="956" t="n"/>
      <c r="C209" s="939" t="n"/>
      <c r="D209" s="939" t="n"/>
      <c r="E209" s="939" t="n"/>
      <c r="F209" s="939" t="n"/>
      <c r="G209" s="939" t="n"/>
      <c r="H209" s="939" t="n"/>
      <c r="I209" s="957" t="n"/>
      <c r="K209" s="932" t="n"/>
      <c r="N209" s="105" t="inlineStr"/>
      <c r="O209" s="106" t="inlineStr"/>
      <c r="P209" s="106" t="inlineStr"/>
      <c r="Q209" s="106" t="inlineStr"/>
      <c r="R209" s="106" t="inlineStr"/>
      <c r="S209" s="106" t="inlineStr"/>
      <c r="T209" s="106" t="inlineStr"/>
      <c r="U209" s="107">
        <f>I174</f>
        <v/>
      </c>
      <c r="V209" s="932" t="n"/>
      <c r="W209" s="932" t="n"/>
    </row>
    <row r="210">
      <c r="A210" s="618" t="n"/>
      <c r="B210" s="102"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I175</f>
        <v/>
      </c>
      <c r="V210" s="932" t="n"/>
      <c r="W210" s="932" t="n"/>
    </row>
    <row r="211">
      <c r="A211" s="618" t="inlineStr">
        <is>
          <t>K27</t>
        </is>
      </c>
      <c r="B211" s="959" t="inlineStr">
        <is>
          <t>Total</t>
        </is>
      </c>
      <c r="C211" s="960">
        <f>SUM(INDIRECT(ADDRESS(MATCH("K26",$A:$A,0)+1,COLUMN(C$12),4)&amp;":"&amp;ADDRESS(MATCH("K27",$A:$A,0)-1,COLUMN(C$12),4)))</f>
        <v/>
      </c>
      <c r="D211" s="960">
        <f>SUM(INDIRECT(ADDRESS(MATCH("K26",$A:$A,0)+1,COLUMN(D$12),4)&amp;":"&amp;ADDRESS(MATCH("K27",$A:$A,0)-1,COLUMN(D$12),4)))</f>
        <v/>
      </c>
      <c r="E211" s="960">
        <f>SUM(INDIRECT(ADDRESS(MATCH("K26",$A:$A,0)+1,COLUMN(E$12),4)&amp;":"&amp;ADDRESS(MATCH("K27",$A:$A,0)-1,COLUMN(E$12),4)))</f>
        <v/>
      </c>
      <c r="F211" s="960">
        <f>SUM(INDIRECT(ADDRESS(MATCH("K26",$A:$A,0)+1,COLUMN(F$12),4)&amp;":"&amp;ADDRESS(MATCH("K27",$A:$A,0)-1,COLUMN(F$12),4)))</f>
        <v/>
      </c>
      <c r="G211" s="960">
        <f>SUM(INDIRECT(ADDRESS(MATCH("K26",$A:$A,0)+1,COLUMN(G$12),4)&amp;":"&amp;ADDRESS(MATCH("K27",$A:$A,0)-1,COLUMN(G$12),4)))</f>
        <v/>
      </c>
      <c r="H211" s="960">
        <f>SUM(INDIRECT(ADDRESS(MATCH("K26",$A:$A,0)+1,COLUMN(H$12),4)&amp;":"&amp;ADDRESS(MATCH("K27",$A:$A,0)-1,COLUMN(H$12),4)))</f>
        <v/>
      </c>
      <c r="I211" s="961" t="n"/>
      <c r="J211" s="79" t="n"/>
      <c r="K211" s="932" t="n"/>
      <c r="L211" s="79" t="n"/>
      <c r="M211" s="79" t="n"/>
      <c r="N211" s="166">
        <f>B211</f>
        <v/>
      </c>
      <c r="O211" s="167">
        <f>C211*BS!$B$9</f>
        <v/>
      </c>
      <c r="P211" s="167">
        <f>D211*BS!$B$9</f>
        <v/>
      </c>
      <c r="Q211" s="167">
        <f>E211*BS!$B$9</f>
        <v/>
      </c>
      <c r="R211" s="167">
        <f>F211*BS!$B$9</f>
        <v/>
      </c>
      <c r="S211" s="167">
        <f>G211*BS!$B$9</f>
        <v/>
      </c>
      <c r="T211" s="167">
        <f>H211*BS!$B$9</f>
        <v/>
      </c>
      <c r="U211" s="168">
        <f>I176</f>
        <v/>
      </c>
      <c r="V211" s="962" t="n"/>
      <c r="W211" s="962" t="n"/>
      <c r="X211" s="79" t="n"/>
      <c r="Y211" s="79" t="n"/>
      <c r="Z211" s="79" t="n"/>
      <c r="AA211" s="79" t="n"/>
      <c r="AB211" s="79" t="n"/>
      <c r="AC211" s="79" t="n"/>
      <c r="AD211" s="79" t="n"/>
      <c r="AE211" s="79" t="n"/>
      <c r="AF211" s="79" t="n"/>
      <c r="AG211" s="79" t="n"/>
      <c r="AH211" s="79" t="n"/>
      <c r="AI211" s="79" t="n"/>
      <c r="AJ211" s="79" t="n"/>
      <c r="AK211" s="79" t="n"/>
      <c r="AL211" s="79" t="n"/>
      <c r="AM211" s="79" t="n"/>
      <c r="AN211" s="79" t="n"/>
      <c r="AO211" s="79" t="n"/>
      <c r="AP211" s="79" t="n"/>
      <c r="AQ211" s="79" t="n"/>
      <c r="AR211" s="79" t="n"/>
      <c r="AS211" s="79" t="n"/>
      <c r="AT211" s="79" t="n"/>
      <c r="AU211" s="79" t="n"/>
      <c r="AV211" s="79" t="n"/>
      <c r="AW211" s="79" t="n"/>
      <c r="AX211" s="79" t="n"/>
      <c r="AY211" s="79" t="n"/>
      <c r="AZ211" s="79" t="n"/>
      <c r="BA211" s="79" t="n"/>
      <c r="BB211" s="79" t="n"/>
      <c r="BC211" s="79" t="n"/>
      <c r="BD211" s="79" t="n"/>
      <c r="BE211" s="79" t="n"/>
      <c r="BF211" s="79" t="n"/>
      <c r="BG211" s="79" t="n"/>
      <c r="BH211" s="79" t="n"/>
      <c r="BI211" s="79" t="n"/>
      <c r="BJ211" s="79" t="n"/>
      <c r="BK211" s="79" t="n"/>
      <c r="BL211" s="79" t="n"/>
      <c r="BM211" s="79" t="n"/>
      <c r="BN211" s="79" t="n"/>
      <c r="BO211" s="79" t="n"/>
      <c r="BP211" s="79" t="n"/>
      <c r="BQ211" s="79" t="n"/>
      <c r="BR211" s="79" t="n"/>
      <c r="BS211" s="79" t="n"/>
      <c r="BT211" s="79" t="n"/>
      <c r="BU211" s="79" t="n"/>
      <c r="BV211" s="79" t="n"/>
      <c r="BW211" s="79" t="n"/>
      <c r="BX211" s="79" t="n"/>
      <c r="BY211" s="79" t="n"/>
      <c r="BZ211" s="79" t="n"/>
      <c r="CA211" s="79" t="n"/>
      <c r="CB211" s="79" t="n"/>
      <c r="CC211" s="79" t="n"/>
      <c r="CD211" s="79" t="n"/>
      <c r="CE211" s="79" t="n"/>
      <c r="CF211" s="79" t="n"/>
      <c r="CG211" s="79" t="n"/>
      <c r="CH211" s="79" t="n"/>
      <c r="CI211" s="79" t="n"/>
      <c r="CJ211" s="79" t="n"/>
      <c r="CK211" s="79" t="n"/>
      <c r="CL211" s="79" t="n"/>
      <c r="CM211" s="79" t="n"/>
      <c r="CN211" s="79" t="n"/>
      <c r="CO211" s="79" t="n"/>
      <c r="CP211" s="79" t="n"/>
      <c r="CQ211" s="79" t="n"/>
      <c r="CR211" s="79" t="n"/>
      <c r="CS211" s="79" t="n"/>
      <c r="CT211" s="79" t="n"/>
      <c r="CU211" s="79" t="n"/>
      <c r="CV211" s="79" t="n"/>
      <c r="CW211" s="79" t="n"/>
      <c r="CX211" s="79" t="n"/>
      <c r="CY211" s="79" t="n"/>
      <c r="CZ211" s="79" t="n"/>
      <c r="DA211" s="79" t="n"/>
      <c r="DB211" s="79" t="n"/>
      <c r="DC211" s="79" t="n"/>
      <c r="DD211" s="79" t="n"/>
      <c r="DE211" s="79" t="n"/>
      <c r="DF211" s="79" t="n"/>
      <c r="DG211" s="79" t="n"/>
      <c r="DH211" s="79" t="n"/>
      <c r="DI211" s="79" t="n"/>
      <c r="DJ211" s="79" t="n"/>
      <c r="DK211" s="79" t="n"/>
      <c r="DL211" s="79" t="n"/>
      <c r="DM211" s="79" t="n"/>
      <c r="DN211" s="79" t="n"/>
      <c r="DO211" s="79" t="n"/>
      <c r="DP211" s="79" t="n"/>
      <c r="DQ211" s="79" t="n"/>
      <c r="DR211" s="79" t="n"/>
      <c r="DS211" s="79" t="n"/>
      <c r="DT211" s="79" t="n"/>
      <c r="DU211" s="79" t="n"/>
      <c r="DV211" s="79" t="n"/>
      <c r="DW211" s="79" t="n"/>
      <c r="DX211" s="79" t="n"/>
      <c r="DY211" s="79" t="n"/>
      <c r="DZ211" s="79" t="n"/>
      <c r="EA211" s="79" t="n"/>
      <c r="EB211" s="79" t="n"/>
      <c r="EC211" s="79" t="n"/>
      <c r="ED211" s="79" t="n"/>
      <c r="EE211" s="79" t="n"/>
      <c r="EF211" s="79" t="n"/>
      <c r="EG211" s="79" t="n"/>
      <c r="EH211" s="79" t="n"/>
      <c r="EI211" s="79" t="n"/>
      <c r="EJ211" s="79" t="n"/>
      <c r="EK211" s="79" t="n"/>
      <c r="EL211" s="79" t="n"/>
      <c r="EM211" s="79" t="n"/>
      <c r="EN211" s="79" t="n"/>
      <c r="EO211" s="79" t="n"/>
      <c r="EP211" s="79" t="n"/>
      <c r="EQ211" s="79" t="n"/>
      <c r="ER211" s="79" t="n"/>
      <c r="ES211" s="79" t="n"/>
      <c r="ET211" s="79" t="n"/>
      <c r="EU211" s="79" t="n"/>
      <c r="EV211" s="79" t="n"/>
      <c r="EW211" s="79" t="n"/>
      <c r="EX211" s="79" t="n"/>
      <c r="EY211" s="79" t="n"/>
      <c r="EZ211" s="79" t="n"/>
      <c r="FA211" s="79" t="n"/>
      <c r="FB211" s="79" t="n"/>
      <c r="FC211" s="79" t="n"/>
      <c r="FD211" s="79" t="n"/>
      <c r="FE211" s="79" t="n"/>
      <c r="FF211" s="79" t="n"/>
      <c r="FG211" s="79" t="n"/>
      <c r="FH211" s="79" t="n"/>
      <c r="FI211" s="79" t="n"/>
      <c r="FJ211" s="79" t="n"/>
      <c r="FK211" s="79" t="n"/>
      <c r="FL211" s="79" t="n"/>
      <c r="FM211" s="79" t="n"/>
      <c r="FN211" s="79" t="n"/>
      <c r="FO211" s="79" t="n"/>
      <c r="FP211" s="79" t="n"/>
      <c r="FQ211" s="79" t="n"/>
      <c r="FR211" s="79" t="n"/>
      <c r="FS211" s="79" t="n"/>
      <c r="FT211" s="79" t="n"/>
      <c r="FU211" s="79" t="n"/>
      <c r="FV211" s="79" t="n"/>
      <c r="FW211" s="79" t="n"/>
      <c r="FX211" s="79" t="n"/>
      <c r="FY211" s="79" t="n"/>
      <c r="FZ211" s="79" t="n"/>
      <c r="GA211" s="79" t="n"/>
      <c r="GB211" s="79" t="n"/>
      <c r="GC211" s="79" t="n"/>
      <c r="GD211" s="79" t="n"/>
      <c r="GE211" s="79" t="n"/>
      <c r="GF211" s="79" t="n"/>
      <c r="GG211" s="79" t="n"/>
      <c r="GH211" s="79" t="n"/>
      <c r="GI211" s="79" t="n"/>
      <c r="GJ211" s="79" t="n"/>
      <c r="GK211" s="79" t="n"/>
      <c r="GL211" s="79" t="n"/>
      <c r="GM211" s="79" t="n"/>
      <c r="GN211" s="79" t="n"/>
      <c r="GO211" s="79" t="n"/>
      <c r="GP211" s="79" t="n"/>
      <c r="GQ211" s="79" t="n"/>
      <c r="GR211" s="79" t="n"/>
      <c r="GS211" s="79" t="n"/>
      <c r="GT211" s="79" t="n"/>
      <c r="GU211" s="79" t="n"/>
      <c r="GV211" s="79" t="n"/>
      <c r="GW211" s="79" t="n"/>
      <c r="GX211" s="79" t="n"/>
      <c r="GY211" s="79" t="n"/>
      <c r="GZ211" s="79" t="n"/>
      <c r="HA211" s="79" t="n"/>
      <c r="HB211" s="79" t="n"/>
      <c r="HC211" s="79" t="n"/>
      <c r="HD211" s="79" t="n"/>
      <c r="HE211" s="79" t="n"/>
      <c r="HF211" s="79" t="n"/>
      <c r="HG211" s="79" t="n"/>
      <c r="HH211" s="79" t="n"/>
      <c r="HI211" s="79" t="n"/>
      <c r="HJ211" s="79" t="n"/>
      <c r="HK211" s="79" t="n"/>
      <c r="HL211" s="79" t="n"/>
      <c r="HM211" s="79" t="n"/>
      <c r="HN211" s="79" t="n"/>
      <c r="HO211" s="79" t="n"/>
      <c r="HP211" s="79" t="n"/>
      <c r="HQ211" s="79" t="n"/>
      <c r="HR211" s="79" t="n"/>
      <c r="HS211" s="79" t="n"/>
      <c r="HT211" s="79" t="n"/>
      <c r="HU211" s="79" t="n"/>
      <c r="HV211" s="79" t="n"/>
      <c r="HW211" s="79" t="n"/>
      <c r="HX211" s="79" t="n"/>
      <c r="HY211" s="79" t="n"/>
      <c r="HZ211" s="79" t="n"/>
      <c r="IA211" s="79" t="n"/>
      <c r="IB211" s="79" t="n"/>
      <c r="IC211" s="79" t="n"/>
      <c r="ID211" s="79" t="n"/>
      <c r="IE211" s="79" t="n"/>
      <c r="IF211" s="79" t="n"/>
      <c r="IG211" s="79" t="n"/>
      <c r="IH211" s="79" t="n"/>
      <c r="II211" s="79" t="n"/>
      <c r="IJ211" s="79" t="n"/>
      <c r="IK211" s="79" t="n"/>
      <c r="IL211" s="79" t="n"/>
      <c r="IM211" s="79" t="n"/>
      <c r="IN211" s="79" t="n"/>
      <c r="IO211" s="79" t="n"/>
      <c r="IP211" s="79" t="n"/>
      <c r="IQ211" s="79" t="n"/>
      <c r="IR211" s="79" t="n"/>
      <c r="IS211" s="79" t="n"/>
      <c r="IT211" s="79" t="n"/>
      <c r="IU211" s="79" t="n"/>
      <c r="IV211" s="79" t="n"/>
      <c r="IW211" s="79" t="n"/>
      <c r="IX211" s="79" t="n"/>
      <c r="IY211" s="79" t="n"/>
      <c r="IZ211" s="79" t="n"/>
      <c r="JA211" s="79" t="n"/>
      <c r="JB211" s="79" t="n"/>
      <c r="JC211" s="79" t="n"/>
      <c r="JD211" s="79" t="n"/>
      <c r="JE211" s="79" t="n"/>
      <c r="JF211" s="79" t="n"/>
      <c r="JG211" s="79" t="n"/>
      <c r="JH211" s="79" t="n"/>
      <c r="JI211" s="79" t="n"/>
      <c r="JJ211" s="79" t="n"/>
      <c r="JK211" s="79" t="n"/>
      <c r="JL211" s="79" t="n"/>
      <c r="JM211" s="79" t="n"/>
      <c r="JN211" s="79" t="n"/>
      <c r="JO211" s="79" t="n"/>
      <c r="JP211" s="79" t="n"/>
      <c r="JQ211" s="79" t="n"/>
      <c r="JR211" s="79" t="n"/>
      <c r="JS211" s="79" t="n"/>
      <c r="JT211" s="79" t="n"/>
      <c r="JU211" s="79" t="n"/>
      <c r="JV211" s="79" t="n"/>
      <c r="JW211" s="79" t="n"/>
      <c r="JX211" s="79" t="n"/>
      <c r="JY211" s="79" t="n"/>
      <c r="JZ211" s="79" t="n"/>
      <c r="KA211" s="79" t="n"/>
      <c r="KB211" s="79" t="n"/>
      <c r="KC211" s="79" t="n"/>
      <c r="KD211" s="79" t="n"/>
      <c r="KE211" s="79" t="n"/>
      <c r="KF211" s="79" t="n"/>
      <c r="KG211" s="79" t="n"/>
      <c r="KH211" s="79" t="n"/>
      <c r="KI211" s="79" t="n"/>
      <c r="KJ211" s="79" t="n"/>
      <c r="KK211" s="79" t="n"/>
      <c r="KL211" s="79" t="n"/>
      <c r="KM211" s="79" t="n"/>
      <c r="KN211" s="79" t="n"/>
      <c r="KO211" s="79" t="n"/>
      <c r="KP211" s="79" t="n"/>
      <c r="KQ211" s="79" t="n"/>
      <c r="KR211" s="79" t="n"/>
      <c r="KS211" s="79" t="n"/>
      <c r="KT211" s="79" t="n"/>
      <c r="KU211" s="79" t="n"/>
      <c r="KV211" s="79" t="n"/>
      <c r="KW211" s="79" t="n"/>
      <c r="KX211" s="79" t="n"/>
      <c r="KY211" s="79" t="n"/>
      <c r="KZ211" s="79" t="n"/>
      <c r="LA211" s="79" t="n"/>
      <c r="LB211" s="79" t="n"/>
      <c r="LC211" s="79" t="n"/>
      <c r="LD211" s="79" t="n"/>
      <c r="LE211" s="79" t="n"/>
      <c r="LF211" s="79" t="n"/>
      <c r="LG211" s="79" t="n"/>
      <c r="LH211" s="79" t="n"/>
      <c r="LI211" s="79" t="n"/>
      <c r="LJ211" s="79" t="n"/>
      <c r="LK211" s="79" t="n"/>
      <c r="LL211" s="79" t="n"/>
      <c r="LM211" s="79" t="n"/>
      <c r="LN211" s="79" t="n"/>
      <c r="LO211" s="79" t="n"/>
      <c r="LP211" s="79" t="n"/>
      <c r="LQ211" s="79" t="n"/>
      <c r="LR211" s="79" t="n"/>
      <c r="LS211" s="79" t="n"/>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G221" s="170" t="n"/>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G224" s="170" t="n"/>
      <c r="N224" t="inlineStr"/>
      <c r="O224" t="inlineStr"/>
      <c r="P224" t="inlineStr"/>
      <c r="Q224" t="inlineStr"/>
      <c r="R224" t="inlineStr"/>
      <c r="S224" t="inlineStr"/>
      <c r="T224"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Trade and other receivables</t>
        </is>
      </c>
      <c r="C16" s="939" t="n"/>
      <c r="D16" s="939" t="n"/>
      <c r="E16" s="939" t="n"/>
      <c r="F16" s="939" t="n"/>
      <c r="G16" s="939" t="n">
        <v>22375</v>
      </c>
      <c r="H16" s="939" t="n">
        <v>42648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 external parties</t>
        </is>
      </c>
      <c r="C58" s="939" t="n"/>
      <c r="D58" s="939" t="n"/>
      <c r="E58" s="939" t="n"/>
      <c r="F58" s="939" t="n"/>
      <c r="G58" s="939" t="n">
        <v>40768</v>
      </c>
      <c r="H58" s="939" t="n">
        <v>50854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Trade payables related parties</t>
        </is>
      </c>
      <c r="C59" s="939" t="n"/>
      <c r="D59" s="939" t="n"/>
      <c r="E59" s="939" t="n"/>
      <c r="F59" s="939" t="n"/>
      <c r="G59" s="939" t="n">
        <v>1126</v>
      </c>
      <c r="H59" s="939" t="n">
        <v>2270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Trade payables - related parties ultimate parent company</t>
        </is>
      </c>
      <c r="C60" s="939" t="n"/>
      <c r="D60" s="939" t="n"/>
      <c r="E60" s="939" t="n"/>
      <c r="F60" s="939" t="n"/>
      <c r="G60" s="939" t="n">
        <v>169387</v>
      </c>
      <c r="H60" s="939" t="n">
        <v>109601</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Cash and bank balances</t>
        </is>
      </c>
      <c r="C70" s="939" t="n"/>
      <c r="D70" s="939" t="n"/>
      <c r="E70" s="939" t="n"/>
      <c r="F70" s="939" t="n"/>
      <c r="G70" s="939" t="n">
        <v>231379</v>
      </c>
      <c r="H70" s="939" t="n">
        <v>187655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Inventories</t>
        </is>
      </c>
      <c r="C84" s="103" t="n"/>
      <c r="D84" s="103" t="n"/>
      <c r="E84" s="103" t="n"/>
      <c r="F84" s="103" t="n"/>
      <c r="G84" s="103" t="n">
        <v>255028</v>
      </c>
      <c r="H84" s="103" t="n">
        <v>237402</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Prepayments</t>
        </is>
      </c>
      <c r="C85" s="939" t="n"/>
      <c r="D85" s="939" t="n"/>
      <c r="E85" s="939" t="n"/>
      <c r="F85" s="939" t="n"/>
      <c r="G85" s="939" t="n">
        <v>3207</v>
      </c>
      <c r="H85" s="939" t="n">
        <v>3684</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Annual Leave &amp; Long Service Leave Warranties  None Current:</t>
        </is>
      </c>
      <c r="C88" s="939" t="n"/>
      <c r="D88" s="939" t="n"/>
      <c r="E88" s="939" t="n"/>
      <c r="F88" s="939" t="n"/>
      <c r="G88" s="939" t="n">
        <v>0</v>
      </c>
      <c r="H88" s="939" t="n">
        <v>9113</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0</v>
      </c>
      <c r="H89" s="939" t="n">
        <v>0</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Cash and bank balances</t>
        </is>
      </c>
      <c r="C103" s="103" t="n"/>
      <c r="D103" s="103" t="n"/>
      <c r="E103" s="103" t="n"/>
      <c r="F103" s="103" t="n"/>
      <c r="G103" s="103" t="n">
        <v>231379</v>
      </c>
      <c r="H103" s="103" t="n">
        <v>187655</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Annual Leave &amp; Long Service Leave Warranties  None Current:</t>
        </is>
      </c>
      <c r="C129" s="991" t="n"/>
      <c r="D129" s="991" t="n"/>
      <c r="E129" s="991" t="n"/>
      <c r="F129" s="991" t="n"/>
      <c r="G129" s="991" t="n">
        <v>0</v>
      </c>
      <c r="H129" s="991" t="n">
        <v>9113</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Annual Leave &amp; Long Service Leave Annual Leave &amp; Long Service Leave S000 None Current:</t>
        </is>
      </c>
      <c r="C130" s="991" t="n"/>
      <c r="D130" s="991" t="n"/>
      <c r="E130" s="991" t="n"/>
      <c r="F130" s="991" t="n"/>
      <c r="G130" s="991" t="n">
        <v>0</v>
      </c>
      <c r="H130" s="991" t="n">
        <v>4294</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Annual Leave &amp; Long Service Leave Sales Provisions S000 None Current:</t>
        </is>
      </c>
      <c r="C131" s="103" t="n"/>
      <c r="D131" s="103" t="n"/>
      <c r="E131" s="103" t="n"/>
      <c r="F131" s="103" t="n"/>
      <c r="G131" s="103" t="n">
        <v>0</v>
      </c>
      <c r="H131" s="103" t="n">
        <v>102343</v>
      </c>
      <c r="I131" s="992" t="n"/>
      <c r="J131" s="180" t="n"/>
      <c r="N131" s="976">
        <f>B131</f>
        <v/>
      </c>
      <c r="O131" s="192" t="inlineStr"/>
      <c r="P131" s="192" t="inlineStr"/>
      <c r="Q131" s="192" t="inlineStr"/>
      <c r="R131" s="192" t="inlineStr"/>
      <c r="S131" s="192">
        <f>G131*BS!$B$9</f>
        <v/>
      </c>
      <c r="T131" s="192">
        <f>H131*BS!$B$9</f>
        <v/>
      </c>
      <c r="U131" s="193">
        <f>I131</f>
        <v/>
      </c>
    </row>
    <row r="132">
      <c r="A132" s="79" t="n"/>
      <c r="B132" s="102" t="inlineStr">
        <is>
          <t>Other non-current liabilities *</t>
        </is>
      </c>
      <c r="C132" s="991" t="n"/>
      <c r="D132" s="991" t="n"/>
      <c r="E132" s="991" t="n"/>
      <c r="F132" s="991" t="n"/>
      <c r="G132" s="991" t="n">
        <v>0</v>
      </c>
      <c r="H132" s="991" t="n">
        <v>0</v>
      </c>
      <c r="I132" s="992" t="n"/>
      <c r="J132" s="180" t="n"/>
      <c r="N132" s="976">
        <f>B132</f>
        <v/>
      </c>
      <c r="O132" s="192" t="inlineStr"/>
      <c r="P132" s="192" t="inlineStr"/>
      <c r="Q132" s="192" t="inlineStr"/>
      <c r="R132" s="192" t="inlineStr"/>
      <c r="S132" s="192">
        <f>G132*BS!$B$9</f>
        <v/>
      </c>
      <c r="T132" s="192">
        <f>H132*BS!$B$9</f>
        <v/>
      </c>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10,000,000 fully paid ordinary shares (2022: 10,000,000)</t>
        </is>
      </c>
      <c r="C156" s="103" t="n"/>
      <c r="D156" s="103" t="n"/>
      <c r="E156" s="103" t="n"/>
      <c r="F156" s="103" t="n"/>
      <c r="G156" s="103" t="n">
        <v>10000</v>
      </c>
      <c r="H156" s="103" t="n">
        <v>10000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47000</v>
      </c>
      <c r="H167" s="993" t="n">
        <v>47000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Trade and other receivables</t>
        </is>
      </c>
      <c r="C179" s="996" t="n"/>
      <c r="D179" s="996" t="n"/>
      <c r="E179" s="996" t="n"/>
      <c r="F179" s="996" t="n"/>
      <c r="G179" s="996" t="n">
        <v>22375</v>
      </c>
      <c r="H179" s="996" t="n">
        <v>42648</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t="inlineStr"/>
      <c r="O194" s="192" t="inlineStr"/>
      <c r="P194" s="192" t="inlineStr"/>
      <c r="Q194" s="192" t="inlineStr"/>
      <c r="R194" s="192" t="inlineStr"/>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v>0</v>
      </c>
      <c r="H199" s="1002" t="n">
        <v>0</v>
      </c>
      <c r="I199" s="984" t="n"/>
      <c r="J199" s="180" t="n"/>
      <c r="N199" s="976" t="inlineStr"/>
      <c r="O199" s="192" t="inlineStr"/>
      <c r="P199" s="192" t="inlineStr"/>
      <c r="Q199" s="192" t="inlineStr"/>
      <c r="R199" s="192" t="inlineStr"/>
      <c r="S199" s="192">
        <f>G199*BS!$B$9</f>
        <v/>
      </c>
      <c r="T199" s="192">
        <f>H199*BS!$B$9</f>
        <v/>
      </c>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1"/>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1033845</v>
      </c>
      <c r="H15" s="939" t="n">
        <v>1267172</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901584</v>
      </c>
      <c r="H29" s="939" t="n">
        <v>1122249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Sales and marketing expenses</t>
        </is>
      </c>
      <c r="C56" s="939" t="n"/>
      <c r="D56" s="939" t="n"/>
      <c r="E56" s="939" t="n"/>
      <c r="F56" s="939" t="n"/>
      <c r="G56" s="939" t="n">
        <v>35443</v>
      </c>
      <c r="H56" s="939" t="n">
        <v>55764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 expenses</t>
        </is>
      </c>
      <c r="C57" s="939" t="n"/>
      <c r="D57" s="939" t="n"/>
      <c r="E57" s="939" t="n"/>
      <c r="F57" s="939" t="n"/>
      <c r="G57" s="939" t="n">
        <v>47684</v>
      </c>
      <c r="H57" s="939" t="n">
        <v>54291</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expenses</t>
        </is>
      </c>
      <c r="C58" s="939" t="n"/>
      <c r="D58" s="939" t="n"/>
      <c r="E58" s="939" t="n"/>
      <c r="F58" s="939" t="n"/>
      <c r="G58" s="939" t="n">
        <v>314</v>
      </c>
      <c r="H58" s="939" t="n">
        <v>225</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47684</v>
      </c>
      <c r="H80" s="939" t="n">
        <v>54291</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1882</v>
      </c>
      <c r="H84" s="991" t="n">
        <v>5366</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Other income</t>
        </is>
      </c>
      <c r="C85" s="991" t="n"/>
      <c r="D85" s="991" t="n"/>
      <c r="E85" s="991" t="n"/>
      <c r="F85" s="991" t="n"/>
      <c r="G85" s="991" t="n">
        <v>2636</v>
      </c>
      <c r="H85" s="991" t="n">
        <v>1227</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2636</v>
      </c>
      <c r="H98" s="939" t="n">
        <v>1227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905</v>
      </c>
      <c r="H111" s="939" t="n">
        <v>533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-905</v>
      </c>
      <c r="H124" s="952" t="n">
        <v>-533</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charge</t>
        </is>
      </c>
      <c r="G138" t="n">
        <v>32883</v>
      </c>
      <c r="H138" t="n">
        <v>28995</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prior year</t>
        </is>
      </c>
      <c r="G139" t="n">
        <v>10</v>
      </c>
      <c r="H139" t="n">
        <v>3</v>
      </c>
      <c r="N139">
        <f>B139</f>
        <v/>
      </c>
      <c r="O139" t="inlineStr"/>
      <c r="P139" t="inlineStr"/>
      <c r="Q139" t="inlineStr"/>
      <c r="R139" t="inlineStr"/>
      <c r="S139">
        <f>G139*BS!$B$9</f>
        <v/>
      </c>
      <c r="T139">
        <f>H139*BS!$B$9</f>
        <v/>
      </c>
    </row>
    <row r="140" customFormat="1" s="118">
      <c r="B140" t="inlineStr">
        <is>
          <t xml:space="preserve"> Deferred income tax Relating to origination and reversal of temporary differences</t>
        </is>
      </c>
      <c r="G140" t="n">
        <v>17117</v>
      </c>
      <c r="H140" t="n">
        <v>16585</v>
      </c>
      <c r="N140">
        <f>B140</f>
        <v/>
      </c>
      <c r="O140" t="inlineStr"/>
      <c r="P140" t="inlineStr"/>
      <c r="Q140" t="inlineStr"/>
      <c r="R140" t="inlineStr"/>
      <c r="S140">
        <f>G140*BS!$B$9</f>
        <v/>
      </c>
      <c r="T140">
        <f>H140*BS!$B$9</f>
        <v/>
      </c>
    </row>
    <row r="141" customFormat="1" s="118">
      <c r="B141" t="inlineStr">
        <is>
          <t xml:space="preserve"> Deferred income tax Income tax expenses reported in the statement of profit or loss</t>
        </is>
      </c>
      <c r="G141" t="n">
        <v>15776</v>
      </c>
      <c r="H141" t="n">
        <v>12413</v>
      </c>
      <c r="N141">
        <f>B141</f>
        <v/>
      </c>
      <c r="O141" t="inlineStr"/>
      <c r="P141" t="inlineStr"/>
      <c r="Q141" t="inlineStr"/>
      <c r="R141" t="inlineStr"/>
      <c r="S141">
        <f>G141*BS!$B$9</f>
        <v/>
      </c>
      <c r="T141">
        <f>H141*BS!$B$9</f>
        <v/>
      </c>
    </row>
    <row r="142" customFormat="1" s="118">
      <c r="B142" t="inlineStr">
        <is>
          <t xml:space="preserve"> None Adjustments in respect of current income tax of prior year</t>
        </is>
      </c>
      <c r="G142" t="n">
        <v>10</v>
      </c>
      <c r="H142" t="n">
        <v>3</v>
      </c>
      <c r="N142">
        <f>B142</f>
        <v/>
      </c>
      <c r="O142" t="inlineStr"/>
      <c r="P142" t="inlineStr"/>
      <c r="Q142" t="inlineStr"/>
      <c r="R142" t="inlineStr"/>
      <c r="S142">
        <f>G142*BS!$B$9</f>
        <v/>
      </c>
      <c r="T142">
        <f>H142*BS!$B$9</f>
        <v/>
      </c>
    </row>
    <row r="143" customFormat="1" s="118">
      <c r="B143" t="inlineStr">
        <is>
          <t xml:space="preserve"> None Income tax expense at effective tax rate</t>
        </is>
      </c>
      <c r="G143" t="n">
        <v>15776</v>
      </c>
      <c r="H143" t="n">
        <v>12413</v>
      </c>
      <c r="N143">
        <f>B143</f>
        <v/>
      </c>
      <c r="O143" t="inlineStr"/>
      <c r="P143" t="inlineStr"/>
      <c r="Q143" t="inlineStr"/>
      <c r="R143" t="inlineStr"/>
      <c r="S143">
        <f>G143*BS!$B$9</f>
        <v/>
      </c>
      <c r="T143">
        <f>H143*BS!$B$9</f>
        <v/>
      </c>
    </row>
    <row r="144" customFormat="1" s="118">
      <c r="B144" s="102"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B145" s="102" t="n"/>
      <c r="C145" s="939"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A146" s="118" t="inlineStr">
        <is>
          <t>K22</t>
        </is>
      </c>
      <c r="B146" s="298" t="inlineStr">
        <is>
          <t>Minority Interest (-)</t>
        </is>
      </c>
      <c r="C146" s="158" t="n"/>
      <c r="D146" s="954" t="n"/>
      <c r="E146" s="954" t="n"/>
      <c r="F146" s="954" t="n"/>
      <c r="G146" s="954" t="n"/>
      <c r="H146" s="954" t="n"/>
      <c r="I146" s="1017" t="n"/>
      <c r="L146" s="279" t="n"/>
      <c r="M146" s="279" t="n"/>
      <c r="N146" s="290">
        <f>B146</f>
        <v/>
      </c>
      <c r="O146" s="204" t="inlineStr"/>
      <c r="P146" s="204" t="inlineStr"/>
      <c r="Q146" s="204" t="inlineStr"/>
      <c r="R146" s="204" t="inlineStr"/>
      <c r="S146" s="204" t="inlineStr"/>
      <c r="T146" s="204" t="inlineStr"/>
      <c r="U146" s="1016">
        <f>I140</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I141</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I142</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I143</f>
        <v/>
      </c>
    </row>
    <row r="150" customFormat="1" s="118">
      <c r="B150" s="303" t="n"/>
      <c r="G150" t="n">
        <v>0</v>
      </c>
      <c r="H150" t="n">
        <v>0</v>
      </c>
      <c r="I150" s="1017" t="n"/>
      <c r="L150" s="279" t="n"/>
      <c r="M150" s="279" t="n"/>
      <c r="N150" s="293" t="inlineStr"/>
      <c r="O150" s="192" t="inlineStr"/>
      <c r="P150" s="192" t="inlineStr"/>
      <c r="Q150" s="192" t="inlineStr"/>
      <c r="R150" s="192" t="inlineStr"/>
      <c r="S150" s="192">
        <f>G150*BS!$B$9</f>
        <v/>
      </c>
      <c r="T150" s="192">
        <f>H150*BS!$B$9</f>
        <v/>
      </c>
      <c r="U150" s="1016">
        <f>I144</f>
        <v/>
      </c>
    </row>
    <row r="151" customFormat="1" s="118">
      <c r="A151" s="118" t="inlineStr">
        <is>
          <t>K23</t>
        </is>
      </c>
      <c r="B151" s="96" t="inlineStr">
        <is>
          <t xml:space="preserve">Total </t>
        </is>
      </c>
      <c r="C151" s="158">
        <f>SUM(INDIRECT(ADDRESS(MATCH("K22",$A:$A,0)+1,COLUMN(C$12),4)&amp;":"&amp;ADDRESS(MATCH("K23",$A:$A,0)-1,COLUMN(C$12),4)))</f>
        <v/>
      </c>
      <c r="D151" s="158">
        <f>SUM(INDIRECT(ADDRESS(MATCH("K22",$A:$A,0)+1,COLUMN(D$12),4)&amp;":"&amp;ADDRESS(MATCH("K23",$A:$A,0)-1,COLUMN(D$12),4)))</f>
        <v/>
      </c>
      <c r="E151" s="158">
        <f>SUM(INDIRECT(ADDRESS(MATCH("K22",$A:$A,0)+1,COLUMN(E$12),4)&amp;":"&amp;ADDRESS(MATCH("K23",$A:$A,0)-1,COLUMN(E$12),4)))</f>
        <v/>
      </c>
      <c r="F151" s="158">
        <f>SUM(INDIRECT(ADDRESS(MATCH("K22",$A:$A,0)+1,COLUMN(F$12),4)&amp;":"&amp;ADDRESS(MATCH("K23",$A:$A,0)-1,COLUMN(F$12),4)))</f>
        <v/>
      </c>
      <c r="G151" s="158">
        <f>SUM(INDIRECT(ADDRESS(MATCH("K22",$A:$A,0)+1,COLUMN(G$12),4)&amp;":"&amp;ADDRESS(MATCH("K23",$A:$A,0)-1,COLUMN(G$12),4)))</f>
        <v/>
      </c>
      <c r="H151" s="158">
        <f>SUM(INDIRECT(ADDRESS(MATCH("K22",$A:$A,0)+1,COLUMN(H$12),4)&amp;":"&amp;ADDRESS(MATCH("K23",$A:$A,0)-1,COLUMN(H$12),4)))</f>
        <v/>
      </c>
      <c r="I151" s="1017" t="n"/>
      <c r="L151" s="279" t="n"/>
      <c r="M151" s="279" t="n"/>
      <c r="N151" s="290">
        <f>B151</f>
        <v/>
      </c>
      <c r="O151" s="204">
        <f>C151*BS!$B$9</f>
        <v/>
      </c>
      <c r="P151" s="204">
        <f>D151*BS!$B$9</f>
        <v/>
      </c>
      <c r="Q151" s="204">
        <f>E151*BS!$B$9</f>
        <v/>
      </c>
      <c r="R151" s="204">
        <f>F151*BS!$B$9</f>
        <v/>
      </c>
      <c r="S151" s="204">
        <f>G151*BS!$B$9</f>
        <v/>
      </c>
      <c r="T151" s="204">
        <f>H151*BS!$B$9</f>
        <v/>
      </c>
      <c r="U151" s="1016">
        <f>I145</f>
        <v/>
      </c>
    </row>
    <row r="152" customFormat="1" s="118">
      <c r="B152" s="303" t="n"/>
      <c r="C152" s="279" t="n"/>
      <c r="D152" s="938" t="n"/>
      <c r="E152" s="938" t="n"/>
      <c r="F152" s="938" t="n"/>
      <c r="G152" s="938" t="n"/>
      <c r="H152" s="938" t="n"/>
      <c r="I152" s="1017" t="n"/>
      <c r="L152" s="279" t="n"/>
      <c r="M152" s="279" t="n"/>
      <c r="N152" s="296" t="inlineStr"/>
      <c r="O152" s="192" t="inlineStr"/>
      <c r="P152" s="192" t="inlineStr"/>
      <c r="Q152" s="192" t="inlineStr"/>
      <c r="R152" s="192" t="inlineStr"/>
      <c r="S152" s="192" t="inlineStr"/>
      <c r="T152" s="192" t="inlineStr"/>
      <c r="U152" s="1016">
        <f>I146</f>
        <v/>
      </c>
    </row>
    <row r="153" customFormat="1" s="118">
      <c r="A153" s="118" t="inlineStr">
        <is>
          <t>K24</t>
        </is>
      </c>
      <c r="B153" s="298" t="inlineStr">
        <is>
          <t xml:space="preserve">Extraordinary Gain/Loss </t>
        </is>
      </c>
      <c r="C153" s="158" t="n"/>
      <c r="D153" s="954" t="n"/>
      <c r="E153" s="954" t="n"/>
      <c r="F153" s="954" t="n"/>
      <c r="G153" s="954" t="n"/>
      <c r="H153" s="954" t="n"/>
      <c r="I153" s="1017" t="n"/>
      <c r="L153" s="279" t="n"/>
      <c r="M153" s="279" t="n"/>
      <c r="N153" s="290">
        <f>B153</f>
        <v/>
      </c>
      <c r="O153" s="204" t="inlineStr"/>
      <c r="P153" s="204" t="inlineStr"/>
      <c r="Q153" s="204" t="inlineStr"/>
      <c r="R153" s="204" t="inlineStr"/>
      <c r="S153" s="204" t="inlineStr"/>
      <c r="T153" s="204" t="inlineStr"/>
      <c r="U153" s="1016">
        <f>I147</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I148</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I149</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I150</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I151</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I152</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I153</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I154</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I155</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I156</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I157</f>
        <v/>
      </c>
    </row>
    <row r="164" customFormat="1" s="118">
      <c r="B164" s="102" t="n"/>
      <c r="G164" t="n">
        <v>0</v>
      </c>
      <c r="H164" t="n">
        <v>0</v>
      </c>
      <c r="I164" s="1017" t="n"/>
      <c r="L164" s="279" t="n"/>
      <c r="M164" s="279" t="n"/>
      <c r="N164" s="293" t="inlineStr"/>
      <c r="O164" s="192" t="inlineStr"/>
      <c r="P164" s="192" t="inlineStr"/>
      <c r="Q164" s="192" t="inlineStr"/>
      <c r="R164" s="192" t="inlineStr"/>
      <c r="S164" s="192">
        <f>G164*BS!$B$9</f>
        <v/>
      </c>
      <c r="T164" s="192">
        <f>H164*BS!$B$9</f>
        <v/>
      </c>
      <c r="U164" s="1016">
        <f>I158</f>
        <v/>
      </c>
    </row>
    <row r="165" customFormat="1" s="118">
      <c r="A165" s="118" t="inlineStr">
        <is>
          <t>K25</t>
        </is>
      </c>
      <c r="B165" s="96" t="inlineStr">
        <is>
          <t xml:space="preserve">Total </t>
        </is>
      </c>
      <c r="C165" s="158">
        <f>SUM(INDIRECT(ADDRESS(MATCH("K24",$A:$A,0)+1,COLUMN(C$12),4)&amp;":"&amp;ADDRESS(MATCH("K25",$A:$A,0)-1,COLUMN(C$12),4)))</f>
        <v/>
      </c>
      <c r="D165" s="158">
        <f>SUM(INDIRECT(ADDRESS(MATCH("K24",$A:$A,0)+1,COLUMN(D$12),4)&amp;":"&amp;ADDRESS(MATCH("K25",$A:$A,0)-1,COLUMN(D$12),4)))</f>
        <v/>
      </c>
      <c r="E165" s="158">
        <f>SUM(INDIRECT(ADDRESS(MATCH("K24",$A:$A,0)+1,COLUMN(E$12),4)&amp;":"&amp;ADDRESS(MATCH("K25",$A:$A,0)-1,COLUMN(E$12),4)))</f>
        <v/>
      </c>
      <c r="F165" s="158">
        <f>SUM(INDIRECT(ADDRESS(MATCH("K24",$A:$A,0)+1,COLUMN(F$12),4)&amp;":"&amp;ADDRESS(MATCH("K25",$A:$A,0)-1,COLUMN(F$12),4)))</f>
        <v/>
      </c>
      <c r="G165" s="158">
        <f>SUM(INDIRECT(ADDRESS(MATCH("K24",$A:$A,0)+1,COLUMN(G$12),4)&amp;":"&amp;ADDRESS(MATCH("K25",$A:$A,0)-1,COLUMN(G$12),4)))</f>
        <v/>
      </c>
      <c r="H165" s="158">
        <f>SUM(INDIRECT(ADDRESS(MATCH("K24",$A:$A,0)+1,COLUMN(H$12),4)&amp;":"&amp;ADDRESS(MATCH("K25",$A:$A,0)-1,COLUMN(H$12),4)))</f>
        <v/>
      </c>
      <c r="I165" s="1017" t="n"/>
      <c r="L165" s="279" t="n"/>
      <c r="M165" s="279" t="n"/>
      <c r="N165" s="290">
        <f>B165</f>
        <v/>
      </c>
      <c r="O165" s="204">
        <f>C165*BS!$B$9</f>
        <v/>
      </c>
      <c r="P165" s="204">
        <f>D165*BS!$B$9</f>
        <v/>
      </c>
      <c r="Q165" s="204">
        <f>E165*BS!$B$9</f>
        <v/>
      </c>
      <c r="R165" s="204">
        <f>F165*BS!$B$9</f>
        <v/>
      </c>
      <c r="S165" s="204">
        <f>G165*BS!$B$9</f>
        <v/>
      </c>
      <c r="T165" s="204">
        <f>H165*BS!$B$9</f>
        <v/>
      </c>
      <c r="U165" s="1016">
        <f>I159</f>
        <v/>
      </c>
    </row>
    <row r="166" customFormat="1" s="118">
      <c r="B166" s="303" t="n"/>
      <c r="D166" s="939" t="n"/>
      <c r="E166" s="939" t="n"/>
      <c r="F166" s="939" t="n"/>
      <c r="G166" s="939" t="n"/>
      <c r="H166" s="939" t="n"/>
      <c r="I166" s="934" t="n"/>
      <c r="N166" s="296" t="inlineStr"/>
      <c r="O166" s="192" t="inlineStr"/>
      <c r="P166" s="192" t="inlineStr"/>
      <c r="Q166" s="192" t="inlineStr"/>
      <c r="R166" s="192" t="inlineStr"/>
      <c r="S166" s="192" t="inlineStr"/>
      <c r="T166" s="192" t="inlineStr"/>
      <c r="U166" s="1016" t="n"/>
    </row>
    <row r="167" customFormat="1" s="118">
      <c r="A167" s="118" t="inlineStr">
        <is>
          <t>K26</t>
        </is>
      </c>
      <c r="B167" s="298" t="inlineStr">
        <is>
          <t xml:space="preserve">Others </t>
        </is>
      </c>
      <c r="C167" s="97" t="n"/>
      <c r="D167" s="964" t="n"/>
      <c r="E167" s="964" t="n"/>
      <c r="F167" s="964" t="n"/>
      <c r="G167" s="964" t="n"/>
      <c r="H167" s="964" t="n"/>
      <c r="I167" s="1017" t="n"/>
      <c r="N167" s="290">
        <f>B167</f>
        <v/>
      </c>
      <c r="O167" s="204" t="inlineStr"/>
      <c r="P167" s="204" t="inlineStr"/>
      <c r="Q167" s="204" t="inlineStr"/>
      <c r="R167" s="204" t="inlineStr"/>
      <c r="S167" s="204" t="inlineStr"/>
      <c r="T167" s="204" t="inlineStr"/>
      <c r="U167" s="1016" t="n"/>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I162</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I163</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I164</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I165</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I166</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I167</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I168</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I169</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I170</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I171</f>
        <v/>
      </c>
    </row>
    <row r="178">
      <c r="B178" s="102" t="n"/>
      <c r="C178" s="939" t="n"/>
      <c r="D178" s="939" t="n"/>
      <c r="E178" s="939" t="n"/>
      <c r="F178" s="939" t="n"/>
      <c r="G178" s="939" t="n">
        <v>0</v>
      </c>
      <c r="H178" s="939" t="n">
        <v>0</v>
      </c>
      <c r="I178" s="1017" t="n"/>
      <c r="N178" s="293" t="inlineStr"/>
      <c r="O178" s="192" t="inlineStr"/>
      <c r="P178" s="192" t="inlineStr"/>
      <c r="Q178" s="192" t="inlineStr"/>
      <c r="R178" s="192" t="inlineStr"/>
      <c r="S178" s="192">
        <f>G178*BS!$B$9</f>
        <v/>
      </c>
      <c r="T178" s="192">
        <f>H178*BS!$B$9</f>
        <v/>
      </c>
      <c r="U178" s="1016">
        <f>I172</f>
        <v/>
      </c>
    </row>
    <row r="179">
      <c r="A179" s="118" t="inlineStr">
        <is>
          <t>K27</t>
        </is>
      </c>
      <c r="B179" s="96" t="inlineStr">
        <is>
          <t xml:space="preserve">Total </t>
        </is>
      </c>
      <c r="C179" s="942">
        <f>SUM(INDIRECT(ADDRESS(MATCH("K26",$A:$A,0)+1,COLUMN(C$12),4)&amp;":"&amp;ADDRESS(MATCH("K27",$A:$A,0)-1,COLUMN(C$12),4)))</f>
        <v/>
      </c>
      <c r="D179" s="942">
        <f>SUM(INDIRECT(ADDRESS(MATCH("K26",$A:$A,0)+1,COLUMN(D$12),4)&amp;":"&amp;ADDRESS(MATCH("K27",$A:$A,0)-1,COLUMN(D$12),4)))</f>
        <v/>
      </c>
      <c r="E179" s="942">
        <f>SUM(INDIRECT(ADDRESS(MATCH("K26",$A:$A,0)+1,COLUMN(E$12),4)&amp;":"&amp;ADDRESS(MATCH("K27",$A:$A,0)-1,COLUMN(E$12),4)))</f>
        <v/>
      </c>
      <c r="F179" s="942">
        <f>SUM(INDIRECT(ADDRESS(MATCH("K26",$A:$A,0)+1,COLUMN(F$12),4)&amp;":"&amp;ADDRESS(MATCH("K27",$A:$A,0)-1,COLUMN(F$12),4)))</f>
        <v/>
      </c>
      <c r="G179" s="942">
        <f>SUM(INDIRECT(ADDRESS(MATCH("K26",$A:$A,0)+1,COLUMN(G$12),4)&amp;":"&amp;ADDRESS(MATCH("K27",$A:$A,0)-1,COLUMN(G$12),4)))</f>
        <v/>
      </c>
      <c r="H179" s="942">
        <f>SUM(INDIRECT(ADDRESS(MATCH("K26",$A:$A,0)+1,COLUMN(H$12),4)&amp;":"&amp;ADDRESS(MATCH("K27",$A:$A,0)-1,COLUMN(H$12),4)))</f>
        <v/>
      </c>
      <c r="I179" s="1017" t="n"/>
      <c r="N179" s="290">
        <f>B179</f>
        <v/>
      </c>
      <c r="O179" s="204">
        <f>C179*BS!$B$9</f>
        <v/>
      </c>
      <c r="P179" s="204">
        <f>D179*BS!$B$9</f>
        <v/>
      </c>
      <c r="Q179" s="204">
        <f>E179*BS!$B$9</f>
        <v/>
      </c>
      <c r="R179" s="204">
        <f>F179*BS!$B$9</f>
        <v/>
      </c>
      <c r="S179" s="204">
        <f>G179*BS!$B$9</f>
        <v/>
      </c>
      <c r="T179" s="204">
        <f>H179*BS!$B$9</f>
        <v/>
      </c>
      <c r="U179" s="1021" t="n"/>
    </row>
    <row r="180">
      <c r="B180" s="306" t="n"/>
      <c r="C180" s="307" t="n"/>
      <c r="D180" s="307" t="n"/>
      <c r="E180" s="307" t="n"/>
      <c r="F180" s="307" t="n"/>
      <c r="G180" s="307" t="n"/>
      <c r="H180" s="307" t="n"/>
      <c r="I180" s="1022" t="n"/>
      <c r="N180" s="309" t="inlineStr"/>
      <c r="O180" s="310" t="inlineStr"/>
      <c r="P180" s="310" t="inlineStr"/>
      <c r="Q180" s="310" t="inlineStr"/>
      <c r="R180" s="310" t="inlineStr"/>
      <c r="S180" s="310" t="inlineStr"/>
      <c r="T180" s="310" t="inlineStr"/>
      <c r="U180" s="311" t="n"/>
    </row>
    <row r="181">
      <c r="N181" t="inlineStr"/>
      <c r="O181" t="inlineStr"/>
      <c r="P181" t="inlineStr"/>
      <c r="Q181" t="inlineStr"/>
      <c r="R181" t="inlineStr"/>
      <c r="S181" t="inlineStr"/>
      <c r="T181" t="inlineStr"/>
    </row>
    <row r="182">
      <c r="B182" s="312" t="n"/>
      <c r="D182" s="1023" t="n"/>
      <c r="N182" s="314" t="inlineStr"/>
      <c r="O182" t="inlineStr"/>
      <c r="P182" s="1024" t="inlineStr"/>
      <c r="Q182" t="inlineStr"/>
      <c r="R182" t="inlineStr"/>
      <c r="S182" t="inlineStr"/>
      <c r="T182" t="inlineStr"/>
    </row>
    <row r="183">
      <c r="D183" s="1023" t="n"/>
      <c r="N183" t="inlineStr"/>
      <c r="O183" t="inlineStr"/>
      <c r="P183" s="1024"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G188" s="1025" t="n"/>
      <c r="H188" s="1025" t="n"/>
      <c r="N188" t="inlineStr"/>
      <c r="O188" t="inlineStr"/>
      <c r="P188" t="inlineStr"/>
      <c r="Q188" t="inlineStr"/>
      <c r="R188" t="inlineStr"/>
      <c r="S188" s="1026" t="inlineStr"/>
      <c r="T188" s="1026" t="inlineStr"/>
    </row>
    <row r="189">
      <c r="B189" s="312" t="n"/>
      <c r="N189" s="314"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B191" s="312" t="n"/>
      <c r="N191" s="314" t="inlineStr"/>
      <c r="O191" t="inlineStr"/>
      <c r="P191" t="inlineStr"/>
      <c r="Q191" t="inlineStr"/>
      <c r="R191" t="inlineStr"/>
      <c r="S191" t="inlineStr"/>
      <c r="T19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7531</v>
      </c>
      <c r="G12" s="1029" t="n">
        <v>794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-1020</v>
      </c>
      <c r="G13" s="1028" t="n">
        <v>-1627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-2644</v>
      </c>
      <c r="G18" s="1029" t="n">
        <v>-2011</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-36657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-5633</v>
      </c>
      <c r="G23" s="1028" t="n">
        <v>-5850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-5633</v>
      </c>
      <c r="G25" s="1029" t="n">
        <v>-42507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