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4075354</v>
      </c>
      <c r="H15" s="103" t="n">
        <v>6387380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and cash equivalents in the statements of cash flows</t>
        </is>
      </c>
      <c r="C16" s="103" t="n"/>
      <c r="D16" s="103" t="n"/>
      <c r="E16" s="103" t="n"/>
      <c r="F16" s="103" t="n"/>
      <c r="G16" s="103" t="n">
        <v>4075354</v>
      </c>
      <c r="H16" s="103" t="n">
        <v>6387380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 Current Trade debtors</t>
        </is>
      </c>
      <c r="C29" s="103" t="n"/>
      <c r="D29" s="103" t="n"/>
      <c r="E29" s="103" t="n"/>
      <c r="F29" s="103" t="n"/>
      <c r="G29" s="103" t="n">
        <v>116819</v>
      </c>
      <c r="H29" s="103" t="n">
        <v>108249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 In AUD Coal stocks</t>
        </is>
      </c>
      <c r="C43" s="103" t="n"/>
      <c r="D43" s="103" t="n"/>
      <c r="E43" s="103" t="n"/>
      <c r="F43" s="103" t="n"/>
      <c r="G43" s="103" t="n">
        <v>158181</v>
      </c>
      <c r="H43" s="103" t="n">
        <v>535348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Inventories In AUD Materials and supplies</t>
        </is>
      </c>
      <c r="C44" s="103" t="n"/>
      <c r="D44" s="103" t="n"/>
      <c r="E44" s="103" t="n"/>
      <c r="F44" s="103" t="n"/>
      <c r="G44" s="103" t="n">
        <v>282620</v>
      </c>
      <c r="H44" s="103" t="n">
        <v>312838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Inventories In AUD Allowance for obsolesence</t>
        </is>
      </c>
      <c r="C45" s="103" t="n"/>
      <c r="D45" s="103" t="n"/>
      <c r="E45" s="103" t="n"/>
      <c r="F45" s="103" t="n"/>
      <c r="G45" s="103" t="n">
        <v>-68845</v>
      </c>
      <c r="H45" s="103" t="n">
        <v>-82018</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34401</v>
      </c>
      <c r="H56" s="939" t="n">
        <v>39407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and other receivables Current Tax funding receivable related party</t>
        </is>
      </c>
      <c r="C70" s="939" t="n"/>
      <c r="D70" s="939" t="n"/>
      <c r="E70" s="939" t="n"/>
      <c r="F70" s="939" t="n"/>
      <c r="G70" s="939" t="n">
        <v>343293</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Trade and other receivables Current Trade debtors</t>
        </is>
      </c>
      <c r="C71" s="939" t="n"/>
      <c r="D71" s="939" t="n"/>
      <c r="E71" s="939" t="n"/>
      <c r="F71" s="939" t="n"/>
      <c r="G71" s="939" t="n">
        <v>116819</v>
      </c>
      <c r="H71" s="939" t="n">
        <v>108249</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Trade and other receivables Current Accrued revenue</t>
        </is>
      </c>
      <c r="C72" s="939" t="n"/>
      <c r="D72" s="939" t="n"/>
      <c r="E72" s="939" t="n"/>
      <c r="F72" s="939" t="n"/>
      <c r="G72" s="939" t="n">
        <v>0</v>
      </c>
      <c r="H72" s="939" t="n">
        <v>113896</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Trade and other receivables Current Other receivables</t>
        </is>
      </c>
      <c r="C73" s="939" t="n"/>
      <c r="D73" s="939" t="n"/>
      <c r="E73" s="939" t="n"/>
      <c r="F73" s="939" t="n"/>
      <c r="G73" s="939" t="n">
        <v>95745</v>
      </c>
      <c r="H73" s="939" t="n">
        <v>68783</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Other current asset *</t>
        </is>
      </c>
      <c r="C74" s="939" t="n"/>
      <c r="D74" s="939" t="n"/>
      <c r="E74" s="939" t="n"/>
      <c r="F74" s="939" t="n"/>
      <c r="G74" s="939" t="n">
        <v>0</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0</v>
      </c>
      <c r="H96" s="939" t="n">
        <v>0</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0</v>
      </c>
      <c r="H110" s="952" t="n">
        <v>0</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inlineStr"/>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18441814</v>
      </c>
      <c r="H165" s="939" t="n">
        <v>19685358</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Prepayments</t>
        </is>
      </c>
      <c r="C16" s="939" t="n"/>
      <c r="D16" s="939" t="n"/>
      <c r="E16" s="939" t="n"/>
      <c r="F16" s="939" t="n"/>
      <c r="G16" s="939" t="n">
        <v>34401</v>
      </c>
      <c r="H16" s="939" t="n">
        <v>39407</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nan Trade creditors</t>
        </is>
      </c>
      <c r="C58" s="939" t="n"/>
      <c r="D58" s="939" t="n"/>
      <c r="E58" s="939" t="n"/>
      <c r="F58" s="939" t="n"/>
      <c r="G58" s="939" t="n">
        <v>689004</v>
      </c>
      <c r="H58" s="939" t="n">
        <v>742849</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nan Other payables</t>
        </is>
      </c>
      <c r="C59" s="939" t="n"/>
      <c r="D59" s="939" t="n"/>
      <c r="E59" s="939" t="n"/>
      <c r="F59" s="939" t="n"/>
      <c r="G59" s="939" t="n">
        <v>1444057</v>
      </c>
      <c r="H59" s="939" t="n">
        <v>1046381</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Cash and cash equivalents</t>
        </is>
      </c>
      <c r="C70" s="939" t="n"/>
      <c r="D70" s="939" t="n"/>
      <c r="E70" s="939" t="n"/>
      <c r="F70" s="939" t="n"/>
      <c r="G70" s="939" t="n">
        <v>4075354</v>
      </c>
      <c r="H70" s="939" t="n">
        <v>6387380</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Assets</t>
        </is>
      </c>
      <c r="G84" t="n">
        <v>0</v>
      </c>
      <c r="H84" t="n">
        <v>0</v>
      </c>
      <c r="N84">
        <f>B84</f>
        <v/>
      </c>
      <c r="O84" t="inlineStr"/>
      <c r="P84" t="inlineStr"/>
      <c r="Q84" t="inlineStr"/>
      <c r="R84" t="inlineStr"/>
      <c r="S84">
        <f>G84*BS!$B$9</f>
        <v/>
      </c>
      <c r="T84">
        <f>H84*BS!$B$9</f>
        <v/>
      </c>
    </row>
    <row r="85" customFormat="1" s="194">
      <c r="B85" t="inlineStr">
        <is>
          <t>Inventories</t>
        </is>
      </c>
      <c r="G85" t="n">
        <v>371956</v>
      </c>
      <c r="H85" t="n">
        <v>766168</v>
      </c>
      <c r="N85">
        <f>B85</f>
        <v/>
      </c>
      <c r="O85" t="inlineStr"/>
      <c r="P85" t="inlineStr"/>
      <c r="Q85" t="inlineStr"/>
      <c r="R85" t="inlineStr"/>
      <c r="S85">
        <f>G85*BS!$B$9</f>
        <v/>
      </c>
      <c r="T85">
        <f>H85*BS!$B$9</f>
        <v/>
      </c>
    </row>
    <row r="86">
      <c r="B86" t="inlineStr">
        <is>
          <t>Deferred tax assets</t>
        </is>
      </c>
      <c r="G86" t="n">
        <v>983594</v>
      </c>
      <c r="H86" t="n">
        <v>1007180</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 xml:space="preserve"> None nan Tax funding payable related party</t>
        </is>
      </c>
      <c r="C91" s="939" t="n"/>
      <c r="D91" s="939" t="n"/>
      <c r="E91" s="939" t="n"/>
      <c r="F91" s="939" t="n"/>
      <c r="G91" s="939" t="n">
        <v>0</v>
      </c>
      <c r="H91" s="939" t="n">
        <v>1420777</v>
      </c>
      <c r="I91" s="975" t="n"/>
      <c r="J91" s="180" t="n"/>
      <c r="N91" s="976">
        <f>B91</f>
        <v/>
      </c>
      <c r="O91" s="192" t="inlineStr"/>
      <c r="P91" s="192" t="inlineStr"/>
      <c r="Q91" s="192" t="inlineStr"/>
      <c r="R91" s="192" t="inlineStr"/>
      <c r="S91" s="192">
        <f>G91*BS!$B$9</f>
        <v/>
      </c>
      <c r="T91" s="192">
        <f>H91*BS!$B$9</f>
        <v/>
      </c>
      <c r="U91" s="193">
        <f>I88</f>
        <v/>
      </c>
    </row>
    <row r="92">
      <c r="B92" s="102" t="inlineStr">
        <is>
          <t xml:space="preserve"> None nan Other payables</t>
        </is>
      </c>
      <c r="C92" s="939" t="n"/>
      <c r="D92" s="939" t="n"/>
      <c r="E92" s="939" t="n"/>
      <c r="F92" s="939" t="n"/>
      <c r="G92" s="939" t="n">
        <v>1444057</v>
      </c>
      <c r="H92" s="939" t="n">
        <v>1046381</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Other current liabilities *</t>
        </is>
      </c>
      <c r="C93" s="939" t="n"/>
      <c r="D93" s="939" t="n"/>
      <c r="E93" s="939" t="n"/>
      <c r="F93" s="939" t="n"/>
      <c r="G93" s="939" t="n">
        <v>0</v>
      </c>
      <c r="H93" s="939" t="n">
        <v>0</v>
      </c>
      <c r="I93" s="975" t="n"/>
      <c r="J93" s="180" t="n"/>
      <c r="N93" s="976">
        <f>B93</f>
        <v/>
      </c>
      <c r="O93" s="192" t="inlineStr"/>
      <c r="P93" s="192" t="inlineStr"/>
      <c r="Q93" s="192" t="inlineStr"/>
      <c r="R93" s="192" t="inlineStr"/>
      <c r="S93" s="192">
        <f>G93*BS!$B$9</f>
        <v/>
      </c>
      <c r="T93" s="192">
        <f>H93*BS!$B$9</f>
        <v/>
      </c>
      <c r="U93" s="193">
        <f>I90</f>
        <v/>
      </c>
    </row>
    <row r="94">
      <c r="B94" s="211" t="n"/>
      <c r="C94" s="103" t="n"/>
      <c r="D94" s="103" t="n"/>
      <c r="E94" s="103" t="n"/>
      <c r="F94" s="103" t="n"/>
      <c r="G94" s="103" t="n"/>
      <c r="H94" s="103" t="n"/>
      <c r="I94" s="979" t="n"/>
      <c r="J94" s="180" t="n"/>
      <c r="N94" s="976" t="inlineStr"/>
      <c r="O94" s="192" t="inlineStr"/>
      <c r="P94" s="192" t="inlineStr"/>
      <c r="Q94" s="192" t="inlineStr"/>
      <c r="R94" s="192" t="inlineStr"/>
      <c r="S94" s="192" t="inlineStr"/>
      <c r="T94" s="192" t="inlineStr"/>
      <c r="U94" s="193">
        <f>I91</f>
        <v/>
      </c>
    </row>
    <row r="95">
      <c r="B95" s="211" t="n"/>
      <c r="C95" s="939" t="n"/>
      <c r="D95" s="939" t="n"/>
      <c r="E95" s="939" t="n"/>
      <c r="F95" s="939" t="n"/>
      <c r="G95" s="939" t="n"/>
      <c r="H95" s="939" t="n"/>
      <c r="I95" s="980" t="n"/>
      <c r="J95" s="180" t="n"/>
      <c r="N95" s="976" t="inlineStr"/>
      <c r="O95" s="192" t="inlineStr"/>
      <c r="P95" s="192" t="inlineStr"/>
      <c r="Q95" s="192" t="inlineStr"/>
      <c r="R95" s="192" t="inlineStr"/>
      <c r="S95" s="192" t="inlineStr"/>
      <c r="T95" s="192" t="inlineStr"/>
      <c r="U95" s="193">
        <f>I92</f>
        <v/>
      </c>
    </row>
    <row r="96">
      <c r="B96" s="208"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I93</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I94</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I95</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v>0</v>
      </c>
      <c r="H107" s="220" t="n">
        <v>0</v>
      </c>
      <c r="I107" s="210" t="n"/>
      <c r="J107" s="180" t="n"/>
      <c r="N107" s="985" t="inlineStr"/>
      <c r="O107" s="192" t="inlineStr"/>
      <c r="P107" s="192" t="inlineStr"/>
      <c r="Q107" s="192" t="inlineStr"/>
      <c r="R107" s="192" t="inlineStr"/>
      <c r="S107" s="192">
        <f>G107*BS!$B$9</f>
        <v/>
      </c>
      <c r="T107" s="192">
        <f>H107*BS!$B$9</f>
        <v/>
      </c>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v>0</v>
      </c>
      <c r="H111" s="220" t="n">
        <v>0</v>
      </c>
      <c r="I111" s="986" t="n"/>
      <c r="J111" s="180" t="n"/>
      <c r="N111" s="985" t="inlineStr"/>
      <c r="O111" s="192" t="inlineStr"/>
      <c r="P111" s="192" t="inlineStr"/>
      <c r="Q111" s="192" t="inlineStr"/>
      <c r="R111" s="192" t="inlineStr"/>
      <c r="S111" s="192">
        <f>G111*BS!$B$9</f>
        <v/>
      </c>
      <c r="T111" s="192">
        <f>H111*BS!$B$9</f>
        <v/>
      </c>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v>0</v>
      </c>
      <c r="H115" s="220" t="n">
        <v>0</v>
      </c>
      <c r="I115" s="975" t="n"/>
      <c r="J115" s="180" t="n"/>
      <c r="N115" s="976" t="inlineStr"/>
      <c r="O115" s="192" t="inlineStr"/>
      <c r="P115" s="192" t="inlineStr"/>
      <c r="Q115" s="192" t="inlineStr"/>
      <c r="R115" s="192" t="inlineStr"/>
      <c r="S115" s="192">
        <f>G115*BS!$B$9</f>
        <v/>
      </c>
      <c r="T115" s="192">
        <f>H115*BS!$B$9</f>
        <v/>
      </c>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v>0</v>
      </c>
      <c r="H129" s="952" t="n">
        <v>0</v>
      </c>
      <c r="I129" s="980" t="n"/>
      <c r="J129" s="180" t="n"/>
      <c r="N129" s="976" t="inlineStr"/>
      <c r="O129" s="192" t="inlineStr"/>
      <c r="P129" s="192" t="inlineStr"/>
      <c r="Q129" s="192" t="inlineStr"/>
      <c r="R129" s="192" t="inlineStr"/>
      <c r="S129" s="192">
        <f>G129*BS!$B$9</f>
        <v/>
      </c>
      <c r="T129" s="192">
        <f>H129*BS!$B$9</f>
        <v/>
      </c>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Other non-current liabilities *</t>
        </is>
      </c>
      <c r="C132" s="991" t="n"/>
      <c r="D132" s="991" t="n"/>
      <c r="E132" s="991" t="n"/>
      <c r="F132" s="991" t="n"/>
      <c r="G132" s="991" t="n">
        <v>776257</v>
      </c>
      <c r="H132" s="991" t="n">
        <v>1079995</v>
      </c>
      <c r="I132" s="984" t="n"/>
      <c r="J132" s="180" t="n"/>
      <c r="N132" s="976">
        <f>B132</f>
        <v/>
      </c>
      <c r="O132" s="192" t="inlineStr"/>
      <c r="P132" s="192" t="inlineStr"/>
      <c r="Q132" s="192" t="inlineStr"/>
      <c r="R132" s="192" t="inlineStr"/>
      <c r="S132" s="192">
        <f>G132*BS!$B$9</f>
        <v/>
      </c>
      <c r="T132" s="192">
        <f>H132*BS!$B$9</f>
        <v/>
      </c>
      <c r="U132" s="193">
        <f>I129</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v>0</v>
      </c>
      <c r="H155" s="939" t="n">
        <v>0</v>
      </c>
      <c r="I155" s="975" t="n"/>
      <c r="J155" s="180" t="n"/>
      <c r="N155" s="976" t="inlineStr"/>
      <c r="O155" s="192" t="inlineStr"/>
      <c r="P155" s="192" t="inlineStr"/>
      <c r="Q155" s="192" t="inlineStr"/>
      <c r="R155" s="192" t="inlineStr"/>
      <c r="S155" s="192">
        <f>G155*BS!$B$9</f>
        <v/>
      </c>
      <c r="T155" s="192">
        <f>H155*BS!$B$9</f>
        <v/>
      </c>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Cash and cash equivalents</t>
        </is>
      </c>
      <c r="C159" s="103" t="n"/>
      <c r="D159" s="103" t="n"/>
      <c r="E159" s="103" t="n"/>
      <c r="F159" s="103" t="n"/>
      <c r="G159" s="103" t="n">
        <v>4075354</v>
      </c>
      <c r="H159" s="103" t="n">
        <v>6387380</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v>0</v>
      </c>
      <c r="H167" s="229" t="n">
        <v>0</v>
      </c>
      <c r="I167" s="984" t="n"/>
      <c r="J167" s="196" t="n"/>
      <c r="K167" s="197" t="n"/>
      <c r="L167" s="197" t="n"/>
      <c r="M167" s="197" t="n"/>
      <c r="N167" s="966" t="inlineStr"/>
      <c r="O167" s="198" t="inlineStr"/>
      <c r="P167" s="198" t="inlineStr"/>
      <c r="Q167" s="198" t="inlineStr"/>
      <c r="R167" s="198" t="inlineStr"/>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Other Reserves *</t>
        </is>
      </c>
      <c r="C170" s="993" t="n"/>
      <c r="D170" s="993" t="n"/>
      <c r="E170" s="993" t="n"/>
      <c r="F170" s="993" t="n"/>
      <c r="G170" s="993" t="n">
        <v>0</v>
      </c>
      <c r="H170" s="993" t="n">
        <v>0</v>
      </c>
      <c r="I170" s="992" t="n"/>
      <c r="J170" s="180" t="n"/>
      <c r="N170" s="976">
        <f>B170</f>
        <v/>
      </c>
      <c r="O170" s="192" t="inlineStr"/>
      <c r="P170" s="192" t="inlineStr"/>
      <c r="Q170" s="192" t="inlineStr"/>
      <c r="R170" s="192" t="inlineStr"/>
      <c r="S170" s="192">
        <f>G170*BS!$B$9</f>
        <v/>
      </c>
      <c r="T170" s="192">
        <f>H170*BS!$B$9</f>
        <v/>
      </c>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inlineStr">
        <is>
          <t>Trade and other receivables</t>
        </is>
      </c>
      <c r="C182" s="996" t="n"/>
      <c r="D182" s="996" t="n"/>
      <c r="E182" s="996" t="n"/>
      <c r="F182" s="996" t="n"/>
      <c r="G182" s="996" t="n">
        <v>555857</v>
      </c>
      <c r="H182" s="996" t="n">
        <v>290928</v>
      </c>
      <c r="I182" s="997" t="n"/>
      <c r="J182" s="180" t="n"/>
      <c r="N182" s="976">
        <f>B182</f>
        <v/>
      </c>
      <c r="O182" s="192" t="inlineStr"/>
      <c r="P182" s="192" t="inlineStr"/>
      <c r="Q182" s="192" t="inlineStr"/>
      <c r="R182" s="192" t="inlineStr"/>
      <c r="S182" s="192">
        <f>G182*BS!$B$9</f>
        <v/>
      </c>
      <c r="T182" s="192">
        <f>H182*BS!$B$9</f>
        <v/>
      </c>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n"/>
      <c r="C184" s="103" t="n"/>
      <c r="D184" s="103" t="n"/>
      <c r="E184" s="103" t="n"/>
      <c r="F184" s="103" t="n"/>
      <c r="G184" s="103" t="n"/>
      <c r="H184" s="103" t="n"/>
      <c r="I184" s="998"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v>0</v>
      </c>
      <c r="H197" s="991" t="n">
        <v>0</v>
      </c>
      <c r="I197" s="997" t="n"/>
      <c r="J197" s="180" t="n"/>
      <c r="K197" s="172" t="n"/>
      <c r="L197" s="172" t="n"/>
      <c r="M197" s="172" t="n"/>
      <c r="N197" s="973" t="inlineStr"/>
      <c r="O197" s="192" t="inlineStr"/>
      <c r="P197" s="192" t="inlineStr"/>
      <c r="Q197" s="192" t="inlineStr"/>
      <c r="R197" s="192" t="inlineStr"/>
      <c r="S197" s="192">
        <f>G197*BS!$B$9</f>
        <v/>
      </c>
      <c r="T197" s="192">
        <f>H197*BS!$B$9</f>
        <v/>
      </c>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v>0</v>
      </c>
      <c r="H202" s="1002" t="n">
        <v>0</v>
      </c>
      <c r="I202" s="984" t="n"/>
      <c r="J202" s="180" t="n"/>
      <c r="N202" s="976" t="inlineStr"/>
      <c r="O202" s="192" t="inlineStr"/>
      <c r="P202" s="192" t="inlineStr"/>
      <c r="Q202" s="192" t="inlineStr"/>
      <c r="R202" s="192" t="inlineStr"/>
      <c r="S202" s="192">
        <f>G202*BS!$B$9</f>
        <v/>
      </c>
      <c r="T202" s="192">
        <f>H202*BS!$B$9</f>
        <v/>
      </c>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None Sale of goods</t>
        </is>
      </c>
      <c r="C15" s="939" t="n"/>
      <c r="D15" s="939" t="n"/>
      <c r="E15" s="939" t="n"/>
      <c r="F15" s="939" t="n"/>
      <c r="G15" s="939" t="n">
        <v>5624766</v>
      </c>
      <c r="H15" s="939" t="n">
        <v>15135308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5528209</v>
      </c>
      <c r="H29" s="939" t="n">
        <v>8632741</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expense</t>
        </is>
      </c>
      <c r="C56" s="939" t="n"/>
      <c r="D56" s="939" t="n"/>
      <c r="E56" s="939" t="n"/>
      <c r="F56" s="939" t="n"/>
      <c r="G56" s="939" t="n">
        <v>1935433</v>
      </c>
      <c r="H56" s="939" t="n">
        <v>2383232</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446647</v>
      </c>
      <c r="H57" s="939" t="n">
        <v>424699</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 None Net foreign currency gain</t>
        </is>
      </c>
      <c r="C84" s="991" t="n"/>
      <c r="D84" s="991" t="n"/>
      <c r="E84" s="991" t="n"/>
      <c r="F84" s="991" t="n"/>
      <c r="G84" s="991" t="n">
        <v>50087</v>
      </c>
      <c r="H84" s="991" t="n">
        <v>102310</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Other income None Dividend income</t>
        </is>
      </c>
      <c r="C85" s="991" t="n"/>
      <c r="D85" s="991" t="n"/>
      <c r="E85" s="991" t="n"/>
      <c r="F85" s="991" t="n"/>
      <c r="G85" s="991" t="n">
        <v>77893</v>
      </c>
      <c r="H85" s="991" t="n">
        <v>8805</v>
      </c>
      <c r="I85" s="1018" t="n"/>
      <c r="L85" s="279" t="n"/>
      <c r="M85" s="279" t="n"/>
      <c r="N85" s="301" t="inlineStr"/>
      <c r="O85" s="192" t="inlineStr"/>
      <c r="P85" s="192" t="inlineStr"/>
      <c r="Q85" s="192" t="inlineStr"/>
      <c r="R85" s="192" t="inlineStr"/>
      <c r="S85" s="192" t="inlineStr"/>
      <c r="T85" s="192" t="inlineStr"/>
      <c r="U85" s="1016">
        <f>I85</f>
        <v/>
      </c>
    </row>
    <row r="86" customFormat="1" s="118">
      <c r="B86" s="102" t="inlineStr">
        <is>
          <t>Other income None Insurance proceeds</t>
        </is>
      </c>
      <c r="C86" s="991" t="n"/>
      <c r="D86" s="991" t="n"/>
      <c r="E86" s="991" t="n"/>
      <c r="F86" s="991" t="n"/>
      <c r="G86" s="991" t="n">
        <v>178660</v>
      </c>
      <c r="H86" s="991" t="n">
        <v>783730</v>
      </c>
      <c r="I86" s="1018" t="n"/>
      <c r="L86" s="279" t="n"/>
      <c r="M86" s="279" t="n"/>
      <c r="N86" s="301" t="inlineStr"/>
      <c r="O86" s="192" t="inlineStr"/>
      <c r="P86" s="192" t="inlineStr"/>
      <c r="Q86" s="192" t="inlineStr"/>
      <c r="R86" s="192" t="inlineStr"/>
      <c r="S86" s="192" t="inlineStr"/>
      <c r="T86" s="192" t="inlineStr"/>
      <c r="U86" s="1016">
        <f>I86</f>
        <v/>
      </c>
    </row>
    <row r="87" customFormat="1" s="118">
      <c r="B87" s="102" t="inlineStr">
        <is>
          <t>Other income None Sundry income</t>
        </is>
      </c>
      <c r="C87" s="991" t="n"/>
      <c r="D87" s="991" t="n"/>
      <c r="E87" s="991" t="n"/>
      <c r="F87" s="991" t="n"/>
      <c r="G87" s="991" t="n">
        <v>47902</v>
      </c>
      <c r="H87" s="991" t="n">
        <v>18493</v>
      </c>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354542</v>
      </c>
      <c r="H98" s="939" t="n">
        <v>913338</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0</v>
      </c>
      <c r="H99" s="939" t="n">
        <v>22241</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Finance costs</t>
        </is>
      </c>
      <c r="C100" s="939" t="n"/>
      <c r="D100" s="939" t="n"/>
      <c r="E100" s="939" t="n"/>
      <c r="F100" s="939" t="n"/>
      <c r="G100" s="939" t="n">
        <v>0</v>
      </c>
      <c r="H100" s="939" t="n">
        <v>113581</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inlineStr">
        <is>
          <t>Net finance costs</t>
        </is>
      </c>
      <c r="C101" s="939" t="n"/>
      <c r="D101" s="939" t="n"/>
      <c r="E101" s="939" t="n"/>
      <c r="F101" s="939" t="n"/>
      <c r="G101" s="939" t="n">
        <v>0</v>
      </c>
      <c r="H101" s="939" t="n">
        <v>91340</v>
      </c>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0</v>
      </c>
      <c r="H111" s="939" t="n">
        <v>113581</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Net finance costs</t>
        </is>
      </c>
      <c r="C112" s="939" t="n"/>
      <c r="D112" s="939" t="n"/>
      <c r="E112" s="939" t="n"/>
      <c r="F112" s="939" t="n"/>
      <c r="G112" s="939" t="n">
        <v>0</v>
      </c>
      <c r="H112" s="939" t="n">
        <v>91340</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0</v>
      </c>
      <c r="H124" s="952" t="n">
        <v>-113581</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finance costs</t>
        </is>
      </c>
      <c r="C125" s="991" t="n"/>
      <c r="D125" s="991" t="n"/>
      <c r="E125" s="991" t="n"/>
      <c r="F125" s="991" t="n"/>
      <c r="G125" s="991" t="n">
        <v>0</v>
      </c>
      <c r="H125" s="991" t="n">
        <v>-91340</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(expense/benefift</t>
        </is>
      </c>
      <c r="D138" s="939" t="n"/>
      <c r="E138" s="939" t="n"/>
      <c r="F138" s="939" t="n"/>
      <c r="G138" s="939" t="n">
        <v>5587</v>
      </c>
      <c r="H138" s="939" t="n">
        <v>1355026</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