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nan nan Cash and cash equivalents nan</t>
        </is>
      </c>
      <c r="C15" s="103" t="n"/>
      <c r="D15" s="103" t="n"/>
      <c r="E15" s="103" t="n"/>
      <c r="F15" s="103" t="n"/>
      <c r="G15" s="103" t="n">
        <v>14085</v>
      </c>
      <c r="H15" s="103" t="n">
        <v>15247</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15.0 nan Trade receivables (net)</t>
        </is>
      </c>
      <c r="C29" s="103" t="n"/>
      <c r="D29" s="103" t="n"/>
      <c r="E29" s="103" t="n"/>
      <c r="F29" s="103" t="n"/>
      <c r="G29" s="103" t="n">
        <v>154508</v>
      </c>
      <c r="H29" s="103" t="n">
        <v>231346</v>
      </c>
      <c r="I29" s="104" t="n"/>
      <c r="N29" s="105">
        <f>B29</f>
        <v/>
      </c>
      <c r="O29" s="106" t="inlineStr"/>
      <c r="P29" s="106" t="inlineStr"/>
      <c r="Q29" s="106" t="inlineStr"/>
      <c r="R29" s="106" t="inlineStr"/>
      <c r="S29" s="106">
        <f>G29*BS!$B$9</f>
        <v/>
      </c>
      <c r="T29" s="106">
        <f>H29*BS!$B$9</f>
        <v/>
      </c>
      <c r="U29" s="107">
        <f>I29</f>
        <v/>
      </c>
    </row>
    <row r="30" customFormat="1" s="79">
      <c r="A30" s="618" t="n"/>
      <c r="B30" s="102" t="inlineStr">
        <is>
          <t>'s None Loan receivables (net)</t>
        </is>
      </c>
      <c r="C30" s="103" t="n"/>
      <c r="D30" s="103" t="n"/>
      <c r="E30" s="103" t="n"/>
      <c r="F30" s="103" t="n"/>
      <c r="G30" s="103" t="n">
        <v>216113</v>
      </c>
      <c r="H30" s="103" t="n">
        <v>220543</v>
      </c>
      <c r="I30" s="104" t="n"/>
      <c r="N30" s="105">
        <f>B30</f>
        <v/>
      </c>
      <c r="O30" s="106" t="inlineStr"/>
      <c r="P30" s="106" t="inlineStr"/>
      <c r="Q30" s="106" t="inlineStr"/>
      <c r="R30" s="106" t="inlineStr"/>
      <c r="S30" s="106">
        <f>G30*BS!$B$9</f>
        <v/>
      </c>
      <c r="T30" s="106">
        <f>H30*BS!$B$9</f>
        <v/>
      </c>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's None nan Inventory trading stock (net)</t>
        </is>
      </c>
      <c r="C43" s="103" t="n"/>
      <c r="D43" s="103" t="n"/>
      <c r="E43" s="103" t="n"/>
      <c r="F43" s="103" t="n"/>
      <c r="G43" s="103" t="n">
        <v>201712</v>
      </c>
      <c r="H43" s="103" t="n">
        <v>203744</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Current tax assets</t>
        </is>
      </c>
      <c r="C56" s="939" t="n"/>
      <c r="D56" s="939" t="n"/>
      <c r="E56" s="939" t="n"/>
      <c r="F56" s="939" t="n"/>
      <c r="G56" s="939" t="n">
        <v>0</v>
      </c>
      <c r="H56" s="939" t="n">
        <v>3018</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Other assets</t>
        </is>
      </c>
      <c r="C57" s="939" t="n"/>
      <c r="D57" s="939" t="n"/>
      <c r="E57" s="939" t="n"/>
      <c r="F57" s="939" t="n"/>
      <c r="G57" s="939" t="n">
        <v>2413</v>
      </c>
      <c r="H57" s="939" t="n">
        <v>5670</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Trade and other receivables</t>
        </is>
      </c>
      <c r="C70" s="939" t="n"/>
      <c r="D70" s="939" t="n"/>
      <c r="E70" s="939" t="n"/>
      <c r="F70" s="939" t="n"/>
      <c r="G70" s="939" t="n">
        <v>332290</v>
      </c>
      <c r="H70" s="939" t="n">
        <v>419338</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Current tax assets</t>
        </is>
      </c>
      <c r="C71" s="939" t="n"/>
      <c r="D71" s="939" t="n"/>
      <c r="E71" s="939" t="n"/>
      <c r="F71" s="939" t="n"/>
      <c r="G71" s="939" t="n">
        <v>0</v>
      </c>
      <c r="H71" s="939" t="n">
        <v>3018</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inlineStr">
        <is>
          <t>Other assets</t>
        </is>
      </c>
      <c r="C72" s="939" t="n"/>
      <c r="D72" s="939" t="n"/>
      <c r="E72" s="939" t="n"/>
      <c r="F72" s="939" t="n"/>
      <c r="G72" s="939" t="n">
        <v>2413</v>
      </c>
      <c r="H72" s="939" t="n">
        <v>5670</v>
      </c>
      <c r="I72" s="137" t="n"/>
      <c r="N72" s="105">
        <f>B72</f>
        <v/>
      </c>
      <c r="O72" s="106" t="inlineStr"/>
      <c r="P72" s="106" t="inlineStr"/>
      <c r="Q72" s="106" t="inlineStr"/>
      <c r="R72" s="106" t="inlineStr"/>
      <c r="S72" s="106">
        <f>G72*BS!$B$9</f>
        <v/>
      </c>
      <c r="T72" s="106">
        <f>H72*BS!$B$9</f>
        <v/>
      </c>
      <c r="U72" s="107">
        <f>I72</f>
        <v/>
      </c>
      <c r="V72" s="927" t="n"/>
      <c r="W72" s="927" t="n"/>
    </row>
    <row r="73" customFormat="1" s="79">
      <c r="A73" s="618" t="n"/>
      <c r="B73" s="102" t="inlineStr">
        <is>
          <t>Intangible assets</t>
        </is>
      </c>
      <c r="C73" s="939" t="n"/>
      <c r="D73" s="939" t="n"/>
      <c r="E73" s="939" t="n"/>
      <c r="F73" s="939" t="n"/>
      <c r="G73" s="939" t="n">
        <v>1984</v>
      </c>
      <c r="H73" s="939" t="n">
        <v>1836</v>
      </c>
      <c r="I73" s="137" t="n"/>
      <c r="N73" s="105">
        <f>B73</f>
        <v/>
      </c>
      <c r="O73" s="106" t="inlineStr"/>
      <c r="P73" s="106" t="inlineStr"/>
      <c r="Q73" s="106" t="inlineStr"/>
      <c r="R73" s="106" t="inlineStr"/>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t="inlineStr"/>
      <c r="O86" s="106" t="inlineStr"/>
      <c r="P86" s="106" t="inlineStr"/>
      <c r="Q86" s="106" t="inlineStr"/>
      <c r="R86" s="106" t="inlineStr"/>
      <c r="S86" s="106" t="inlineStr"/>
      <c r="T86" s="106" t="inlineStr"/>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v>0</v>
      </c>
      <c r="H96" s="939" t="n">
        <v>0</v>
      </c>
      <c r="I96" s="947" t="n"/>
      <c r="K96" s="948" t="n"/>
      <c r="N96" s="105" t="inlineStr"/>
      <c r="O96" s="106" t="inlineStr"/>
      <c r="P96" s="106" t="inlineStr"/>
      <c r="Q96" s="106" t="inlineStr"/>
      <c r="R96" s="106" t="inlineStr"/>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t="inlineStr"/>
      <c r="O100" s="106" t="inlineStr"/>
      <c r="P100" s="106" t="inlineStr"/>
      <c r="Q100" s="106" t="inlineStr"/>
      <c r="R100" s="106" t="inlineStr"/>
      <c r="S100" s="106" t="inlineStr"/>
      <c r="T100" s="106" t="inlineStr"/>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v>0</v>
      </c>
      <c r="H110" s="952" t="n">
        <v>0</v>
      </c>
      <c r="I110" s="947" t="n"/>
      <c r="K110" s="948" t="n"/>
      <c r="N110" s="105" t="inlineStr"/>
      <c r="O110" s="106" t="inlineStr"/>
      <c r="P110" s="106" t="inlineStr"/>
      <c r="Q110" s="106" t="inlineStr"/>
      <c r="R110" s="106" t="inlineStr"/>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v>0</v>
      </c>
      <c r="H125" s="939" t="n">
        <v>0</v>
      </c>
      <c r="I125" s="945" t="n"/>
      <c r="N125" s="105" t="inlineStr"/>
      <c r="O125" s="106" t="inlineStr"/>
      <c r="P125" s="106" t="inlineStr"/>
      <c r="Q125" s="106" t="inlineStr"/>
      <c r="R125" s="106" t="inlineStr"/>
      <c r="S125" s="106">
        <f>G125*BS!$B$9</f>
        <v/>
      </c>
      <c r="T125" s="106">
        <f>H125*BS!$B$9</f>
        <v/>
      </c>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v>0</v>
      </c>
      <c r="H130" s="939" t="n">
        <v>0</v>
      </c>
      <c r="I130" s="934" t="n"/>
      <c r="J130" s="85" t="n"/>
      <c r="K130" s="85" t="n"/>
      <c r="L130" s="85" t="n"/>
      <c r="M130" s="85" t="n"/>
      <c r="N130" s="114" t="inlineStr"/>
      <c r="O130" s="115" t="inlineStr"/>
      <c r="P130" s="115" t="inlineStr"/>
      <c r="Q130" s="115" t="inlineStr"/>
      <c r="R130" s="115" t="inlineStr"/>
      <c r="S130" s="115">
        <f>G130*BS!$B$9</f>
        <v/>
      </c>
      <c r="T130" s="115">
        <f>H130*BS!$B$9</f>
        <v/>
      </c>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v>0</v>
      </c>
      <c r="H143" s="939" t="n">
        <v>0</v>
      </c>
      <c r="I143" s="928" t="n"/>
      <c r="N143" s="105" t="inlineStr"/>
      <c r="O143" s="106" t="inlineStr"/>
      <c r="P143" s="106" t="inlineStr"/>
      <c r="Q143" s="106" t="inlineStr"/>
      <c r="R143" s="106" t="inlineStr"/>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v>0</v>
      </c>
      <c r="H157" s="939" t="n">
        <v>0</v>
      </c>
      <c r="I157" s="943" t="n"/>
      <c r="N157" s="105" t="inlineStr"/>
      <c r="O157" s="106" t="inlineStr"/>
      <c r="P157" s="106" t="inlineStr"/>
      <c r="Q157" s="106" t="inlineStr"/>
      <c r="R157" s="106" t="inlineStr"/>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inlineStr"/>
      <c r="O161" s="115" t="inlineStr"/>
      <c r="P161" s="115" t="inlineStr"/>
      <c r="Q161" s="115" t="inlineStr"/>
      <c r="R161" s="115" t="inlineStr"/>
      <c r="S161" s="115" t="inlineStr"/>
      <c r="T161" s="115" t="inlineStr"/>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v>0</v>
      </c>
      <c r="H162" s="939" t="n">
        <v>0</v>
      </c>
      <c r="I162" s="928" t="n"/>
      <c r="N162" s="105" t="inlineStr"/>
      <c r="O162" s="106" t="inlineStr"/>
      <c r="P162" s="106" t="inlineStr"/>
      <c r="Q162" s="106" t="inlineStr"/>
      <c r="R162" s="106" t="inlineStr"/>
      <c r="S162" s="106">
        <f>G162*BS!$B$9</f>
        <v/>
      </c>
      <c r="T162" s="106">
        <f>H162*BS!$B$9</f>
        <v/>
      </c>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K165" s="932" t="n"/>
      <c r="L165" s="932" t="n"/>
      <c r="N165" s="105" t="inlineStr"/>
      <c r="O165" s="106" t="inlineStr"/>
      <c r="P165" s="106" t="inlineStr"/>
      <c r="Q165" s="106" t="inlineStr"/>
      <c r="R165" s="106" t="inlineStr"/>
      <c r="S165" s="106" t="inlineStr"/>
      <c r="T165" s="106" t="inlineStr"/>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v>0</v>
      </c>
      <c r="H175" s="939" t="n">
        <v>0</v>
      </c>
      <c r="I175" s="957" t="n"/>
      <c r="K175" s="932" t="n"/>
      <c r="N175" s="105" t="inlineStr"/>
      <c r="O175" s="106" t="inlineStr"/>
      <c r="P175" s="106" t="inlineStr"/>
      <c r="Q175" s="106" t="inlineStr"/>
      <c r="R175" s="106" t="inlineStr"/>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9"/>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Trade and other receivables</t>
        </is>
      </c>
      <c r="C16" s="939" t="n"/>
      <c r="D16" s="939" t="n"/>
      <c r="E16" s="939" t="n"/>
      <c r="F16" s="939" t="n"/>
      <c r="G16" s="939" t="n">
        <v>332290</v>
      </c>
      <c r="H16" s="939" t="n">
        <v>419338</v>
      </c>
      <c r="I16" s="928" t="n"/>
      <c r="J16" s="180" t="n"/>
      <c r="N16" s="969">
        <f>B16</f>
        <v/>
      </c>
      <c r="O16" s="192" t="inlineStr"/>
      <c r="P16" s="192" t="inlineStr"/>
      <c r="Q16" s="192" t="inlineStr"/>
      <c r="R16" s="192" t="inlineStr"/>
      <c r="S16" s="192">
        <f>G16*BS!$B$9</f>
        <v/>
      </c>
      <c r="T16" s="192">
        <f>H16*BS!$B$9</f>
        <v/>
      </c>
      <c r="U16" s="193">
        <f>I16</f>
        <v/>
      </c>
    </row>
    <row r="17">
      <c r="B17" s="102" t="inlineStr">
        <is>
          <t>Other assets</t>
        </is>
      </c>
      <c r="C17" s="939" t="n"/>
      <c r="D17" s="939" t="n"/>
      <c r="E17" s="939" t="n"/>
      <c r="F17" s="939" t="n"/>
      <c r="G17" s="939" t="n">
        <v>2413</v>
      </c>
      <c r="H17" s="939" t="n">
        <v>5670</v>
      </c>
      <c r="I17" s="928" t="n"/>
      <c r="J17" s="180" t="n"/>
      <c r="N17" s="969">
        <f>B17</f>
        <v/>
      </c>
      <c r="O17" s="192" t="inlineStr"/>
      <c r="P17" s="192" t="inlineStr"/>
      <c r="Q17" s="192" t="inlineStr"/>
      <c r="R17" s="192" t="inlineStr"/>
      <c r="S17" s="192">
        <f>G17*BS!$B$9</f>
        <v/>
      </c>
      <c r="T17" s="192">
        <f>H17*BS!$B$9</f>
        <v/>
      </c>
      <c r="U17" s="193">
        <f>I17</f>
        <v/>
      </c>
    </row>
    <row r="18">
      <c r="B18" s="102" t="inlineStr">
        <is>
          <t>Deferred tax assets</t>
        </is>
      </c>
      <c r="C18" s="939" t="n"/>
      <c r="D18" s="939" t="n"/>
      <c r="E18" s="939" t="n"/>
      <c r="F18" s="939" t="n"/>
      <c r="G18" s="939" t="n">
        <v>19649</v>
      </c>
      <c r="H18" s="939" t="n">
        <v>21326</v>
      </c>
      <c r="I18" s="928" t="n"/>
      <c r="J18" s="180" t="n"/>
      <c r="N18" s="969">
        <f>B18</f>
        <v/>
      </c>
      <c r="O18" s="192" t="inlineStr"/>
      <c r="P18" s="192" t="inlineStr"/>
      <c r="Q18" s="192" t="inlineStr"/>
      <c r="R18" s="192" t="inlineStr"/>
      <c r="S18" s="192">
        <f>G18*BS!$B$9</f>
        <v/>
      </c>
      <c r="T18" s="192">
        <f>H18*BS!$B$9</f>
        <v/>
      </c>
      <c r="U18" s="193">
        <f>I18</f>
        <v/>
      </c>
    </row>
    <row r="19">
      <c r="B19" s="102" t="inlineStr">
        <is>
          <t>Right-of-use assets</t>
        </is>
      </c>
      <c r="C19" s="103" t="n"/>
      <c r="D19" s="103" t="n"/>
      <c r="E19" s="103" t="n"/>
      <c r="F19" s="103" t="n"/>
      <c r="G19" s="103" t="n">
        <v>1263</v>
      </c>
      <c r="H19" s="103" t="n">
        <v>1565</v>
      </c>
      <c r="I19" s="928" t="n"/>
      <c r="J19" s="180" t="n"/>
      <c r="N19" s="969">
        <f>B19</f>
        <v/>
      </c>
      <c r="O19" s="192" t="inlineStr"/>
      <c r="P19" s="192" t="inlineStr"/>
      <c r="Q19" s="192" t="inlineStr"/>
      <c r="R19" s="192" t="inlineStr"/>
      <c r="S19" s="192">
        <f>G19*BS!$B$9</f>
        <v/>
      </c>
      <c r="T19" s="192">
        <f>H19*BS!$B$9</f>
        <v/>
      </c>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v>0</v>
      </c>
      <c r="H40" s="939" t="n">
        <v>0</v>
      </c>
      <c r="I40" s="975" t="n"/>
      <c r="J40" s="180" t="n"/>
      <c r="N40" s="976" t="inlineStr"/>
      <c r="O40" s="192" t="inlineStr"/>
      <c r="P40" s="192" t="inlineStr"/>
      <c r="Q40" s="192" t="inlineStr"/>
      <c r="R40" s="192" t="inlineStr"/>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v>0</v>
      </c>
      <c r="H54" s="939" t="n">
        <v>0</v>
      </c>
      <c r="I54" s="975" t="n"/>
      <c r="J54" s="180" t="n"/>
      <c r="K54" s="172" t="n"/>
      <c r="L54" s="172" t="n"/>
      <c r="M54" s="172" t="n"/>
      <c r="N54" s="976" t="inlineStr"/>
      <c r="O54" s="192" t="inlineStr"/>
      <c r="P54" s="192" t="inlineStr"/>
      <c r="Q54" s="192" t="inlineStr"/>
      <c r="R54" s="192" t="inlineStr"/>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Cash and cash equivalents</t>
        </is>
      </c>
      <c r="C58" s="939" t="n"/>
      <c r="D58" s="939" t="n"/>
      <c r="E58" s="939" t="n"/>
      <c r="F58" s="939" t="n"/>
      <c r="G58" s="939" t="n">
        <v>14085</v>
      </c>
      <c r="H58" s="939" t="n">
        <v>15247</v>
      </c>
      <c r="I58" s="975" t="n"/>
      <c r="J58" s="180" t="n"/>
      <c r="N58" s="976">
        <f>B58</f>
        <v/>
      </c>
      <c r="O58" s="192" t="inlineStr"/>
      <c r="P58" s="192" t="inlineStr"/>
      <c r="Q58" s="192" t="inlineStr"/>
      <c r="R58" s="192" t="inlineStr"/>
      <c r="S58" s="192">
        <f>G58*BS!$B$9</f>
        <v/>
      </c>
      <c r="T58" s="192">
        <f>H58*BS!$B$9</f>
        <v/>
      </c>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Cash and cash equivalents</t>
        </is>
      </c>
      <c r="C70" s="939" t="n"/>
      <c r="D70" s="939" t="n"/>
      <c r="E70" s="939" t="n"/>
      <c r="F70" s="939" t="n"/>
      <c r="G70" s="939" t="n">
        <v>14085</v>
      </c>
      <c r="H70" s="939" t="n">
        <v>15247</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t="inlineStr">
        <is>
          <t>Assets</t>
        </is>
      </c>
      <c r="G84" t="n">
        <v>0</v>
      </c>
      <c r="H84" t="n">
        <v>0</v>
      </c>
      <c r="N84">
        <f>B84</f>
        <v/>
      </c>
      <c r="O84" t="inlineStr"/>
      <c r="P84" t="inlineStr"/>
      <c r="Q84" t="inlineStr"/>
      <c r="R84" t="inlineStr"/>
      <c r="S84">
        <f>G84*BS!$B$9</f>
        <v/>
      </c>
      <c r="T84">
        <f>H84*BS!$B$9</f>
        <v/>
      </c>
    </row>
    <row r="85" customFormat="1" s="194">
      <c r="B85" t="inlineStr">
        <is>
          <t>Inventories</t>
        </is>
      </c>
      <c r="G85" t="n">
        <v>201712</v>
      </c>
      <c r="H85" t="n">
        <v>203744</v>
      </c>
      <c r="N85">
        <f>B85</f>
        <v/>
      </c>
      <c r="O85" t="inlineStr"/>
      <c r="P85" t="inlineStr"/>
      <c r="Q85" t="inlineStr"/>
      <c r="R85" t="inlineStr"/>
      <c r="S85">
        <f>G85*BS!$B$9</f>
        <v/>
      </c>
      <c r="T85">
        <f>H85*BS!$B$9</f>
        <v/>
      </c>
    </row>
    <row r="86">
      <c r="B86" t="inlineStr">
        <is>
          <t>Current tax assets</t>
        </is>
      </c>
      <c r="G86" t="n">
        <v>0</v>
      </c>
      <c r="H86" t="n">
        <v>3018</v>
      </c>
      <c r="N86">
        <f>B86</f>
        <v/>
      </c>
      <c r="O86" t="inlineStr"/>
      <c r="P86" t="inlineStr"/>
      <c r="Q86" t="inlineStr"/>
      <c r="R86" t="inlineStr"/>
      <c r="S86">
        <f>G86*BS!$B$9</f>
        <v/>
      </c>
      <c r="T86">
        <f>H86*BS!$B$9</f>
        <v/>
      </c>
    </row>
    <row r="87">
      <c r="B87" t="inlineStr">
        <is>
          <t>Total current</t>
        </is>
      </c>
      <c r="G87" t="n">
        <v>550500</v>
      </c>
      <c r="H87" t="n">
        <v>647017</v>
      </c>
      <c r="N87">
        <f>B87</f>
        <v/>
      </c>
      <c r="O87" t="inlineStr"/>
      <c r="P87" t="inlineStr"/>
      <c r="Q87" t="inlineStr"/>
      <c r="R87" t="inlineStr"/>
      <c r="S87">
        <f>G87*BS!$B$9</f>
        <v/>
      </c>
      <c r="T87">
        <f>H87*BS!$B$9</f>
        <v/>
      </c>
    </row>
    <row r="88">
      <c r="B88" t="inlineStr">
        <is>
          <t>Other receivables</t>
        </is>
      </c>
      <c r="G88" t="n">
        <v>216113</v>
      </c>
      <c r="H88" t="n">
        <v>220543</v>
      </c>
      <c r="N88">
        <f>B88</f>
        <v/>
      </c>
      <c r="O88" t="inlineStr"/>
      <c r="P88" t="inlineStr"/>
      <c r="Q88" t="inlineStr"/>
      <c r="R88" t="inlineStr"/>
      <c r="S88">
        <f>G88*BS!$B$9</f>
        <v/>
      </c>
      <c r="T88">
        <f>H88*BS!$B$9</f>
        <v/>
      </c>
    </row>
    <row r="89">
      <c r="B89" t="inlineStr">
        <is>
          <t>Intangible assets</t>
        </is>
      </c>
      <c r="G89" t="n">
        <v>1984</v>
      </c>
      <c r="H89" t="n">
        <v>1836</v>
      </c>
      <c r="N89">
        <f>B89</f>
        <v/>
      </c>
      <c r="O89" t="inlineStr"/>
      <c r="P89" t="inlineStr"/>
      <c r="Q89" t="inlineStr"/>
      <c r="R89" t="inlineStr"/>
      <c r="S89">
        <f>G89*BS!$B$9</f>
        <v/>
      </c>
      <c r="T89">
        <f>H89*BS!$B$9</f>
        <v/>
      </c>
    </row>
    <row r="90">
      <c r="B90" s="102" t="n"/>
      <c r="C90" s="103" t="n"/>
      <c r="D90" s="103" t="n"/>
      <c r="E90" s="103" t="n"/>
      <c r="F90" s="103" t="n"/>
      <c r="G90" s="103" t="n"/>
      <c r="H90" s="103" t="n"/>
      <c r="I90" s="978" t="n"/>
      <c r="J90" s="196" t="n"/>
      <c r="K90" s="197" t="n"/>
      <c r="L90" s="197" t="n"/>
      <c r="M90" s="197" t="n"/>
      <c r="N90" s="966" t="inlineStr"/>
      <c r="O90" s="198" t="inlineStr"/>
      <c r="P90" s="198" t="inlineStr"/>
      <c r="Q90" s="198" t="inlineStr"/>
      <c r="R90" s="198" t="inlineStr"/>
      <c r="S90" s="198" t="inlineStr"/>
      <c r="T90" s="198" t="inlineStr"/>
      <c r="U90" s="193" t="n"/>
      <c r="V90" s="197" t="n"/>
      <c r="W90" s="197" t="n"/>
      <c r="X90" s="197" t="n"/>
      <c r="Y90" s="197" t="n"/>
      <c r="Z90" s="197" t="n"/>
      <c r="AA90" s="197" t="n"/>
      <c r="AB90" s="197" t="n"/>
      <c r="AC90" s="197" t="n"/>
      <c r="AD90" s="197" t="n"/>
      <c r="AE90" s="197" t="n"/>
      <c r="AF90" s="197" t="n"/>
      <c r="AG90" s="197" t="n"/>
      <c r="AH90" s="197" t="n"/>
      <c r="AI90" s="197" t="n"/>
      <c r="AJ90" s="197" t="n"/>
      <c r="AK90" s="197" t="n"/>
      <c r="AL90" s="197" t="n"/>
      <c r="AM90" s="197" t="n"/>
      <c r="AN90" s="197" t="n"/>
      <c r="AO90" s="197" t="n"/>
      <c r="AP90" s="197" t="n"/>
      <c r="AQ90" s="197" t="n"/>
      <c r="AR90" s="197" t="n"/>
      <c r="AS90" s="197" t="n"/>
      <c r="AT90" s="197" t="n"/>
      <c r="AU90" s="197" t="n"/>
      <c r="AV90" s="197" t="n"/>
      <c r="AW90" s="197" t="n"/>
      <c r="AX90" s="197" t="n"/>
      <c r="AY90" s="197" t="n"/>
      <c r="AZ90" s="197" t="n"/>
      <c r="BA90" s="197" t="n"/>
      <c r="BB90" s="197" t="n"/>
      <c r="BC90" s="197" t="n"/>
      <c r="BD90" s="197" t="n"/>
      <c r="BE90" s="197" t="n"/>
      <c r="BF90" s="197" t="n"/>
      <c r="BG90" s="197" t="n"/>
      <c r="BH90" s="197" t="n"/>
      <c r="BI90" s="197" t="n"/>
      <c r="BJ90" s="197" t="n"/>
      <c r="BK90" s="197" t="n"/>
      <c r="BL90" s="197" t="n"/>
      <c r="BM90" s="197" t="n"/>
      <c r="BN90" s="197" t="n"/>
      <c r="BO90" s="197" t="n"/>
      <c r="BP90" s="197" t="n"/>
      <c r="BQ90" s="197" t="n"/>
      <c r="BR90" s="197" t="n"/>
      <c r="BS90" s="197" t="n"/>
      <c r="BT90" s="197" t="n"/>
      <c r="BU90" s="197" t="n"/>
      <c r="BV90" s="197" t="n"/>
      <c r="BW90" s="197" t="n"/>
      <c r="BX90" s="197" t="n"/>
      <c r="BY90" s="197" t="n"/>
      <c r="BZ90" s="197" t="n"/>
      <c r="CA90" s="197" t="n"/>
      <c r="CB90" s="197" t="n"/>
      <c r="CC90" s="197" t="n"/>
      <c r="CD90" s="197" t="n"/>
      <c r="CE90" s="197" t="n"/>
      <c r="CF90" s="197" t="n"/>
      <c r="CG90" s="197" t="n"/>
      <c r="CH90" s="197" t="n"/>
      <c r="CI90" s="197" t="n"/>
      <c r="CJ90" s="197" t="n"/>
      <c r="CK90" s="197" t="n"/>
      <c r="CL90" s="197" t="n"/>
      <c r="CM90" s="197" t="n"/>
      <c r="CN90" s="197" t="n"/>
      <c r="CO90" s="197" t="n"/>
      <c r="CP90" s="197" t="n"/>
      <c r="CQ90" s="197" t="n"/>
      <c r="CR90" s="197" t="n"/>
      <c r="CS90" s="197" t="n"/>
      <c r="CT90" s="197" t="n"/>
      <c r="CU90" s="197" t="n"/>
      <c r="CV90" s="197" t="n"/>
      <c r="CW90" s="197" t="n"/>
      <c r="CX90" s="197" t="n"/>
      <c r="CY90" s="197" t="n"/>
      <c r="CZ90" s="197" t="n"/>
      <c r="DA90" s="197" t="n"/>
      <c r="DB90" s="197" t="n"/>
      <c r="DC90" s="197" t="n"/>
      <c r="DD90" s="197" t="n"/>
      <c r="DE90" s="197" t="n"/>
      <c r="DF90" s="197" t="n"/>
      <c r="DG90" s="197" t="n"/>
      <c r="DH90" s="197" t="n"/>
      <c r="DI90" s="197" t="n"/>
      <c r="DJ90" s="197" t="n"/>
      <c r="DK90" s="197" t="n"/>
      <c r="DL90" s="197" t="n"/>
      <c r="DM90" s="197" t="n"/>
      <c r="DN90" s="197" t="n"/>
      <c r="DO90" s="197" t="n"/>
      <c r="DP90" s="197" t="n"/>
      <c r="DQ90" s="197" t="n"/>
      <c r="DR90" s="197" t="n"/>
      <c r="DS90" s="197" t="n"/>
      <c r="DT90" s="197" t="n"/>
      <c r="DU90" s="197" t="n"/>
      <c r="DV90" s="197" t="n"/>
      <c r="DW90" s="197" t="n"/>
      <c r="DX90" s="197" t="n"/>
      <c r="DY90" s="197" t="n"/>
      <c r="DZ90" s="197" t="n"/>
      <c r="EA90" s="197" t="n"/>
      <c r="EB90" s="197" t="n"/>
      <c r="EC90" s="197" t="n"/>
      <c r="ED90" s="197" t="n"/>
      <c r="EE90" s="197" t="n"/>
      <c r="EF90" s="197" t="n"/>
      <c r="EG90" s="197" t="n"/>
      <c r="EH90" s="197" t="n"/>
      <c r="EI90" s="197" t="n"/>
      <c r="EJ90" s="197" t="n"/>
    </row>
    <row r="91">
      <c r="B91" s="102" t="n"/>
      <c r="C91" s="939" t="n"/>
      <c r="D91" s="939" t="n"/>
      <c r="E91" s="939" t="n"/>
      <c r="F91" s="939" t="n"/>
      <c r="G91" s="939" t="n"/>
      <c r="H91" s="939" t="n"/>
      <c r="I91" s="978" t="n"/>
      <c r="J91" s="196" t="n"/>
      <c r="K91" s="197" t="n"/>
      <c r="L91" s="197" t="n"/>
      <c r="M91" s="197" t="n"/>
      <c r="N91" s="966" t="inlineStr"/>
      <c r="O91" s="198" t="inlineStr"/>
      <c r="P91" s="198" t="inlineStr"/>
      <c r="Q91" s="198" t="inlineStr"/>
      <c r="R91" s="198" t="inlineStr"/>
      <c r="S91" s="198" t="inlineStr"/>
      <c r="T91" s="198" t="inlineStr"/>
      <c r="U91" s="193" t="n"/>
      <c r="V91" s="197" t="n"/>
      <c r="W91" s="197" t="n"/>
      <c r="X91" s="197" t="n"/>
      <c r="Y91" s="197" t="n"/>
      <c r="Z91" s="197" t="n"/>
      <c r="AA91" s="197" t="n"/>
      <c r="AB91" s="197" t="n"/>
      <c r="AC91" s="197" t="n"/>
      <c r="AD91" s="197" t="n"/>
      <c r="AE91" s="197" t="n"/>
      <c r="AF91" s="197" t="n"/>
      <c r="AG91" s="197" t="n"/>
      <c r="AH91" s="197" t="n"/>
      <c r="AI91" s="197" t="n"/>
      <c r="AJ91" s="197" t="n"/>
      <c r="AK91" s="197" t="n"/>
      <c r="AL91" s="197" t="n"/>
      <c r="AM91" s="197" t="n"/>
      <c r="AN91" s="197" t="n"/>
      <c r="AO91" s="197" t="n"/>
      <c r="AP91" s="197" t="n"/>
      <c r="AQ91" s="197" t="n"/>
      <c r="AR91" s="197" t="n"/>
      <c r="AS91" s="197" t="n"/>
      <c r="AT91" s="197" t="n"/>
      <c r="AU91" s="197" t="n"/>
      <c r="AV91" s="197" t="n"/>
      <c r="AW91" s="197" t="n"/>
      <c r="AX91" s="197" t="n"/>
      <c r="AY91" s="197" t="n"/>
      <c r="AZ91" s="197" t="n"/>
      <c r="BA91" s="197" t="n"/>
      <c r="BB91" s="197" t="n"/>
      <c r="BC91" s="197" t="n"/>
      <c r="BD91" s="197" t="n"/>
      <c r="BE91" s="197" t="n"/>
      <c r="BF91" s="197" t="n"/>
      <c r="BG91" s="197" t="n"/>
      <c r="BH91" s="197" t="n"/>
      <c r="BI91" s="197" t="n"/>
      <c r="BJ91" s="197" t="n"/>
      <c r="BK91" s="197" t="n"/>
      <c r="BL91" s="197" t="n"/>
      <c r="BM91" s="197" t="n"/>
      <c r="BN91" s="197" t="n"/>
      <c r="BO91" s="197" t="n"/>
      <c r="BP91" s="197" t="n"/>
      <c r="BQ91" s="197" t="n"/>
      <c r="BR91" s="197" t="n"/>
      <c r="BS91" s="197" t="n"/>
      <c r="BT91" s="197" t="n"/>
      <c r="BU91" s="197" t="n"/>
      <c r="BV91" s="197" t="n"/>
      <c r="BW91" s="197" t="n"/>
      <c r="BX91" s="197" t="n"/>
      <c r="BY91" s="197" t="n"/>
      <c r="BZ91" s="197" t="n"/>
      <c r="CA91" s="197" t="n"/>
      <c r="CB91" s="197" t="n"/>
      <c r="CC91" s="197" t="n"/>
      <c r="CD91" s="197" t="n"/>
      <c r="CE91" s="197" t="n"/>
      <c r="CF91" s="197" t="n"/>
      <c r="CG91" s="197" t="n"/>
      <c r="CH91" s="197" t="n"/>
      <c r="CI91" s="197" t="n"/>
      <c r="CJ91" s="197" t="n"/>
      <c r="CK91" s="197" t="n"/>
      <c r="CL91" s="197" t="n"/>
      <c r="CM91" s="197" t="n"/>
      <c r="CN91" s="197" t="n"/>
      <c r="CO91" s="197" t="n"/>
      <c r="CP91" s="197" t="n"/>
      <c r="CQ91" s="197" t="n"/>
      <c r="CR91" s="197" t="n"/>
      <c r="CS91" s="197" t="n"/>
      <c r="CT91" s="197" t="n"/>
      <c r="CU91" s="197" t="n"/>
      <c r="CV91" s="197" t="n"/>
      <c r="CW91" s="197" t="n"/>
      <c r="CX91" s="197" t="n"/>
      <c r="CY91" s="197" t="n"/>
      <c r="CZ91" s="197" t="n"/>
      <c r="DA91" s="197" t="n"/>
      <c r="DB91" s="197" t="n"/>
      <c r="DC91" s="197" t="n"/>
      <c r="DD91" s="197" t="n"/>
      <c r="DE91" s="197" t="n"/>
      <c r="DF91" s="197" t="n"/>
      <c r="DG91" s="197" t="n"/>
      <c r="DH91" s="197" t="n"/>
      <c r="DI91" s="197" t="n"/>
      <c r="DJ91" s="197" t="n"/>
      <c r="DK91" s="197" t="n"/>
      <c r="DL91" s="197" t="n"/>
      <c r="DM91" s="197" t="n"/>
      <c r="DN91" s="197" t="n"/>
      <c r="DO91" s="197" t="n"/>
      <c r="DP91" s="197" t="n"/>
      <c r="DQ91" s="197" t="n"/>
      <c r="DR91" s="197" t="n"/>
      <c r="DS91" s="197" t="n"/>
      <c r="DT91" s="197" t="n"/>
      <c r="DU91" s="197" t="n"/>
      <c r="DV91" s="197" t="n"/>
      <c r="DW91" s="197" t="n"/>
      <c r="DX91" s="197" t="n"/>
      <c r="DY91" s="197" t="n"/>
      <c r="DZ91" s="197" t="n"/>
      <c r="EA91" s="197" t="n"/>
      <c r="EB91" s="197" t="n"/>
      <c r="EC91" s="197" t="n"/>
      <c r="ED91" s="197" t="n"/>
      <c r="EE91" s="197" t="n"/>
      <c r="EF91" s="197" t="n"/>
      <c r="EG91" s="197" t="n"/>
      <c r="EH91" s="197" t="n"/>
      <c r="EI91" s="197" t="n"/>
      <c r="EJ91" s="197" t="n"/>
    </row>
    <row r="92">
      <c r="A92" s="171" t="inlineStr">
        <is>
          <t>K12</t>
        </is>
      </c>
      <c r="B92" s="96" t="inlineStr">
        <is>
          <t xml:space="preserve">Total </t>
        </is>
      </c>
      <c r="C92" s="954">
        <f>SUM(INDIRECT(ADDRESS(MATCH("K11",$A:$A,0)+1,COLUMN(C$13),4)&amp;":"&amp;ADDRESS(MATCH("K12",$A:$A,0)-1,COLUMN(C$13),4)))</f>
        <v/>
      </c>
      <c r="D92" s="954">
        <f>SUM(INDIRECT(ADDRESS(MATCH("K11",$A:$A,0)+1,COLUMN(D$13),4)&amp;":"&amp;ADDRESS(MATCH("K12",$A:$A,0)-1,COLUMN(D$13),4)))</f>
        <v/>
      </c>
      <c r="E92" s="954">
        <f>SUM(INDIRECT(ADDRESS(MATCH("K11",$A:$A,0)+1,COLUMN(E$13),4)&amp;":"&amp;ADDRESS(MATCH("K12",$A:$A,0)-1,COLUMN(E$13),4)))</f>
        <v/>
      </c>
      <c r="F92" s="954">
        <f>SUM(INDIRECT(ADDRESS(MATCH("K11",$A:$A,0)+1,COLUMN(F$13),4)&amp;":"&amp;ADDRESS(MATCH("K12",$A:$A,0)-1,COLUMN(F$13),4)))</f>
        <v/>
      </c>
      <c r="G92" s="954">
        <f>SUM(INDIRECT(ADDRESS(MATCH("K11",$A:$A,0)+1,COLUMN(G$13),4)&amp;":"&amp;ADDRESS(MATCH("K12",$A:$A,0)-1,COLUMN(G$13),4)))</f>
        <v/>
      </c>
      <c r="H92" s="954">
        <f>SUM(INDIRECT(ADDRESS(MATCH("K11",$A:$A,0)+1,COLUMN(H$13),4)&amp;":"&amp;ADDRESS(MATCH("K12",$A:$A,0)-1,COLUMN(H$13),4)))</f>
        <v/>
      </c>
      <c r="I92" s="210" t="n"/>
      <c r="J92" s="180" t="n"/>
      <c r="N92" s="976">
        <f>B92</f>
        <v/>
      </c>
      <c r="O92" s="192">
        <f>C92*BS!$B$9</f>
        <v/>
      </c>
      <c r="P92" s="192">
        <f>D92*BS!$B$9</f>
        <v/>
      </c>
      <c r="Q92" s="192">
        <f>E92*BS!$B$9</f>
        <v/>
      </c>
      <c r="R92" s="192">
        <f>F92*BS!$B$9</f>
        <v/>
      </c>
      <c r="S92" s="192">
        <f>G92*BS!$B$9</f>
        <v/>
      </c>
      <c r="T92" s="192">
        <f>H92*BS!$B$9</f>
        <v/>
      </c>
      <c r="U92" s="193" t="n"/>
    </row>
    <row r="93" ht="15.75" customHeight="1" s="340">
      <c r="A93" s="171" t="inlineStr">
        <is>
          <t>K13</t>
        </is>
      </c>
      <c r="B93" s="96" t="inlineStr">
        <is>
          <t xml:space="preserve">Other Current Liabilities </t>
        </is>
      </c>
      <c r="C93" s="964" t="n"/>
      <c r="D93" s="964" t="n"/>
      <c r="E93" s="964" t="n"/>
      <c r="F93" s="964" t="n"/>
      <c r="G93" s="964" t="n"/>
      <c r="H93" s="964" t="n"/>
      <c r="I93" s="975" t="n"/>
      <c r="J93" s="180" t="n"/>
      <c r="N93" s="966">
        <f>B93</f>
        <v/>
      </c>
      <c r="O93" s="204" t="inlineStr"/>
      <c r="P93" s="204" t="inlineStr"/>
      <c r="Q93" s="204" t="inlineStr"/>
      <c r="R93" s="204" t="inlineStr"/>
      <c r="S93" s="204" t="inlineStr"/>
      <c r="T93" s="204" t="inlineStr"/>
      <c r="U93" s="193" t="n"/>
    </row>
    <row r="94">
      <c r="B94" s="102" t="inlineStr">
        <is>
          <t>Other current liabilities *</t>
        </is>
      </c>
      <c r="C94" s="939" t="n"/>
      <c r="D94" s="939" t="n"/>
      <c r="E94" s="939" t="n"/>
      <c r="F94" s="939" t="n"/>
      <c r="G94" s="939" t="n">
        <v>0</v>
      </c>
      <c r="H94" s="939" t="n">
        <v>0</v>
      </c>
      <c r="I94" s="975" t="n"/>
      <c r="J94" s="180" t="n"/>
      <c r="N94" s="976">
        <f>B94</f>
        <v/>
      </c>
      <c r="O94" s="192" t="inlineStr"/>
      <c r="P94" s="192" t="inlineStr"/>
      <c r="Q94" s="192" t="inlineStr"/>
      <c r="R94" s="192" t="inlineStr"/>
      <c r="S94" s="192">
        <f>G94*BS!$B$9</f>
        <v/>
      </c>
      <c r="T94" s="192">
        <f>H94*BS!$B$9</f>
        <v/>
      </c>
      <c r="U94" s="193">
        <f>I88</f>
        <v/>
      </c>
    </row>
    <row r="95">
      <c r="B95" s="102" t="n"/>
      <c r="C95" s="939" t="n"/>
      <c r="D95" s="939" t="n"/>
      <c r="E95" s="939" t="n"/>
      <c r="F95" s="939" t="n"/>
      <c r="G95" s="939" t="n"/>
      <c r="H95" s="939" t="n"/>
      <c r="I95" s="975" t="n"/>
      <c r="J95" s="180" t="n"/>
      <c r="N95" s="976" t="inlineStr"/>
      <c r="O95" s="192" t="inlineStr"/>
      <c r="P95" s="192" t="inlineStr"/>
      <c r="Q95" s="192" t="inlineStr"/>
      <c r="R95" s="192" t="inlineStr"/>
      <c r="S95" s="192" t="inlineStr"/>
      <c r="T95" s="192" t="inlineStr"/>
      <c r="U95" s="193">
        <f>I89</f>
        <v/>
      </c>
    </row>
    <row r="96">
      <c r="B96" s="211" t="n"/>
      <c r="C96" s="939" t="n"/>
      <c r="D96" s="939" t="n"/>
      <c r="E96" s="939" t="n"/>
      <c r="F96" s="939" t="n"/>
      <c r="G96" s="939" t="n"/>
      <c r="H96" s="939" t="n"/>
      <c r="I96" s="975" t="n"/>
      <c r="J96" s="180" t="n"/>
      <c r="N96" s="976" t="inlineStr"/>
      <c r="O96" s="192" t="inlineStr"/>
      <c r="P96" s="192" t="inlineStr"/>
      <c r="Q96" s="192" t="inlineStr"/>
      <c r="R96" s="192" t="inlineStr"/>
      <c r="S96" s="192" t="inlineStr"/>
      <c r="T96" s="192" t="inlineStr"/>
      <c r="U96" s="193">
        <f>I90</f>
        <v/>
      </c>
    </row>
    <row r="97">
      <c r="B97" s="211" t="n"/>
      <c r="C97" s="103" t="n"/>
      <c r="D97" s="103" t="n"/>
      <c r="E97" s="103" t="n"/>
      <c r="F97" s="103" t="n"/>
      <c r="G97" s="103" t="n"/>
      <c r="H97" s="103" t="n"/>
      <c r="I97" s="979" t="n"/>
      <c r="J97" s="180" t="n"/>
      <c r="N97" s="976" t="inlineStr"/>
      <c r="O97" s="192" t="inlineStr"/>
      <c r="P97" s="192" t="inlineStr"/>
      <c r="Q97" s="192" t="inlineStr"/>
      <c r="R97" s="192" t="inlineStr"/>
      <c r="S97" s="192" t="inlineStr"/>
      <c r="T97" s="192" t="inlineStr"/>
      <c r="U97" s="193">
        <f>I91</f>
        <v/>
      </c>
    </row>
    <row r="98">
      <c r="B98" s="211" t="n"/>
      <c r="C98" s="939" t="n"/>
      <c r="D98" s="939" t="n"/>
      <c r="E98" s="939" t="n"/>
      <c r="F98" s="939" t="n"/>
      <c r="G98" s="939" t="n"/>
      <c r="H98" s="939" t="n"/>
      <c r="I98" s="980" t="n"/>
      <c r="J98" s="180" t="n"/>
      <c r="N98" s="976" t="inlineStr"/>
      <c r="O98" s="192" t="inlineStr"/>
      <c r="P98" s="192" t="inlineStr"/>
      <c r="Q98" s="192" t="inlineStr"/>
      <c r="R98" s="192" t="inlineStr"/>
      <c r="S98" s="192" t="inlineStr"/>
      <c r="T98" s="192" t="inlineStr"/>
      <c r="U98" s="193">
        <f>I92</f>
        <v/>
      </c>
    </row>
    <row r="99" customFormat="1" s="194">
      <c r="B99" s="208" t="n"/>
      <c r="C99" s="939" t="n"/>
      <c r="D99" s="939" t="n"/>
      <c r="E99" s="939" t="n"/>
      <c r="F99" s="939" t="n"/>
      <c r="G99" s="939" t="n"/>
      <c r="H99" s="939" t="n"/>
      <c r="I99" s="981" t="n"/>
      <c r="J99" s="180" t="n"/>
      <c r="N99" s="976" t="inlineStr"/>
      <c r="O99" s="192" t="inlineStr"/>
      <c r="P99" s="192" t="inlineStr"/>
      <c r="Q99" s="192" t="inlineStr"/>
      <c r="R99" s="192" t="inlineStr"/>
      <c r="S99" s="192" t="inlineStr"/>
      <c r="T99" s="192" t="inlineStr"/>
      <c r="U99" s="193">
        <f>I93</f>
        <v/>
      </c>
    </row>
    <row r="100">
      <c r="B100" s="211" t="n"/>
      <c r="C100" s="939" t="n"/>
      <c r="D100" s="939" t="n"/>
      <c r="E100" s="939" t="n"/>
      <c r="F100" s="939" t="n"/>
      <c r="G100" s="939" t="n"/>
      <c r="H100" s="939" t="n"/>
      <c r="I100" s="981" t="n"/>
      <c r="J100" s="180" t="n"/>
      <c r="N100" s="976" t="inlineStr"/>
      <c r="O100" s="192" t="inlineStr"/>
      <c r="P100" s="192" t="inlineStr"/>
      <c r="Q100" s="192" t="inlineStr"/>
      <c r="R100" s="192" t="inlineStr"/>
      <c r="S100" s="192" t="inlineStr"/>
      <c r="T100" s="192" t="inlineStr"/>
      <c r="U100" s="193">
        <f>I94</f>
        <v/>
      </c>
    </row>
    <row r="101">
      <c r="B101" s="211" t="n"/>
      <c r="C101" s="939" t="n"/>
      <c r="D101" s="939" t="n"/>
      <c r="E101" s="939" t="n"/>
      <c r="F101" s="939" t="n"/>
      <c r="G101" s="939" t="n"/>
      <c r="H101" s="939" t="n"/>
      <c r="I101" s="981" t="n"/>
      <c r="J101" s="180" t="n"/>
      <c r="N101" s="976" t="inlineStr"/>
      <c r="O101" s="192" t="inlineStr"/>
      <c r="P101" s="192" t="inlineStr"/>
      <c r="Q101" s="192" t="inlineStr"/>
      <c r="R101" s="192" t="inlineStr"/>
      <c r="S101" s="192" t="inlineStr"/>
      <c r="T101" s="192" t="inlineStr"/>
      <c r="U101" s="193">
        <f>I95</f>
        <v/>
      </c>
    </row>
    <row r="102">
      <c r="B102" s="211" t="n"/>
      <c r="C102" s="939" t="n"/>
      <c r="D102" s="939" t="n"/>
      <c r="E102" s="939" t="n"/>
      <c r="F102" s="939" t="n"/>
      <c r="G102" s="939" t="n"/>
      <c r="H102" s="939" t="n"/>
      <c r="I102" s="981" t="n"/>
      <c r="J102" s="180" t="n"/>
      <c r="N102" s="976" t="inlineStr"/>
      <c r="O102" s="192" t="inlineStr"/>
      <c r="P102" s="192" t="inlineStr"/>
      <c r="Q102" s="192" t="inlineStr"/>
      <c r="R102" s="192" t="inlineStr"/>
      <c r="S102" s="192" t="inlineStr"/>
      <c r="T102" s="192" t="inlineStr"/>
      <c r="U102" s="193">
        <f>I96</f>
        <v/>
      </c>
    </row>
    <row r="103">
      <c r="B103" s="211" t="n"/>
      <c r="C103" s="939" t="n"/>
      <c r="D103" s="939" t="n"/>
      <c r="E103" s="939" t="n"/>
      <c r="F103" s="939" t="n"/>
      <c r="G103" s="939" t="n"/>
      <c r="H103" s="939" t="n"/>
      <c r="I103" s="981" t="n"/>
      <c r="J103" s="180" t="n"/>
      <c r="N103" s="976" t="inlineStr"/>
      <c r="O103" s="192" t="inlineStr"/>
      <c r="P103" s="192" t="inlineStr"/>
      <c r="Q103" s="192" t="inlineStr"/>
      <c r="R103" s="192" t="inlineStr"/>
      <c r="S103" s="192" t="inlineStr"/>
      <c r="T103" s="192" t="inlineStr"/>
      <c r="U103" s="193">
        <f>I97</f>
        <v/>
      </c>
    </row>
    <row r="104">
      <c r="B104" s="102" t="n"/>
      <c r="C104" s="939" t="n"/>
      <c r="D104" s="939" t="n"/>
      <c r="E104" s="939" t="n"/>
      <c r="F104" s="939" t="n"/>
      <c r="G104" s="939" t="n"/>
      <c r="H104" s="939" t="n"/>
      <c r="I104" s="981" t="n"/>
      <c r="J104" s="180" t="n"/>
      <c r="N104" s="976" t="inlineStr"/>
      <c r="O104" s="192" t="inlineStr"/>
      <c r="P104" s="192" t="inlineStr"/>
      <c r="Q104" s="192" t="inlineStr"/>
      <c r="R104" s="192" t="inlineStr"/>
      <c r="S104" s="192" t="inlineStr"/>
      <c r="T104" s="192" t="inlineStr"/>
      <c r="U104" s="193">
        <f>I98</f>
        <v/>
      </c>
    </row>
    <row r="105">
      <c r="A105" s="194" t="inlineStr">
        <is>
          <t>K14</t>
        </is>
      </c>
      <c r="B105" s="96" t="inlineStr">
        <is>
          <t xml:space="preserve">Total </t>
        </is>
      </c>
      <c r="C105" s="954">
        <f>SUM(INDIRECT(ADDRESS(MATCH("K13",$A:$A,0)+1,COLUMN(C$13),4)&amp;":"&amp;ADDRESS(MATCH("K14",$A:$A,0)-1,COLUMN(C$13),4)))</f>
        <v/>
      </c>
      <c r="D105" s="954">
        <f>SUM(INDIRECT(ADDRESS(MATCH("K13",$A:$A,0)+1,COLUMN(D$13),4)&amp;":"&amp;ADDRESS(MATCH("K14",$A:$A,0)-1,COLUMN(D$13),4)))</f>
        <v/>
      </c>
      <c r="E105" s="954">
        <f>SUM(INDIRECT(ADDRESS(MATCH("K13",$A:$A,0)+1,COLUMN(E$13),4)&amp;":"&amp;ADDRESS(MATCH("K14",$A:$A,0)-1,COLUMN(E$13),4)))</f>
        <v/>
      </c>
      <c r="F105" s="954">
        <f>SUM(INDIRECT(ADDRESS(MATCH("K13",$A:$A,0)+1,COLUMN(F$13),4)&amp;":"&amp;ADDRESS(MATCH("K14",$A:$A,0)-1,COLUMN(F$13),4)))</f>
        <v/>
      </c>
      <c r="G105" s="954">
        <f>SUM(INDIRECT(ADDRESS(MATCH("K13",$A:$A,0)+1,COLUMN(G$13),4)&amp;":"&amp;ADDRESS(MATCH("K14",$A:$A,0)-1,COLUMN(G$13),4)))</f>
        <v/>
      </c>
      <c r="H105" s="954">
        <f>SUM(INDIRECT(ADDRESS(MATCH("K13",$A:$A,0)+1,COLUMN(H$13),4)&amp;":"&amp;ADDRESS(MATCH("K14",$A:$A,0)-1,COLUMN(H$13),4)))</f>
        <v/>
      </c>
      <c r="I105" s="981" t="n"/>
      <c r="J105" s="196" t="n"/>
      <c r="K105" s="197" t="n"/>
      <c r="L105" s="197" t="n"/>
      <c r="M105" s="197" t="n"/>
      <c r="N105" s="966">
        <f>B105</f>
        <v/>
      </c>
      <c r="O105" s="198">
        <f>C105*BS!$B$9</f>
        <v/>
      </c>
      <c r="P105" s="198">
        <f>D105*BS!$B$9</f>
        <v/>
      </c>
      <c r="Q105" s="198">
        <f>E105*BS!$B$9</f>
        <v/>
      </c>
      <c r="R105" s="198">
        <f>F105*BS!$B$9</f>
        <v/>
      </c>
      <c r="S105" s="198">
        <f>G105*BS!$B$9</f>
        <v/>
      </c>
      <c r="T105" s="198">
        <f>H105*BS!$B$9</f>
        <v/>
      </c>
      <c r="U105" s="193">
        <f>I99</f>
        <v/>
      </c>
      <c r="V105" s="197" t="n"/>
      <c r="W105" s="197" t="n"/>
      <c r="X105" s="197" t="n"/>
      <c r="Y105" s="197" t="n"/>
      <c r="Z105" s="197" t="n"/>
      <c r="AA105" s="197" t="n"/>
      <c r="AB105" s="197" t="n"/>
      <c r="AC105" s="197" t="n"/>
      <c r="AD105" s="197" t="n"/>
      <c r="AE105" s="197" t="n"/>
      <c r="AF105" s="197" t="n"/>
      <c r="AG105" s="197" t="n"/>
      <c r="AH105" s="197" t="n"/>
      <c r="AI105" s="197" t="n"/>
      <c r="AJ105" s="197" t="n"/>
      <c r="AK105" s="197" t="n"/>
      <c r="AL105" s="197" t="n"/>
      <c r="AM105" s="197" t="n"/>
      <c r="AN105" s="197" t="n"/>
      <c r="AO105" s="197" t="n"/>
      <c r="AP105" s="197" t="n"/>
      <c r="AQ105" s="197" t="n"/>
      <c r="AR105" s="197" t="n"/>
      <c r="AS105" s="197" t="n"/>
      <c r="AT105" s="197" t="n"/>
      <c r="AU105" s="197" t="n"/>
      <c r="AV105" s="197" t="n"/>
      <c r="AW105" s="197" t="n"/>
      <c r="AX105" s="197" t="n"/>
      <c r="AY105" s="197" t="n"/>
      <c r="AZ105" s="197" t="n"/>
      <c r="BA105" s="197" t="n"/>
      <c r="BB105" s="197" t="n"/>
      <c r="BC105" s="197" t="n"/>
      <c r="BD105" s="197" t="n"/>
      <c r="BE105" s="197" t="n"/>
      <c r="BF105" s="197" t="n"/>
      <c r="BG105" s="197" t="n"/>
      <c r="BH105" s="197" t="n"/>
      <c r="BI105" s="197" t="n"/>
      <c r="BJ105" s="197" t="n"/>
      <c r="BK105" s="197" t="n"/>
      <c r="BL105" s="197" t="n"/>
      <c r="BM105" s="197" t="n"/>
      <c r="BN105" s="197" t="n"/>
      <c r="BO105" s="197" t="n"/>
      <c r="BP105" s="197" t="n"/>
      <c r="BQ105" s="197" t="n"/>
      <c r="BR105" s="197" t="n"/>
      <c r="BS105" s="197" t="n"/>
      <c r="BT105" s="197" t="n"/>
      <c r="BU105" s="197" t="n"/>
      <c r="BV105" s="197" t="n"/>
      <c r="BW105" s="197" t="n"/>
      <c r="BX105" s="197" t="n"/>
      <c r="BY105" s="197" t="n"/>
      <c r="BZ105" s="197" t="n"/>
      <c r="CA105" s="197" t="n"/>
      <c r="CB105" s="197" t="n"/>
      <c r="CC105" s="197" t="n"/>
      <c r="CD105" s="197" t="n"/>
      <c r="CE105" s="197" t="n"/>
      <c r="CF105" s="197" t="n"/>
      <c r="CG105" s="197" t="n"/>
      <c r="CH105" s="197" t="n"/>
      <c r="CI105" s="197" t="n"/>
      <c r="CJ105" s="197" t="n"/>
      <c r="CK105" s="197" t="n"/>
      <c r="CL105" s="197" t="n"/>
      <c r="CM105" s="197" t="n"/>
      <c r="CN105" s="197" t="n"/>
      <c r="CO105" s="197" t="n"/>
      <c r="CP105" s="197" t="n"/>
      <c r="CQ105" s="197" t="n"/>
      <c r="CR105" s="197" t="n"/>
      <c r="CS105" s="197" t="n"/>
      <c r="CT105" s="197" t="n"/>
      <c r="CU105" s="197" t="n"/>
      <c r="CV105" s="197" t="n"/>
      <c r="CW105" s="197" t="n"/>
      <c r="CX105" s="197" t="n"/>
      <c r="CY105" s="197" t="n"/>
      <c r="CZ105" s="197" t="n"/>
      <c r="DA105" s="197" t="n"/>
      <c r="DB105" s="197" t="n"/>
      <c r="DC105" s="197" t="n"/>
      <c r="DD105" s="197" t="n"/>
      <c r="DE105" s="197" t="n"/>
      <c r="DF105" s="197" t="n"/>
      <c r="DG105" s="197" t="n"/>
      <c r="DH105" s="197" t="n"/>
      <c r="DI105" s="197" t="n"/>
      <c r="DJ105" s="197" t="n"/>
      <c r="DK105" s="197" t="n"/>
      <c r="DL105" s="197" t="n"/>
      <c r="DM105" s="197" t="n"/>
      <c r="DN105" s="197" t="n"/>
      <c r="DO105" s="197" t="n"/>
      <c r="DP105" s="197" t="n"/>
      <c r="DQ105" s="197" t="n"/>
      <c r="DR105" s="197" t="n"/>
      <c r="DS105" s="197" t="n"/>
      <c r="DT105" s="197" t="n"/>
      <c r="DU105" s="197" t="n"/>
      <c r="DV105" s="197" t="n"/>
      <c r="DW105" s="197" t="n"/>
      <c r="DX105" s="197" t="n"/>
      <c r="DY105" s="197" t="n"/>
      <c r="DZ105" s="197" t="n"/>
      <c r="EA105" s="197" t="n"/>
      <c r="EB105" s="197" t="n"/>
      <c r="EC105" s="197" t="n"/>
      <c r="ED105" s="197" t="n"/>
      <c r="EE105" s="197" t="n"/>
      <c r="EF105" s="197" t="n"/>
      <c r="EG105" s="197" t="n"/>
      <c r="EH105" s="197" t="n"/>
      <c r="EI105" s="197" t="n"/>
      <c r="EJ105" s="197" t="n"/>
    </row>
    <row r="106">
      <c r="B106" s="208" t="n"/>
      <c r="C106" s="215" t="n"/>
      <c r="D106" s="216" t="n"/>
      <c r="E106" s="982" t="n"/>
      <c r="F106" s="982" t="n"/>
      <c r="G106" s="982" t="n"/>
      <c r="H106" s="982" t="n"/>
      <c r="I106" s="981" t="n"/>
      <c r="J106" s="180" t="n"/>
      <c r="N106" s="976" t="inlineStr"/>
      <c r="O106" s="192" t="inlineStr"/>
      <c r="P106" s="192" t="inlineStr"/>
      <c r="Q106" s="192" t="inlineStr"/>
      <c r="R106" s="192" t="inlineStr"/>
      <c r="S106" s="192" t="inlineStr"/>
      <c r="T106" s="192" t="inlineStr"/>
      <c r="U106" s="193" t="n"/>
    </row>
    <row r="107">
      <c r="A107" s="171" t="inlineStr">
        <is>
          <t>K15</t>
        </is>
      </c>
      <c r="B107" s="96" t="inlineStr">
        <is>
          <t xml:space="preserve">Long Term Debt </t>
        </is>
      </c>
      <c r="C107" s="983" t="n"/>
      <c r="D107" s="983" t="n"/>
      <c r="E107" s="983" t="n"/>
      <c r="F107" s="983" t="n"/>
      <c r="G107" s="983" t="n"/>
      <c r="H107" s="983" t="n"/>
      <c r="I107" s="984" t="n"/>
      <c r="J107" s="180" t="n"/>
      <c r="N107" s="966">
        <f>B107</f>
        <v/>
      </c>
      <c r="O107" s="204" t="inlineStr"/>
      <c r="P107" s="204" t="inlineStr"/>
      <c r="Q107" s="204" t="inlineStr"/>
      <c r="R107" s="204" t="inlineStr"/>
      <c r="S107" s="204" t="inlineStr"/>
      <c r="T107" s="204" t="inlineStr"/>
      <c r="U107" s="193" t="n"/>
    </row>
    <row r="108">
      <c r="A108" s="79" t="inlineStr">
        <is>
          <t>K16</t>
        </is>
      </c>
      <c r="B108" s="621" t="inlineStr">
        <is>
          <t xml:space="preserve"> Long Term Borrowings</t>
        </is>
      </c>
      <c r="I108" s="210" t="n"/>
      <c r="J108" s="180" t="n"/>
      <c r="N108" s="985">
        <f>B108</f>
        <v/>
      </c>
      <c r="O108" t="inlineStr"/>
      <c r="P108" t="inlineStr"/>
      <c r="Q108" t="inlineStr"/>
      <c r="R108" t="inlineStr"/>
      <c r="S108" t="inlineStr"/>
      <c r="T108" t="inlineStr"/>
      <c r="U108" s="193">
        <f>I102</f>
        <v/>
      </c>
    </row>
    <row r="109">
      <c r="A109" s="79" t="n"/>
      <c r="B109" s="102" t="n"/>
      <c r="C109" s="103" t="n"/>
      <c r="D109" s="103" t="n"/>
      <c r="E109" s="103" t="n"/>
      <c r="F109" s="103" t="n"/>
      <c r="G109" s="103" t="n"/>
      <c r="H109" s="103" t="n"/>
      <c r="I109" s="210" t="n"/>
      <c r="J109" s="180" t="n"/>
      <c r="N109" s="985" t="inlineStr"/>
      <c r="O109" s="192" t="inlineStr"/>
      <c r="P109" s="192" t="inlineStr"/>
      <c r="Q109" s="192" t="inlineStr"/>
      <c r="R109" s="192" t="inlineStr"/>
      <c r="S109" s="192" t="inlineStr"/>
      <c r="T109" s="192" t="inlineStr"/>
      <c r="U109" s="193" t="n"/>
    </row>
    <row r="110">
      <c r="A110" s="79" t="n"/>
      <c r="B110" s="102" t="n"/>
      <c r="C110" s="220" t="n"/>
      <c r="D110" s="220" t="n"/>
      <c r="E110" s="220" t="n"/>
      <c r="F110" s="220" t="n"/>
      <c r="G110" s="220" t="n">
        <v>0</v>
      </c>
      <c r="H110" s="220" t="n">
        <v>0</v>
      </c>
      <c r="I110" s="210" t="n"/>
      <c r="J110" s="180" t="n"/>
      <c r="N110" s="985" t="inlineStr"/>
      <c r="O110" s="192" t="inlineStr"/>
      <c r="P110" s="192" t="inlineStr"/>
      <c r="Q110" s="192" t="inlineStr"/>
      <c r="R110" s="192" t="inlineStr"/>
      <c r="S110" s="192">
        <f>G110*BS!$B$9</f>
        <v/>
      </c>
      <c r="T110" s="192">
        <f>H110*BS!$B$9</f>
        <v/>
      </c>
      <c r="U110" s="193" t="n"/>
    </row>
    <row r="111">
      <c r="A111" s="79" t="inlineStr">
        <is>
          <t>K16T</t>
        </is>
      </c>
      <c r="B111" s="96" t="inlineStr">
        <is>
          <t xml:space="preserve"> Total </t>
        </is>
      </c>
      <c r="C111" s="954">
        <f>SUM(INDIRECT(ADDRESS(MATCH("K16",$A:$A,0)+1,COLUMN(C$13),4)&amp;":"&amp;ADDRESS(MATCH("K16T",$A:$A,0)-1,COLUMN(C$13),4)))</f>
        <v/>
      </c>
      <c r="D111" s="954">
        <f>SUM(INDIRECT(ADDRESS(MATCH("K16",$A:$A,0)+1,COLUMN(D$13),4)&amp;":"&amp;ADDRESS(MATCH("K16T",$A:$A,0)-1,COLUMN(D$13),4)))</f>
        <v/>
      </c>
      <c r="E111" s="954">
        <f>SUM(INDIRECT(ADDRESS(MATCH("K16",$A:$A,0)+1,COLUMN(E$13),4)&amp;":"&amp;ADDRESS(MATCH("K16T",$A:$A,0)-1,COLUMN(E$13),4)))</f>
        <v/>
      </c>
      <c r="F111" s="954">
        <f>SUM(INDIRECT(ADDRESS(MATCH("K16",$A:$A,0)+1,COLUMN(F$13),4)&amp;":"&amp;ADDRESS(MATCH("K16T",$A:$A,0)-1,COLUMN(F$13),4)))</f>
        <v/>
      </c>
      <c r="G111" s="954">
        <f>SUM(INDIRECT(ADDRESS(MATCH("K16",$A:$A,0)+1,COLUMN(G$13),4)&amp;":"&amp;ADDRESS(MATCH("K16T",$A:$A,0)-1,COLUMN(G$13),4)))</f>
        <v/>
      </c>
      <c r="H111" s="954">
        <f>SUM(INDIRECT(ADDRESS(MATCH("K16",$A:$A,0)+1,COLUMN(H$13),4)&amp;":"&amp;ADDRESS(MATCH("K16T",$A:$A,0)-1,COLUMN(H$13),4)))</f>
        <v/>
      </c>
      <c r="I111" s="210" t="n"/>
      <c r="J111" s="180" t="n"/>
      <c r="N111" s="985">
        <f>B111</f>
        <v/>
      </c>
      <c r="O111" s="192">
        <f>C111*BS!$B$9</f>
        <v/>
      </c>
      <c r="P111" s="192">
        <f>D111*BS!$B$9</f>
        <v/>
      </c>
      <c r="Q111" s="192">
        <f>E111*BS!$B$9</f>
        <v/>
      </c>
      <c r="R111" s="192">
        <f>F111*BS!$B$9</f>
        <v/>
      </c>
      <c r="S111" s="192">
        <f>G111*BS!$B$9</f>
        <v/>
      </c>
      <c r="T111" s="192">
        <f>H111*BS!$B$9</f>
        <v/>
      </c>
      <c r="U111" s="193" t="n"/>
    </row>
    <row r="112">
      <c r="A112" s="79" t="inlineStr">
        <is>
          <t>K17</t>
        </is>
      </c>
      <c r="B112" s="621" t="inlineStr">
        <is>
          <t xml:space="preserve"> Bond</t>
        </is>
      </c>
      <c r="I112" s="986" t="n"/>
      <c r="J112" s="180" t="n"/>
      <c r="N112" s="985">
        <f>B112</f>
        <v/>
      </c>
      <c r="O112" t="inlineStr"/>
      <c r="P112" t="inlineStr"/>
      <c r="Q112" t="inlineStr"/>
      <c r="R112" t="inlineStr"/>
      <c r="S112" t="inlineStr"/>
      <c r="T112" t="inlineStr"/>
      <c r="U112" s="193">
        <f>I106</f>
        <v/>
      </c>
    </row>
    <row r="113">
      <c r="A113" s="79" t="n"/>
      <c r="B113" s="102" t="n"/>
      <c r="C113" s="103" t="n"/>
      <c r="D113" s="103" t="n"/>
      <c r="E113" s="103" t="n"/>
      <c r="F113" s="103" t="n"/>
      <c r="G113" s="103" t="n"/>
      <c r="H113" s="103" t="n"/>
      <c r="I113" s="986" t="n"/>
      <c r="J113" s="180" t="n"/>
      <c r="N113" s="985" t="inlineStr"/>
      <c r="O113" s="192" t="inlineStr"/>
      <c r="P113" s="192" t="inlineStr"/>
      <c r="Q113" s="192" t="inlineStr"/>
      <c r="R113" s="192" t="inlineStr"/>
      <c r="S113" s="192" t="inlineStr"/>
      <c r="T113" s="192" t="inlineStr"/>
      <c r="U113" s="193" t="n"/>
    </row>
    <row r="114">
      <c r="A114" s="79" t="n"/>
      <c r="B114" s="102" t="n"/>
      <c r="C114" s="220" t="n"/>
      <c r="D114" s="220" t="n"/>
      <c r="E114" s="220" t="n"/>
      <c r="F114" s="220" t="n"/>
      <c r="G114" s="220" t="n">
        <v>0</v>
      </c>
      <c r="H114" s="220" t="n">
        <v>0</v>
      </c>
      <c r="I114" s="986" t="n"/>
      <c r="J114" s="180" t="n"/>
      <c r="N114" s="985" t="inlineStr"/>
      <c r="O114" s="192" t="inlineStr"/>
      <c r="P114" s="192" t="inlineStr"/>
      <c r="Q114" s="192" t="inlineStr"/>
      <c r="R114" s="192" t="inlineStr"/>
      <c r="S114" s="192">
        <f>G114*BS!$B$9</f>
        <v/>
      </c>
      <c r="T114" s="192">
        <f>H114*BS!$B$9</f>
        <v/>
      </c>
      <c r="U114" s="193" t="n"/>
    </row>
    <row r="115">
      <c r="A115" s="79" t="inlineStr">
        <is>
          <t>K17T</t>
        </is>
      </c>
      <c r="B115" s="96" t="inlineStr">
        <is>
          <t xml:space="preserve"> Total </t>
        </is>
      </c>
      <c r="C115" s="954">
        <f>SUM(INDIRECT(ADDRESS(MATCH("K17",$A:$A,0)+1,COLUMN(C$13),4)&amp;":"&amp;ADDRESS(MATCH("K17T",$A:$A,0)-1,COLUMN(C$13),4)))</f>
        <v/>
      </c>
      <c r="D115" s="954">
        <f>SUM(INDIRECT(ADDRESS(MATCH("K17",$A:$A,0)+1,COLUMN(D$13),4)&amp;":"&amp;ADDRESS(MATCH("K17T",$A:$A,0)-1,COLUMN(D$13),4)))</f>
        <v/>
      </c>
      <c r="E115" s="954">
        <f>SUM(INDIRECT(ADDRESS(MATCH("K17",$A:$A,0)+1,COLUMN(E$13),4)&amp;":"&amp;ADDRESS(MATCH("K17T",$A:$A,0)-1,COLUMN(E$13),4)))</f>
        <v/>
      </c>
      <c r="F115" s="954">
        <f>SUM(INDIRECT(ADDRESS(MATCH("K17",$A:$A,0)+1,COLUMN(F$13),4)&amp;":"&amp;ADDRESS(MATCH("K17T",$A:$A,0)-1,COLUMN(F$13),4)))</f>
        <v/>
      </c>
      <c r="G115" s="954">
        <f>SUM(INDIRECT(ADDRESS(MATCH("K17",$A:$A,0)+1,COLUMN(G$13),4)&amp;":"&amp;ADDRESS(MATCH("K17T",$A:$A,0)-1,COLUMN(G$13),4)))</f>
        <v/>
      </c>
      <c r="H115" s="954">
        <f>SUM(INDIRECT(ADDRESS(MATCH("K17",$A:$A,0)+1,COLUMN(H$13),4)&amp;":"&amp;ADDRESS(MATCH("K17T",$A:$A,0)-1,COLUMN(H$13),4)))</f>
        <v/>
      </c>
      <c r="I115" s="986" t="n"/>
      <c r="J115" s="180" t="n"/>
      <c r="N115" s="985">
        <f>B115</f>
        <v/>
      </c>
      <c r="O115" s="192">
        <f>C115*BS!$B$9</f>
        <v/>
      </c>
      <c r="P115" s="192">
        <f>D115*BS!$B$9</f>
        <v/>
      </c>
      <c r="Q115" s="192">
        <f>E115*BS!$B$9</f>
        <v/>
      </c>
      <c r="R115" s="192">
        <f>F115*BS!$B$9</f>
        <v/>
      </c>
      <c r="S115" s="192">
        <f>G115*BS!$B$9</f>
        <v/>
      </c>
      <c r="T115" s="192">
        <f>H115*BS!$B$9</f>
        <v/>
      </c>
      <c r="U115" s="193" t="n"/>
    </row>
    <row r="116">
      <c r="A116" s="79" t="inlineStr">
        <is>
          <t>K18</t>
        </is>
      </c>
      <c r="B116" s="621" t="inlineStr">
        <is>
          <t xml:space="preserve"> Subordinate Debt</t>
        </is>
      </c>
      <c r="I116" s="975" t="n"/>
      <c r="J116" s="180" t="n"/>
      <c r="N116" s="985">
        <f>B116</f>
        <v/>
      </c>
      <c r="O116" t="inlineStr"/>
      <c r="P116" t="inlineStr"/>
      <c r="Q116" t="inlineStr"/>
      <c r="R116" t="inlineStr"/>
      <c r="S116" t="inlineStr"/>
      <c r="T116" t="inlineStr"/>
      <c r="U116" s="193">
        <f>I110</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t="n"/>
    </row>
    <row r="118">
      <c r="A118" s="79" t="n"/>
      <c r="B118" s="102" t="n"/>
      <c r="C118" s="220" t="n"/>
      <c r="D118" s="220" t="n"/>
      <c r="E118" s="220" t="n"/>
      <c r="F118" s="220" t="n"/>
      <c r="G118" s="220" t="n">
        <v>0</v>
      </c>
      <c r="H118" s="220" t="n">
        <v>0</v>
      </c>
      <c r="I118" s="975" t="n"/>
      <c r="J118" s="180" t="n"/>
      <c r="N118" s="976" t="inlineStr"/>
      <c r="O118" s="192" t="inlineStr"/>
      <c r="P118" s="192" t="inlineStr"/>
      <c r="Q118" s="192" t="inlineStr"/>
      <c r="R118" s="192" t="inlineStr"/>
      <c r="S118" s="192">
        <f>G118*BS!$B$9</f>
        <v/>
      </c>
      <c r="T118" s="192">
        <f>H118*BS!$B$9</f>
        <v/>
      </c>
      <c r="U118" s="193" t="n"/>
    </row>
    <row r="119">
      <c r="A119" s="79" t="inlineStr">
        <is>
          <t>K18T</t>
        </is>
      </c>
      <c r="B119" s="96" t="inlineStr">
        <is>
          <t xml:space="preserve"> Total </t>
        </is>
      </c>
      <c r="C119" s="954">
        <f>SUM(INDIRECT(ADDRESS(MATCH("K18",$A:$A,0)+1,COLUMN(C$13),4)&amp;":"&amp;ADDRESS(MATCH("K18T",$A:$A,0)-1,COLUMN(C$13),4)))</f>
        <v/>
      </c>
      <c r="D119" s="954">
        <f>SUM(INDIRECT(ADDRESS(MATCH("K18",$A:$A,0)+1,COLUMN(D$13),4)&amp;":"&amp;ADDRESS(MATCH("K18T",$A:$A,0)-1,COLUMN(D$13),4)))</f>
        <v/>
      </c>
      <c r="E119" s="954">
        <f>SUM(INDIRECT(ADDRESS(MATCH("K18",$A:$A,0)+1,COLUMN(E$13),4)&amp;":"&amp;ADDRESS(MATCH("K18T",$A:$A,0)-1,COLUMN(E$13),4)))</f>
        <v/>
      </c>
      <c r="F119" s="954">
        <f>SUM(INDIRECT(ADDRESS(MATCH("K18",$A:$A,0)+1,COLUMN(F$13),4)&amp;":"&amp;ADDRESS(MATCH("K18T",$A:$A,0)-1,COLUMN(F$13),4)))</f>
        <v/>
      </c>
      <c r="G119" s="954">
        <f>SUM(INDIRECT(ADDRESS(MATCH("K18",$A:$A,0)+1,COLUMN(G$13),4)&amp;":"&amp;ADDRESS(MATCH("K18T",$A:$A,0)-1,COLUMN(G$13),4)))</f>
        <v/>
      </c>
      <c r="H119" s="954">
        <f>SUM(INDIRECT(ADDRESS(MATCH("K18",$A:$A,0)+1,COLUMN(H$13),4)&amp;":"&amp;ADDRESS(MATCH("K18T",$A:$A,0)-1,COLUMN(H$13),4)))</f>
        <v/>
      </c>
      <c r="I119" s="975" t="n"/>
      <c r="J119" s="180" t="n"/>
      <c r="N119" s="976">
        <f>B119</f>
        <v/>
      </c>
      <c r="O119" s="192">
        <f>C119*BS!$B$9</f>
        <v/>
      </c>
      <c r="P119" s="192">
        <f>D119*BS!$B$9</f>
        <v/>
      </c>
      <c r="Q119" s="192">
        <f>E119*BS!$B$9</f>
        <v/>
      </c>
      <c r="R119" s="192">
        <f>F119*BS!$B$9</f>
        <v/>
      </c>
      <c r="S119" s="192">
        <f>G119*BS!$B$9</f>
        <v/>
      </c>
      <c r="T119" s="192">
        <f>H119*BS!$B$9</f>
        <v/>
      </c>
      <c r="U119" s="193" t="n"/>
    </row>
    <row r="120">
      <c r="A120" s="79" t="inlineStr">
        <is>
          <t>K19</t>
        </is>
      </c>
      <c r="B120" s="102" t="inlineStr">
        <is>
          <t xml:space="preserve"> Loan from related parties </t>
        </is>
      </c>
      <c r="C120" s="220" t="n"/>
      <c r="D120" s="220" t="n"/>
      <c r="E120" s="220" t="n"/>
      <c r="F120" s="220" t="n"/>
      <c r="G120" s="220" t="n"/>
      <c r="H120" s="220" t="n"/>
      <c r="I120" s="975" t="n"/>
      <c r="J120" s="180" t="n"/>
      <c r="N120" s="976">
        <f>B120</f>
        <v/>
      </c>
      <c r="O120" s="192" t="inlineStr"/>
      <c r="P120" s="192" t="inlineStr"/>
      <c r="Q120" s="192" t="inlineStr"/>
      <c r="R120" s="192" t="inlineStr"/>
      <c r="S120" s="192" t="inlineStr"/>
      <c r="T120" s="192" t="inlineStr"/>
      <c r="U120" s="193">
        <f>I114</f>
        <v/>
      </c>
    </row>
    <row r="121">
      <c r="A121" s="79" t="n"/>
      <c r="B121" s="102" t="n"/>
      <c r="C121" s="220" t="n"/>
      <c r="D121" s="220" t="n"/>
      <c r="E121" s="220" t="n"/>
      <c r="F121" s="220" t="n"/>
      <c r="G121" s="220" t="n"/>
      <c r="H121" s="220" t="n"/>
      <c r="I121" s="975" t="n"/>
      <c r="J121" s="180" t="n"/>
      <c r="N121" s="976" t="inlineStr"/>
      <c r="O121" s="192" t="inlineStr"/>
      <c r="P121" s="192" t="inlineStr"/>
      <c r="Q121" s="192" t="inlineStr"/>
      <c r="R121" s="192" t="inlineStr"/>
      <c r="S121" s="192" t="inlineStr"/>
      <c r="T121" s="192" t="inlineStr"/>
      <c r="U121" s="193">
        <f>I115</f>
        <v/>
      </c>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f>I116</f>
        <v/>
      </c>
    </row>
    <row r="123">
      <c r="A123" s="79" t="n"/>
      <c r="B123" s="102" t="n"/>
      <c r="C123" s="103" t="n"/>
      <c r="D123" s="103" t="n"/>
      <c r="E123" s="103" t="n"/>
      <c r="F123" s="103" t="n"/>
      <c r="G123" s="103" t="n"/>
      <c r="H123" s="103" t="n"/>
      <c r="I123" s="975" t="n"/>
      <c r="J123" s="180" t="n"/>
      <c r="N123" s="976" t="inlineStr"/>
      <c r="O123" s="192" t="inlineStr"/>
      <c r="P123" s="192" t="inlineStr"/>
      <c r="Q123" s="192" t="inlineStr"/>
      <c r="R123" s="192" t="inlineStr"/>
      <c r="S123" s="192" t="inlineStr"/>
      <c r="T123" s="192" t="inlineStr"/>
      <c r="U123" s="193">
        <f>I117</f>
        <v/>
      </c>
    </row>
    <row r="124" customFormat="1" s="194">
      <c r="A124" s="79" t="n"/>
      <c r="B124" s="102" t="n"/>
      <c r="C124" s="220" t="n"/>
      <c r="D124" s="220" t="n"/>
      <c r="E124" s="220" t="n"/>
      <c r="F124" s="220" t="n"/>
      <c r="G124" s="220" t="n"/>
      <c r="H124" s="220" t="n"/>
      <c r="I124" s="975" t="n"/>
      <c r="J124" s="180" t="n"/>
      <c r="N124" s="976" t="inlineStr"/>
      <c r="O124" s="192" t="inlineStr"/>
      <c r="P124" s="192" t="inlineStr"/>
      <c r="Q124" s="192" t="inlineStr"/>
      <c r="R124" s="192" t="inlineStr"/>
      <c r="S124" s="192" t="inlineStr"/>
      <c r="T124" s="192" t="inlineStr"/>
      <c r="U124" s="193" t="n"/>
    </row>
    <row r="125" customFormat="1" s="194">
      <c r="A125" s="79" t="n"/>
      <c r="B125" s="102" t="n"/>
      <c r="C125" s="220" t="n"/>
      <c r="D125" s="220" t="n"/>
      <c r="E125" s="220" t="n"/>
      <c r="F125" s="220" t="n"/>
      <c r="G125" s="220" t="n"/>
      <c r="H125" s="220" t="n"/>
      <c r="I125" s="975" t="n"/>
      <c r="J125" s="180" t="n"/>
      <c r="N125" s="976" t="inlineStr"/>
      <c r="O125" s="192" t="inlineStr"/>
      <c r="P125" s="192" t="inlineStr"/>
      <c r="Q125" s="192" t="inlineStr"/>
      <c r="R125" s="192" t="inlineStr"/>
      <c r="S125" s="192" t="inlineStr"/>
      <c r="T125" s="192" t="inlineStr"/>
      <c r="U125" s="193">
        <f>I119</f>
        <v/>
      </c>
    </row>
    <row r="126">
      <c r="A126" s="79" t="n"/>
      <c r="B126" s="102" t="n"/>
      <c r="C126" s="220" t="n"/>
      <c r="D126" s="220" t="n"/>
      <c r="E126" s="220" t="n"/>
      <c r="F126" s="220" t="n"/>
      <c r="G126" s="220" t="n"/>
      <c r="H126" s="220" t="n"/>
      <c r="I126" s="975" t="n"/>
      <c r="J126" s="180" t="n"/>
      <c r="N126" s="976" t="inlineStr"/>
      <c r="O126" s="192" t="inlineStr"/>
      <c r="P126" s="192" t="inlineStr"/>
      <c r="Q126" s="192" t="inlineStr"/>
      <c r="R126" s="192" t="inlineStr"/>
      <c r="S126" s="192" t="inlineStr"/>
      <c r="T126" s="192" t="inlineStr"/>
      <c r="U126" s="193">
        <f>I120</f>
        <v/>
      </c>
    </row>
    <row r="127">
      <c r="B127" s="102" t="inlineStr">
        <is>
          <t xml:space="preserve"> Others </t>
        </is>
      </c>
      <c r="C127" s="220" t="n"/>
      <c r="D127" s="220" t="n"/>
      <c r="E127" s="220" t="n"/>
      <c r="F127" s="220" t="n"/>
      <c r="G127" s="220" t="n"/>
      <c r="H127" s="220" t="n"/>
      <c r="I127" s="980" t="n"/>
      <c r="J127" s="180" t="n"/>
      <c r="N127" s="976">
        <f>B127</f>
        <v/>
      </c>
      <c r="O127" s="192" t="inlineStr"/>
      <c r="P127" s="192" t="inlineStr"/>
      <c r="Q127" s="192" t="inlineStr"/>
      <c r="R127" s="192" t="inlineStr"/>
      <c r="S127" s="192" t="inlineStr"/>
      <c r="T127" s="192" t="inlineStr"/>
      <c r="U127" s="193">
        <f>I121</f>
        <v/>
      </c>
    </row>
    <row r="128" ht="18.75" customFormat="1" customHeight="1" s="194">
      <c r="A128" s="194" t="inlineStr">
        <is>
          <t>K20</t>
        </is>
      </c>
      <c r="B128" s="96" t="inlineStr">
        <is>
          <t xml:space="preserve">Total </t>
        </is>
      </c>
      <c r="C128" s="987">
        <f>INDIRECT(ADDRESS(MATCH("K16T",$A:$A,0),COLUMN(C$13),4))+INDIRECT(ADDRESS(MATCH("K17T",$A:$A,0),COLUMN(C$13),4))+INDIRECT(ADDRESS(MATCH("K18T",$A:$A,0),COLUMN(C$13),4))+SUM(INDIRECT(ADDRESS(MATCH("K19",$A:$A,0),COLUMN(C$13),4)&amp;":"&amp;ADDRESS(MATCH("K20",$A:$A,0)-1,COLUMN(C$13),4)))</f>
        <v/>
      </c>
      <c r="D128" s="987">
        <f>INDIRECT(ADDRESS(MATCH("K16T",$A:$A,0),COLUMN(D$13),4))+INDIRECT(ADDRESS(MATCH("K17T",$A:$A,0),COLUMN(D$13),4))+INDIRECT(ADDRESS(MATCH("K18T",$A:$A,0),COLUMN(D$13),4))+SUM(INDIRECT(ADDRESS(MATCH("K19",$A:$A,0),COLUMN(D$13),4)&amp;":"&amp;ADDRESS(MATCH("K20",$A:$A,0)-1,COLUMN(D$13),4)))</f>
        <v/>
      </c>
      <c r="E128" s="987">
        <f>INDIRECT(ADDRESS(MATCH("K16T",$A:$A,0),COLUMN(E$13),4))+INDIRECT(ADDRESS(MATCH("K17T",$A:$A,0),COLUMN(E$13),4))+INDIRECT(ADDRESS(MATCH("K18T",$A:$A,0),COLUMN(E$13),4))+SUM(INDIRECT(ADDRESS(MATCH("K19",$A:$A,0),COLUMN(E$13),4)&amp;":"&amp;ADDRESS(MATCH("K20",$A:$A,0)-1,COLUMN(E$13),4)))</f>
        <v/>
      </c>
      <c r="F128" s="987">
        <f>INDIRECT(ADDRESS(MATCH("K16T",$A:$A,0),COLUMN(F$13),4))+INDIRECT(ADDRESS(MATCH("K17T",$A:$A,0),COLUMN(F$13),4))+INDIRECT(ADDRESS(MATCH("K18T",$A:$A,0),COLUMN(F$13),4))+SUM(INDIRECT(ADDRESS(MATCH("K19",$A:$A,0),COLUMN(F$13),4)&amp;":"&amp;ADDRESS(MATCH("K20",$A:$A,0)-1,COLUMN(F$13),4)))</f>
        <v/>
      </c>
      <c r="G128" s="987">
        <f>INDIRECT(ADDRESS(MATCH("K16T",$A:$A,0),COLUMN(G$13),4))+INDIRECT(ADDRESS(MATCH("K17T",$A:$A,0),COLUMN(G$13),4))+INDIRECT(ADDRESS(MATCH("K18T",$A:$A,0),COLUMN(G$13),4))+SUM(INDIRECT(ADDRESS(MATCH("K19",$A:$A,0),COLUMN(G$13),4)&amp;":"&amp;ADDRESS(MATCH("K20",$A:$A,0)-1,COLUMN(G$13),4)))</f>
        <v/>
      </c>
      <c r="H128" s="987">
        <f>INDIRECT(ADDRESS(MATCH("K16T",$A:$A,0),COLUMN(H$13),4))+INDIRECT(ADDRESS(MATCH("K17T",$A:$A,0),COLUMN(H$13),4))+INDIRECT(ADDRESS(MATCH("K18T",$A:$A,0),COLUMN(H$13),4))+SUM(INDIRECT(ADDRESS(MATCH("K19",$A:$A,0),COLUMN(H$13),4)&amp;":"&amp;ADDRESS(MATCH("K20",$A:$A,0)-1,COLUMN(H$13),4)))</f>
        <v/>
      </c>
      <c r="I128" s="988" t="n"/>
      <c r="J128" s="196" t="n"/>
      <c r="K128" s="197" t="n"/>
      <c r="L128" s="197" t="n"/>
      <c r="M128" s="197" t="n"/>
      <c r="N128" s="966">
        <f>B128</f>
        <v/>
      </c>
      <c r="O128" s="198">
        <f>C128*BS!$B$9</f>
        <v/>
      </c>
      <c r="P128" s="198">
        <f>D128*BS!$B$9</f>
        <v/>
      </c>
      <c r="Q128" s="198">
        <f>E128*BS!$B$9</f>
        <v/>
      </c>
      <c r="R128" s="198">
        <f>F128*BS!$B$9</f>
        <v/>
      </c>
      <c r="S128" s="198">
        <f>G128*BS!$B$9</f>
        <v/>
      </c>
      <c r="T128" s="198">
        <f>H128*BS!$B$9</f>
        <v/>
      </c>
      <c r="U128" s="193">
        <f>I122</f>
        <v/>
      </c>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B129" s="102" t="n"/>
      <c r="C129" s="989" t="n"/>
      <c r="D129" s="989" t="n"/>
      <c r="E129" s="989" t="n"/>
      <c r="F129" s="989" t="n"/>
      <c r="G129" s="989" t="n"/>
      <c r="H129" s="989" t="n"/>
      <c r="I129" s="980" t="n"/>
      <c r="J129" s="180" t="n"/>
      <c r="N129" s="976" t="inlineStr"/>
      <c r="O129" s="192" t="inlineStr"/>
      <c r="P129" s="192" t="inlineStr"/>
      <c r="Q129" s="192" t="inlineStr"/>
      <c r="R129" s="192" t="inlineStr"/>
      <c r="S129" s="192" t="inlineStr"/>
      <c r="T129" s="192" t="inlineStr"/>
      <c r="U129" s="193" t="n"/>
    </row>
    <row r="130">
      <c r="A130" s="194" t="inlineStr">
        <is>
          <t>K21</t>
        </is>
      </c>
      <c r="B130" s="96" t="inlineStr">
        <is>
          <t xml:space="preserve">Deferred Taxes </t>
        </is>
      </c>
      <c r="C130" s="990" t="n"/>
      <c r="D130" s="990" t="n"/>
      <c r="E130" s="990" t="n"/>
      <c r="F130" s="990" t="n"/>
      <c r="G130" s="990" t="n"/>
      <c r="H130" s="990" t="n"/>
      <c r="I130" s="988" t="n"/>
      <c r="J130" s="196" t="n"/>
      <c r="K130" s="197" t="n"/>
      <c r="L130" s="197" t="n"/>
      <c r="M130" s="197" t="n"/>
      <c r="N130" s="966">
        <f>B130</f>
        <v/>
      </c>
      <c r="O130" s="198" t="inlineStr"/>
      <c r="P130" s="198" t="inlineStr"/>
      <c r="Q130" s="198" t="inlineStr"/>
      <c r="R130" s="198" t="inlineStr"/>
      <c r="S130" s="198" t="inlineStr"/>
      <c r="T130" s="198" t="inlineStr"/>
      <c r="U130" s="193">
        <f>I124</f>
        <v/>
      </c>
      <c r="V130" s="197" t="n"/>
      <c r="W130" s="197" t="n"/>
      <c r="X130" s="197" t="n"/>
      <c r="Y130" s="197" t="n"/>
      <c r="Z130" s="197" t="n"/>
      <c r="AA130" s="197" t="n"/>
      <c r="AB130" s="197" t="n"/>
      <c r="AC130" s="197" t="n"/>
      <c r="AD130" s="197" t="n"/>
      <c r="AE130" s="197" t="n"/>
      <c r="AF130" s="197" t="n"/>
      <c r="AG130" s="197" t="n"/>
      <c r="AH130" s="197" t="n"/>
      <c r="AI130" s="197" t="n"/>
      <c r="AJ130" s="197" t="n"/>
      <c r="AK130" s="197" t="n"/>
      <c r="AL130" s="197" t="n"/>
      <c r="AM130" s="197" t="n"/>
      <c r="AN130" s="197" t="n"/>
      <c r="AO130" s="197" t="n"/>
      <c r="AP130" s="197" t="n"/>
      <c r="AQ130" s="197" t="n"/>
      <c r="AR130" s="197" t="n"/>
      <c r="AS130" s="197" t="n"/>
      <c r="AT130" s="197" t="n"/>
      <c r="AU130" s="197" t="n"/>
      <c r="AV130" s="197" t="n"/>
      <c r="AW130" s="197" t="n"/>
      <c r="AX130" s="197" t="n"/>
      <c r="AY130" s="197" t="n"/>
      <c r="AZ130" s="197" t="n"/>
      <c r="BA130" s="197" t="n"/>
      <c r="BB130" s="197" t="n"/>
      <c r="BC130" s="197" t="n"/>
      <c r="BD130" s="197" t="n"/>
      <c r="BE130" s="197" t="n"/>
      <c r="BF130" s="197" t="n"/>
      <c r="BG130" s="197" t="n"/>
      <c r="BH130" s="197" t="n"/>
      <c r="BI130" s="197" t="n"/>
      <c r="BJ130" s="197" t="n"/>
      <c r="BK130" s="197" t="n"/>
      <c r="BL130" s="197" t="n"/>
      <c r="BM130" s="197" t="n"/>
      <c r="BN130" s="197" t="n"/>
      <c r="BO130" s="197" t="n"/>
      <c r="BP130" s="197" t="n"/>
      <c r="BQ130" s="197" t="n"/>
      <c r="BR130" s="197" t="n"/>
      <c r="BS130" s="197" t="n"/>
      <c r="BT130" s="197" t="n"/>
      <c r="BU130" s="197" t="n"/>
      <c r="BV130" s="197" t="n"/>
      <c r="BW130" s="197" t="n"/>
      <c r="BX130" s="197" t="n"/>
      <c r="BY130" s="197" t="n"/>
      <c r="BZ130" s="197" t="n"/>
      <c r="CA130" s="197" t="n"/>
      <c r="CB130" s="197" t="n"/>
      <c r="CC130" s="197" t="n"/>
      <c r="CD130" s="197" t="n"/>
      <c r="CE130" s="197" t="n"/>
      <c r="CF130" s="197" t="n"/>
      <c r="CG130" s="197" t="n"/>
      <c r="CH130" s="197" t="n"/>
      <c r="CI130" s="197" t="n"/>
      <c r="CJ130" s="197" t="n"/>
      <c r="CK130" s="197" t="n"/>
      <c r="CL130" s="197" t="n"/>
      <c r="CM130" s="197" t="n"/>
      <c r="CN130" s="197" t="n"/>
      <c r="CO130" s="197" t="n"/>
      <c r="CP130" s="197" t="n"/>
      <c r="CQ130" s="197" t="n"/>
      <c r="CR130" s="197" t="n"/>
      <c r="CS130" s="197" t="n"/>
      <c r="CT130" s="197" t="n"/>
      <c r="CU130" s="197" t="n"/>
      <c r="CV130" s="197" t="n"/>
      <c r="CW130" s="197" t="n"/>
      <c r="CX130" s="197" t="n"/>
      <c r="CY130" s="197" t="n"/>
      <c r="CZ130" s="197" t="n"/>
      <c r="DA130" s="197" t="n"/>
      <c r="DB130" s="197" t="n"/>
      <c r="DC130" s="197" t="n"/>
      <c r="DD130" s="197" t="n"/>
      <c r="DE130" s="197" t="n"/>
      <c r="DF130" s="197" t="n"/>
      <c r="DG130" s="197" t="n"/>
      <c r="DH130" s="197" t="n"/>
      <c r="DI130" s="197" t="n"/>
      <c r="DJ130" s="197" t="n"/>
      <c r="DK130" s="197" t="n"/>
      <c r="DL130" s="197" t="n"/>
      <c r="DM130" s="197" t="n"/>
      <c r="DN130" s="197" t="n"/>
      <c r="DO130" s="197" t="n"/>
      <c r="DP130" s="197" t="n"/>
      <c r="DQ130" s="197" t="n"/>
      <c r="DR130" s="197" t="n"/>
      <c r="DS130" s="197" t="n"/>
      <c r="DT130" s="197" t="n"/>
      <c r="DU130" s="197" t="n"/>
      <c r="DV130" s="197" t="n"/>
      <c r="DW130" s="197" t="n"/>
      <c r="DX130" s="197" t="n"/>
      <c r="DY130" s="197" t="n"/>
      <c r="DZ130" s="197" t="n"/>
      <c r="EA130" s="197" t="n"/>
      <c r="EB130" s="197" t="n"/>
      <c r="EC130" s="197" t="n"/>
      <c r="ED130" s="197" t="n"/>
      <c r="EE130" s="197" t="n"/>
      <c r="EF130" s="197" t="n"/>
      <c r="EG130" s="197" t="n"/>
      <c r="EH130" s="197" t="n"/>
      <c r="EI130" s="197" t="n"/>
      <c r="EJ130" s="197" t="n"/>
    </row>
    <row r="131">
      <c r="B131" s="102" t="n"/>
      <c r="C131" s="103" t="n"/>
      <c r="D131" s="103" t="n"/>
      <c r="E131" s="103" t="n"/>
      <c r="F131" s="103" t="n"/>
      <c r="G131" s="103" t="n"/>
      <c r="H131" s="103" t="n"/>
      <c r="I131" s="988" t="n"/>
      <c r="J131" s="196" t="n"/>
      <c r="K131" s="197" t="n"/>
      <c r="L131" s="197" t="n"/>
      <c r="M131" s="197" t="n"/>
      <c r="N131" s="966" t="inlineStr"/>
      <c r="O131" s="198" t="inlineStr"/>
      <c r="P131" s="198" t="inlineStr"/>
      <c r="Q131" s="198" t="inlineStr"/>
      <c r="R131" s="198" t="inlineStr"/>
      <c r="S131" s="198" t="inlineStr"/>
      <c r="T131" s="198" t="inlineStr"/>
      <c r="U131" s="193" t="n"/>
      <c r="V131" s="197" t="n"/>
      <c r="W131" s="197" t="n"/>
      <c r="X131" s="197" t="n"/>
      <c r="Y131" s="197" t="n"/>
      <c r="Z131" s="197" t="n"/>
      <c r="AA131" s="197" t="n"/>
      <c r="AB131" s="197" t="n"/>
      <c r="AC131" s="197" t="n"/>
      <c r="AD131" s="197" t="n"/>
      <c r="AE131" s="197" t="n"/>
      <c r="AF131" s="197" t="n"/>
      <c r="AG131" s="197" t="n"/>
      <c r="AH131" s="197" t="n"/>
      <c r="AI131" s="197" t="n"/>
      <c r="AJ131" s="197" t="n"/>
      <c r="AK131" s="197" t="n"/>
      <c r="AL131" s="197" t="n"/>
      <c r="AM131" s="197" t="n"/>
      <c r="AN131" s="197" t="n"/>
      <c r="AO131" s="197" t="n"/>
      <c r="AP131" s="197" t="n"/>
      <c r="AQ131" s="197" t="n"/>
      <c r="AR131" s="197" t="n"/>
      <c r="AS131" s="197" t="n"/>
      <c r="AT131" s="197" t="n"/>
      <c r="AU131" s="197" t="n"/>
      <c r="AV131" s="197" t="n"/>
      <c r="AW131" s="197" t="n"/>
      <c r="AX131" s="197" t="n"/>
      <c r="AY131" s="197" t="n"/>
      <c r="AZ131" s="197" t="n"/>
      <c r="BA131" s="197" t="n"/>
      <c r="BB131" s="197" t="n"/>
      <c r="BC131" s="197" t="n"/>
      <c r="BD131" s="197" t="n"/>
      <c r="BE131" s="197" t="n"/>
      <c r="BF131" s="197" t="n"/>
      <c r="BG131" s="197" t="n"/>
      <c r="BH131" s="197" t="n"/>
      <c r="BI131" s="197" t="n"/>
      <c r="BJ131" s="197" t="n"/>
      <c r="BK131" s="197" t="n"/>
      <c r="BL131" s="197" t="n"/>
      <c r="BM131" s="197" t="n"/>
      <c r="BN131" s="197" t="n"/>
      <c r="BO131" s="197" t="n"/>
      <c r="BP131" s="197" t="n"/>
      <c r="BQ131" s="197" t="n"/>
      <c r="BR131" s="197" t="n"/>
      <c r="BS131" s="197" t="n"/>
      <c r="BT131" s="197" t="n"/>
      <c r="BU131" s="197" t="n"/>
      <c r="BV131" s="197" t="n"/>
      <c r="BW131" s="197" t="n"/>
      <c r="BX131" s="197" t="n"/>
      <c r="BY131" s="197" t="n"/>
      <c r="BZ131" s="197" t="n"/>
      <c r="CA131" s="197" t="n"/>
      <c r="CB131" s="197" t="n"/>
      <c r="CC131" s="197" t="n"/>
      <c r="CD131" s="197" t="n"/>
      <c r="CE131" s="197" t="n"/>
      <c r="CF131" s="197" t="n"/>
      <c r="CG131" s="197" t="n"/>
      <c r="CH131" s="197" t="n"/>
      <c r="CI131" s="197" t="n"/>
      <c r="CJ131" s="197" t="n"/>
      <c r="CK131" s="197" t="n"/>
      <c r="CL131" s="197" t="n"/>
      <c r="CM131" s="197" t="n"/>
      <c r="CN131" s="197" t="n"/>
      <c r="CO131" s="197" t="n"/>
      <c r="CP131" s="197" t="n"/>
      <c r="CQ131" s="197" t="n"/>
      <c r="CR131" s="197" t="n"/>
      <c r="CS131" s="197" t="n"/>
      <c r="CT131" s="197" t="n"/>
      <c r="CU131" s="197" t="n"/>
      <c r="CV131" s="197" t="n"/>
      <c r="CW131" s="197" t="n"/>
      <c r="CX131" s="197" t="n"/>
      <c r="CY131" s="197" t="n"/>
      <c r="CZ131" s="197" t="n"/>
      <c r="DA131" s="197" t="n"/>
      <c r="DB131" s="197" t="n"/>
      <c r="DC131" s="197" t="n"/>
      <c r="DD131" s="197" t="n"/>
      <c r="DE131" s="197" t="n"/>
      <c r="DF131" s="197" t="n"/>
      <c r="DG131" s="197" t="n"/>
      <c r="DH131" s="197" t="n"/>
      <c r="DI131" s="197" t="n"/>
      <c r="DJ131" s="197" t="n"/>
      <c r="DK131" s="197" t="n"/>
      <c r="DL131" s="197" t="n"/>
      <c r="DM131" s="197" t="n"/>
      <c r="DN131" s="197" t="n"/>
      <c r="DO131" s="197" t="n"/>
      <c r="DP131" s="197" t="n"/>
      <c r="DQ131" s="197" t="n"/>
      <c r="DR131" s="197" t="n"/>
      <c r="DS131" s="197" t="n"/>
      <c r="DT131" s="197" t="n"/>
      <c r="DU131" s="197" t="n"/>
      <c r="DV131" s="197" t="n"/>
      <c r="DW131" s="197" t="n"/>
      <c r="DX131" s="197" t="n"/>
      <c r="DY131" s="197" t="n"/>
      <c r="DZ131" s="197" t="n"/>
      <c r="EA131" s="197" t="n"/>
      <c r="EB131" s="197" t="n"/>
      <c r="EC131" s="197" t="n"/>
      <c r="ED131" s="197" t="n"/>
      <c r="EE131" s="197" t="n"/>
      <c r="EF131" s="197" t="n"/>
      <c r="EG131" s="197" t="n"/>
      <c r="EH131" s="197" t="n"/>
      <c r="EI131" s="197" t="n"/>
      <c r="EJ131" s="197" t="n"/>
    </row>
    <row r="132">
      <c r="B132" s="102" t="n"/>
      <c r="C132" s="952" t="n"/>
      <c r="D132" s="952" t="n"/>
      <c r="E132" s="952" t="n"/>
      <c r="F132" s="952" t="n"/>
      <c r="G132" s="952" t="n">
        <v>0</v>
      </c>
      <c r="H132" s="952" t="n">
        <v>0</v>
      </c>
      <c r="I132" s="980" t="n"/>
      <c r="J132" s="180" t="n"/>
      <c r="N132" s="976" t="inlineStr"/>
      <c r="O132" s="192" t="inlineStr"/>
      <c r="P132" s="192" t="inlineStr"/>
      <c r="Q132" s="192" t="inlineStr"/>
      <c r="R132" s="192" t="inlineStr"/>
      <c r="S132" s="192">
        <f>G132*BS!$B$9</f>
        <v/>
      </c>
      <c r="T132" s="192">
        <f>H132*BS!$B$9</f>
        <v/>
      </c>
      <c r="U132" s="193" t="n"/>
    </row>
    <row r="133">
      <c r="A133" s="171" t="inlineStr">
        <is>
          <t>K22</t>
        </is>
      </c>
      <c r="B133" s="96" t="inlineStr">
        <is>
          <t xml:space="preserve">Total </t>
        </is>
      </c>
      <c r="C133" s="954">
        <f>SUM(INDIRECT(ADDRESS(MATCH("K21",$A:$A,0)+1,COLUMN(C$13),4)&amp;":"&amp;ADDRESS(MATCH("K22",$A:$A,0)-1,COLUMN(C$13),4)))</f>
        <v/>
      </c>
      <c r="D133" s="954">
        <f>SUM(INDIRECT(ADDRESS(MATCH("K21",$A:$A,0)+1,COLUMN(D$13),4)&amp;":"&amp;ADDRESS(MATCH("K22",$A:$A,0)-1,COLUMN(D$13),4)))</f>
        <v/>
      </c>
      <c r="E133" s="954">
        <f>SUM(INDIRECT(ADDRESS(MATCH("K21",$A:$A,0)+1,COLUMN(E$13),4)&amp;":"&amp;ADDRESS(MATCH("K22",$A:$A,0)-1,COLUMN(E$13),4)))</f>
        <v/>
      </c>
      <c r="F133" s="954">
        <f>SUM(INDIRECT(ADDRESS(MATCH("K21",$A:$A,0)+1,COLUMN(F$13),4)&amp;":"&amp;ADDRESS(MATCH("K22",$A:$A,0)-1,COLUMN(F$13),4)))</f>
        <v/>
      </c>
      <c r="G133" s="954">
        <f>SUM(INDIRECT(ADDRESS(MATCH("K21",$A:$A,0)+1,COLUMN(G$13),4)&amp;":"&amp;ADDRESS(MATCH("K22",$A:$A,0)-1,COLUMN(G$13),4)))</f>
        <v/>
      </c>
      <c r="H133" s="954">
        <f>SUM(INDIRECT(ADDRESS(MATCH("K21",$A:$A,0)+1,COLUMN(H$13),4)&amp;":"&amp;ADDRESS(MATCH("K22",$A:$A,0)-1,COLUMN(H$13),4)))</f>
        <v/>
      </c>
      <c r="I133" s="980" t="n"/>
      <c r="J133" s="180" t="n"/>
      <c r="N133" s="976">
        <f>B133</f>
        <v/>
      </c>
      <c r="O133" s="192">
        <f>C133*BS!$B$9</f>
        <v/>
      </c>
      <c r="P133" s="192">
        <f>D133*BS!$B$9</f>
        <v/>
      </c>
      <c r="Q133" s="192">
        <f>E133*BS!$B$9</f>
        <v/>
      </c>
      <c r="R133" s="192">
        <f>F133*BS!$B$9</f>
        <v/>
      </c>
      <c r="S133" s="192">
        <f>G133*BS!$B$9</f>
        <v/>
      </c>
      <c r="T133" s="192">
        <f>H133*BS!$B$9</f>
        <v/>
      </c>
      <c r="U133" s="193" t="n"/>
    </row>
    <row r="134">
      <c r="A134" s="194" t="inlineStr">
        <is>
          <t>K23</t>
        </is>
      </c>
      <c r="B134" s="96" t="inlineStr">
        <is>
          <t xml:space="preserve">Other Long Term liabilities </t>
        </is>
      </c>
      <c r="C134" s="990" t="n"/>
      <c r="D134" s="990" t="n"/>
      <c r="E134" s="990" t="n"/>
      <c r="F134" s="990" t="n"/>
      <c r="G134" s="990" t="n"/>
      <c r="H134" s="990" t="n"/>
      <c r="I134" s="988" t="n"/>
      <c r="J134" s="196" t="n"/>
      <c r="K134" s="197" t="n"/>
      <c r="L134" s="197" t="n"/>
      <c r="M134" s="197" t="n"/>
      <c r="N134" s="966">
        <f>B134</f>
        <v/>
      </c>
      <c r="O134" s="198" t="inlineStr"/>
      <c r="P134" s="198" t="inlineStr"/>
      <c r="Q134" s="198" t="inlineStr"/>
      <c r="R134" s="198" t="inlineStr"/>
      <c r="S134" s="198" t="inlineStr"/>
      <c r="T134" s="198" t="inlineStr"/>
      <c r="U134" s="193" t="n"/>
      <c r="V134" s="197" t="n"/>
      <c r="W134" s="197" t="n"/>
      <c r="X134" s="197" t="n"/>
      <c r="Y134" s="197" t="n"/>
      <c r="Z134" s="197" t="n"/>
      <c r="AA134" s="197" t="n"/>
      <c r="AB134" s="197" t="n"/>
      <c r="AC134" s="197" t="n"/>
      <c r="AD134" s="197" t="n"/>
      <c r="AE134" s="197" t="n"/>
      <c r="AF134" s="197" t="n"/>
      <c r="AG134" s="197" t="n"/>
      <c r="AH134" s="197" t="n"/>
      <c r="AI134" s="197" t="n"/>
      <c r="AJ134" s="197" t="n"/>
      <c r="AK134" s="197" t="n"/>
      <c r="AL134" s="197" t="n"/>
      <c r="AM134" s="197" t="n"/>
      <c r="AN134" s="197" t="n"/>
      <c r="AO134" s="197" t="n"/>
      <c r="AP134" s="197" t="n"/>
      <c r="AQ134" s="197" t="n"/>
      <c r="AR134" s="197" t="n"/>
      <c r="AS134" s="197" t="n"/>
      <c r="AT134" s="197" t="n"/>
      <c r="AU134" s="197" t="n"/>
      <c r="AV134" s="197" t="n"/>
      <c r="AW134" s="197" t="n"/>
      <c r="AX134" s="197" t="n"/>
      <c r="AY134" s="197" t="n"/>
      <c r="AZ134" s="197" t="n"/>
      <c r="BA134" s="197" t="n"/>
      <c r="BB134" s="197" t="n"/>
      <c r="BC134" s="197" t="n"/>
      <c r="BD134" s="197" t="n"/>
      <c r="BE134" s="197" t="n"/>
      <c r="BF134" s="197" t="n"/>
      <c r="BG134" s="197" t="n"/>
      <c r="BH134" s="197" t="n"/>
      <c r="BI134" s="197" t="n"/>
      <c r="BJ134" s="197" t="n"/>
      <c r="BK134" s="197" t="n"/>
      <c r="BL134" s="197" t="n"/>
      <c r="BM134" s="197" t="n"/>
      <c r="BN134" s="197" t="n"/>
      <c r="BO134" s="197" t="n"/>
      <c r="BP134" s="197" t="n"/>
      <c r="BQ134" s="197" t="n"/>
      <c r="BR134" s="197" t="n"/>
      <c r="BS134" s="197" t="n"/>
      <c r="BT134" s="197" t="n"/>
      <c r="BU134" s="197" t="n"/>
      <c r="BV134" s="197" t="n"/>
      <c r="BW134" s="197" t="n"/>
      <c r="BX134" s="197" t="n"/>
      <c r="BY134" s="197" t="n"/>
      <c r="BZ134" s="197" t="n"/>
      <c r="CA134" s="197" t="n"/>
      <c r="CB134" s="197" t="n"/>
      <c r="CC134" s="197" t="n"/>
      <c r="CD134" s="197" t="n"/>
      <c r="CE134" s="197" t="n"/>
      <c r="CF134" s="197" t="n"/>
      <c r="CG134" s="197" t="n"/>
      <c r="CH134" s="197" t="n"/>
      <c r="CI134" s="197" t="n"/>
      <c r="CJ134" s="197" t="n"/>
      <c r="CK134" s="197" t="n"/>
      <c r="CL134" s="197" t="n"/>
      <c r="CM134" s="197" t="n"/>
      <c r="CN134" s="197" t="n"/>
      <c r="CO134" s="197" t="n"/>
      <c r="CP134" s="197" t="n"/>
      <c r="CQ134" s="197" t="n"/>
      <c r="CR134" s="197" t="n"/>
      <c r="CS134" s="197" t="n"/>
      <c r="CT134" s="197" t="n"/>
      <c r="CU134" s="197" t="n"/>
      <c r="CV134" s="197" t="n"/>
      <c r="CW134" s="197" t="n"/>
      <c r="CX134" s="197" t="n"/>
      <c r="CY134" s="197" t="n"/>
      <c r="CZ134" s="197" t="n"/>
      <c r="DA134" s="197" t="n"/>
      <c r="DB134" s="197" t="n"/>
      <c r="DC134" s="197" t="n"/>
      <c r="DD134" s="197" t="n"/>
      <c r="DE134" s="197" t="n"/>
      <c r="DF134" s="197" t="n"/>
      <c r="DG134" s="197" t="n"/>
      <c r="DH134" s="197" t="n"/>
      <c r="DI134" s="197" t="n"/>
      <c r="DJ134" s="197" t="n"/>
      <c r="DK134" s="197" t="n"/>
      <c r="DL134" s="197" t="n"/>
      <c r="DM134" s="197" t="n"/>
      <c r="DN134" s="197" t="n"/>
      <c r="DO134" s="197" t="n"/>
      <c r="DP134" s="197" t="n"/>
      <c r="DQ134" s="197" t="n"/>
      <c r="DR134" s="197" t="n"/>
      <c r="DS134" s="197" t="n"/>
      <c r="DT134" s="197" t="n"/>
      <c r="DU134" s="197" t="n"/>
      <c r="DV134" s="197" t="n"/>
      <c r="DW134" s="197" t="n"/>
      <c r="DX134" s="197" t="n"/>
      <c r="DY134" s="197" t="n"/>
      <c r="DZ134" s="197" t="n"/>
      <c r="EA134" s="197" t="n"/>
      <c r="EB134" s="197" t="n"/>
      <c r="EC134" s="197" t="n"/>
      <c r="ED134" s="197" t="n"/>
      <c r="EE134" s="197" t="n"/>
      <c r="EF134" s="197" t="n"/>
      <c r="EG134" s="197" t="n"/>
      <c r="EH134" s="197" t="n"/>
      <c r="EI134" s="197" t="n"/>
      <c r="EJ134" s="197" t="n"/>
    </row>
    <row r="135">
      <c r="A135" s="79" t="n"/>
      <c r="B135" s="102" t="inlineStr">
        <is>
          <t>Other non-current liabilities *</t>
        </is>
      </c>
      <c r="C135" s="991" t="n"/>
      <c r="D135" s="991" t="n"/>
      <c r="E135" s="991" t="n"/>
      <c r="F135" s="991" t="n"/>
      <c r="G135" s="991" t="n">
        <v>172950</v>
      </c>
      <c r="H135" s="991" t="n">
        <v>240039</v>
      </c>
      <c r="I135" s="984" t="n"/>
      <c r="J135" s="180" t="n"/>
      <c r="N135" s="976">
        <f>B135</f>
        <v/>
      </c>
      <c r="O135" s="192" t="inlineStr"/>
      <c r="P135" s="192" t="inlineStr"/>
      <c r="Q135" s="192" t="inlineStr"/>
      <c r="R135" s="192" t="inlineStr"/>
      <c r="S135" s="192">
        <f>G135*BS!$B$9</f>
        <v/>
      </c>
      <c r="T135" s="192">
        <f>H135*BS!$B$9</f>
        <v/>
      </c>
      <c r="U135" s="193">
        <f>I129</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I130</f>
        <v/>
      </c>
    </row>
    <row r="137">
      <c r="A137" s="79" t="n"/>
      <c r="B137" s="102" t="n"/>
      <c r="C137" s="103" t="n"/>
      <c r="D137" s="103" t="n"/>
      <c r="E137" s="103" t="n"/>
      <c r="F137" s="103" t="n"/>
      <c r="G137" s="103" t="n"/>
      <c r="H137" s="103" t="n"/>
      <c r="I137" s="992" t="n"/>
      <c r="J137" s="180" t="n"/>
      <c r="N137" s="976" t="inlineStr"/>
      <c r="O137" s="192" t="inlineStr"/>
      <c r="P137" s="192" t="inlineStr"/>
      <c r="Q137" s="192" t="inlineStr"/>
      <c r="R137" s="192" t="inlineStr"/>
      <c r="S137" s="192" t="inlineStr"/>
      <c r="T137" s="192" t="inlineStr"/>
      <c r="U137" s="193">
        <f>I131</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I132</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I133</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I134</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I135</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I136</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I137</f>
        <v/>
      </c>
    </row>
    <row r="144">
      <c r="A144" s="79" t="n"/>
      <c r="B144" s="102" t="n"/>
      <c r="C144" s="991" t="n"/>
      <c r="D144" s="991" t="n"/>
      <c r="E144" s="991" t="n"/>
      <c r="F144" s="991" t="n"/>
      <c r="G144" s="991" t="n"/>
      <c r="H144" s="991" t="n"/>
      <c r="I144" s="992" t="n"/>
      <c r="J144" s="180" t="n"/>
      <c r="N144" s="976" t="inlineStr"/>
      <c r="O144" s="192" t="inlineStr"/>
      <c r="P144" s="192" t="inlineStr"/>
      <c r="Q144" s="192" t="inlineStr"/>
      <c r="R144" s="192" t="inlineStr"/>
      <c r="S144" s="192" t="inlineStr"/>
      <c r="T144" s="192" t="inlineStr"/>
      <c r="U144" s="193">
        <f>I138</f>
        <v/>
      </c>
    </row>
    <row r="145">
      <c r="A145" s="79" t="n"/>
      <c r="B145" s="102" t="n"/>
      <c r="C145" s="991" t="n"/>
      <c r="D145" s="991" t="n"/>
      <c r="E145" s="991" t="n"/>
      <c r="F145" s="991" t="n"/>
      <c r="G145" s="991" t="n"/>
      <c r="H145" s="991" t="n"/>
      <c r="I145" s="992" t="n"/>
      <c r="J145" s="180" t="n"/>
      <c r="N145" s="976" t="inlineStr"/>
      <c r="O145" s="192" t="inlineStr"/>
      <c r="P145" s="192" t="inlineStr"/>
      <c r="Q145" s="192" t="inlineStr"/>
      <c r="R145" s="192" t="inlineStr"/>
      <c r="S145" s="192" t="inlineStr"/>
      <c r="T145" s="192" t="inlineStr"/>
      <c r="U145" s="193">
        <f>I139</f>
        <v/>
      </c>
    </row>
    <row r="146">
      <c r="A146" s="194" t="inlineStr">
        <is>
          <t>K24</t>
        </is>
      </c>
      <c r="B146" s="96" t="inlineStr">
        <is>
          <t xml:space="preserve">Total </t>
        </is>
      </c>
      <c r="C146" s="954">
        <f>SUM(INDIRECT(ADDRESS(MATCH("K23",$A:$A,0)+1,COLUMN(C$13),4)&amp;":"&amp;ADDRESS(MATCH("K24",$A:$A,0)-1,COLUMN(C$13),4)))</f>
        <v/>
      </c>
      <c r="D146" s="954">
        <f>SUM(INDIRECT(ADDRESS(MATCH("K23",$A:$A,0)+1,COLUMN(D$13),4)&amp;":"&amp;ADDRESS(MATCH("K24",$A:$A,0)-1,COLUMN(D$13),4)))</f>
        <v/>
      </c>
      <c r="E146" s="954">
        <f>SUM(INDIRECT(ADDRESS(MATCH("K23",$A:$A,0)+1,COLUMN(E$13),4)&amp;":"&amp;ADDRESS(MATCH("K24",$A:$A,0)-1,COLUMN(E$13),4)))</f>
        <v/>
      </c>
      <c r="F146" s="954">
        <f>SUM(INDIRECT(ADDRESS(MATCH("K23",$A:$A,0)+1,COLUMN(F$13),4)&amp;":"&amp;ADDRESS(MATCH("K24",$A:$A,0)-1,COLUMN(F$13),4)))</f>
        <v/>
      </c>
      <c r="G146" s="954">
        <f>SUM(INDIRECT(ADDRESS(MATCH("K23",$A:$A,0)+1,COLUMN(G$13),4)&amp;":"&amp;ADDRESS(MATCH("K24",$A:$A,0)-1,COLUMN(G$13),4)))</f>
        <v/>
      </c>
      <c r="H146" s="954">
        <f>SUM(INDIRECT(ADDRESS(MATCH("K23",$A:$A,0)+1,COLUMN(H$13),4)&amp;":"&amp;ADDRESS(MATCH("K24",$A:$A,0)-1,COLUMN(H$13),4)))</f>
        <v/>
      </c>
      <c r="I146" s="977" t="n"/>
      <c r="J146" s="196" t="n"/>
      <c r="K146" s="197" t="n"/>
      <c r="L146" s="197" t="n"/>
      <c r="M146" s="197" t="n"/>
      <c r="N146" s="966">
        <f>B146</f>
        <v/>
      </c>
      <c r="O146" s="198">
        <f>C146*BS!$B$9</f>
        <v/>
      </c>
      <c r="P146" s="198">
        <f>D146*BS!$B$9</f>
        <v/>
      </c>
      <c r="Q146" s="198">
        <f>E146*BS!$B$9</f>
        <v/>
      </c>
      <c r="R146" s="198">
        <f>F146*BS!$B$9</f>
        <v/>
      </c>
      <c r="S146" s="198">
        <f>G146*BS!$B$9</f>
        <v/>
      </c>
      <c r="T146" s="198">
        <f>H146*BS!$B$9</f>
        <v/>
      </c>
      <c r="U146" s="193" t="n"/>
      <c r="V146" s="197" t="n"/>
      <c r="W146" s="197" t="n"/>
      <c r="X146" s="197" t="n"/>
      <c r="Y146" s="197" t="n"/>
      <c r="Z146" s="197" t="n"/>
      <c r="AA146" s="197" t="n"/>
      <c r="AB146" s="197" t="n"/>
      <c r="AC146" s="197" t="n"/>
      <c r="AD146" s="197" t="n"/>
      <c r="AE146" s="197" t="n"/>
      <c r="AF146" s="197" t="n"/>
      <c r="AG146" s="197" t="n"/>
      <c r="AH146" s="197" t="n"/>
      <c r="AI146" s="197" t="n"/>
      <c r="AJ146" s="197" t="n"/>
      <c r="AK146" s="197" t="n"/>
      <c r="AL146" s="197" t="n"/>
      <c r="AM146" s="197" t="n"/>
      <c r="AN146" s="197" t="n"/>
      <c r="AO146" s="197" t="n"/>
      <c r="AP146" s="197" t="n"/>
      <c r="AQ146" s="197" t="n"/>
      <c r="AR146" s="197" t="n"/>
      <c r="AS146" s="197" t="n"/>
      <c r="AT146" s="197" t="n"/>
      <c r="AU146" s="197" t="n"/>
      <c r="AV146" s="197" t="n"/>
      <c r="AW146" s="197" t="n"/>
      <c r="AX146" s="197" t="n"/>
      <c r="AY146" s="197" t="n"/>
      <c r="AZ146" s="197" t="n"/>
      <c r="BA146" s="197" t="n"/>
      <c r="BB146" s="197" t="n"/>
      <c r="BC146" s="197" t="n"/>
      <c r="BD146" s="197" t="n"/>
      <c r="BE146" s="197" t="n"/>
      <c r="BF146" s="197" t="n"/>
      <c r="BG146" s="197" t="n"/>
      <c r="BH146" s="197" t="n"/>
      <c r="BI146" s="197" t="n"/>
      <c r="BJ146" s="197" t="n"/>
      <c r="BK146" s="197" t="n"/>
      <c r="BL146" s="197" t="n"/>
      <c r="BM146" s="197" t="n"/>
      <c r="BN146" s="197" t="n"/>
      <c r="BO146" s="197" t="n"/>
      <c r="BP146" s="197" t="n"/>
      <c r="BQ146" s="197" t="n"/>
      <c r="BR146" s="197" t="n"/>
      <c r="BS146" s="197" t="n"/>
      <c r="BT146" s="197" t="n"/>
      <c r="BU146" s="197" t="n"/>
      <c r="BV146" s="197" t="n"/>
      <c r="BW146" s="197" t="n"/>
      <c r="BX146" s="197" t="n"/>
      <c r="BY146" s="197" t="n"/>
      <c r="BZ146" s="197" t="n"/>
      <c r="CA146" s="197" t="n"/>
      <c r="CB146" s="197" t="n"/>
      <c r="CC146" s="197" t="n"/>
      <c r="CD146" s="197" t="n"/>
      <c r="CE146" s="197" t="n"/>
      <c r="CF146" s="197" t="n"/>
      <c r="CG146" s="197" t="n"/>
      <c r="CH146" s="197" t="n"/>
      <c r="CI146" s="197" t="n"/>
      <c r="CJ146" s="197" t="n"/>
      <c r="CK146" s="197" t="n"/>
      <c r="CL146" s="197" t="n"/>
      <c r="CM146" s="197" t="n"/>
      <c r="CN146" s="197" t="n"/>
      <c r="CO146" s="197" t="n"/>
      <c r="CP146" s="197" t="n"/>
      <c r="CQ146" s="197" t="n"/>
      <c r="CR146" s="197" t="n"/>
      <c r="CS146" s="197" t="n"/>
      <c r="CT146" s="197" t="n"/>
      <c r="CU146" s="197" t="n"/>
      <c r="CV146" s="197" t="n"/>
      <c r="CW146" s="197" t="n"/>
      <c r="CX146" s="197" t="n"/>
      <c r="CY146" s="197" t="n"/>
      <c r="CZ146" s="197" t="n"/>
      <c r="DA146" s="197" t="n"/>
      <c r="DB146" s="197" t="n"/>
      <c r="DC146" s="197" t="n"/>
      <c r="DD146" s="197" t="n"/>
      <c r="DE146" s="197" t="n"/>
      <c r="DF146" s="197" t="n"/>
      <c r="DG146" s="197" t="n"/>
      <c r="DH146" s="197" t="n"/>
      <c r="DI146" s="197" t="n"/>
      <c r="DJ146" s="197" t="n"/>
      <c r="DK146" s="197" t="n"/>
      <c r="DL146" s="197" t="n"/>
      <c r="DM146" s="197" t="n"/>
      <c r="DN146" s="197" t="n"/>
      <c r="DO146" s="197" t="n"/>
      <c r="DP146" s="197" t="n"/>
      <c r="DQ146" s="197" t="n"/>
      <c r="DR146" s="197" t="n"/>
      <c r="DS146" s="197" t="n"/>
      <c r="DT146" s="197" t="n"/>
      <c r="DU146" s="197" t="n"/>
      <c r="DV146" s="197" t="n"/>
      <c r="DW146" s="197" t="n"/>
      <c r="DX146" s="197" t="n"/>
      <c r="DY146" s="197" t="n"/>
      <c r="DZ146" s="197" t="n"/>
      <c r="EA146" s="197" t="n"/>
      <c r="EB146" s="197" t="n"/>
      <c r="EC146" s="197" t="n"/>
      <c r="ED146" s="197" t="n"/>
      <c r="EE146" s="197" t="n"/>
      <c r="EF146" s="197" t="n"/>
      <c r="EG146" s="197" t="n"/>
      <c r="EH146" s="197" t="n"/>
      <c r="EI146" s="197" t="n"/>
      <c r="EJ146" s="197" t="n"/>
    </row>
    <row r="147">
      <c r="B147" s="102" t="n"/>
      <c r="C147" s="939" t="n"/>
      <c r="D147" s="939" t="n"/>
      <c r="E147" s="939" t="n"/>
      <c r="F147" s="939" t="n"/>
      <c r="G147" s="939" t="n"/>
      <c r="H147" s="939" t="n"/>
      <c r="I147" s="975" t="n"/>
      <c r="J147" s="180" t="n"/>
      <c r="N147" s="976" t="inlineStr"/>
      <c r="O147" s="192" t="inlineStr"/>
      <c r="P147" s="192" t="inlineStr"/>
      <c r="Q147" s="192" t="inlineStr"/>
      <c r="R147" s="192" t="inlineStr"/>
      <c r="S147" s="192" t="inlineStr"/>
      <c r="T147" s="192" t="inlineStr"/>
      <c r="U147" s="193" t="n"/>
    </row>
    <row r="148">
      <c r="A148" s="194" t="inlineStr">
        <is>
          <t>K25</t>
        </is>
      </c>
      <c r="B148" s="96" t="inlineStr">
        <is>
          <t xml:space="preserve">Minority Interest </t>
        </is>
      </c>
      <c r="C148" s="954" t="n"/>
      <c r="D148" s="954" t="n"/>
      <c r="E148" s="954" t="n"/>
      <c r="F148" s="954" t="n"/>
      <c r="G148" s="954" t="n"/>
      <c r="H148" s="954" t="n"/>
      <c r="I148" s="977" t="n"/>
      <c r="J148" s="196" t="n"/>
      <c r="K148" s="197" t="n"/>
      <c r="L148" s="197" t="n"/>
      <c r="M148" s="197" t="n"/>
      <c r="N148" s="966">
        <f>B148</f>
        <v/>
      </c>
      <c r="O148" s="198" t="inlineStr"/>
      <c r="P148" s="198" t="inlineStr"/>
      <c r="Q148" s="198" t="inlineStr"/>
      <c r="R148" s="198" t="inlineStr"/>
      <c r="S148" s="198" t="inlineStr"/>
      <c r="T148" s="198" t="inlineStr"/>
      <c r="U148" s="193" t="n"/>
      <c r="V148" s="197" t="n"/>
      <c r="W148" s="197" t="n"/>
      <c r="X148" s="197" t="n"/>
      <c r="Y148" s="197" t="n"/>
      <c r="Z148" s="197" t="n"/>
      <c r="AA148" s="197" t="n"/>
      <c r="AB148" s="197" t="n"/>
      <c r="AC148" s="197" t="n"/>
      <c r="AD148" s="197" t="n"/>
      <c r="AE148" s="197" t="n"/>
      <c r="AF148" s="197" t="n"/>
      <c r="AG148" s="197" t="n"/>
      <c r="AH148" s="197" t="n"/>
      <c r="AI148" s="197" t="n"/>
      <c r="AJ148" s="197" t="n"/>
      <c r="AK148" s="197" t="n"/>
      <c r="AL148" s="197" t="n"/>
      <c r="AM148" s="197" t="n"/>
      <c r="AN148" s="197" t="n"/>
      <c r="AO148" s="197" t="n"/>
      <c r="AP148" s="197" t="n"/>
      <c r="AQ148" s="197" t="n"/>
      <c r="AR148" s="197" t="n"/>
      <c r="AS148" s="197" t="n"/>
      <c r="AT148" s="197" t="n"/>
      <c r="AU148" s="197" t="n"/>
      <c r="AV148" s="197" t="n"/>
      <c r="AW148" s="197" t="n"/>
      <c r="AX148" s="197" t="n"/>
      <c r="AY148" s="197" t="n"/>
      <c r="AZ148" s="197" t="n"/>
      <c r="BA148" s="197" t="n"/>
      <c r="BB148" s="197" t="n"/>
      <c r="BC148" s="197" t="n"/>
      <c r="BD148" s="197" t="n"/>
      <c r="BE148" s="197" t="n"/>
      <c r="BF148" s="197" t="n"/>
      <c r="BG148" s="197" t="n"/>
      <c r="BH148" s="197" t="n"/>
      <c r="BI148" s="197" t="n"/>
      <c r="BJ148" s="197" t="n"/>
      <c r="BK148" s="197" t="n"/>
      <c r="BL148" s="197" t="n"/>
      <c r="BM148" s="197" t="n"/>
      <c r="BN148" s="197" t="n"/>
      <c r="BO148" s="197" t="n"/>
      <c r="BP148" s="197" t="n"/>
      <c r="BQ148" s="197" t="n"/>
      <c r="BR148" s="197" t="n"/>
      <c r="BS148" s="197" t="n"/>
      <c r="BT148" s="197" t="n"/>
      <c r="BU148" s="197" t="n"/>
      <c r="BV148" s="197" t="n"/>
      <c r="BW148" s="197" t="n"/>
      <c r="BX148" s="197" t="n"/>
      <c r="BY148" s="197" t="n"/>
      <c r="BZ148" s="197" t="n"/>
      <c r="CA148" s="197" t="n"/>
      <c r="CB148" s="197" t="n"/>
      <c r="CC148" s="197" t="n"/>
      <c r="CD148" s="197" t="n"/>
      <c r="CE148" s="197" t="n"/>
      <c r="CF148" s="197" t="n"/>
      <c r="CG148" s="197" t="n"/>
      <c r="CH148" s="197" t="n"/>
      <c r="CI148" s="197" t="n"/>
      <c r="CJ148" s="197" t="n"/>
      <c r="CK148" s="197" t="n"/>
      <c r="CL148" s="197" t="n"/>
      <c r="CM148" s="197" t="n"/>
      <c r="CN148" s="197" t="n"/>
      <c r="CO148" s="197" t="n"/>
      <c r="CP148" s="197" t="n"/>
      <c r="CQ148" s="197" t="n"/>
      <c r="CR148" s="197" t="n"/>
      <c r="CS148" s="197" t="n"/>
      <c r="CT148" s="197" t="n"/>
      <c r="CU148" s="197" t="n"/>
      <c r="CV148" s="197" t="n"/>
      <c r="CW148" s="197" t="n"/>
      <c r="CX148" s="197" t="n"/>
      <c r="CY148" s="197" t="n"/>
      <c r="CZ148" s="197" t="n"/>
      <c r="DA148" s="197" t="n"/>
      <c r="DB148" s="197" t="n"/>
      <c r="DC148" s="197" t="n"/>
      <c r="DD148" s="197" t="n"/>
      <c r="DE148" s="197" t="n"/>
      <c r="DF148" s="197" t="n"/>
      <c r="DG148" s="197" t="n"/>
      <c r="DH148" s="197" t="n"/>
      <c r="DI148" s="197" t="n"/>
      <c r="DJ148" s="197" t="n"/>
      <c r="DK148" s="197" t="n"/>
      <c r="DL148" s="197" t="n"/>
      <c r="DM148" s="197" t="n"/>
      <c r="DN148" s="197" t="n"/>
      <c r="DO148" s="197" t="n"/>
      <c r="DP148" s="197" t="n"/>
      <c r="DQ148" s="197" t="n"/>
      <c r="DR148" s="197" t="n"/>
      <c r="DS148" s="197" t="n"/>
      <c r="DT148" s="197" t="n"/>
      <c r="DU148" s="197" t="n"/>
      <c r="DV148" s="197" t="n"/>
      <c r="DW148" s="197" t="n"/>
      <c r="DX148" s="197" t="n"/>
      <c r="DY148" s="197" t="n"/>
      <c r="DZ148" s="197" t="n"/>
      <c r="EA148" s="197" t="n"/>
      <c r="EB148" s="197" t="n"/>
      <c r="EC148" s="197" t="n"/>
      <c r="ED148" s="197" t="n"/>
      <c r="EE148" s="197" t="n"/>
      <c r="EF148" s="197" t="n"/>
      <c r="EG148" s="197" t="n"/>
      <c r="EH148" s="197" t="n"/>
      <c r="EI148" s="197" t="n"/>
      <c r="EJ148" s="197" t="n"/>
    </row>
    <row r="149">
      <c r="A149" s="79" t="n"/>
      <c r="B149" s="102" t="n"/>
      <c r="C149" s="952" t="n"/>
      <c r="D149" s="952" t="n"/>
      <c r="E149" s="952" t="n"/>
      <c r="F149" s="952" t="n"/>
      <c r="G149" s="952" t="n"/>
      <c r="H149" s="952" t="n"/>
      <c r="I149" s="979" t="n"/>
      <c r="J149" s="180" t="n"/>
      <c r="N149" s="976" t="inlineStr"/>
      <c r="O149" s="192" t="inlineStr"/>
      <c r="P149" s="192" t="inlineStr"/>
      <c r="Q149" s="192" t="inlineStr"/>
      <c r="R149" s="192" t="inlineStr"/>
      <c r="S149" s="192" t="inlineStr"/>
      <c r="T149" s="192" t="inlineStr"/>
      <c r="U149" s="193">
        <f>I143</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I144</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I145</f>
        <v/>
      </c>
    </row>
    <row r="152">
      <c r="A152" s="79" t="n"/>
      <c r="B152" s="102" t="n"/>
      <c r="C152" s="993" t="n"/>
      <c r="D152" s="993" t="n"/>
      <c r="E152" s="993" t="n"/>
      <c r="F152" s="952" t="n"/>
      <c r="G152" s="952" t="n"/>
      <c r="H152" s="952" t="n"/>
      <c r="I152" s="979" t="n"/>
      <c r="J152" s="180" t="n"/>
      <c r="N152" s="976" t="inlineStr"/>
      <c r="O152" s="192" t="inlineStr"/>
      <c r="P152" s="192" t="inlineStr"/>
      <c r="Q152" s="192" t="inlineStr"/>
      <c r="R152" s="192" t="inlineStr"/>
      <c r="S152" s="192" t="inlineStr"/>
      <c r="T152" s="192" t="inlineStr"/>
      <c r="U152" s="193">
        <f>I146</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I147</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I148</f>
        <v/>
      </c>
    </row>
    <row r="155" ht="18.75" customFormat="1" customHeight="1" s="194">
      <c r="A155" s="79" t="n"/>
      <c r="B155" s="102" t="n"/>
      <c r="C155" s="103" t="n"/>
      <c r="D155" s="103" t="n"/>
      <c r="E155" s="103" t="n"/>
      <c r="F155" s="103" t="n"/>
      <c r="G155" s="103" t="n"/>
      <c r="H155" s="103" t="n"/>
      <c r="I155" s="979" t="n"/>
      <c r="J155" s="180" t="n"/>
      <c r="N155" s="976" t="inlineStr"/>
      <c r="O155" s="192" t="inlineStr"/>
      <c r="P155" s="192" t="inlineStr"/>
      <c r="Q155" s="192" t="inlineStr"/>
      <c r="R155" s="192" t="inlineStr"/>
      <c r="S155" s="192" t="inlineStr"/>
      <c r="T155" s="192" t="inlineStr"/>
      <c r="U155" s="193">
        <f>I149</f>
        <v/>
      </c>
    </row>
    <row r="156" ht="18.75" customFormat="1" customHeight="1" s="194">
      <c r="A156" s="79" t="n"/>
      <c r="B156" s="102" t="n"/>
      <c r="C156" s="993" t="n"/>
      <c r="D156" s="993" t="n"/>
      <c r="E156" s="993" t="n"/>
      <c r="F156" s="952" t="n"/>
      <c r="G156" s="952" t="n"/>
      <c r="H156" s="952" t="n"/>
      <c r="I156" s="979" t="n"/>
      <c r="J156" s="180" t="n"/>
      <c r="N156" s="976" t="inlineStr"/>
      <c r="O156" s="192" t="inlineStr"/>
      <c r="P156" s="192" t="inlineStr"/>
      <c r="Q156" s="192" t="inlineStr"/>
      <c r="R156" s="192" t="inlineStr"/>
      <c r="S156" s="192" t="inlineStr"/>
      <c r="T156" s="192" t="inlineStr"/>
      <c r="U156" s="193">
        <f>I150</f>
        <v/>
      </c>
    </row>
    <row r="157" ht="18.75" customFormat="1" customHeight="1" s="194">
      <c r="A157" s="79" t="n"/>
      <c r="B157" s="102" t="n"/>
      <c r="C157" s="993" t="n"/>
      <c r="D157" s="993" t="n"/>
      <c r="E157" s="993" t="n"/>
      <c r="F157" s="952" t="n"/>
      <c r="G157" s="952" t="n"/>
      <c r="H157" s="952" t="n"/>
      <c r="I157" s="979" t="n"/>
      <c r="J157" s="180" t="n"/>
      <c r="N157" s="976" t="inlineStr"/>
      <c r="O157" s="192" t="inlineStr"/>
      <c r="P157" s="192" t="inlineStr"/>
      <c r="Q157" s="192" t="inlineStr"/>
      <c r="R157" s="192" t="inlineStr"/>
      <c r="S157" s="192" t="inlineStr"/>
      <c r="T157" s="192" t="inlineStr"/>
      <c r="U157" s="193">
        <f>I151</f>
        <v/>
      </c>
    </row>
    <row r="158" ht="18.75" customFormat="1" customHeight="1" s="194">
      <c r="A158" s="79" t="n"/>
      <c r="B158" s="102" t="n"/>
      <c r="C158" s="989" t="n"/>
      <c r="D158" s="971" t="n"/>
      <c r="E158" s="939" t="n"/>
      <c r="F158" s="939" t="n"/>
      <c r="G158" s="939" t="n">
        <v>0</v>
      </c>
      <c r="H158" s="939" t="n">
        <v>0</v>
      </c>
      <c r="I158" s="975" t="n"/>
      <c r="J158" s="180" t="n"/>
      <c r="N158" s="976" t="inlineStr"/>
      <c r="O158" s="192" t="inlineStr"/>
      <c r="P158" s="192" t="inlineStr"/>
      <c r="Q158" s="192" t="inlineStr"/>
      <c r="R158" s="192" t="inlineStr"/>
      <c r="S158" s="192">
        <f>G158*BS!$B$9</f>
        <v/>
      </c>
      <c r="T158" s="192">
        <f>H158*BS!$B$9</f>
        <v/>
      </c>
      <c r="U158" s="193">
        <f>I152</f>
        <v/>
      </c>
    </row>
    <row r="159" ht="18.75" customFormat="1" customHeight="1" s="194">
      <c r="A159" s="194" t="inlineStr">
        <is>
          <t>K26</t>
        </is>
      </c>
      <c r="B159" s="96" t="inlineStr">
        <is>
          <t xml:space="preserve">Total </t>
        </is>
      </c>
      <c r="C159" s="954">
        <f>SUM(INDIRECT(ADDRESS(MATCH("K25",$A:$A,0)+1,COLUMN(C$13),4)&amp;":"&amp;ADDRESS(MATCH("K26",$A:$A,0)-1,COLUMN(C$13),4)))</f>
        <v/>
      </c>
      <c r="D159" s="954">
        <f>SUM(INDIRECT(ADDRESS(MATCH("K25",$A:$A,0)+1,COLUMN(D$13),4)&amp;":"&amp;ADDRESS(MATCH("K26",$A:$A,0)-1,COLUMN(D$13),4)))</f>
        <v/>
      </c>
      <c r="E159" s="954">
        <f>SUM(INDIRECT(ADDRESS(MATCH("K25",$A:$A,0)+1,COLUMN(E$13),4)&amp;":"&amp;ADDRESS(MATCH("K26",$A:$A,0)-1,COLUMN(E$13),4)))</f>
        <v/>
      </c>
      <c r="F159" s="954">
        <f>SUM(INDIRECT(ADDRESS(MATCH("K25",$A:$A,0)+1,COLUMN(F$13),4)&amp;":"&amp;ADDRESS(MATCH("K26",$A:$A,0)-1,COLUMN(F$13),4)))</f>
        <v/>
      </c>
      <c r="G159" s="954">
        <f>SUM(INDIRECT(ADDRESS(MATCH("K25",$A:$A,0)+1,COLUMN(G$13),4)&amp;":"&amp;ADDRESS(MATCH("K26",$A:$A,0)-1,COLUMN(G$13),4)))</f>
        <v/>
      </c>
      <c r="H159" s="954">
        <f>SUM(INDIRECT(ADDRESS(MATCH("K25",$A:$A,0)+1,COLUMN(H$13),4)&amp;":"&amp;ADDRESS(MATCH("K26",$A:$A,0)-1,COLUMN(H$13),4)))</f>
        <v/>
      </c>
      <c r="I159" s="988"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f>I154</f>
        <v/>
      </c>
    </row>
    <row r="161">
      <c r="A161" s="194" t="inlineStr">
        <is>
          <t>K27</t>
        </is>
      </c>
      <c r="B161" s="96" t="inlineStr">
        <is>
          <t xml:space="preserve">Common Stock </t>
        </is>
      </c>
      <c r="C161" s="942" t="n"/>
      <c r="D161" s="942" t="n"/>
      <c r="E161" s="942" t="n"/>
      <c r="F161" s="942" t="n"/>
      <c r="G161" s="942" t="n"/>
      <c r="H161" s="942" t="n"/>
      <c r="I161" s="992" t="n"/>
      <c r="J161" s="196" t="n"/>
      <c r="K161" s="197" t="n"/>
      <c r="L161" s="197" t="n"/>
      <c r="M161" s="197" t="n"/>
      <c r="N161" s="966">
        <f>B161</f>
        <v/>
      </c>
      <c r="O161" s="198" t="inlineStr"/>
      <c r="P161" s="198" t="inlineStr"/>
      <c r="Q161" s="198" t="inlineStr"/>
      <c r="R161" s="198" t="inlineStr"/>
      <c r="S161" s="198" t="inlineStr"/>
      <c r="T161" s="198" t="inlineStr"/>
      <c r="U161" s="193">
        <f>I155</f>
        <v/>
      </c>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B162" s="229" t="inlineStr">
        <is>
          <t>Cash and cash equivalents</t>
        </is>
      </c>
      <c r="C162" s="103" t="n"/>
      <c r="D162" s="103" t="n"/>
      <c r="E162" s="103" t="n"/>
      <c r="F162" s="103" t="n"/>
      <c r="G162" s="103" t="n">
        <v>14085</v>
      </c>
      <c r="H162" s="103" t="n">
        <v>15247</v>
      </c>
      <c r="I162" s="979" t="n"/>
      <c r="J162" s="196" t="n"/>
      <c r="K162" s="197" t="n"/>
      <c r="L162" s="197" t="n"/>
      <c r="M162" s="197" t="n"/>
      <c r="N162" s="966">
        <f>B162</f>
        <v/>
      </c>
      <c r="O162" s="198" t="inlineStr"/>
      <c r="P162" s="198" t="inlineStr"/>
      <c r="Q162" s="198" t="inlineStr"/>
      <c r="R162" s="198" t="inlineStr"/>
      <c r="S162" s="198">
        <f>G162*BS!$B$9</f>
        <v/>
      </c>
      <c r="T162" s="198">
        <f>H162*BS!$B$9</f>
        <v/>
      </c>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229" t="n"/>
      <c r="D163" s="229" t="n"/>
      <c r="E163" s="229" t="n"/>
      <c r="F163" s="229" t="n"/>
      <c r="G163" s="229" t="n"/>
      <c r="H163" s="952" t="n"/>
      <c r="I163" s="979"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229" t="n"/>
      <c r="C164" s="229" t="n"/>
      <c r="D164" s="229" t="n"/>
      <c r="E164" s="229" t="n"/>
      <c r="F164" s="229" t="n"/>
      <c r="G164" s="229" t="n"/>
      <c r="H164" s="952" t="n"/>
      <c r="I164" s="979"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94" t="inlineStr">
        <is>
          <t>K28</t>
        </is>
      </c>
      <c r="B165" s="96" t="inlineStr">
        <is>
          <t xml:space="preserve">Total </t>
        </is>
      </c>
      <c r="C165" s="954">
        <f>SUM(INDIRECT(ADDRESS(MATCH("K27",$A:$A,0)+1,COLUMN(C$13),4)&amp;":"&amp;ADDRESS(MATCH("K28",$A:$A,0)-1,COLUMN(C$13),4)))</f>
        <v/>
      </c>
      <c r="D165" s="954">
        <f>SUM(INDIRECT(ADDRESS(MATCH("K27",$A:$A,0)+1,COLUMN(D$13),4)&amp;":"&amp;ADDRESS(MATCH("K28",$A:$A,0)-1,COLUMN(D$13),4)))</f>
        <v/>
      </c>
      <c r="E165" s="954">
        <f>SUM(INDIRECT(ADDRESS(MATCH("K27",$A:$A,0)+1,COLUMN(E$13),4)&amp;":"&amp;ADDRESS(MATCH("K28",$A:$A,0)-1,COLUMN(E$13),4)))</f>
        <v/>
      </c>
      <c r="F165" s="954">
        <f>SUM(INDIRECT(ADDRESS(MATCH("K27",$A:$A,0)+1,COLUMN(F$13),4)&amp;":"&amp;ADDRESS(MATCH("K28",$A:$A,0)-1,COLUMN(F$13),4)))</f>
        <v/>
      </c>
      <c r="G165" s="954">
        <f>SUM(INDIRECT(ADDRESS(MATCH("K27",$A:$A,0)+1,COLUMN(G$13),4)&amp;":"&amp;ADDRESS(MATCH("K28",$A:$A,0)-1,COLUMN(G$13),4)))</f>
        <v/>
      </c>
      <c r="H165" s="954">
        <f>SUM(INDIRECT(ADDRESS(MATCH("K27",$A:$A,0)+1,COLUMN(H$13),4)&amp;":"&amp;ADDRESS(MATCH("K28",$A:$A,0)-1,COLUMN(H$13),4)))</f>
        <v/>
      </c>
      <c r="I165" s="995" t="n"/>
      <c r="J165" s="196" t="n"/>
      <c r="K165" s="197" t="n"/>
      <c r="L165" s="197" t="n"/>
      <c r="M165" s="197" t="n"/>
      <c r="N165" s="966">
        <f>B165</f>
        <v/>
      </c>
      <c r="O165" s="198">
        <f>C165*BS!$B$9</f>
        <v/>
      </c>
      <c r="P165" s="198">
        <f>D165*BS!$B$9</f>
        <v/>
      </c>
      <c r="Q165" s="198">
        <f>E165*BS!$B$9</f>
        <v/>
      </c>
      <c r="R165" s="198">
        <f>F165*BS!$B$9</f>
        <v/>
      </c>
      <c r="S165" s="198">
        <f>G165*BS!$B$9</f>
        <v/>
      </c>
      <c r="T165" s="198">
        <f>H165*BS!$B$9</f>
        <v/>
      </c>
      <c r="U165" s="193" t="n"/>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B166" s="102" t="n"/>
      <c r="C166" s="994" t="n"/>
      <c r="D166" s="994" t="n"/>
      <c r="E166" s="994" t="n"/>
      <c r="F166" s="994" t="n"/>
      <c r="G166" s="994" t="n"/>
      <c r="H166" s="994" t="n"/>
      <c r="I166" s="992" t="n"/>
      <c r="J166" s="180" t="n"/>
      <c r="N166" s="976" t="inlineStr"/>
      <c r="O166" s="192" t="inlineStr"/>
      <c r="P166" s="192" t="inlineStr"/>
      <c r="Q166" s="192" t="inlineStr"/>
      <c r="R166" s="192" t="inlineStr"/>
      <c r="S166" s="192" t="inlineStr"/>
      <c r="T166" s="192" t="inlineStr"/>
      <c r="U166" s="193" t="n"/>
    </row>
    <row r="167">
      <c r="B167" s="102" t="n"/>
      <c r="C167" s="994" t="n"/>
      <c r="D167" s="994" t="n"/>
      <c r="E167" s="994" t="n"/>
      <c r="F167" s="994" t="n"/>
      <c r="G167" s="994" t="n"/>
      <c r="H167" s="994" t="n"/>
      <c r="I167" s="992" t="n"/>
      <c r="J167" s="180" t="n"/>
      <c r="N167" s="976" t="inlineStr"/>
      <c r="O167" s="192" t="inlineStr"/>
      <c r="P167" s="192" t="inlineStr"/>
      <c r="Q167" s="192" t="inlineStr"/>
      <c r="R167" s="192" t="inlineStr"/>
      <c r="S167" s="192" t="inlineStr"/>
      <c r="T167" s="192" t="inlineStr"/>
      <c r="U167" s="193" t="n"/>
    </row>
    <row r="168">
      <c r="A168" s="194" t="inlineStr">
        <is>
          <t>K29</t>
        </is>
      </c>
      <c r="B168" s="96" t="inlineStr">
        <is>
          <t xml:space="preserve">Additional Paid in Capital </t>
        </is>
      </c>
      <c r="C168" s="983" t="n"/>
      <c r="D168" s="983" t="n"/>
      <c r="E168" s="983" t="n"/>
      <c r="F168" s="983" t="n"/>
      <c r="G168" s="983" t="n"/>
      <c r="H168" s="983" t="n"/>
      <c r="I168" s="984" t="n"/>
      <c r="J168" s="196" t="n"/>
      <c r="K168" s="197" t="n"/>
      <c r="L168" s="197" t="n"/>
      <c r="M168" s="197" t="n"/>
      <c r="N168" s="966">
        <f>B168</f>
        <v/>
      </c>
      <c r="O168" s="198" t="inlineStr"/>
      <c r="P168" s="198" t="inlineStr"/>
      <c r="Q168" s="198" t="inlineStr"/>
      <c r="R168" s="198" t="inlineStr"/>
      <c r="S168" s="198" t="inlineStr"/>
      <c r="T168" s="198" t="inlineStr"/>
      <c r="U168" s="193">
        <f>I162</f>
        <v/>
      </c>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B169" s="229" t="n"/>
      <c r="C169" s="103" t="n"/>
      <c r="D169" s="103" t="n"/>
      <c r="E169" s="103" t="n"/>
      <c r="F169" s="103" t="n"/>
      <c r="G169" s="103" t="n"/>
      <c r="H169" s="103" t="n"/>
      <c r="I169" s="984" t="n"/>
      <c r="J169" s="196" t="n"/>
      <c r="K169" s="197" t="n"/>
      <c r="L169" s="197" t="n"/>
      <c r="M169" s="197" t="n"/>
      <c r="N169" s="966" t="inlineStr"/>
      <c r="O169" s="198" t="inlineStr"/>
      <c r="P169" s="198" t="inlineStr"/>
      <c r="Q169" s="198" t="inlineStr"/>
      <c r="R169" s="198" t="inlineStr"/>
      <c r="S169" s="198" t="inlineStr"/>
      <c r="T169" s="198" t="inlineStr"/>
      <c r="U169" s="193" t="n"/>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A170" s="229" t="n"/>
      <c r="B170" s="229" t="n"/>
      <c r="C170" s="229" t="n"/>
      <c r="D170" s="229" t="n"/>
      <c r="E170" s="229" t="n"/>
      <c r="F170" s="229" t="n"/>
      <c r="G170" s="229" t="n">
        <v>0</v>
      </c>
      <c r="H170" s="229" t="n">
        <v>0</v>
      </c>
      <c r="I170" s="984" t="n"/>
      <c r="J170" s="196" t="n"/>
      <c r="K170" s="197" t="n"/>
      <c r="L170" s="197" t="n"/>
      <c r="M170" s="197" t="n"/>
      <c r="N170" s="966" t="inlineStr"/>
      <c r="O170" s="198" t="inlineStr"/>
      <c r="P170" s="198" t="inlineStr"/>
      <c r="Q170" s="198" t="inlineStr"/>
      <c r="R170" s="198" t="inlineStr"/>
      <c r="S170" s="198">
        <f>G170*BS!$B$9</f>
        <v/>
      </c>
      <c r="T170" s="198">
        <f>H170*BS!$B$9</f>
        <v/>
      </c>
      <c r="U170" s="193" t="n"/>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A171" s="171" t="inlineStr">
        <is>
          <t>K30</t>
        </is>
      </c>
      <c r="B171" s="96" t="inlineStr">
        <is>
          <t xml:space="preserve">Total </t>
        </is>
      </c>
      <c r="C171" s="954">
        <f>SUM(INDIRECT(ADDRESS(MATCH("K29",$A:$A,0)+1,COLUMN(C$13),4)&amp;":"&amp;ADDRESS(MATCH("K30",$A:$A,0)-1,COLUMN(C$13),4)))</f>
        <v/>
      </c>
      <c r="D171" s="954">
        <f>SUM(INDIRECT(ADDRESS(MATCH("K29",$A:$A,0)+1,COLUMN(D$13),4)&amp;":"&amp;ADDRESS(MATCH("K30",$A:$A,0)-1,COLUMN(D$13),4)))</f>
        <v/>
      </c>
      <c r="E171" s="954">
        <f>SUM(INDIRECT(ADDRESS(MATCH("K29",$A:$A,0)+1,COLUMN(E$13),4)&amp;":"&amp;ADDRESS(MATCH("K30",$A:$A,0)-1,COLUMN(E$13),4)))</f>
        <v/>
      </c>
      <c r="F171" s="954">
        <f>SUM(INDIRECT(ADDRESS(MATCH("K29",$A:$A,0)+1,COLUMN(F$13),4)&amp;":"&amp;ADDRESS(MATCH("K30",$A:$A,0)-1,COLUMN(F$13),4)))</f>
        <v/>
      </c>
      <c r="G171" s="954">
        <f>SUM(INDIRECT(ADDRESS(MATCH("K29",$A:$A,0)+1,COLUMN(G$13),4)&amp;":"&amp;ADDRESS(MATCH("K30",$A:$A,0)-1,COLUMN(G$13),4)))</f>
        <v/>
      </c>
      <c r="H171" s="954">
        <f>SUM(INDIRECT(ADDRESS(MATCH("K29",$A:$A,0)+1,COLUMN(H$13),4)&amp;":"&amp;ADDRESS(MATCH("K30",$A:$A,0)-1,COLUMN(H$13),4)))</f>
        <v/>
      </c>
      <c r="I171" s="984" t="n"/>
      <c r="J171" s="180" t="n"/>
      <c r="N171" s="976">
        <f>B171</f>
        <v/>
      </c>
      <c r="O171" s="192">
        <f>C171*BS!$B$9</f>
        <v/>
      </c>
      <c r="P171" s="192">
        <f>D171*BS!$B$9</f>
        <v/>
      </c>
      <c r="Q171" s="192">
        <f>E171*BS!$B$9</f>
        <v/>
      </c>
      <c r="R171" s="192">
        <f>F171*BS!$B$9</f>
        <v/>
      </c>
      <c r="S171" s="192">
        <f>G171*BS!$B$9</f>
        <v/>
      </c>
      <c r="T171" s="192">
        <f>H171*BS!$B$9</f>
        <v/>
      </c>
      <c r="U171" s="193" t="n"/>
    </row>
    <row r="172">
      <c r="A172" s="194" t="inlineStr">
        <is>
          <t>K31</t>
        </is>
      </c>
      <c r="B172" s="96" t="inlineStr">
        <is>
          <t xml:space="preserve">Other Reserves </t>
        </is>
      </c>
      <c r="C172" s="983" t="n"/>
      <c r="D172" s="983" t="n"/>
      <c r="E172" s="983" t="n"/>
      <c r="F172" s="983" t="n"/>
      <c r="G172" s="983" t="n"/>
      <c r="H172" s="983" t="n"/>
      <c r="I172" s="984" t="n"/>
      <c r="J172" s="196" t="n"/>
      <c r="K172" s="197" t="n"/>
      <c r="L172" s="197" t="n"/>
      <c r="M172" s="197" t="n"/>
      <c r="N172" s="966">
        <f>B172</f>
        <v/>
      </c>
      <c r="O172" s="198" t="inlineStr"/>
      <c r="P172" s="198" t="inlineStr"/>
      <c r="Q172" s="198" t="inlineStr"/>
      <c r="R172" s="198" t="inlineStr"/>
      <c r="S172" s="198" t="inlineStr"/>
      <c r="T172" s="198" t="inlineStr"/>
      <c r="U172" s="193">
        <f>I166</f>
        <v/>
      </c>
      <c r="V172" s="197" t="n"/>
      <c r="W172" s="197" t="n"/>
      <c r="X172" s="197" t="n"/>
      <c r="Y172" s="197" t="n"/>
      <c r="Z172" s="197" t="n"/>
      <c r="AA172" s="197" t="n"/>
      <c r="AB172" s="197" t="n"/>
      <c r="AC172" s="197" t="n"/>
      <c r="AD172" s="197" t="n"/>
      <c r="AE172" s="197" t="n"/>
      <c r="AF172" s="197" t="n"/>
      <c r="AG172" s="197" t="n"/>
      <c r="AH172" s="197" t="n"/>
      <c r="AI172" s="197" t="n"/>
      <c r="AJ172" s="197" t="n"/>
      <c r="AK172" s="197" t="n"/>
      <c r="AL172" s="197" t="n"/>
      <c r="AM172" s="197" t="n"/>
      <c r="AN172" s="197" t="n"/>
      <c r="AO172" s="197" t="n"/>
      <c r="AP172" s="197" t="n"/>
      <c r="AQ172" s="197" t="n"/>
      <c r="AR172" s="197" t="n"/>
      <c r="AS172" s="197" t="n"/>
      <c r="AT172" s="197" t="n"/>
      <c r="AU172" s="197" t="n"/>
      <c r="AV172" s="197" t="n"/>
      <c r="AW172" s="197" t="n"/>
      <c r="AX172" s="197" t="n"/>
      <c r="AY172" s="197" t="n"/>
      <c r="AZ172" s="197" t="n"/>
      <c r="BA172" s="197" t="n"/>
      <c r="BB172" s="197" t="n"/>
      <c r="BC172" s="197" t="n"/>
      <c r="BD172" s="197" t="n"/>
      <c r="BE172" s="197" t="n"/>
      <c r="BF172" s="197" t="n"/>
      <c r="BG172" s="197" t="n"/>
      <c r="BH172" s="197" t="n"/>
      <c r="BI172" s="197" t="n"/>
      <c r="BJ172" s="197" t="n"/>
      <c r="BK172" s="197" t="n"/>
      <c r="BL172" s="197" t="n"/>
      <c r="BM172" s="197" t="n"/>
      <c r="BN172" s="197" t="n"/>
      <c r="BO172" s="197" t="n"/>
      <c r="BP172" s="197" t="n"/>
      <c r="BQ172" s="197" t="n"/>
      <c r="BR172" s="197" t="n"/>
      <c r="BS172" s="197" t="n"/>
      <c r="BT172" s="197" t="n"/>
      <c r="BU172" s="197" t="n"/>
      <c r="BV172" s="197" t="n"/>
      <c r="BW172" s="197" t="n"/>
      <c r="BX172" s="197" t="n"/>
      <c r="BY172" s="197" t="n"/>
      <c r="BZ172" s="197" t="n"/>
      <c r="CA172" s="197" t="n"/>
      <c r="CB172" s="197" t="n"/>
      <c r="CC172" s="197" t="n"/>
      <c r="CD172" s="197" t="n"/>
      <c r="CE172" s="197" t="n"/>
      <c r="CF172" s="197" t="n"/>
      <c r="CG172" s="197" t="n"/>
      <c r="CH172" s="197" t="n"/>
      <c r="CI172" s="197" t="n"/>
      <c r="CJ172" s="197" t="n"/>
      <c r="CK172" s="197" t="n"/>
      <c r="CL172" s="197" t="n"/>
      <c r="CM172" s="197" t="n"/>
      <c r="CN172" s="197" t="n"/>
      <c r="CO172" s="197" t="n"/>
      <c r="CP172" s="197" t="n"/>
      <c r="CQ172" s="197" t="n"/>
      <c r="CR172" s="197" t="n"/>
      <c r="CS172" s="197" t="n"/>
      <c r="CT172" s="197" t="n"/>
      <c r="CU172" s="197" t="n"/>
      <c r="CV172" s="197" t="n"/>
      <c r="CW172" s="197" t="n"/>
      <c r="CX172" s="197" t="n"/>
      <c r="CY172" s="197" t="n"/>
      <c r="CZ172" s="197" t="n"/>
      <c r="DA172" s="197" t="n"/>
      <c r="DB172" s="197" t="n"/>
      <c r="DC172" s="197" t="n"/>
      <c r="DD172" s="197" t="n"/>
      <c r="DE172" s="197" t="n"/>
      <c r="DF172" s="197" t="n"/>
      <c r="DG172" s="197" t="n"/>
      <c r="DH172" s="197" t="n"/>
      <c r="DI172" s="197" t="n"/>
      <c r="DJ172" s="197" t="n"/>
      <c r="DK172" s="197" t="n"/>
      <c r="DL172" s="197" t="n"/>
      <c r="DM172" s="197" t="n"/>
      <c r="DN172" s="197" t="n"/>
      <c r="DO172" s="197" t="n"/>
      <c r="DP172" s="197" t="n"/>
      <c r="DQ172" s="197" t="n"/>
      <c r="DR172" s="197" t="n"/>
      <c r="DS172" s="197" t="n"/>
      <c r="DT172" s="197" t="n"/>
      <c r="DU172" s="197" t="n"/>
      <c r="DV172" s="197" t="n"/>
      <c r="DW172" s="197" t="n"/>
      <c r="DX172" s="197" t="n"/>
      <c r="DY172" s="197" t="n"/>
      <c r="DZ172" s="197" t="n"/>
      <c r="EA172" s="197" t="n"/>
      <c r="EB172" s="197" t="n"/>
      <c r="EC172" s="197" t="n"/>
      <c r="ED172" s="197" t="n"/>
      <c r="EE172" s="197" t="n"/>
      <c r="EF172" s="197" t="n"/>
      <c r="EG172" s="197" t="n"/>
      <c r="EH172" s="197" t="n"/>
      <c r="EI172" s="197" t="n"/>
      <c r="EJ172" s="197" t="n"/>
    </row>
    <row r="173">
      <c r="A173" s="79" t="n"/>
      <c r="B173" s="102" t="inlineStr">
        <is>
          <t>Other Reserves *</t>
        </is>
      </c>
      <c r="C173" s="993" t="n"/>
      <c r="D173" s="993" t="n"/>
      <c r="E173" s="993" t="n"/>
      <c r="F173" s="993" t="n"/>
      <c r="G173" s="993" t="n">
        <v>0</v>
      </c>
      <c r="H173" s="993" t="n">
        <v>0</v>
      </c>
      <c r="I173" s="992" t="n"/>
      <c r="J173" s="180" t="n"/>
      <c r="N173" s="976">
        <f>B173</f>
        <v/>
      </c>
      <c r="O173" s="192" t="inlineStr"/>
      <c r="P173" s="192" t="inlineStr"/>
      <c r="Q173" s="192" t="inlineStr"/>
      <c r="R173" s="192" t="inlineStr"/>
      <c r="S173" s="192">
        <f>G173*BS!$B$9</f>
        <v/>
      </c>
      <c r="T173" s="192">
        <f>H173*BS!$B$9</f>
        <v/>
      </c>
      <c r="U173" s="193">
        <f>I167</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I168</f>
        <v/>
      </c>
    </row>
    <row r="175">
      <c r="A175" s="79" t="n"/>
      <c r="B175" s="102" t="n"/>
      <c r="C175" s="993" t="n"/>
      <c r="D175" s="993" t="n"/>
      <c r="E175" s="993" t="n"/>
      <c r="F175" s="993" t="n"/>
      <c r="G175" s="993" t="n"/>
      <c r="H175" s="993" t="n"/>
      <c r="I175" s="992" t="n"/>
      <c r="J175" s="180" t="n"/>
      <c r="N175" s="976" t="inlineStr"/>
      <c r="O175" s="192" t="inlineStr"/>
      <c r="P175" s="192" t="inlineStr"/>
      <c r="Q175" s="192" t="inlineStr"/>
      <c r="R175" s="192" t="inlineStr"/>
      <c r="S175" s="192" t="inlineStr"/>
      <c r="T175" s="192" t="inlineStr"/>
      <c r="U175" s="193">
        <f>I169</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I170</f>
        <v/>
      </c>
    </row>
    <row r="177">
      <c r="A177" s="79" t="n"/>
      <c r="B177" s="102" t="n"/>
      <c r="C177" s="103" t="n"/>
      <c r="D177" s="103" t="n"/>
      <c r="E177" s="103" t="n"/>
      <c r="F177" s="103" t="n"/>
      <c r="G177" s="103" t="n"/>
      <c r="H177" s="103" t="n"/>
      <c r="I177" s="992" t="n"/>
      <c r="J177" s="180" t="n"/>
      <c r="N177" s="976" t="inlineStr"/>
      <c r="O177" s="192" t="inlineStr"/>
      <c r="P177" s="192" t="inlineStr"/>
      <c r="Q177" s="192" t="inlineStr"/>
      <c r="R177" s="192" t="inlineStr"/>
      <c r="S177" s="192" t="inlineStr"/>
      <c r="T177" s="192" t="inlineStr"/>
      <c r="U177" s="193">
        <f>I171</f>
        <v/>
      </c>
    </row>
    <row r="178" customFormat="1" s="194">
      <c r="A178" s="79" t="n"/>
      <c r="B178" s="102" t="n"/>
      <c r="C178" s="993" t="n"/>
      <c r="D178" s="993" t="n"/>
      <c r="E178" s="993" t="n"/>
      <c r="F178" s="993" t="n"/>
      <c r="G178" s="993" t="n"/>
      <c r="H178" s="993" t="n"/>
      <c r="I178" s="992" t="n"/>
      <c r="J178" s="180" t="n"/>
      <c r="N178" s="976" t="inlineStr"/>
      <c r="O178" s="192" t="inlineStr"/>
      <c r="P178" s="192" t="inlineStr"/>
      <c r="Q178" s="192" t="inlineStr"/>
      <c r="R178" s="192" t="inlineStr"/>
      <c r="S178" s="192" t="inlineStr"/>
      <c r="T178" s="192" t="inlineStr"/>
      <c r="U178" s="193">
        <f>I172</f>
        <v/>
      </c>
    </row>
    <row r="179">
      <c r="A179" s="79" t="n"/>
      <c r="B179" s="102" t="n"/>
      <c r="C179" s="993" t="n"/>
      <c r="D179" s="993" t="n"/>
      <c r="E179" s="993" t="n"/>
      <c r="F179" s="993" t="n"/>
      <c r="G179" s="993" t="n"/>
      <c r="H179" s="993" t="n"/>
      <c r="I179" s="992" t="n"/>
      <c r="J179" s="180" t="n"/>
      <c r="N179" s="976" t="inlineStr"/>
      <c r="O179" s="192" t="inlineStr"/>
      <c r="P179" s="192" t="inlineStr"/>
      <c r="Q179" s="192" t="inlineStr"/>
      <c r="R179" s="192" t="inlineStr"/>
      <c r="S179" s="192" t="inlineStr"/>
      <c r="T179" s="192" t="inlineStr"/>
      <c r="U179" s="193">
        <f>I173</f>
        <v/>
      </c>
    </row>
    <row r="180" ht="23.25" customFormat="1" customHeight="1" s="234">
      <c r="A180" s="79" t="n"/>
      <c r="B180" s="102" t="n"/>
      <c r="C180" s="993" t="n"/>
      <c r="D180" s="993" t="n"/>
      <c r="E180" s="993" t="n"/>
      <c r="F180" s="993" t="n"/>
      <c r="G180" s="993" t="n"/>
      <c r="H180" s="993" t="n"/>
      <c r="I180" s="992" t="n"/>
      <c r="J180" s="180" t="n"/>
      <c r="N180" s="976" t="inlineStr"/>
      <c r="O180" s="192" t="inlineStr"/>
      <c r="P180" s="192" t="inlineStr"/>
      <c r="Q180" s="192" t="inlineStr"/>
      <c r="R180" s="192" t="inlineStr"/>
      <c r="S180" s="192" t="inlineStr"/>
      <c r="T180" s="192" t="inlineStr"/>
      <c r="U180" s="193">
        <f>I174</f>
        <v/>
      </c>
    </row>
    <row r="181" ht="23.25" customFormat="1" customHeight="1" s="234">
      <c r="A181" s="79" t="n"/>
      <c r="B181" s="102" t="n"/>
      <c r="C181" s="993" t="n"/>
      <c r="D181" s="993" t="n"/>
      <c r="E181" s="993" t="n"/>
      <c r="F181" s="993" t="n"/>
      <c r="G181" s="993" t="n"/>
      <c r="H181" s="993" t="n"/>
      <c r="I181" s="986" t="n"/>
      <c r="J181" s="180" t="n"/>
      <c r="N181" s="976" t="inlineStr"/>
      <c r="O181" s="192" t="inlineStr"/>
      <c r="P181" s="192" t="inlineStr"/>
      <c r="Q181" s="192" t="inlineStr"/>
      <c r="R181" s="192" t="inlineStr"/>
      <c r="S181" s="192" t="inlineStr"/>
      <c r="T181" s="192" t="inlineStr"/>
      <c r="U181" s="193">
        <f>I175</f>
        <v/>
      </c>
    </row>
    <row r="182" ht="23.25" customFormat="1" customHeight="1" s="234">
      <c r="A182" s="79" t="n"/>
      <c r="B182" s="102" t="n"/>
      <c r="C182" s="993" t="n"/>
      <c r="D182" s="993" t="n"/>
      <c r="E182" s="993" t="n"/>
      <c r="F182" s="993" t="n"/>
      <c r="G182" s="993" t="n"/>
      <c r="H182" s="993" t="n"/>
      <c r="I182" s="986" t="n"/>
      <c r="J182" s="180" t="n"/>
      <c r="N182" s="976" t="inlineStr"/>
      <c r="O182" s="192" t="inlineStr"/>
      <c r="P182" s="192" t="inlineStr"/>
      <c r="Q182" s="192" t="inlineStr"/>
      <c r="R182" s="192" t="inlineStr"/>
      <c r="S182" s="192" t="inlineStr"/>
      <c r="T182" s="192" t="inlineStr"/>
      <c r="U182" s="193">
        <f>I176</f>
        <v/>
      </c>
    </row>
    <row r="183">
      <c r="B183" s="102" t="n"/>
      <c r="C183" s="952" t="n"/>
      <c r="D183" s="952" t="n"/>
      <c r="E183" s="952" t="n"/>
      <c r="F183" s="952" t="n"/>
      <c r="G183" s="952" t="n"/>
      <c r="H183" s="952" t="n"/>
      <c r="I183" s="979" t="n"/>
      <c r="J183" s="180" t="n"/>
      <c r="N183" s="976" t="inlineStr"/>
      <c r="O183" s="192" t="inlineStr"/>
      <c r="P183" s="192" t="inlineStr"/>
      <c r="Q183" s="192" t="inlineStr"/>
      <c r="R183" s="192" t="inlineStr"/>
      <c r="S183" s="192" t="inlineStr"/>
      <c r="T183" s="192" t="inlineStr"/>
      <c r="U183" s="193">
        <f>I177</f>
        <v/>
      </c>
    </row>
    <row r="184" ht="18.75" customHeight="1" s="340">
      <c r="A184" s="194" t="inlineStr">
        <is>
          <t>K32</t>
        </is>
      </c>
      <c r="B184" s="96" t="inlineStr">
        <is>
          <t>Total</t>
        </is>
      </c>
      <c r="C184" s="954">
        <f>SUM(INDIRECT(ADDRESS(MATCH("K31",$A:$A,0)+1,COLUMN(C$13),4)&amp;":"&amp;ADDRESS(MATCH("K32",$A:$A,0)-1,COLUMN(C$13),4)))</f>
        <v/>
      </c>
      <c r="D184" s="954">
        <f>SUM(INDIRECT(ADDRESS(MATCH("K31",$A:$A,0)+1,COLUMN(D$13),4)&amp;":"&amp;ADDRESS(MATCH("K32",$A:$A,0)-1,COLUMN(D$13),4)))</f>
        <v/>
      </c>
      <c r="E184" s="954">
        <f>SUM(INDIRECT(ADDRESS(MATCH("K31",$A:$A,0)+1,COLUMN(E$13),4)&amp;":"&amp;ADDRESS(MATCH("K32",$A:$A,0)-1,COLUMN(E$13),4)))</f>
        <v/>
      </c>
      <c r="F184" s="954">
        <f>SUM(INDIRECT(ADDRESS(MATCH("K31",$A:$A,0)+1,COLUMN(F$13),4)&amp;":"&amp;ADDRESS(MATCH("K32",$A:$A,0)-1,COLUMN(F$13),4)))</f>
        <v/>
      </c>
      <c r="G184" s="954">
        <f>SUM(INDIRECT(ADDRESS(MATCH("K31",$A:$A,0)+1,COLUMN(G$13),4)&amp;":"&amp;ADDRESS(MATCH("K32",$A:$A,0)-1,COLUMN(G$13),4)))</f>
        <v/>
      </c>
      <c r="H184" s="954">
        <f>SUM(INDIRECT(ADDRESS(MATCH("K31",$A:$A,0)+1,COLUMN(H$13),4)&amp;":"&amp;ADDRESS(MATCH("K32",$A:$A,0)-1,COLUMN(H$13),4)))</f>
        <v/>
      </c>
      <c r="I184" s="984" t="n"/>
      <c r="J184" s="196" t="n"/>
      <c r="K184" s="197" t="n"/>
      <c r="L184" s="197" t="n"/>
      <c r="M184" s="197" t="n"/>
      <c r="N184" s="966">
        <f>B184</f>
        <v/>
      </c>
      <c r="O184" s="198">
        <f>C184*BS!$B$9</f>
        <v/>
      </c>
      <c r="P184" s="198">
        <f>D184*BS!$B$9</f>
        <v/>
      </c>
      <c r="Q184" s="198">
        <f>E184*BS!$B$9</f>
        <v/>
      </c>
      <c r="R184" s="198">
        <f>F184*BS!$B$9</f>
        <v/>
      </c>
      <c r="S184" s="198">
        <f>G184*BS!$B$9</f>
        <v/>
      </c>
      <c r="T184" s="198">
        <f>H184*BS!$B$9</f>
        <v/>
      </c>
      <c r="U184" s="193">
        <f>I178</f>
        <v/>
      </c>
      <c r="V184" s="197" t="n"/>
      <c r="W184" s="197" t="n"/>
      <c r="X184" s="197" t="n"/>
      <c r="Y184" s="197" t="n"/>
      <c r="Z184" s="197" t="n"/>
      <c r="AA184" s="197" t="n"/>
      <c r="AB184" s="197" t="n"/>
      <c r="AC184" s="197" t="n"/>
      <c r="AD184" s="197" t="n"/>
      <c r="AE184" s="197" t="n"/>
      <c r="AF184" s="197" t="n"/>
      <c r="AG184" s="197" t="n"/>
      <c r="AH184" s="197" t="n"/>
      <c r="AI184" s="197" t="n"/>
      <c r="AJ184" s="197" t="n"/>
      <c r="AK184" s="197" t="n"/>
      <c r="AL184" s="197" t="n"/>
      <c r="AM184" s="197" t="n"/>
      <c r="AN184" s="197" t="n"/>
      <c r="AO184" s="197" t="n"/>
      <c r="AP184" s="197" t="n"/>
      <c r="AQ184" s="197" t="n"/>
      <c r="AR184" s="197" t="n"/>
      <c r="AS184" s="197" t="n"/>
      <c r="AT184" s="197" t="n"/>
      <c r="AU184" s="197" t="n"/>
      <c r="AV184" s="197" t="n"/>
      <c r="AW184" s="197" t="n"/>
      <c r="AX184" s="197" t="n"/>
      <c r="AY184" s="197" t="n"/>
      <c r="AZ184" s="197" t="n"/>
      <c r="BA184" s="197" t="n"/>
      <c r="BB184" s="197" t="n"/>
      <c r="BC184" s="197" t="n"/>
      <c r="BD184" s="197" t="n"/>
      <c r="BE184" s="197" t="n"/>
      <c r="BF184" s="197" t="n"/>
      <c r="BG184" s="197" t="n"/>
      <c r="BH184" s="197" t="n"/>
      <c r="BI184" s="197" t="n"/>
      <c r="BJ184" s="197" t="n"/>
      <c r="BK184" s="197" t="n"/>
      <c r="BL184" s="197" t="n"/>
      <c r="BM184" s="197" t="n"/>
      <c r="BN184" s="197" t="n"/>
      <c r="BO184" s="197" t="n"/>
      <c r="BP184" s="197" t="n"/>
      <c r="BQ184" s="197" t="n"/>
      <c r="BR184" s="197" t="n"/>
      <c r="BS184" s="197" t="n"/>
      <c r="BT184" s="197" t="n"/>
      <c r="BU184" s="197" t="n"/>
      <c r="BV184" s="197" t="n"/>
      <c r="BW184" s="197" t="n"/>
      <c r="BX184" s="197" t="n"/>
      <c r="BY184" s="197" t="n"/>
      <c r="BZ184" s="197" t="n"/>
      <c r="CA184" s="197" t="n"/>
      <c r="CB184" s="197" t="n"/>
      <c r="CC184" s="197" t="n"/>
      <c r="CD184" s="197" t="n"/>
      <c r="CE184" s="197" t="n"/>
      <c r="CF184" s="197" t="n"/>
      <c r="CG184" s="197" t="n"/>
      <c r="CH184" s="197" t="n"/>
      <c r="CI184" s="197" t="n"/>
      <c r="CJ184" s="197" t="n"/>
      <c r="CK184" s="197" t="n"/>
      <c r="CL184" s="197" t="n"/>
      <c r="CM184" s="197" t="n"/>
      <c r="CN184" s="197" t="n"/>
      <c r="CO184" s="197" t="n"/>
      <c r="CP184" s="197" t="n"/>
      <c r="CQ184" s="197" t="n"/>
      <c r="CR184" s="197" t="n"/>
      <c r="CS184" s="197" t="n"/>
      <c r="CT184" s="197" t="n"/>
      <c r="CU184" s="197" t="n"/>
      <c r="CV184" s="197" t="n"/>
      <c r="CW184" s="197" t="n"/>
      <c r="CX184" s="197" t="n"/>
      <c r="CY184" s="197" t="n"/>
      <c r="CZ184" s="197" t="n"/>
      <c r="DA184" s="197" t="n"/>
      <c r="DB184" s="197" t="n"/>
      <c r="DC184" s="197" t="n"/>
      <c r="DD184" s="197" t="n"/>
      <c r="DE184" s="197" t="n"/>
      <c r="DF184" s="197" t="n"/>
      <c r="DG184" s="197" t="n"/>
      <c r="DH184" s="197" t="n"/>
      <c r="DI184" s="197" t="n"/>
      <c r="DJ184" s="197" t="n"/>
      <c r="DK184" s="197" t="n"/>
      <c r="DL184" s="197" t="n"/>
      <c r="DM184" s="197" t="n"/>
      <c r="DN184" s="197" t="n"/>
      <c r="DO184" s="197" t="n"/>
      <c r="DP184" s="197" t="n"/>
      <c r="DQ184" s="197" t="n"/>
      <c r="DR184" s="197" t="n"/>
      <c r="DS184" s="197" t="n"/>
      <c r="DT184" s="197" t="n"/>
      <c r="DU184" s="197" t="n"/>
      <c r="DV184" s="197" t="n"/>
      <c r="DW184" s="197" t="n"/>
      <c r="DX184" s="197" t="n"/>
      <c r="DY184" s="197" t="n"/>
      <c r="DZ184" s="197" t="n"/>
      <c r="EA184" s="197" t="n"/>
      <c r="EB184" s="197" t="n"/>
      <c r="EC184" s="197" t="n"/>
      <c r="ED184" s="197" t="n"/>
      <c r="EE184" s="197" t="n"/>
      <c r="EF184" s="197" t="n"/>
      <c r="EG184" s="197" t="n"/>
      <c r="EH184" s="197" t="n"/>
      <c r="EI184" s="197" t="n"/>
      <c r="EJ184" s="197" t="n"/>
    </row>
    <row r="185" ht="18.75" customFormat="1" customHeight="1" s="171">
      <c r="B185" s="102" t="inlineStr">
        <is>
          <t>Inventories</t>
        </is>
      </c>
      <c r="C185" s="996" t="n"/>
      <c r="D185" s="996" t="n"/>
      <c r="E185" s="996" t="n"/>
      <c r="F185" s="996" t="n"/>
      <c r="G185" s="996" t="n">
        <v>201712</v>
      </c>
      <c r="H185" s="996" t="n">
        <v>203744</v>
      </c>
      <c r="I185" s="997" t="n"/>
      <c r="J185" s="180" t="n"/>
      <c r="N185" s="976">
        <f>B185</f>
        <v/>
      </c>
      <c r="O185" s="192" t="inlineStr"/>
      <c r="P185" s="192" t="inlineStr"/>
      <c r="Q185" s="192" t="inlineStr"/>
      <c r="R185" s="192" t="inlineStr"/>
      <c r="S185" s="192">
        <f>G185*BS!$B$9</f>
        <v/>
      </c>
      <c r="T185" s="192">
        <f>H185*BS!$B$9</f>
        <v/>
      </c>
      <c r="U185" s="193" t="n"/>
    </row>
    <row r="186" ht="18.75" customFormat="1" customHeight="1" s="171">
      <c r="A186" s="194" t="inlineStr">
        <is>
          <t>K33</t>
        </is>
      </c>
      <c r="B186" s="96" t="inlineStr">
        <is>
          <t xml:space="preserve">Retained Earnings </t>
        </is>
      </c>
      <c r="C186" s="983" t="n"/>
      <c r="D186" s="983" t="n"/>
      <c r="E186" s="983" t="n"/>
      <c r="F186" s="983" t="n"/>
      <c r="G186" s="983" t="n"/>
      <c r="H186" s="983" t="n"/>
      <c r="I186" s="998" t="n"/>
      <c r="J186" s="196" t="n"/>
      <c r="K186" s="197" t="n"/>
      <c r="L186" s="197" t="n"/>
      <c r="M186" s="197" t="n"/>
      <c r="N186" s="966">
        <f>B186</f>
        <v/>
      </c>
      <c r="O186" s="198" t="inlineStr"/>
      <c r="P186" s="198" t="inlineStr"/>
      <c r="Q186" s="198" t="inlineStr"/>
      <c r="R186" s="198" t="inlineStr"/>
      <c r="S186" s="198" t="inlineStr"/>
      <c r="T186" s="198" t="inlineStr"/>
      <c r="U186" s="193">
        <f>I180</f>
        <v/>
      </c>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A187" s="194" t="n"/>
      <c r="B187" s="102" t="n"/>
      <c r="C187" s="103" t="n"/>
      <c r="D187" s="103" t="n"/>
      <c r="E187" s="103" t="n"/>
      <c r="F187" s="103" t="n"/>
      <c r="G187" s="103" t="n"/>
      <c r="H187" s="103" t="n"/>
      <c r="I187" s="998" t="n"/>
      <c r="J187" s="196" t="n"/>
      <c r="K187" s="197" t="n"/>
      <c r="L187" s="197" t="n"/>
      <c r="M187" s="197" t="n"/>
      <c r="N187" s="966" t="inlineStr"/>
      <c r="O187" s="198" t="inlineStr"/>
      <c r="P187" s="198" t="inlineStr"/>
      <c r="Q187" s="198" t="inlineStr"/>
      <c r="R187" s="198" t="inlineStr"/>
      <c r="S187" s="198" t="inlineStr"/>
      <c r="T187" s="198" t="inlineStr"/>
      <c r="U187" s="193" t="n"/>
      <c r="V187" s="197" t="n"/>
      <c r="W187" s="197" t="n"/>
      <c r="X187" s="197" t="n"/>
      <c r="Y187" s="197" t="n"/>
      <c r="Z187" s="197" t="n"/>
      <c r="AA187" s="197" t="n"/>
      <c r="AB187" s="197" t="n"/>
      <c r="AC187" s="197" t="n"/>
      <c r="AD187" s="197" t="n"/>
      <c r="AE187" s="197" t="n"/>
      <c r="AF187" s="197" t="n"/>
      <c r="AG187" s="197" t="n"/>
      <c r="AH187" s="197" t="n"/>
      <c r="AI187" s="197" t="n"/>
      <c r="AJ187" s="197" t="n"/>
      <c r="AK187" s="197" t="n"/>
      <c r="AL187" s="197" t="n"/>
      <c r="AM187" s="197" t="n"/>
      <c r="AN187" s="197" t="n"/>
      <c r="AO187" s="197" t="n"/>
      <c r="AP187" s="197" t="n"/>
      <c r="AQ187" s="197" t="n"/>
      <c r="AR187" s="197" t="n"/>
      <c r="AS187" s="197" t="n"/>
      <c r="AT187" s="197" t="n"/>
      <c r="AU187" s="197" t="n"/>
      <c r="AV187" s="197" t="n"/>
      <c r="AW187" s="197" t="n"/>
      <c r="AX187" s="197" t="n"/>
      <c r="AY187" s="197" t="n"/>
      <c r="AZ187" s="197" t="n"/>
      <c r="BA187" s="197" t="n"/>
      <c r="BB187" s="197" t="n"/>
      <c r="BC187" s="197" t="n"/>
      <c r="BD187" s="197" t="n"/>
      <c r="BE187" s="197" t="n"/>
      <c r="BF187" s="197" t="n"/>
      <c r="BG187" s="197" t="n"/>
      <c r="BH187" s="197" t="n"/>
      <c r="BI187" s="197" t="n"/>
      <c r="BJ187" s="197" t="n"/>
      <c r="BK187" s="197" t="n"/>
      <c r="BL187" s="197" t="n"/>
      <c r="BM187" s="197" t="n"/>
      <c r="BN187" s="197" t="n"/>
      <c r="BO187" s="197" t="n"/>
      <c r="BP187" s="197" t="n"/>
      <c r="BQ187" s="197" t="n"/>
      <c r="BR187" s="197" t="n"/>
      <c r="BS187" s="197" t="n"/>
      <c r="BT187" s="197" t="n"/>
      <c r="BU187" s="197" t="n"/>
      <c r="BV187" s="197" t="n"/>
      <c r="BW187" s="197" t="n"/>
      <c r="BX187" s="197" t="n"/>
      <c r="BY187" s="197" t="n"/>
      <c r="BZ187" s="197" t="n"/>
      <c r="CA187" s="197" t="n"/>
      <c r="CB187" s="197" t="n"/>
      <c r="CC187" s="197" t="n"/>
      <c r="CD187" s="197" t="n"/>
      <c r="CE187" s="197" t="n"/>
      <c r="CF187" s="197" t="n"/>
      <c r="CG187" s="197" t="n"/>
      <c r="CH187" s="197" t="n"/>
      <c r="CI187" s="197" t="n"/>
      <c r="CJ187" s="197" t="n"/>
      <c r="CK187" s="197" t="n"/>
      <c r="CL187" s="197" t="n"/>
      <c r="CM187" s="197" t="n"/>
      <c r="CN187" s="197" t="n"/>
      <c r="CO187" s="197" t="n"/>
      <c r="CP187" s="197" t="n"/>
      <c r="CQ187" s="197" t="n"/>
      <c r="CR187" s="197" t="n"/>
      <c r="CS187" s="197" t="n"/>
      <c r="CT187" s="197" t="n"/>
      <c r="CU187" s="197" t="n"/>
      <c r="CV187" s="197" t="n"/>
      <c r="CW187" s="197" t="n"/>
      <c r="CX187" s="197" t="n"/>
      <c r="CY187" s="197" t="n"/>
      <c r="CZ187" s="197" t="n"/>
      <c r="DA187" s="197" t="n"/>
      <c r="DB187" s="197" t="n"/>
      <c r="DC187" s="197" t="n"/>
      <c r="DD187" s="197" t="n"/>
      <c r="DE187" s="197" t="n"/>
      <c r="DF187" s="197" t="n"/>
      <c r="DG187" s="197" t="n"/>
      <c r="DH187" s="197" t="n"/>
      <c r="DI187" s="197" t="n"/>
      <c r="DJ187" s="197" t="n"/>
      <c r="DK187" s="197" t="n"/>
      <c r="DL187" s="197" t="n"/>
      <c r="DM187" s="197" t="n"/>
      <c r="DN187" s="197" t="n"/>
      <c r="DO187" s="197" t="n"/>
      <c r="DP187" s="197" t="n"/>
      <c r="DQ187" s="197" t="n"/>
      <c r="DR187" s="197" t="n"/>
      <c r="DS187" s="197" t="n"/>
      <c r="DT187" s="197" t="n"/>
      <c r="DU187" s="197" t="n"/>
      <c r="DV187" s="197" t="n"/>
      <c r="DW187" s="197" t="n"/>
      <c r="DX187" s="197" t="n"/>
      <c r="DY187" s="197" t="n"/>
      <c r="DZ187" s="197" t="n"/>
      <c r="EA187" s="197" t="n"/>
      <c r="EB187" s="197" t="n"/>
      <c r="EC187" s="197" t="n"/>
      <c r="ED187" s="197" t="n"/>
      <c r="EE187" s="197" t="n"/>
      <c r="EF187" s="197" t="n"/>
      <c r="EG187" s="197" t="n"/>
      <c r="EH187" s="197" t="n"/>
      <c r="EI187" s="197" t="n"/>
      <c r="EJ187" s="197" t="n"/>
    </row>
    <row r="188" ht="18.75" customFormat="1" customHeight="1" s="171">
      <c r="A188" s="194" t="n"/>
      <c r="B188" s="102" t="n"/>
      <c r="C188" s="993" t="n"/>
      <c r="D188" s="993" t="n"/>
      <c r="E188" s="993" t="n"/>
      <c r="F188" s="993" t="n"/>
      <c r="G188" s="993" t="n"/>
      <c r="H188" s="993" t="n"/>
      <c r="I188" s="998" t="n"/>
      <c r="J188" s="196" t="n"/>
      <c r="K188" s="197" t="n"/>
      <c r="L188" s="197" t="n"/>
      <c r="M188" s="197" t="n"/>
      <c r="N188" s="966" t="inlineStr"/>
      <c r="O188" s="198" t="inlineStr"/>
      <c r="P188" s="198" t="inlineStr"/>
      <c r="Q188" s="198" t="inlineStr"/>
      <c r="R188" s="198" t="inlineStr"/>
      <c r="S188" s="198" t="inlineStr"/>
      <c r="T188" s="198" t="inlineStr"/>
      <c r="U188" s="193" t="n"/>
      <c r="V188" s="197" t="n"/>
      <c r="W188" s="197" t="n"/>
      <c r="X188" s="197" t="n"/>
      <c r="Y188" s="197" t="n"/>
      <c r="Z188" s="197" t="n"/>
      <c r="AA188" s="197" t="n"/>
      <c r="AB188" s="197" t="n"/>
      <c r="AC188" s="197" t="n"/>
      <c r="AD188" s="197" t="n"/>
      <c r="AE188" s="197" t="n"/>
      <c r="AF188" s="197" t="n"/>
      <c r="AG188" s="197" t="n"/>
      <c r="AH188" s="197" t="n"/>
      <c r="AI188" s="197" t="n"/>
      <c r="AJ188" s="197" t="n"/>
      <c r="AK188" s="197" t="n"/>
      <c r="AL188" s="197" t="n"/>
      <c r="AM188" s="197" t="n"/>
      <c r="AN188" s="197" t="n"/>
      <c r="AO188" s="197" t="n"/>
      <c r="AP188" s="197" t="n"/>
      <c r="AQ188" s="197" t="n"/>
      <c r="AR188" s="197" t="n"/>
      <c r="AS188" s="197" t="n"/>
      <c r="AT188" s="197" t="n"/>
      <c r="AU188" s="197" t="n"/>
      <c r="AV188" s="197" t="n"/>
      <c r="AW188" s="197" t="n"/>
      <c r="AX188" s="197" t="n"/>
      <c r="AY188" s="197" t="n"/>
      <c r="AZ188" s="197" t="n"/>
      <c r="BA188" s="197" t="n"/>
      <c r="BB188" s="197" t="n"/>
      <c r="BC188" s="197" t="n"/>
      <c r="BD188" s="197" t="n"/>
      <c r="BE188" s="197" t="n"/>
      <c r="BF188" s="197" t="n"/>
      <c r="BG188" s="197" t="n"/>
      <c r="BH188" s="197" t="n"/>
      <c r="BI188" s="197" t="n"/>
      <c r="BJ188" s="197" t="n"/>
      <c r="BK188" s="197" t="n"/>
      <c r="BL188" s="197" t="n"/>
      <c r="BM188" s="197" t="n"/>
      <c r="BN188" s="197" t="n"/>
      <c r="BO188" s="197" t="n"/>
      <c r="BP188" s="197" t="n"/>
      <c r="BQ188" s="197" t="n"/>
      <c r="BR188" s="197" t="n"/>
      <c r="BS188" s="197" t="n"/>
      <c r="BT188" s="197" t="n"/>
      <c r="BU188" s="197" t="n"/>
      <c r="BV188" s="197" t="n"/>
      <c r="BW188" s="197" t="n"/>
      <c r="BX188" s="197" t="n"/>
      <c r="BY188" s="197" t="n"/>
      <c r="BZ188" s="197" t="n"/>
      <c r="CA188" s="197" t="n"/>
      <c r="CB188" s="197" t="n"/>
      <c r="CC188" s="197" t="n"/>
      <c r="CD188" s="197" t="n"/>
      <c r="CE188" s="197" t="n"/>
      <c r="CF188" s="197" t="n"/>
      <c r="CG188" s="197" t="n"/>
      <c r="CH188" s="197" t="n"/>
      <c r="CI188" s="197" t="n"/>
      <c r="CJ188" s="197" t="n"/>
      <c r="CK188" s="197" t="n"/>
      <c r="CL188" s="197" t="n"/>
      <c r="CM188" s="197" t="n"/>
      <c r="CN188" s="197" t="n"/>
      <c r="CO188" s="197" t="n"/>
      <c r="CP188" s="197" t="n"/>
      <c r="CQ188" s="197" t="n"/>
      <c r="CR188" s="197" t="n"/>
      <c r="CS188" s="197" t="n"/>
      <c r="CT188" s="197" t="n"/>
      <c r="CU188" s="197" t="n"/>
      <c r="CV188" s="197" t="n"/>
      <c r="CW188" s="197" t="n"/>
      <c r="CX188" s="197" t="n"/>
      <c r="CY188" s="197" t="n"/>
      <c r="CZ188" s="197" t="n"/>
      <c r="DA188" s="197" t="n"/>
      <c r="DB188" s="197" t="n"/>
      <c r="DC188" s="197" t="n"/>
      <c r="DD188" s="197" t="n"/>
      <c r="DE188" s="197" t="n"/>
      <c r="DF188" s="197" t="n"/>
      <c r="DG188" s="197" t="n"/>
      <c r="DH188" s="197" t="n"/>
      <c r="DI188" s="197" t="n"/>
      <c r="DJ188" s="197" t="n"/>
      <c r="DK188" s="197" t="n"/>
      <c r="DL188" s="197" t="n"/>
      <c r="DM188" s="197" t="n"/>
      <c r="DN188" s="197" t="n"/>
      <c r="DO188" s="197" t="n"/>
      <c r="DP188" s="197" t="n"/>
      <c r="DQ188" s="197" t="n"/>
      <c r="DR188" s="197" t="n"/>
      <c r="DS188" s="197" t="n"/>
      <c r="DT188" s="197" t="n"/>
      <c r="DU188" s="197" t="n"/>
      <c r="DV188" s="197" t="n"/>
      <c r="DW188" s="197" t="n"/>
      <c r="DX188" s="197" t="n"/>
      <c r="DY188" s="197" t="n"/>
      <c r="DZ188" s="197" t="n"/>
      <c r="EA188" s="197" t="n"/>
      <c r="EB188" s="197" t="n"/>
      <c r="EC188" s="197" t="n"/>
      <c r="ED188" s="197" t="n"/>
      <c r="EE188" s="197" t="n"/>
      <c r="EF188" s="197" t="n"/>
      <c r="EG188" s="197" t="n"/>
      <c r="EH188" s="197" t="n"/>
      <c r="EI188" s="197" t="n"/>
      <c r="EJ188" s="197" t="n"/>
    </row>
    <row r="189" ht="18.75" customFormat="1" customHeight="1" s="171">
      <c r="A189" s="79" t="inlineStr">
        <is>
          <t>K34</t>
        </is>
      </c>
      <c r="B189" s="96" t="inlineStr">
        <is>
          <t>Total</t>
        </is>
      </c>
      <c r="C189" s="954">
        <f>SUM(INDIRECT(ADDRESS(MATCH("K33",$A:$A,0)+1,COLUMN(C$13),4)&amp;":"&amp;ADDRESS(MATCH("K34",$A:$A,0)-1,COLUMN(C$13),4)))</f>
        <v/>
      </c>
      <c r="D189" s="954">
        <f>SUM(INDIRECT(ADDRESS(MATCH("K33",$A:$A,0)+1,COLUMN(D$13),4)&amp;":"&amp;ADDRESS(MATCH("K34",$A:$A,0)-1,COLUMN(D$13),4)))</f>
        <v/>
      </c>
      <c r="E189" s="954">
        <f>SUM(INDIRECT(ADDRESS(MATCH("K33",$A:$A,0)+1,COLUMN(E$13),4)&amp;":"&amp;ADDRESS(MATCH("K34",$A:$A,0)-1,COLUMN(E$13),4)))</f>
        <v/>
      </c>
      <c r="F189" s="954">
        <f>SUM(INDIRECT(ADDRESS(MATCH("K33",$A:$A,0)+1,COLUMN(F$13),4)&amp;":"&amp;ADDRESS(MATCH("K34",$A:$A,0)-1,COLUMN(F$13),4)))</f>
        <v/>
      </c>
      <c r="G189" s="954">
        <f>SUM(INDIRECT(ADDRESS(MATCH("K33",$A:$A,0)+1,COLUMN(G$13),4)&amp;":"&amp;ADDRESS(MATCH("K34",$A:$A,0)-1,COLUMN(G$13),4)))</f>
        <v/>
      </c>
      <c r="H189" s="954">
        <f>SUM(INDIRECT(ADDRESS(MATCH("K33",$A:$A,0)+1,COLUMN(H$13),4)&amp;":"&amp;ADDRESS(MATCH("K34",$A:$A,0)-1,COLUMN(H$13),4)))</f>
        <v/>
      </c>
      <c r="I189" s="997" t="n"/>
      <c r="J189" s="180" t="n"/>
      <c r="N189" s="976">
        <f>B189</f>
        <v/>
      </c>
      <c r="O189" s="192">
        <f>C189*BS!$B$9</f>
        <v/>
      </c>
      <c r="P189" s="192">
        <f>D189*BS!$B$9</f>
        <v/>
      </c>
      <c r="Q189" s="192">
        <f>E189*BS!$B$9</f>
        <v/>
      </c>
      <c r="R189" s="192">
        <f>F189*BS!$B$9</f>
        <v/>
      </c>
      <c r="S189" s="192">
        <f>G189*BS!$B$9</f>
        <v/>
      </c>
      <c r="T189" s="192">
        <f>H189*BS!$B$9</f>
        <v/>
      </c>
      <c r="U189" s="193" t="n"/>
    </row>
    <row r="190" ht="18.75" customFormat="1" customHeight="1" s="171">
      <c r="A190" s="171" t="inlineStr">
        <is>
          <t>K35</t>
        </is>
      </c>
      <c r="B190" s="96" t="inlineStr">
        <is>
          <t xml:space="preserve">Others </t>
        </is>
      </c>
      <c r="C190" s="999" t="n"/>
      <c r="D190" s="999" t="n"/>
      <c r="E190" s="999" t="n"/>
      <c r="F190" s="999" t="n"/>
      <c r="G190" s="999" t="n"/>
      <c r="H190" s="999" t="n"/>
      <c r="I190" s="997" t="n"/>
      <c r="J190" s="180" t="n"/>
      <c r="N190" s="966">
        <f>B190</f>
        <v/>
      </c>
      <c r="O190" s="204" t="inlineStr"/>
      <c r="P190" s="204" t="inlineStr"/>
      <c r="Q190" s="204" t="inlineStr"/>
      <c r="R190" s="204" t="inlineStr"/>
      <c r="S190" s="204" t="inlineStr"/>
      <c r="T190" s="204" t="inlineStr"/>
      <c r="U190" s="193"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I185</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I186</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103" t="n"/>
      <c r="D193" s="103" t="n"/>
      <c r="E193" s="103" t="n"/>
      <c r="F193" s="103" t="n"/>
      <c r="G193" s="103" t="n"/>
      <c r="H193" s="103" t="n"/>
      <c r="I193" s="997" t="n"/>
      <c r="J193" s="180" t="n"/>
      <c r="K193" s="172" t="n"/>
      <c r="L193" s="172" t="n"/>
      <c r="M193" s="172" t="n"/>
      <c r="N193" s="973" t="inlineStr"/>
      <c r="O193" s="192" t="inlineStr"/>
      <c r="P193" s="192" t="inlineStr"/>
      <c r="Q193" s="192" t="inlineStr"/>
      <c r="R193" s="192" t="inlineStr"/>
      <c r="S193" s="192" t="inlineStr"/>
      <c r="T193" s="192" t="inlineStr"/>
      <c r="U193" s="193">
        <f>I187</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I188</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000"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I189</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I190</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I191</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I192</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f>I193</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v>0</v>
      </c>
      <c r="H200" s="991" t="n">
        <v>0</v>
      </c>
      <c r="I200" s="997" t="n"/>
      <c r="J200" s="180" t="n"/>
      <c r="K200" s="172" t="n"/>
      <c r="L200" s="172" t="n"/>
      <c r="M200" s="172" t="n"/>
      <c r="N200" s="973" t="inlineStr"/>
      <c r="O200" s="192" t="inlineStr"/>
      <c r="P200" s="192" t="inlineStr"/>
      <c r="Q200" s="192" t="inlineStr"/>
      <c r="R200" s="192" t="inlineStr"/>
      <c r="S200" s="192">
        <f>G200*BS!$B$9</f>
        <v/>
      </c>
      <c r="T200" s="192">
        <f>H200*BS!$B$9</f>
        <v/>
      </c>
      <c r="U200" s="193">
        <f>I194</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inlineStr">
        <is>
          <t>K36</t>
        </is>
      </c>
      <c r="B201" s="96" t="inlineStr">
        <is>
          <t>Total</t>
        </is>
      </c>
      <c r="C201" s="954">
        <f>SUM(INDIRECT(ADDRESS(MATCH("K35",$A:$A,0)+1,COLUMN(C$13),4)&amp;":"&amp;ADDRESS(MATCH("K36",$A:$A,0)-1,COLUMN(C$13),4)))</f>
        <v/>
      </c>
      <c r="D201" s="954">
        <f>SUM(INDIRECT(ADDRESS(MATCH("K35",$A:$A,0)+1,COLUMN(D$13),4)&amp;":"&amp;ADDRESS(MATCH("K36",$A:$A,0)-1,COLUMN(D$13),4)))</f>
        <v/>
      </c>
      <c r="E201" s="954">
        <f>SUM(INDIRECT(ADDRESS(MATCH("K35",$A:$A,0)+1,COLUMN(E$13),4)&amp;":"&amp;ADDRESS(MATCH("K36",$A:$A,0)-1,COLUMN(E$13),4)))</f>
        <v/>
      </c>
      <c r="F201" s="954">
        <f>SUM(INDIRECT(ADDRESS(MATCH("K35",$A:$A,0)+1,COLUMN(F$13),4)&amp;":"&amp;ADDRESS(MATCH("K36",$A:$A,0)-1,COLUMN(F$13),4)))</f>
        <v/>
      </c>
      <c r="G201" s="954">
        <f>SUM(INDIRECT(ADDRESS(MATCH("K35",$A:$A,0)+1,COLUMN(G$13),4)&amp;":"&amp;ADDRESS(MATCH("K36",$A:$A,0)-1,COLUMN(G$13),4)))</f>
        <v/>
      </c>
      <c r="H201" s="954">
        <f>SUM(INDIRECT(ADDRESS(MATCH("K35",$A:$A,0)+1,COLUMN(H$13),4)&amp;":"&amp;ADDRESS(MATCH("K36",$A:$A,0)-1,COLUMN(H$13),4)))</f>
        <v/>
      </c>
      <c r="I201" s="997" t="n"/>
      <c r="J201" s="180" t="n"/>
      <c r="K201" s="172" t="n"/>
      <c r="L201" s="172" t="n"/>
      <c r="M201" s="172" t="n"/>
      <c r="N201" s="966">
        <f>B201</f>
        <v/>
      </c>
      <c r="O201" s="1001">
        <f>C201*BS!$B$9</f>
        <v/>
      </c>
      <c r="P201" s="1001">
        <f>D201*BS!$B$9</f>
        <v/>
      </c>
      <c r="Q201" s="1001">
        <f>E201*BS!$B$9</f>
        <v/>
      </c>
      <c r="R201" s="1001">
        <f>F201*BS!$B$9</f>
        <v/>
      </c>
      <c r="S201" s="1001">
        <f>G201*BS!$B$9</f>
        <v/>
      </c>
      <c r="T201" s="1001">
        <f>H201*BS!$B$9</f>
        <v/>
      </c>
      <c r="U201" s="193" t="n"/>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n"/>
      <c r="B202" s="119" t="n"/>
      <c r="C202" s="991" t="n"/>
      <c r="D202" s="991" t="n"/>
      <c r="E202" s="991" t="n"/>
      <c r="F202" s="991" t="n"/>
      <c r="G202" s="991" t="n"/>
      <c r="H202" s="991" t="n"/>
      <c r="I202" s="997" t="n"/>
      <c r="J202" s="180" t="n"/>
      <c r="K202" s="172" t="n"/>
      <c r="L202" s="172" t="n"/>
      <c r="M202" s="172" t="n"/>
      <c r="N202" s="973" t="inlineStr"/>
      <c r="O202" s="192" t="inlineStr"/>
      <c r="P202" s="192" t="inlineStr"/>
      <c r="Q202" s="192" t="inlineStr"/>
      <c r="R202" s="192" t="inlineStr"/>
      <c r="S202" s="192" t="inlineStr"/>
      <c r="T202" s="192" t="inlineStr"/>
      <c r="U202" s="193" t="n"/>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194" t="inlineStr">
        <is>
          <t>K37</t>
        </is>
      </c>
      <c r="B203" s="96" t="inlineStr">
        <is>
          <t xml:space="preserve">Total Shareholders Equity </t>
        </is>
      </c>
      <c r="C203" s="983" t="n"/>
      <c r="D203" s="983" t="n"/>
      <c r="E203" s="983" t="n"/>
      <c r="F203" s="983" t="n"/>
      <c r="G203" s="983" t="n"/>
      <c r="H203" s="983" t="n"/>
      <c r="I203" s="998" t="n"/>
      <c r="J203" s="196" t="n"/>
      <c r="K203" s="197" t="n"/>
      <c r="L203" s="197" t="n"/>
      <c r="M203" s="197" t="n"/>
      <c r="N203" s="966">
        <f>B203</f>
        <v/>
      </c>
      <c r="O203" s="198" t="inlineStr"/>
      <c r="P203" s="198" t="inlineStr"/>
      <c r="Q203" s="198" t="inlineStr"/>
      <c r="R203" s="198" t="inlineStr"/>
      <c r="S203" s="198" t="inlineStr"/>
      <c r="T203" s="198" t="inlineStr"/>
      <c r="U203" s="193">
        <f>I197</f>
        <v/>
      </c>
      <c r="V203" s="197" t="n"/>
      <c r="W203" s="197" t="n"/>
      <c r="X203" s="197" t="n"/>
      <c r="Y203" s="197" t="n"/>
      <c r="Z203" s="197" t="n"/>
      <c r="AA203" s="197" t="n"/>
      <c r="AB203" s="197" t="n"/>
      <c r="AC203" s="197" t="n"/>
      <c r="AD203" s="197" t="n"/>
      <c r="AE203" s="197" t="n"/>
      <c r="AF203" s="197" t="n"/>
      <c r="AG203" s="197" t="n"/>
      <c r="AH203" s="197" t="n"/>
      <c r="AI203" s="197" t="n"/>
      <c r="AJ203" s="197" t="n"/>
      <c r="AK203" s="197" t="n"/>
      <c r="AL203" s="197" t="n"/>
      <c r="AM203" s="197" t="n"/>
      <c r="AN203" s="197" t="n"/>
      <c r="AO203" s="197" t="n"/>
      <c r="AP203" s="197" t="n"/>
      <c r="AQ203" s="197" t="n"/>
      <c r="AR203" s="197" t="n"/>
      <c r="AS203" s="197" t="n"/>
      <c r="AT203" s="197" t="n"/>
      <c r="AU203" s="197" t="n"/>
      <c r="AV203" s="197" t="n"/>
      <c r="AW203" s="197" t="n"/>
      <c r="AX203" s="197" t="n"/>
      <c r="AY203" s="197" t="n"/>
      <c r="AZ203" s="197" t="n"/>
      <c r="BA203" s="197" t="n"/>
      <c r="BB203" s="197" t="n"/>
      <c r="BC203" s="197" t="n"/>
      <c r="BD203" s="197" t="n"/>
      <c r="BE203" s="197" t="n"/>
      <c r="BF203" s="197" t="n"/>
      <c r="BG203" s="197" t="n"/>
      <c r="BH203" s="197" t="n"/>
      <c r="BI203" s="197" t="n"/>
      <c r="BJ203" s="197" t="n"/>
      <c r="BK203" s="197" t="n"/>
      <c r="BL203" s="197" t="n"/>
      <c r="BM203" s="197" t="n"/>
      <c r="BN203" s="197" t="n"/>
      <c r="BO203" s="197" t="n"/>
      <c r="BP203" s="197" t="n"/>
      <c r="BQ203" s="197" t="n"/>
      <c r="BR203" s="197" t="n"/>
      <c r="BS203" s="197" t="n"/>
      <c r="BT203" s="197" t="n"/>
      <c r="BU203" s="197" t="n"/>
      <c r="BV203" s="197" t="n"/>
      <c r="BW203" s="197" t="n"/>
      <c r="BX203" s="197" t="n"/>
      <c r="BY203" s="197" t="n"/>
      <c r="BZ203" s="197" t="n"/>
      <c r="CA203" s="197" t="n"/>
      <c r="CB203" s="197" t="n"/>
      <c r="CC203" s="197" t="n"/>
      <c r="CD203" s="197" t="n"/>
      <c r="CE203" s="197" t="n"/>
      <c r="CF203" s="197" t="n"/>
      <c r="CG203" s="197" t="n"/>
      <c r="CH203" s="197" t="n"/>
      <c r="CI203" s="197" t="n"/>
      <c r="CJ203" s="197" t="n"/>
      <c r="CK203" s="197" t="n"/>
      <c r="CL203" s="197" t="n"/>
      <c r="CM203" s="197" t="n"/>
      <c r="CN203" s="197" t="n"/>
      <c r="CO203" s="197" t="n"/>
      <c r="CP203" s="197" t="n"/>
      <c r="CQ203" s="197" t="n"/>
      <c r="CR203" s="197" t="n"/>
      <c r="CS203" s="197" t="n"/>
      <c r="CT203" s="197" t="n"/>
      <c r="CU203" s="197" t="n"/>
      <c r="CV203" s="197" t="n"/>
      <c r="CW203" s="197" t="n"/>
      <c r="CX203" s="197" t="n"/>
      <c r="CY203" s="197" t="n"/>
      <c r="CZ203" s="197" t="n"/>
      <c r="DA203" s="197" t="n"/>
      <c r="DB203" s="197" t="n"/>
      <c r="DC203" s="197" t="n"/>
      <c r="DD203" s="197" t="n"/>
      <c r="DE203" s="197" t="n"/>
      <c r="DF203" s="197" t="n"/>
      <c r="DG203" s="197" t="n"/>
      <c r="DH203" s="197" t="n"/>
      <c r="DI203" s="197" t="n"/>
      <c r="DJ203" s="197" t="n"/>
      <c r="DK203" s="197" t="n"/>
      <c r="DL203" s="197" t="n"/>
      <c r="DM203" s="197" t="n"/>
      <c r="DN203" s="197" t="n"/>
      <c r="DO203" s="197" t="n"/>
      <c r="DP203" s="197" t="n"/>
      <c r="DQ203" s="197" t="n"/>
      <c r="DR203" s="197" t="n"/>
      <c r="DS203" s="197" t="n"/>
      <c r="DT203" s="197" t="n"/>
      <c r="DU203" s="197" t="n"/>
      <c r="DV203" s="197" t="n"/>
      <c r="DW203" s="197" t="n"/>
      <c r="DX203" s="197" t="n"/>
      <c r="DY203" s="197" t="n"/>
      <c r="DZ203" s="197" t="n"/>
      <c r="EA203" s="197" t="n"/>
      <c r="EB203" s="197" t="n"/>
      <c r="EC203" s="197" t="n"/>
      <c r="ED203" s="197" t="n"/>
      <c r="EE203" s="197" t="n"/>
      <c r="EF203" s="197" t="n"/>
      <c r="EG203" s="197" t="n"/>
      <c r="EH203" s="197" t="n"/>
      <c r="EI203" s="197" t="n"/>
      <c r="EJ203" s="197" t="n"/>
    </row>
    <row r="204">
      <c r="B204" s="102" t="n"/>
      <c r="C204" s="103" t="n"/>
      <c r="D204" s="103" t="n"/>
      <c r="E204" s="103" t="n"/>
      <c r="F204" s="103" t="n"/>
      <c r="G204" s="103" t="n"/>
      <c r="H204" s="103" t="n"/>
      <c r="I204" s="984" t="n"/>
      <c r="J204" s="180" t="n"/>
      <c r="N204" s="976" t="inlineStr"/>
      <c r="O204" s="192" t="inlineStr"/>
      <c r="P204" s="192" t="inlineStr"/>
      <c r="Q204" s="192" t="inlineStr"/>
      <c r="R204" s="192" t="inlineStr"/>
      <c r="S204" s="192" t="inlineStr"/>
      <c r="T204" s="192" t="inlineStr"/>
      <c r="U204" s="193">
        <f>I198</f>
        <v/>
      </c>
    </row>
    <row r="205">
      <c r="B205" s="102" t="n"/>
      <c r="C205" s="1002" t="n"/>
      <c r="D205" s="1002" t="n"/>
      <c r="E205" s="1002" t="n"/>
      <c r="F205" s="1002" t="n"/>
      <c r="G205" s="1002" t="n">
        <v>0</v>
      </c>
      <c r="H205" s="1002" t="n">
        <v>0</v>
      </c>
      <c r="I205" s="984" t="n"/>
      <c r="J205" s="180" t="n"/>
      <c r="N205" s="976" t="inlineStr"/>
      <c r="O205" s="192" t="inlineStr"/>
      <c r="P205" s="192" t="inlineStr"/>
      <c r="Q205" s="192" t="inlineStr"/>
      <c r="R205" s="192" t="inlineStr"/>
      <c r="S205" s="192">
        <f>G205*BS!$B$9</f>
        <v/>
      </c>
      <c r="T205" s="192">
        <f>H205*BS!$B$9</f>
        <v/>
      </c>
      <c r="U205" s="193" t="n"/>
    </row>
    <row r="206">
      <c r="A206" s="171" t="inlineStr">
        <is>
          <t>K38</t>
        </is>
      </c>
      <c r="B206" s="96" t="inlineStr">
        <is>
          <t>Total</t>
        </is>
      </c>
      <c r="C206" s="954">
        <f>SUM(INDIRECT(ADDRESS(MATCH("K37",$A:$A,0)+1,COLUMN(C$13),4)&amp;":"&amp;ADDRESS(MATCH("K38",$A:$A,0)-1,COLUMN(C$13),4)))</f>
        <v/>
      </c>
      <c r="D206" s="954">
        <f>SUM(INDIRECT(ADDRESS(MATCH("K37",$A:$A,0)+1,COLUMN(D$13),4)&amp;":"&amp;ADDRESS(MATCH("K38",$A:$A,0)-1,COLUMN(D$13),4)))</f>
        <v/>
      </c>
      <c r="E206" s="954">
        <f>SUM(INDIRECT(ADDRESS(MATCH("K37",$A:$A,0)+1,COLUMN(E$13),4)&amp;":"&amp;ADDRESS(MATCH("K38",$A:$A,0)-1,COLUMN(E$13),4)))</f>
        <v/>
      </c>
      <c r="F206" s="954">
        <f>SUM(INDIRECT(ADDRESS(MATCH("K37",$A:$A,0)+1,COLUMN(F$13),4)&amp;":"&amp;ADDRESS(MATCH("K38",$A:$A,0)-1,COLUMN(F$13),4)))</f>
        <v/>
      </c>
      <c r="G206" s="954">
        <f>SUM(INDIRECT(ADDRESS(MATCH("K37",$A:$A,0)+1,COLUMN(G$13),4)&amp;":"&amp;ADDRESS(MATCH("K38",$A:$A,0)-1,COLUMN(G$13),4)))</f>
        <v/>
      </c>
      <c r="H206" s="954">
        <f>SUM(INDIRECT(ADDRESS(MATCH("K37",$A:$A,0)+1,COLUMN(H$13),4)&amp;":"&amp;ADDRESS(MATCH("K38",$A:$A,0)-1,COLUMN(H$13),4)))</f>
        <v/>
      </c>
      <c r="I206" s="984" t="n"/>
      <c r="J206" s="180" t="n"/>
      <c r="N206" s="976">
        <f>B206</f>
        <v/>
      </c>
      <c r="O206" s="192">
        <f>C206*BS!$B$9</f>
        <v/>
      </c>
      <c r="P206" s="192">
        <f>D206*BS!$B$9</f>
        <v/>
      </c>
      <c r="Q206" s="192">
        <f>E206*BS!$B$9</f>
        <v/>
      </c>
      <c r="R206" s="192">
        <f>F206*BS!$B$9</f>
        <v/>
      </c>
      <c r="S206" s="192">
        <f>G206*BS!$B$9</f>
        <v/>
      </c>
      <c r="T206" s="192">
        <f>H206*BS!$B$9</f>
        <v/>
      </c>
      <c r="U206" s="193" t="n"/>
    </row>
    <row r="207">
      <c r="A207" s="171" t="inlineStr">
        <is>
          <t>K39</t>
        </is>
      </c>
      <c r="B207" s="96" t="inlineStr">
        <is>
          <t xml:space="preserve">Off Balance Liabilities </t>
        </is>
      </c>
      <c r="C207" s="1003" t="n"/>
      <c r="D207" s="1003" t="n"/>
      <c r="E207" s="1003" t="n"/>
      <c r="F207" s="1003" t="n"/>
      <c r="G207" s="1003" t="n"/>
      <c r="H207" s="1003" t="n"/>
      <c r="I207" s="997" t="n"/>
      <c r="J207" s="180" t="n"/>
      <c r="N207" s="966">
        <f>B207</f>
        <v/>
      </c>
      <c r="O207" s="204" t="inlineStr"/>
      <c r="P207" s="204" t="inlineStr"/>
      <c r="Q207" s="204" t="inlineStr"/>
      <c r="R207" s="204" t="inlineStr"/>
      <c r="S207" s="204" t="inlineStr"/>
      <c r="T207" s="204" t="inlineStr"/>
      <c r="U207" s="193" t="n"/>
    </row>
    <row r="208">
      <c r="B208" s="102" t="inlineStr">
        <is>
          <t>- LC</t>
        </is>
      </c>
      <c r="C208" s="991" t="n"/>
      <c r="D208" s="991" t="n"/>
      <c r="E208" s="991" t="n"/>
      <c r="F208" s="991" t="n"/>
      <c r="G208" s="991" t="n"/>
      <c r="H208" s="991" t="n"/>
      <c r="I208" s="977" t="n"/>
      <c r="J208" s="180" t="n"/>
      <c r="N208" s="976">
        <f>B208</f>
        <v/>
      </c>
      <c r="O208" s="192" t="inlineStr"/>
      <c r="P208" s="192" t="inlineStr"/>
      <c r="Q208" s="192" t="inlineStr"/>
      <c r="R208" s="192" t="inlineStr"/>
      <c r="S208" s="192" t="inlineStr"/>
      <c r="T208" s="192" t="inlineStr"/>
      <c r="U208" s="193">
        <f>I202</f>
        <v/>
      </c>
    </row>
    <row r="209">
      <c r="B209" s="102" t="inlineStr">
        <is>
          <t>- BG</t>
        </is>
      </c>
      <c r="C209" s="991" t="n"/>
      <c r="D209" s="991" t="n"/>
      <c r="E209" s="991" t="n"/>
      <c r="F209" s="991" t="n"/>
      <c r="G209" s="991" t="n"/>
      <c r="H209" s="991" t="n"/>
      <c r="I209" s="239" t="n"/>
      <c r="J209" s="180" t="n"/>
      <c r="N209" s="976">
        <f>B209</f>
        <v/>
      </c>
      <c r="O209" s="192" t="inlineStr"/>
      <c r="P209" s="192" t="inlineStr"/>
      <c r="Q209" s="192" t="inlineStr"/>
      <c r="R209" s="192" t="inlineStr"/>
      <c r="S209" s="192" t="inlineStr"/>
      <c r="T209" s="192" t="inlineStr"/>
      <c r="U209" s="193">
        <f>I203</f>
        <v/>
      </c>
    </row>
    <row r="210">
      <c r="B210" s="102" t="inlineStr">
        <is>
          <t>- BD</t>
        </is>
      </c>
      <c r="C210" s="103" t="n"/>
      <c r="D210" s="103" t="n"/>
      <c r="E210" s="103" t="n"/>
      <c r="F210" s="103" t="n"/>
      <c r="G210" s="103" t="n"/>
      <c r="H210" s="103" t="n"/>
      <c r="I210" s="240" t="n"/>
      <c r="J210" s="180" t="n"/>
      <c r="N210" s="976">
        <f>B210</f>
        <v/>
      </c>
      <c r="O210" s="192" t="inlineStr"/>
      <c r="P210" s="192" t="inlineStr"/>
      <c r="Q210" s="192" t="inlineStr"/>
      <c r="R210" s="192" t="inlineStr"/>
      <c r="S210" s="192" t="inlineStr"/>
      <c r="T210" s="192" t="inlineStr"/>
      <c r="U210" s="193">
        <f>I204</f>
        <v/>
      </c>
    </row>
    <row r="211">
      <c r="B211" s="102" t="inlineStr">
        <is>
          <t>- CG</t>
        </is>
      </c>
      <c r="C211" s="991" t="n"/>
      <c r="D211" s="991" t="n"/>
      <c r="E211" s="991" t="n"/>
      <c r="F211" s="991" t="n"/>
      <c r="G211" s="991" t="n"/>
      <c r="H211" s="991" t="n"/>
      <c r="I211" s="241" t="n"/>
      <c r="J211" s="180" t="n"/>
      <c r="N211" s="976">
        <f>B211</f>
        <v/>
      </c>
      <c r="O211" s="192" t="inlineStr"/>
      <c r="P211" s="192" t="inlineStr"/>
      <c r="Q211" s="192" t="inlineStr"/>
      <c r="R211" s="192" t="inlineStr"/>
      <c r="S211" s="192" t="inlineStr"/>
      <c r="T211" s="192" t="inlineStr"/>
      <c r="U211" s="193">
        <f>I205</f>
        <v/>
      </c>
    </row>
    <row r="212">
      <c r="B212" s="102" t="inlineStr">
        <is>
          <t>- Commitments</t>
        </is>
      </c>
      <c r="C212" s="991" t="n"/>
      <c r="D212" s="991" t="n"/>
      <c r="E212" s="991" t="n"/>
      <c r="F212" s="991" t="n"/>
      <c r="G212" s="991" t="n"/>
      <c r="H212" s="991" t="n"/>
      <c r="I212" s="241" t="n"/>
      <c r="J212" s="180" t="n"/>
      <c r="N212" s="976">
        <f>B212</f>
        <v/>
      </c>
      <c r="O212" s="192" t="inlineStr"/>
      <c r="P212" s="192" t="inlineStr"/>
      <c r="Q212" s="192" t="inlineStr"/>
      <c r="R212" s="192" t="inlineStr"/>
      <c r="S212" s="192" t="inlineStr"/>
      <c r="T212" s="192" t="inlineStr"/>
      <c r="U212" s="193">
        <f>I206</f>
        <v/>
      </c>
    </row>
    <row r="213" ht="20.25" customFormat="1" customHeight="1" s="194">
      <c r="B213" s="102" t="n"/>
      <c r="C213" s="991" t="n"/>
      <c r="D213" s="991" t="n"/>
      <c r="E213" s="991" t="n"/>
      <c r="F213" s="991" t="n"/>
      <c r="G213" s="991" t="n"/>
      <c r="H213" s="991" t="n"/>
      <c r="I213" s="241" t="n"/>
      <c r="J213" s="180" t="n"/>
      <c r="N213" s="976" t="inlineStr"/>
      <c r="O213" s="192" t="inlineStr"/>
      <c r="P213" s="192" t="inlineStr"/>
      <c r="Q213" s="192" t="inlineStr"/>
      <c r="R213" s="192" t="inlineStr"/>
      <c r="S213" s="192" t="inlineStr"/>
      <c r="T213" s="192" t="inlineStr"/>
      <c r="U213" s="193">
        <f>I207</f>
        <v/>
      </c>
    </row>
    <row r="214">
      <c r="B214" s="102" t="inlineStr">
        <is>
          <t>- Others</t>
        </is>
      </c>
      <c r="C214" s="991" t="n"/>
      <c r="D214" s="991" t="n"/>
      <c r="E214" s="991" t="n"/>
      <c r="F214" s="991" t="n"/>
      <c r="G214" s="991" t="n"/>
      <c r="H214" s="991" t="n"/>
      <c r="I214" s="241" t="n"/>
      <c r="J214" s="180" t="n"/>
      <c r="N214" s="976">
        <f>B214</f>
        <v/>
      </c>
      <c r="O214" s="192" t="inlineStr"/>
      <c r="P214" s="192" t="inlineStr"/>
      <c r="Q214" s="192" t="inlineStr"/>
      <c r="R214" s="192" t="inlineStr"/>
      <c r="S214" s="192" t="inlineStr"/>
      <c r="T214" s="192" t="inlineStr"/>
      <c r="U214" s="193">
        <f>I208</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I209</f>
        <v/>
      </c>
    </row>
    <row r="216">
      <c r="B216" s="102" t="n"/>
      <c r="C216" s="991" t="n"/>
      <c r="D216" s="991" t="n"/>
      <c r="E216" s="991" t="n"/>
      <c r="F216" s="991" t="n"/>
      <c r="G216" s="991" t="n"/>
      <c r="H216" s="991" t="n"/>
      <c r="I216" s="241" t="n"/>
      <c r="J216" s="180" t="n"/>
      <c r="N216" s="976" t="inlineStr"/>
      <c r="O216" s="192" t="inlineStr"/>
      <c r="P216" s="192" t="inlineStr"/>
      <c r="Q216" s="192" t="inlineStr"/>
      <c r="R216" s="192" t="inlineStr"/>
      <c r="S216" s="192" t="inlineStr"/>
      <c r="T216" s="192" t="inlineStr"/>
      <c r="U216" s="193">
        <f>I210</f>
        <v/>
      </c>
    </row>
    <row r="217">
      <c r="B217" s="102" t="n"/>
      <c r="C217" s="991" t="n"/>
      <c r="D217" s="991" t="n"/>
      <c r="E217" s="991" t="n"/>
      <c r="F217" s="991" t="n"/>
      <c r="G217" s="991" t="n"/>
      <c r="H217" s="991" t="n"/>
      <c r="I217" s="241" t="n"/>
      <c r="J217" s="180" t="n"/>
      <c r="N217" s="976" t="inlineStr"/>
      <c r="O217" s="192" t="inlineStr"/>
      <c r="P217" s="192" t="inlineStr"/>
      <c r="Q217" s="192" t="inlineStr"/>
      <c r="R217" s="192" t="inlineStr"/>
      <c r="S217" s="192" t="inlineStr"/>
      <c r="T217" s="192" t="inlineStr"/>
      <c r="U217" s="193">
        <f>I211</f>
        <v/>
      </c>
    </row>
    <row r="218">
      <c r="B218" s="102" t="n"/>
      <c r="C218" s="991" t="n"/>
      <c r="D218" s="991" t="n"/>
      <c r="E218" s="991" t="n"/>
      <c r="F218" s="991" t="n"/>
      <c r="G218" s="991" t="n"/>
      <c r="H218" s="991" t="n"/>
      <c r="I218" s="241" t="n"/>
      <c r="J218" s="180" t="n"/>
      <c r="N218" s="976" t="inlineStr"/>
      <c r="O218" s="192" t="inlineStr"/>
      <c r="P218" s="192" t="inlineStr"/>
      <c r="Q218" s="192" t="inlineStr"/>
      <c r="R218" s="192" t="inlineStr"/>
      <c r="S218" s="192" t="inlineStr"/>
      <c r="T218" s="192" t="inlineStr"/>
      <c r="U218" s="193">
        <f>I212</f>
        <v/>
      </c>
    </row>
    <row r="219">
      <c r="A219" s="194" t="inlineStr">
        <is>
          <t>K40</t>
        </is>
      </c>
      <c r="B219" s="243" t="inlineStr">
        <is>
          <t xml:space="preserve">Total </t>
        </is>
      </c>
      <c r="C219" s="1004">
        <f>SUM(INDIRECT(ADDRESS(MATCH("K39",$A:$A,0)+1,COLUMN(C$13),4)&amp;":"&amp;ADDRESS(MATCH("K40",$A:$A,0)-1,COLUMN(C$13),4)))</f>
        <v/>
      </c>
      <c r="D219" s="1004">
        <f>SUM(INDIRECT(ADDRESS(MATCH("K39",$A:$A,0)+1,COLUMN(D$13),4)&amp;":"&amp;ADDRESS(MATCH("K40",$A:$A,0)-1,COLUMN(D$13),4)))</f>
        <v/>
      </c>
      <c r="E219" s="1004">
        <f>SUM(INDIRECT(ADDRESS(MATCH("K39",$A:$A,0)+1,COLUMN(E$13),4)&amp;":"&amp;ADDRESS(MATCH("K40",$A:$A,0)-1,COLUMN(E$13),4)))</f>
        <v/>
      </c>
      <c r="F219" s="1004">
        <f>SUM(INDIRECT(ADDRESS(MATCH("K39",$A:$A,0)+1,COLUMN(F$13),4)&amp;":"&amp;ADDRESS(MATCH("K40",$A:$A,0)-1,COLUMN(F$13),4)))</f>
        <v/>
      </c>
      <c r="G219" s="1004">
        <f>SUM(INDIRECT(ADDRESS(MATCH("K39",$A:$A,0)+1,COLUMN(G$13),4)&amp;":"&amp;ADDRESS(MATCH("K40",$A:$A,0)-1,COLUMN(G$13),4)))</f>
        <v/>
      </c>
      <c r="H219" s="1004">
        <f>SUM(INDIRECT(ADDRESS(MATCH("K39",$A:$A,0)+1,COLUMN(H$13),4)&amp;":"&amp;ADDRESS(MATCH("K40",$A:$A,0)-1,COLUMN(H$13),4)))</f>
        <v/>
      </c>
      <c r="I219" s="245" t="n"/>
      <c r="J219" s="196" t="n"/>
      <c r="K219" s="197" t="n"/>
      <c r="L219" s="197" t="n"/>
      <c r="M219" s="197" t="n"/>
      <c r="N219" s="966">
        <f>B219</f>
        <v/>
      </c>
      <c r="O219" s="246">
        <f>C219*BS!$B$9</f>
        <v/>
      </c>
      <c r="P219" s="246">
        <f>D219*BS!$B$9</f>
        <v/>
      </c>
      <c r="Q219" s="246">
        <f>E219*BS!$B$9</f>
        <v/>
      </c>
      <c r="R219" s="246">
        <f>F219*BS!$B$9</f>
        <v/>
      </c>
      <c r="S219" s="246">
        <f>G219*BS!$B$9</f>
        <v/>
      </c>
      <c r="T219" s="246">
        <f>H219*BS!$B$9</f>
        <v/>
      </c>
      <c r="U219" s="247">
        <f>I213</f>
        <v/>
      </c>
      <c r="V219" s="197" t="n"/>
      <c r="W219" s="197" t="n"/>
      <c r="X219" s="197" t="n"/>
      <c r="Y219" s="197" t="n"/>
      <c r="Z219" s="197" t="n"/>
      <c r="AA219" s="197" t="n"/>
      <c r="AB219" s="197" t="n"/>
      <c r="AC219" s="197" t="n"/>
      <c r="AD219" s="197" t="n"/>
      <c r="AE219" s="197" t="n"/>
      <c r="AF219" s="197" t="n"/>
      <c r="AG219" s="197" t="n"/>
      <c r="AH219" s="197" t="n"/>
      <c r="AI219" s="197" t="n"/>
      <c r="AJ219" s="197" t="n"/>
      <c r="AK219" s="197" t="n"/>
      <c r="AL219" s="197" t="n"/>
      <c r="AM219" s="197" t="n"/>
      <c r="AN219" s="197" t="n"/>
      <c r="AO219" s="197" t="n"/>
      <c r="AP219" s="197" t="n"/>
      <c r="AQ219" s="197" t="n"/>
      <c r="AR219" s="197" t="n"/>
      <c r="AS219" s="197" t="n"/>
      <c r="AT219" s="197" t="n"/>
      <c r="AU219" s="197" t="n"/>
      <c r="AV219" s="197" t="n"/>
      <c r="AW219" s="197" t="n"/>
      <c r="AX219" s="197" t="n"/>
      <c r="AY219" s="197" t="n"/>
      <c r="AZ219" s="197" t="n"/>
      <c r="BA219" s="197" t="n"/>
      <c r="BB219" s="197" t="n"/>
      <c r="BC219" s="197" t="n"/>
      <c r="BD219" s="197" t="n"/>
      <c r="BE219" s="197" t="n"/>
      <c r="BF219" s="197" t="n"/>
      <c r="BG219" s="197" t="n"/>
      <c r="BH219" s="197" t="n"/>
      <c r="BI219" s="197" t="n"/>
      <c r="BJ219" s="197" t="n"/>
      <c r="BK219" s="197" t="n"/>
      <c r="BL219" s="197" t="n"/>
      <c r="BM219" s="197" t="n"/>
      <c r="BN219" s="197" t="n"/>
      <c r="BO219" s="197" t="n"/>
      <c r="BP219" s="197" t="n"/>
      <c r="BQ219" s="197" t="n"/>
      <c r="BR219" s="197" t="n"/>
      <c r="BS219" s="197" t="n"/>
      <c r="BT219" s="197" t="n"/>
      <c r="BU219" s="197" t="n"/>
      <c r="BV219" s="197" t="n"/>
      <c r="BW219" s="197" t="n"/>
      <c r="BX219" s="197" t="n"/>
      <c r="BY219" s="197" t="n"/>
      <c r="BZ219" s="197" t="n"/>
      <c r="CA219" s="197" t="n"/>
      <c r="CB219" s="197" t="n"/>
      <c r="CC219" s="197" t="n"/>
      <c r="CD219" s="197" t="n"/>
      <c r="CE219" s="197" t="n"/>
      <c r="CF219" s="197" t="n"/>
      <c r="CG219" s="197" t="n"/>
      <c r="CH219" s="197" t="n"/>
      <c r="CI219" s="197" t="n"/>
      <c r="CJ219" s="197" t="n"/>
      <c r="CK219" s="197" t="n"/>
      <c r="CL219" s="197" t="n"/>
      <c r="CM219" s="197" t="n"/>
      <c r="CN219" s="197" t="n"/>
      <c r="CO219" s="197" t="n"/>
      <c r="CP219" s="197" t="n"/>
      <c r="CQ219" s="197" t="n"/>
      <c r="CR219" s="197" t="n"/>
      <c r="CS219" s="197" t="n"/>
      <c r="CT219" s="197" t="n"/>
      <c r="CU219" s="197" t="n"/>
      <c r="CV219" s="197" t="n"/>
      <c r="CW219" s="197" t="n"/>
      <c r="CX219" s="197" t="n"/>
      <c r="CY219" s="197" t="n"/>
      <c r="CZ219" s="197" t="n"/>
      <c r="DA219" s="197" t="n"/>
      <c r="DB219" s="197" t="n"/>
      <c r="DC219" s="197" t="n"/>
      <c r="DD219" s="197" t="n"/>
      <c r="DE219" s="197" t="n"/>
      <c r="DF219" s="197" t="n"/>
      <c r="DG219" s="197" t="n"/>
      <c r="DH219" s="197" t="n"/>
      <c r="DI219" s="197" t="n"/>
      <c r="DJ219" s="197" t="n"/>
      <c r="DK219" s="197" t="n"/>
      <c r="DL219" s="197" t="n"/>
      <c r="DM219" s="197" t="n"/>
      <c r="DN219" s="197" t="n"/>
      <c r="DO219" s="197" t="n"/>
      <c r="DP219" s="197" t="n"/>
      <c r="DQ219" s="197" t="n"/>
      <c r="DR219" s="197" t="n"/>
      <c r="DS219" s="197" t="n"/>
      <c r="DT219" s="197" t="n"/>
      <c r="DU219" s="197" t="n"/>
      <c r="DV219" s="197" t="n"/>
      <c r="DW219" s="197" t="n"/>
      <c r="DX219" s="197" t="n"/>
      <c r="DY219" s="197" t="n"/>
      <c r="DZ219" s="197" t="n"/>
      <c r="EA219" s="197" t="n"/>
      <c r="EB219" s="197" t="n"/>
      <c r="EC219" s="197" t="n"/>
      <c r="ED219" s="197" t="n"/>
      <c r="EE219" s="197" t="n"/>
      <c r="EF219" s="197" t="n"/>
      <c r="EG219" s="197" t="n"/>
      <c r="EH219" s="197" t="n"/>
      <c r="EI219" s="197" t="n"/>
      <c r="EJ219" s="197" t="n"/>
    </row>
    <row r="220">
      <c r="B220" s="248" t="n"/>
      <c r="C220" s="242" t="n"/>
      <c r="D220" s="242" t="n"/>
      <c r="E220" s="242" t="n"/>
      <c r="F220" s="242" t="n"/>
      <c r="G220" s="242" t="n"/>
      <c r="H220" s="242" t="n"/>
      <c r="I220" s="242" t="n"/>
      <c r="J220" s="180" t="n"/>
      <c r="N220" t="inlineStr"/>
      <c r="O220" s="249" t="inlineStr"/>
      <c r="P220" s="249" t="inlineStr"/>
      <c r="Q220" s="249" t="inlineStr"/>
      <c r="R220" s="249" t="inlineStr"/>
      <c r="S220" s="249" t="inlineStr"/>
      <c r="T220" s="249" t="inlineStr"/>
      <c r="U220" s="249" t="n"/>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92"/>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 is derived from the transfer of goods and services at the point in time, none has been derived over time. 's None Sale of goods</t>
        </is>
      </c>
      <c r="C15" s="939" t="n"/>
      <c r="D15" s="939" t="n"/>
      <c r="E15" s="939" t="n"/>
      <c r="F15" s="939" t="n"/>
      <c r="G15" s="939" t="n">
        <v>650842</v>
      </c>
      <c r="H15" s="939" t="n">
        <v>732130</v>
      </c>
      <c r="I15" s="289" t="n"/>
      <c r="N15" s="293">
        <f>B15</f>
        <v/>
      </c>
      <c r="O15" s="192" t="inlineStr"/>
      <c r="P15" s="192" t="inlineStr"/>
      <c r="Q15" s="192" t="inlineStr"/>
      <c r="R15" s="192" t="inlineStr"/>
      <c r="S15" s="192">
        <f>G15*BS!$B$9</f>
        <v/>
      </c>
      <c r="T15" s="192">
        <f>H15*BS!$B$9</f>
        <v/>
      </c>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534112</v>
      </c>
      <c r="H29" s="939" t="n">
        <v>621520</v>
      </c>
      <c r="I29" s="1017" t="n"/>
      <c r="N29" s="293">
        <f>B29</f>
        <v/>
      </c>
      <c r="O29" s="192" t="inlineStr"/>
      <c r="P29" s="192" t="inlineStr"/>
      <c r="Q29" s="192" t="inlineStr"/>
      <c r="R29" s="192" t="inlineStr"/>
      <c r="S29" s="192">
        <f>G29*BS!$B$9</f>
        <v/>
      </c>
      <c r="T29" s="192">
        <f>H29*BS!$B$9</f>
        <v/>
      </c>
      <c r="U29" s="1016">
        <f>I29</f>
        <v/>
      </c>
    </row>
    <row r="30" customFormat="1" s="279">
      <c r="A30" s="118" t="n"/>
      <c r="B30" s="102" t="inlineStr">
        <is>
          <t>expenses</t>
        </is>
      </c>
      <c r="C30" s="939" t="n"/>
      <c r="D30" s="939" t="n"/>
      <c r="E30" s="939" t="n"/>
      <c r="F30" s="939" t="n"/>
      <c r="G30" s="939" t="n">
        <v>8209</v>
      </c>
      <c r="H30" s="939" t="n">
        <v>8530</v>
      </c>
      <c r="I30" s="1017" t="n"/>
      <c r="N30" s="293">
        <f>B30</f>
        <v/>
      </c>
      <c r="O30" s="192" t="inlineStr"/>
      <c r="P30" s="192" t="inlineStr"/>
      <c r="Q30" s="192" t="inlineStr"/>
      <c r="R30" s="192" t="inlineStr"/>
      <c r="S30" s="192">
        <f>G30*BS!$B$9</f>
        <v/>
      </c>
      <c r="T30" s="192">
        <f>H30*BS!$B$9</f>
        <v/>
      </c>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's None Insurance</t>
        </is>
      </c>
      <c r="C56" s="939" t="n"/>
      <c r="D56" s="939" t="n"/>
      <c r="E56" s="939" t="n"/>
      <c r="F56" s="939" t="n"/>
      <c r="G56" s="939" t="n">
        <v>395</v>
      </c>
      <c r="H56" s="939" t="n">
        <v>475</v>
      </c>
      <c r="I56" s="1017" t="n"/>
      <c r="N56" s="293">
        <f>B56</f>
        <v/>
      </c>
      <c r="O56" s="192" t="inlineStr"/>
      <c r="P56" s="192" t="inlineStr"/>
      <c r="Q56" s="192" t="inlineStr"/>
      <c r="R56" s="192" t="inlineStr"/>
      <c r="S56" s="192">
        <f>G56*BS!$B$9</f>
        <v/>
      </c>
      <c r="T56" s="192">
        <f>H56*BS!$B$9</f>
        <v/>
      </c>
      <c r="U56" s="1016">
        <f>I56</f>
        <v/>
      </c>
    </row>
    <row r="57" customFormat="1" s="279">
      <c r="A57" s="118" t="n"/>
      <c r="B57" s="102" t="inlineStr">
        <is>
          <t>'s None Warranty</t>
        </is>
      </c>
      <c r="C57" s="939" t="n"/>
      <c r="D57" s="939" t="n"/>
      <c r="E57" s="939" t="n"/>
      <c r="F57" s="939" t="n"/>
      <c r="G57" s="939" t="n">
        <v>2450</v>
      </c>
      <c r="H57" s="939" t="n">
        <v>66</v>
      </c>
      <c r="I57" s="1017" t="n"/>
      <c r="N57" s="293">
        <f>B57</f>
        <v/>
      </c>
      <c r="O57" s="192" t="inlineStr"/>
      <c r="P57" s="192" t="inlineStr"/>
      <c r="Q57" s="192" t="inlineStr"/>
      <c r="R57" s="192" t="inlineStr"/>
      <c r="S57" s="192">
        <f>G57*BS!$B$9</f>
        <v/>
      </c>
      <c r="T57" s="192">
        <f>H57*BS!$B$9</f>
        <v/>
      </c>
      <c r="U57" s="1016">
        <f>I57</f>
        <v/>
      </c>
    </row>
    <row r="58" customFormat="1" s="279">
      <c r="A58" s="118" t="n"/>
      <c r="B58" s="102" t="inlineStr">
        <is>
          <t>'s None Delivery</t>
        </is>
      </c>
      <c r="C58" s="939" t="n"/>
      <c r="D58" s="939" t="n"/>
      <c r="E58" s="939" t="n"/>
      <c r="F58" s="939" t="n"/>
      <c r="G58" s="939" t="n">
        <v>28495</v>
      </c>
      <c r="H58" s="939" t="n">
        <v>33840</v>
      </c>
      <c r="I58" s="1017" t="n"/>
      <c r="N58" s="293">
        <f>B58</f>
        <v/>
      </c>
      <c r="O58" s="192" t="inlineStr"/>
      <c r="P58" s="192" t="inlineStr"/>
      <c r="Q58" s="192" t="inlineStr"/>
      <c r="R58" s="192" t="inlineStr"/>
      <c r="S58" s="192">
        <f>G58*BS!$B$9</f>
        <v/>
      </c>
      <c r="T58" s="192">
        <f>H58*BS!$B$9</f>
        <v/>
      </c>
      <c r="U58" s="1016">
        <f>I58</f>
        <v/>
      </c>
    </row>
    <row r="59" customFormat="1" s="279">
      <c r="A59" s="118" t="n"/>
      <c r="B59" s="102" t="inlineStr">
        <is>
          <t>'s None Advertising</t>
        </is>
      </c>
      <c r="C59" s="939" t="n"/>
      <c r="D59" s="939" t="n"/>
      <c r="E59" s="939" t="n"/>
      <c r="F59" s="939" t="n"/>
      <c r="G59" s="939" t="n">
        <v>6349</v>
      </c>
      <c r="H59" s="939" t="n">
        <v>6803</v>
      </c>
      <c r="I59" s="1017" t="n"/>
      <c r="N59" s="293">
        <f>B59</f>
        <v/>
      </c>
      <c r="O59" s="192" t="inlineStr"/>
      <c r="P59" s="192" t="inlineStr"/>
      <c r="Q59" s="192" t="inlineStr"/>
      <c r="R59" s="192" t="inlineStr"/>
      <c r="S59" s="192">
        <f>G59*BS!$B$9</f>
        <v/>
      </c>
      <c r="T59" s="192">
        <f>H59*BS!$B$9</f>
        <v/>
      </c>
      <c r="U59" s="1016">
        <f>I59</f>
        <v/>
      </c>
    </row>
    <row r="60" customFormat="1" s="279">
      <c r="A60" s="118" t="n"/>
      <c r="B60" s="102" t="inlineStr">
        <is>
          <t>'s None Dealer development</t>
        </is>
      </c>
      <c r="C60" s="939" t="n"/>
      <c r="D60" s="939" t="n"/>
      <c r="E60" s="939" t="n"/>
      <c r="F60" s="939" t="n"/>
      <c r="G60" s="939" t="n">
        <v>584</v>
      </c>
      <c r="H60" s="939" t="n">
        <v>934</v>
      </c>
      <c r="I60" s="1017" t="n"/>
      <c r="N60" s="293">
        <f>B60</f>
        <v/>
      </c>
      <c r="O60" s="192" t="inlineStr"/>
      <c r="P60" s="192" t="inlineStr"/>
      <c r="Q60" s="192" t="inlineStr"/>
      <c r="R60" s="192" t="inlineStr"/>
      <c r="S60" s="192">
        <f>G60*BS!$B$9</f>
        <v/>
      </c>
      <c r="T60" s="192">
        <f>H60*BS!$B$9</f>
        <v/>
      </c>
      <c r="U60" s="1016">
        <f>I60</f>
        <v/>
      </c>
    </row>
    <row r="61" customFormat="1" s="279">
      <c r="A61" s="118" t="n"/>
      <c r="B61" s="102" t="inlineStr">
        <is>
          <t>'s None Travel</t>
        </is>
      </c>
      <c r="C61" s="939" t="n"/>
      <c r="D61" s="939" t="n"/>
      <c r="E61" s="939" t="n"/>
      <c r="F61" s="939" t="n"/>
      <c r="G61" s="939" t="n">
        <v>391</v>
      </c>
      <c r="H61" s="939" t="n">
        <v>909</v>
      </c>
      <c r="I61" s="1017" t="n"/>
      <c r="N61" s="293">
        <f>B61</f>
        <v/>
      </c>
      <c r="O61" s="192" t="inlineStr"/>
      <c r="P61" s="192" t="inlineStr"/>
      <c r="Q61" s="192" t="inlineStr"/>
      <c r="R61" s="192" t="inlineStr"/>
      <c r="S61" s="192">
        <f>G61*BS!$B$9</f>
        <v/>
      </c>
      <c r="T61" s="192">
        <f>H61*BS!$B$9</f>
        <v/>
      </c>
      <c r="U61" s="1016">
        <f>I61</f>
        <v/>
      </c>
    </row>
    <row r="62" customFormat="1" s="279">
      <c r="A62" s="118" t="n"/>
      <c r="B62" s="102" t="inlineStr">
        <is>
          <t>'s None Others</t>
        </is>
      </c>
      <c r="C62" s="939" t="n"/>
      <c r="D62" s="939" t="n"/>
      <c r="E62" s="939" t="n"/>
      <c r="F62" s="939" t="n"/>
      <c r="G62" s="939" t="n">
        <v>874</v>
      </c>
      <c r="H62" s="939" t="n">
        <v>1018</v>
      </c>
      <c r="I62" s="1017" t="n"/>
      <c r="N62" s="293">
        <f>B62</f>
        <v/>
      </c>
      <c r="O62" s="192" t="inlineStr"/>
      <c r="P62" s="192" t="inlineStr"/>
      <c r="Q62" s="192" t="inlineStr"/>
      <c r="R62" s="192" t="inlineStr"/>
      <c r="S62" s="192">
        <f>G62*BS!$B$9</f>
        <v/>
      </c>
      <c r="T62" s="192">
        <f>H62*BS!$B$9</f>
        <v/>
      </c>
      <c r="U62" s="1016">
        <f>I62</f>
        <v/>
      </c>
    </row>
    <row r="63" customFormat="1" s="279">
      <c r="A63" s="118" t="n"/>
      <c r="B63" s="119" t="inlineStr">
        <is>
          <t>'s None Net (gain)/loss on disposal of property, plant and equipment 29</t>
        </is>
      </c>
      <c r="C63" s="939" t="n"/>
      <c r="D63" s="939" t="n"/>
      <c r="E63" s="939" t="n"/>
      <c r="F63" s="939" t="n"/>
      <c r="G63" s="939" t="n">
        <v>5</v>
      </c>
      <c r="H63" s="939" t="n">
        <v>0</v>
      </c>
      <c r="I63" s="1017" t="n"/>
      <c r="N63" s="293">
        <f>B63</f>
        <v/>
      </c>
      <c r="O63" s="192" t="inlineStr"/>
      <c r="P63" s="192" t="inlineStr"/>
      <c r="Q63" s="192" t="inlineStr"/>
      <c r="R63" s="192" t="inlineStr"/>
      <c r="S63" s="192">
        <f>G63*BS!$B$9</f>
        <v/>
      </c>
      <c r="T63" s="192">
        <f>H63*BS!$B$9</f>
        <v/>
      </c>
      <c r="U63" s="1016">
        <f>I63</f>
        <v/>
      </c>
    </row>
    <row r="64" customFormat="1" s="279">
      <c r="A64" s="118" t="n"/>
      <c r="B64" s="102" t="inlineStr">
        <is>
          <t>'s None Net foreign exchange (gain)/loss nan</t>
        </is>
      </c>
      <c r="C64" s="939" t="n"/>
      <c r="D64" s="939" t="n"/>
      <c r="E64" s="939" t="n"/>
      <c r="F64" s="939" t="n"/>
      <c r="G64" s="939" t="n">
        <v>62</v>
      </c>
      <c r="H64" s="939" t="n">
        <v>513</v>
      </c>
      <c r="I64" s="1017" t="n"/>
      <c r="N64" s="293">
        <f>B64</f>
        <v/>
      </c>
      <c r="O64" s="192" t="inlineStr"/>
      <c r="P64" s="192" t="inlineStr"/>
      <c r="Q64" s="192" t="inlineStr"/>
      <c r="R64" s="192" t="inlineStr"/>
      <c r="S64" s="192">
        <f>G64*BS!$B$9</f>
        <v/>
      </c>
      <c r="T64" s="192">
        <f>H64*BS!$B$9</f>
        <v/>
      </c>
      <c r="U64" s="1016">
        <f>I64</f>
        <v/>
      </c>
    </row>
    <row r="65" customFormat="1" s="279">
      <c r="A65" s="118" t="inlineStr">
        <is>
          <t>K7a</t>
        </is>
      </c>
      <c r="B65" s="102" t="inlineStr">
        <is>
          <t>'s None Debt collection &amp; credit reporting nan</t>
        </is>
      </c>
      <c r="C65" s="939" t="n"/>
      <c r="D65" s="939" t="n"/>
      <c r="E65" s="939" t="n"/>
      <c r="F65" s="939" t="n"/>
      <c r="G65" s="939" t="n">
        <v>750</v>
      </c>
      <c r="H65" s="939" t="n">
        <v>785</v>
      </c>
      <c r="I65" s="1017" t="n"/>
      <c r="N65" s="293">
        <f>B65</f>
        <v/>
      </c>
      <c r="O65" s="192" t="inlineStr"/>
      <c r="P65" s="192" t="inlineStr"/>
      <c r="Q65" s="192" t="inlineStr"/>
      <c r="R65" s="192" t="inlineStr"/>
      <c r="S65" s="192">
        <f>G65*BS!$B$9</f>
        <v/>
      </c>
      <c r="T65" s="192">
        <f>H65*BS!$B$9</f>
        <v/>
      </c>
      <c r="U65" s="1016">
        <f>I65</f>
        <v/>
      </c>
    </row>
    <row r="66" customFormat="1" s="279">
      <c r="A66" s="279" t="inlineStr">
        <is>
          <t>K8</t>
        </is>
      </c>
      <c r="B66" s="119" t="inlineStr">
        <is>
          <t>'s None Depreciation expense property plant &amp; equipment 19/29</t>
        </is>
      </c>
      <c r="C66" s="939" t="n"/>
      <c r="D66" s="939" t="n"/>
      <c r="E66" s="939" t="n"/>
      <c r="F66" s="939" t="n"/>
      <c r="G66" s="939" t="n">
        <v>1713</v>
      </c>
      <c r="H66" s="939" t="n">
        <v>1823</v>
      </c>
      <c r="I66" s="1017" t="n"/>
      <c r="N66" s="296">
        <f>B66</f>
        <v/>
      </c>
      <c r="O66" s="192" t="inlineStr"/>
      <c r="P66" s="192" t="inlineStr"/>
      <c r="Q66" s="192" t="inlineStr"/>
      <c r="R66" s="192" t="inlineStr"/>
      <c r="S66" s="192">
        <f>G66*BS!$B$9</f>
        <v/>
      </c>
      <c r="T66" s="192">
        <f>H66*BS!$B$9</f>
        <v/>
      </c>
      <c r="U66" s="1016">
        <f>I66</f>
        <v/>
      </c>
    </row>
    <row r="67" customFormat="1" s="279">
      <c r="B67" s="299" t="inlineStr">
        <is>
          <t>'s None Amortisation intangible assets 29</t>
        </is>
      </c>
      <c r="C67" s="939">
        <f>C43</f>
        <v/>
      </c>
      <c r="D67" s="939">
        <f>D43</f>
        <v/>
      </c>
      <c r="E67" s="939">
        <f>E43</f>
        <v/>
      </c>
      <c r="F67" s="939">
        <f>F43</f>
        <v/>
      </c>
      <c r="G67" s="939" t="n">
        <v>1234</v>
      </c>
      <c r="H67" s="939" t="n">
        <v>1186</v>
      </c>
      <c r="I67" s="1017" t="n"/>
      <c r="N67" s="293">
        <f>B67</f>
        <v/>
      </c>
      <c r="O67" s="192">
        <f>C67*BS!$B$9</f>
        <v/>
      </c>
      <c r="P67" s="192">
        <f>D67*BS!$B$9</f>
        <v/>
      </c>
      <c r="Q67" s="192">
        <f>E67*BS!$B$9</f>
        <v/>
      </c>
      <c r="R67" s="192">
        <f>F67*BS!$B$9</f>
        <v/>
      </c>
      <c r="S67" s="192">
        <f>G67*BS!$B$9</f>
        <v/>
      </c>
      <c r="T67" s="192">
        <f>H67*BS!$B$9</f>
        <v/>
      </c>
      <c r="U67" s="1016">
        <f>I67</f>
        <v/>
      </c>
    </row>
    <row r="68" customFormat="1" s="279">
      <c r="B68" s="299" t="inlineStr">
        <is>
          <t>'s None Bank charges nan</t>
        </is>
      </c>
      <c r="C68" s="939">
        <f>C44</f>
        <v/>
      </c>
      <c r="D68" s="939">
        <f>D44</f>
        <v/>
      </c>
      <c r="E68" s="939">
        <f>E44</f>
        <v/>
      </c>
      <c r="F68" s="939">
        <f>F44</f>
        <v/>
      </c>
      <c r="G68" s="939" t="n">
        <v>70</v>
      </c>
      <c r="H68" s="939" t="n">
        <v>82</v>
      </c>
      <c r="I68" s="1017" t="n"/>
      <c r="N68" s="293">
        <f>B68</f>
        <v/>
      </c>
      <c r="O68" s="192">
        <f>C68*BS!$B$9</f>
        <v/>
      </c>
      <c r="P68" s="192">
        <f>D68*BS!$B$9</f>
        <v/>
      </c>
      <c r="Q68" s="192">
        <f>E68*BS!$B$9</f>
        <v/>
      </c>
      <c r="R68" s="192">
        <f>F68*BS!$B$9</f>
        <v/>
      </c>
      <c r="S68" s="192">
        <f>G68*BS!$B$9</f>
        <v/>
      </c>
      <c r="T68" s="192">
        <f>H68*BS!$B$9</f>
        <v/>
      </c>
      <c r="U68" s="1016">
        <f>I68</f>
        <v/>
      </c>
    </row>
    <row r="69" customFormat="1" s="279">
      <c r="B69" s="299" t="inlineStr">
        <is>
          <t>'s None Provision for doubtful debts nan</t>
        </is>
      </c>
      <c r="C69" s="939">
        <f>C45</f>
        <v/>
      </c>
      <c r="D69" s="939">
        <f>D45</f>
        <v/>
      </c>
      <c r="E69" s="939">
        <f>E45</f>
        <v/>
      </c>
      <c r="F69" s="939">
        <f>F45</f>
        <v/>
      </c>
      <c r="G69" s="939" t="n">
        <v>1234</v>
      </c>
      <c r="H69" s="939" t="n">
        <v>70</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v>0</v>
      </c>
      <c r="H81" s="939" t="n">
        <v>0</v>
      </c>
      <c r="I81" s="1017" t="n"/>
      <c r="N81" s="296" t="inlineStr"/>
      <c r="O81" s="192" t="inlineStr"/>
      <c r="P81" s="192" t="inlineStr"/>
      <c r="Q81" s="192" t="inlineStr"/>
      <c r="R81" s="192" t="inlineStr"/>
      <c r="S81" s="192">
        <f>G81*BS!$B$9</f>
        <v/>
      </c>
      <c r="T81" s="192">
        <f>H81*BS!$B$9</f>
        <v/>
      </c>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's None Service department training &amp; tools</t>
        </is>
      </c>
      <c r="C84" s="991" t="n"/>
      <c r="D84" s="991" t="n"/>
      <c r="E84" s="991" t="n"/>
      <c r="F84" s="991" t="n"/>
      <c r="G84" s="991" t="n">
        <v>328</v>
      </c>
      <c r="H84" s="991" t="n">
        <v>542</v>
      </c>
      <c r="I84" s="1018" t="n"/>
      <c r="L84" s="279" t="n"/>
      <c r="M84" s="279" t="n"/>
      <c r="N84" s="301">
        <f>B84</f>
        <v/>
      </c>
      <c r="O84" s="192" t="inlineStr"/>
      <c r="P84" s="192" t="inlineStr"/>
      <c r="Q84" s="192" t="inlineStr"/>
      <c r="R84" s="192" t="inlineStr"/>
      <c r="S84" s="192">
        <f>G84*BS!$B$9</f>
        <v/>
      </c>
      <c r="T84" s="192">
        <f>H84*BS!$B$9</f>
        <v/>
      </c>
      <c r="U84" s="1016">
        <f>I84</f>
        <v/>
      </c>
    </row>
    <row r="85" customFormat="1" s="118">
      <c r="B85" s="102" t="inlineStr">
        <is>
          <t>'s None Finance fees</t>
        </is>
      </c>
      <c r="C85" s="991" t="n"/>
      <c r="D85" s="991" t="n"/>
      <c r="E85" s="991" t="n"/>
      <c r="F85" s="991" t="n"/>
      <c r="G85" s="991" t="n">
        <v>1839</v>
      </c>
      <c r="H85" s="991" t="n">
        <v>1298</v>
      </c>
      <c r="I85" s="1018" t="n"/>
      <c r="L85" s="279" t="n"/>
      <c r="M85" s="279" t="n"/>
      <c r="N85" s="301">
        <f>B85</f>
        <v/>
      </c>
      <c r="O85" s="192" t="inlineStr"/>
      <c r="P85" s="192" t="inlineStr"/>
      <c r="Q85" s="192" t="inlineStr"/>
      <c r="R85" s="192" t="inlineStr"/>
      <c r="S85" s="192">
        <f>G85*BS!$B$9</f>
        <v/>
      </c>
      <c r="T85" s="192">
        <f>H85*BS!$B$9</f>
        <v/>
      </c>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 xml:space="preserve"> Net finance income / (expense) Interest income loans</t>
        </is>
      </c>
      <c r="C98" s="939" t="n"/>
      <c r="D98" s="939" t="n"/>
      <c r="E98" s="939" t="n"/>
      <c r="F98" s="939" t="n"/>
      <c r="G98" s="939" t="n">
        <v>15727</v>
      </c>
      <c r="H98" s="939" t="n">
        <v>17184</v>
      </c>
      <c r="I98" s="1017" t="n"/>
      <c r="L98" s="279" t="n"/>
      <c r="M98" s="279" t="n"/>
      <c r="N98" s="296">
        <f>B98</f>
        <v/>
      </c>
      <c r="O98" s="192" t="inlineStr"/>
      <c r="P98" s="192" t="inlineStr"/>
      <c r="Q98" s="192" t="inlineStr"/>
      <c r="R98" s="192" t="inlineStr"/>
      <c r="S98" s="192">
        <f>G98*BS!$B$9</f>
        <v/>
      </c>
      <c r="T98" s="192">
        <f>H98*BS!$B$9</f>
        <v/>
      </c>
      <c r="U98" s="1016">
        <f>I98</f>
        <v/>
      </c>
    </row>
    <row r="99" customFormat="1" s="118">
      <c r="B99" s="303" t="inlineStr">
        <is>
          <t xml:space="preserve"> Net finance income / (expense) Interest income bank deposits</t>
        </is>
      </c>
      <c r="C99" s="939" t="n"/>
      <c r="D99" s="939" t="n"/>
      <c r="E99" s="939" t="n"/>
      <c r="F99" s="939" t="n"/>
      <c r="G99" s="939" t="n">
        <v>0</v>
      </c>
      <c r="H99" s="939" t="n">
        <v>154</v>
      </c>
      <c r="I99" s="1017" t="n"/>
      <c r="L99" s="279" t="n"/>
      <c r="M99" s="279" t="n"/>
      <c r="N99" s="296">
        <f>B99</f>
        <v/>
      </c>
      <c r="O99" s="192" t="inlineStr"/>
      <c r="P99" s="192" t="inlineStr"/>
      <c r="Q99" s="192" t="inlineStr"/>
      <c r="R99" s="192" t="inlineStr"/>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 xml:space="preserve"> Net finance income / (expense) Interest expense</t>
        </is>
      </c>
      <c r="C111" s="939" t="n"/>
      <c r="D111" s="939" t="n"/>
      <c r="E111" s="939" t="n"/>
      <c r="F111" s="939" t="n"/>
      <c r="G111" s="939" t="n">
        <v>5647</v>
      </c>
      <c r="H111" s="939" t="n">
        <v>6318</v>
      </c>
      <c r="I111" s="1017" t="n"/>
      <c r="L111" s="279" t="n"/>
      <c r="M111" s="279" t="n"/>
      <c r="N111" s="293">
        <f>B111</f>
        <v/>
      </c>
      <c r="O111" s="192" t="inlineStr"/>
      <c r="P111" s="192" t="inlineStr"/>
      <c r="Q111" s="192" t="inlineStr"/>
      <c r="R111" s="192" t="inlineStr"/>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Finance expense</t>
        </is>
      </c>
      <c r="C124" s="952" t="n"/>
      <c r="D124" s="952" t="n"/>
      <c r="E124" s="952" t="n"/>
      <c r="F124" s="952" t="n"/>
      <c r="G124" s="952" t="n">
        <v>-5647</v>
      </c>
      <c r="H124" s="952" t="n">
        <v>-6318</v>
      </c>
      <c r="I124" s="1020" t="n"/>
      <c r="L124" s="279" t="n"/>
      <c r="M124" s="279" t="n"/>
      <c r="N124" s="296">
        <f>B124</f>
        <v/>
      </c>
      <c r="O124" s="192" t="inlineStr"/>
      <c r="P124" s="192" t="inlineStr"/>
      <c r="Q124" s="192" t="inlineStr"/>
      <c r="R124" s="192" t="inlineStr"/>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t="inlineStr">
        <is>
          <t>'s None Profit before tax</t>
        </is>
      </c>
      <c r="G138" t="n">
        <v>50167</v>
      </c>
      <c r="H138" t="n">
        <v>42772</v>
      </c>
      <c r="N138">
        <f>B138</f>
        <v/>
      </c>
      <c r="O138" t="inlineStr"/>
      <c r="P138" t="inlineStr"/>
      <c r="Q138" t="inlineStr"/>
      <c r="R138" t="inlineStr"/>
      <c r="S138">
        <f>G138*BS!$B$9</f>
        <v/>
      </c>
      <c r="T138">
        <f>H138*BS!$B$9</f>
        <v/>
      </c>
    </row>
    <row r="139" customFormat="1" s="118">
      <c r="B139" t="inlineStr">
        <is>
          <t>'s None Income tax at the Australian tax rate of 30% (2021: 30%)</t>
        </is>
      </c>
      <c r="G139" t="n">
        <v>15003</v>
      </c>
      <c r="H139" t="n">
        <v>12860</v>
      </c>
      <c r="N139">
        <f>B139</f>
        <v/>
      </c>
      <c r="O139" t="inlineStr"/>
      <c r="P139" t="inlineStr"/>
      <c r="Q139" t="inlineStr"/>
      <c r="R139" t="inlineStr"/>
      <c r="S139">
        <f>G139*BS!$B$9</f>
        <v/>
      </c>
      <c r="T139">
        <f>H139*BS!$B$9</f>
        <v/>
      </c>
    </row>
    <row r="140" customFormat="1" s="118">
      <c r="B140" t="inlineStr">
        <is>
          <t>'s None expenses</t>
        </is>
      </c>
      <c r="G140" t="n">
        <v>123</v>
      </c>
      <c r="H140" t="n">
        <v>31</v>
      </c>
      <c r="N140">
        <f>B140</f>
        <v/>
      </c>
      <c r="O140" t="inlineStr"/>
      <c r="P140" t="inlineStr"/>
      <c r="Q140" t="inlineStr"/>
      <c r="R140" t="inlineStr"/>
      <c r="S140">
        <f>G140*BS!$B$9</f>
        <v/>
      </c>
      <c r="T140">
        <f>H140*BS!$B$9</f>
        <v/>
      </c>
    </row>
    <row r="141" customFormat="1" s="118">
      <c r="B141" t="inlineStr">
        <is>
          <t>'s None Effect of different tax rate of subsidiary operating in other</t>
        </is>
      </c>
      <c r="G141" t="n">
        <v>50</v>
      </c>
      <c r="H141" t="n">
        <v>21</v>
      </c>
      <c r="N141">
        <f>B141</f>
        <v/>
      </c>
      <c r="O141" t="inlineStr"/>
      <c r="P141" t="inlineStr"/>
      <c r="Q141" t="inlineStr"/>
      <c r="R141" t="inlineStr"/>
      <c r="S141">
        <f>G141*BS!$B$9</f>
        <v/>
      </c>
      <c r="T141">
        <f>H141*BS!$B$9</f>
        <v/>
      </c>
    </row>
    <row r="142" customFormat="1" s="118">
      <c r="B142" t="inlineStr">
        <is>
          <t>'s tax jurisdictions (Over)/under provision in prior years</t>
        </is>
      </c>
      <c r="G142" t="n">
        <v>293</v>
      </c>
      <c r="H142" t="n">
        <v>255</v>
      </c>
      <c r="N142">
        <f>B142</f>
        <v/>
      </c>
      <c r="O142" t="inlineStr"/>
      <c r="P142" t="inlineStr"/>
      <c r="Q142" t="inlineStr"/>
      <c r="R142" t="inlineStr"/>
      <c r="S142">
        <f>G142*BS!$B$9</f>
        <v/>
      </c>
      <c r="T142">
        <f>H142*BS!$B$9</f>
        <v/>
      </c>
    </row>
    <row r="143" customFormat="1" s="118">
      <c r="B143" t="inlineStr">
        <is>
          <t>'s tax jurisdictions Income tax expense on pre- tax net profit</t>
        </is>
      </c>
      <c r="G143" t="n">
        <v>15369</v>
      </c>
      <c r="H143" t="n">
        <v>12595</v>
      </c>
      <c r="N143">
        <f>B143</f>
        <v/>
      </c>
      <c r="O143" t="inlineStr"/>
      <c r="P143" t="inlineStr"/>
      <c r="Q143" t="inlineStr"/>
      <c r="R143" t="inlineStr"/>
      <c r="S143">
        <f>G143*BS!$B$9</f>
        <v/>
      </c>
      <c r="T143">
        <f>H143*BS!$B$9</f>
        <v/>
      </c>
    </row>
    <row r="144" customFormat="1" s="118">
      <c r="B144" t="inlineStr">
        <is>
          <t>'s tax jurisdictions Tax expense for the year</t>
        </is>
      </c>
      <c r="G144" t="n">
        <v>15369</v>
      </c>
      <c r="H144" t="n">
        <v>12595</v>
      </c>
      <c r="N144">
        <f>B144</f>
        <v/>
      </c>
      <c r="O144" t="inlineStr"/>
      <c r="P144" t="inlineStr"/>
      <c r="Q144" t="inlineStr"/>
      <c r="R144" t="inlineStr"/>
      <c r="S144">
        <f>G144*BS!$B$9</f>
        <v/>
      </c>
      <c r="T144">
        <f>H144*BS!$B$9</f>
        <v/>
      </c>
    </row>
    <row r="145" customFormat="1" s="118">
      <c r="B145" s="102" t="n"/>
      <c r="D145" s="939" t="n"/>
      <c r="E145" s="939" t="n"/>
      <c r="F145" s="939" t="n"/>
      <c r="G145" s="939" t="n"/>
      <c r="H145" s="939" t="n"/>
      <c r="I145" s="1017" t="n"/>
      <c r="L145" s="279" t="n"/>
      <c r="M145" s="279" t="n"/>
      <c r="N145" s="290" t="inlineStr"/>
      <c r="O145" s="204" t="inlineStr"/>
      <c r="P145" s="204" t="inlineStr"/>
      <c r="Q145" s="204" t="inlineStr"/>
      <c r="R145" s="204" t="inlineStr"/>
      <c r="S145" s="204" t="inlineStr"/>
      <c r="T145" s="204" t="inlineStr"/>
      <c r="U145" s="1016" t="n"/>
    </row>
    <row r="146" customFormat="1" s="118">
      <c r="B146" s="102" t="n"/>
      <c r="C146" s="939" t="n"/>
      <c r="D146" s="939" t="n"/>
      <c r="E146" s="939" t="n"/>
      <c r="F146" s="939" t="n"/>
      <c r="G146" s="939" t="n"/>
      <c r="H146" s="939" t="n"/>
      <c r="I146" s="1017" t="n"/>
      <c r="L146" s="279" t="n"/>
      <c r="M146" s="279" t="n"/>
      <c r="N146" s="290" t="inlineStr"/>
      <c r="O146" s="204" t="inlineStr"/>
      <c r="P146" s="204" t="inlineStr"/>
      <c r="Q146" s="204" t="inlineStr"/>
      <c r="R146" s="204" t="inlineStr"/>
      <c r="S146" s="204" t="inlineStr"/>
      <c r="T146" s="204" t="inlineStr"/>
      <c r="U146" s="1016" t="n"/>
    </row>
    <row r="147" customFormat="1" s="118">
      <c r="A147" s="118" t="inlineStr">
        <is>
          <t>K22</t>
        </is>
      </c>
      <c r="B147" s="298" t="inlineStr">
        <is>
          <t>Minority Interest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I140</f>
        <v/>
      </c>
    </row>
    <row r="148" customFormat="1" s="118">
      <c r="B148" s="102" t="n"/>
      <c r="C148" s="939" t="n"/>
      <c r="D148" s="939" t="n"/>
      <c r="E148" s="939" t="n"/>
      <c r="F148" s="939" t="n"/>
      <c r="G148" s="939" t="n"/>
      <c r="H148" s="939" t="n"/>
      <c r="I148" s="1017" t="n"/>
      <c r="L148" s="279" t="n"/>
      <c r="M148" s="279" t="n"/>
      <c r="N148" s="293" t="inlineStr"/>
      <c r="O148" s="192" t="inlineStr"/>
      <c r="P148" s="192" t="inlineStr"/>
      <c r="Q148" s="192" t="inlineStr"/>
      <c r="R148" s="192" t="inlineStr"/>
      <c r="S148" s="192" t="inlineStr"/>
      <c r="T148" s="192" t="inlineStr"/>
      <c r="U148" s="1016">
        <f>I141</f>
        <v/>
      </c>
    </row>
    <row r="149" customFormat="1" s="118">
      <c r="B149" s="102" t="n"/>
      <c r="I149" s="1017" t="n"/>
      <c r="L149" s="279" t="n"/>
      <c r="M149" s="279" t="n"/>
      <c r="N149" s="293" t="inlineStr"/>
      <c r="O149" s="192" t="inlineStr"/>
      <c r="P149" s="192" t="inlineStr"/>
      <c r="Q149" s="192" t="inlineStr"/>
      <c r="R149" s="192" t="inlineStr"/>
      <c r="S149" s="192" t="inlineStr"/>
      <c r="T149" s="192" t="inlineStr"/>
      <c r="U149" s="1016">
        <f>I142</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I143</f>
        <v/>
      </c>
    </row>
    <row r="151" customFormat="1" s="118">
      <c r="B151" s="303" t="n"/>
      <c r="G151" t="n">
        <v>0</v>
      </c>
      <c r="H151" t="n">
        <v>0</v>
      </c>
      <c r="I151" s="1017" t="n"/>
      <c r="L151" s="279" t="n"/>
      <c r="M151" s="279" t="n"/>
      <c r="N151" s="293" t="inlineStr"/>
      <c r="O151" s="192" t="inlineStr"/>
      <c r="P151" s="192" t="inlineStr"/>
      <c r="Q151" s="192" t="inlineStr"/>
      <c r="R151" s="192" t="inlineStr"/>
      <c r="S151" s="192">
        <f>G151*BS!$B$9</f>
        <v/>
      </c>
      <c r="T151" s="192">
        <f>H151*BS!$B$9</f>
        <v/>
      </c>
      <c r="U151" s="1016">
        <f>I144</f>
        <v/>
      </c>
    </row>
    <row r="152" customFormat="1" s="118">
      <c r="A152" s="118" t="inlineStr">
        <is>
          <t>K23</t>
        </is>
      </c>
      <c r="B152" s="96" t="inlineStr">
        <is>
          <t xml:space="preserve">Total </t>
        </is>
      </c>
      <c r="C152" s="158">
        <f>SUM(INDIRECT(ADDRESS(MATCH("K22",$A:$A,0)+1,COLUMN(C$12),4)&amp;":"&amp;ADDRESS(MATCH("K23",$A:$A,0)-1,COLUMN(C$12),4)))</f>
        <v/>
      </c>
      <c r="D152" s="158">
        <f>SUM(INDIRECT(ADDRESS(MATCH("K22",$A:$A,0)+1,COLUMN(D$12),4)&amp;":"&amp;ADDRESS(MATCH("K23",$A:$A,0)-1,COLUMN(D$12),4)))</f>
        <v/>
      </c>
      <c r="E152" s="158">
        <f>SUM(INDIRECT(ADDRESS(MATCH("K22",$A:$A,0)+1,COLUMN(E$12),4)&amp;":"&amp;ADDRESS(MATCH("K23",$A:$A,0)-1,COLUMN(E$12),4)))</f>
        <v/>
      </c>
      <c r="F152" s="158">
        <f>SUM(INDIRECT(ADDRESS(MATCH("K22",$A:$A,0)+1,COLUMN(F$12),4)&amp;":"&amp;ADDRESS(MATCH("K23",$A:$A,0)-1,COLUMN(F$12),4)))</f>
        <v/>
      </c>
      <c r="G152" s="158">
        <f>SUM(INDIRECT(ADDRESS(MATCH("K22",$A:$A,0)+1,COLUMN(G$12),4)&amp;":"&amp;ADDRESS(MATCH("K23",$A:$A,0)-1,COLUMN(G$12),4)))</f>
        <v/>
      </c>
      <c r="H152" s="158">
        <f>SUM(INDIRECT(ADDRESS(MATCH("K22",$A:$A,0)+1,COLUMN(H$12),4)&amp;":"&amp;ADDRESS(MATCH("K23",$A:$A,0)-1,COLUMN(H$12),4)))</f>
        <v/>
      </c>
      <c r="I152" s="1017" t="n"/>
      <c r="L152" s="279" t="n"/>
      <c r="M152" s="279" t="n"/>
      <c r="N152" s="290">
        <f>B152</f>
        <v/>
      </c>
      <c r="O152" s="204">
        <f>C152*BS!$B$9</f>
        <v/>
      </c>
      <c r="P152" s="204">
        <f>D152*BS!$B$9</f>
        <v/>
      </c>
      <c r="Q152" s="204">
        <f>E152*BS!$B$9</f>
        <v/>
      </c>
      <c r="R152" s="204">
        <f>F152*BS!$B$9</f>
        <v/>
      </c>
      <c r="S152" s="204">
        <f>G152*BS!$B$9</f>
        <v/>
      </c>
      <c r="T152" s="204">
        <f>H152*BS!$B$9</f>
        <v/>
      </c>
      <c r="U152" s="1016">
        <f>I145</f>
        <v/>
      </c>
    </row>
    <row r="153" customFormat="1" s="118">
      <c r="B153" s="303" t="n"/>
      <c r="C153" s="279" t="n"/>
      <c r="D153" s="938" t="n"/>
      <c r="E153" s="938" t="n"/>
      <c r="F153" s="938" t="n"/>
      <c r="G153" s="938" t="n"/>
      <c r="H153" s="938" t="n"/>
      <c r="I153" s="1017" t="n"/>
      <c r="L153" s="279" t="n"/>
      <c r="M153" s="279" t="n"/>
      <c r="N153" s="296" t="inlineStr"/>
      <c r="O153" s="192" t="inlineStr"/>
      <c r="P153" s="192" t="inlineStr"/>
      <c r="Q153" s="192" t="inlineStr"/>
      <c r="R153" s="192" t="inlineStr"/>
      <c r="S153" s="192" t="inlineStr"/>
      <c r="T153" s="192" t="inlineStr"/>
      <c r="U153" s="1016">
        <f>I146</f>
        <v/>
      </c>
    </row>
    <row r="154" customFormat="1" s="118">
      <c r="A154" s="118" t="inlineStr">
        <is>
          <t>K24</t>
        </is>
      </c>
      <c r="B154" s="298" t="inlineStr">
        <is>
          <t xml:space="preserve">Extraordinary Gain/Loss </t>
        </is>
      </c>
      <c r="C154" s="158" t="n"/>
      <c r="D154" s="954" t="n"/>
      <c r="E154" s="954" t="n"/>
      <c r="F154" s="954" t="n"/>
      <c r="G154" s="954" t="n"/>
      <c r="H154" s="954" t="n"/>
      <c r="I154" s="1017" t="n"/>
      <c r="L154" s="279" t="n"/>
      <c r="M154" s="279" t="n"/>
      <c r="N154" s="290">
        <f>B154</f>
        <v/>
      </c>
      <c r="O154" s="204" t="inlineStr"/>
      <c r="P154" s="204" t="inlineStr"/>
      <c r="Q154" s="204" t="inlineStr"/>
      <c r="R154" s="204" t="inlineStr"/>
      <c r="S154" s="204" t="inlineStr"/>
      <c r="T154" s="204" t="inlineStr"/>
      <c r="U154" s="1016">
        <f>I147</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I148</f>
        <v/>
      </c>
    </row>
    <row r="156" customFormat="1" s="118">
      <c r="B156" s="303" t="n"/>
      <c r="I156" s="1017" t="n"/>
      <c r="L156" s="279" t="n"/>
      <c r="M156" s="279" t="n"/>
      <c r="N156" s="293" t="inlineStr"/>
      <c r="O156" s="192" t="inlineStr"/>
      <c r="P156" s="192" t="inlineStr"/>
      <c r="Q156" s="192" t="inlineStr"/>
      <c r="R156" s="192" t="inlineStr"/>
      <c r="S156" s="192" t="inlineStr"/>
      <c r="T156" s="192" t="inlineStr"/>
      <c r="U156" s="1016">
        <f>I149</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I150</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I151</f>
        <v/>
      </c>
    </row>
    <row r="159" customFormat="1" s="118">
      <c r="B159" s="102" t="n"/>
      <c r="I159" s="1017" t="n"/>
      <c r="L159" s="279" t="n"/>
      <c r="M159" s="279" t="n"/>
      <c r="N159" s="293" t="inlineStr"/>
      <c r="O159" s="192" t="inlineStr"/>
      <c r="P159" s="192" t="inlineStr"/>
      <c r="Q159" s="192" t="inlineStr"/>
      <c r="R159" s="192" t="inlineStr"/>
      <c r="S159" s="192" t="inlineStr"/>
      <c r="T159" s="192" t="inlineStr"/>
      <c r="U159" s="1016">
        <f>I152</f>
        <v/>
      </c>
    </row>
    <row r="160" customFormat="1" s="118">
      <c r="B160" s="102" t="n"/>
      <c r="C160" s="939" t="n"/>
      <c r="D160" s="939" t="n"/>
      <c r="E160" s="939" t="n"/>
      <c r="F160" s="939" t="n"/>
      <c r="G160" s="939" t="n"/>
      <c r="H160" s="939" t="n"/>
      <c r="I160" s="1017" t="n"/>
      <c r="L160" s="279" t="n"/>
      <c r="M160" s="279" t="n"/>
      <c r="N160" s="293" t="inlineStr"/>
      <c r="O160" s="192" t="inlineStr"/>
      <c r="P160" s="192" t="inlineStr"/>
      <c r="Q160" s="192" t="inlineStr"/>
      <c r="R160" s="192" t="inlineStr"/>
      <c r="S160" s="192" t="inlineStr"/>
      <c r="T160" s="192" t="inlineStr"/>
      <c r="U160" s="1016">
        <f>I153</f>
        <v/>
      </c>
    </row>
    <row r="161" customFormat="1" s="118">
      <c r="B161" s="102" t="n"/>
      <c r="I161" s="1017" t="n"/>
      <c r="L161" s="279" t="n"/>
      <c r="M161" s="279" t="n"/>
      <c r="N161" s="293" t="inlineStr"/>
      <c r="O161" s="192" t="inlineStr"/>
      <c r="P161" s="192" t="inlineStr"/>
      <c r="Q161" s="192" t="inlineStr"/>
      <c r="R161" s="192" t="inlineStr"/>
      <c r="S161" s="192" t="inlineStr"/>
      <c r="T161" s="192" t="inlineStr"/>
      <c r="U161" s="1016">
        <f>I154</f>
        <v/>
      </c>
    </row>
    <row r="162" customFormat="1" s="118">
      <c r="B162" s="102" t="n"/>
      <c r="I162" s="1017" t="n"/>
      <c r="L162" s="279" t="n"/>
      <c r="M162" s="279" t="n"/>
      <c r="N162" s="293" t="inlineStr"/>
      <c r="O162" s="192" t="inlineStr"/>
      <c r="P162" s="192" t="inlineStr"/>
      <c r="Q162" s="192" t="inlineStr"/>
      <c r="R162" s="192" t="inlineStr"/>
      <c r="S162" s="192" t="inlineStr"/>
      <c r="T162" s="192" t="inlineStr"/>
      <c r="U162" s="1016">
        <f>I155</f>
        <v/>
      </c>
    </row>
    <row r="163" customFormat="1" s="118">
      <c r="B163" s="102" t="n"/>
      <c r="I163" s="1017" t="n"/>
      <c r="L163" s="279" t="n"/>
      <c r="M163" s="279" t="n"/>
      <c r="N163" s="293" t="inlineStr"/>
      <c r="O163" s="192" t="inlineStr"/>
      <c r="P163" s="192" t="inlineStr"/>
      <c r="Q163" s="192" t="inlineStr"/>
      <c r="R163" s="192" t="inlineStr"/>
      <c r="S163" s="192" t="inlineStr"/>
      <c r="T163" s="192" t="inlineStr"/>
      <c r="U163" s="1016">
        <f>I156</f>
        <v/>
      </c>
    </row>
    <row r="164" customFormat="1" s="118">
      <c r="B164" s="102" t="n"/>
      <c r="I164" s="1017" t="n"/>
      <c r="L164" s="279" t="n"/>
      <c r="M164" s="279" t="n"/>
      <c r="N164" s="293" t="inlineStr"/>
      <c r="O164" s="192" t="inlineStr"/>
      <c r="P164" s="192" t="inlineStr"/>
      <c r="Q164" s="192" t="inlineStr"/>
      <c r="R164" s="192" t="inlineStr"/>
      <c r="S164" s="192" t="inlineStr"/>
      <c r="T164" s="192" t="inlineStr"/>
      <c r="U164" s="1016">
        <f>I157</f>
        <v/>
      </c>
    </row>
    <row r="165" customFormat="1" s="118">
      <c r="B165" s="102" t="n"/>
      <c r="G165" t="n">
        <v>0</v>
      </c>
      <c r="H165" t="n">
        <v>0</v>
      </c>
      <c r="I165" s="1017" t="n"/>
      <c r="L165" s="279" t="n"/>
      <c r="M165" s="279" t="n"/>
      <c r="N165" s="293" t="inlineStr"/>
      <c r="O165" s="192" t="inlineStr"/>
      <c r="P165" s="192" t="inlineStr"/>
      <c r="Q165" s="192" t="inlineStr"/>
      <c r="R165" s="192" t="inlineStr"/>
      <c r="S165" s="192">
        <f>G165*BS!$B$9</f>
        <v/>
      </c>
      <c r="T165" s="192">
        <f>H165*BS!$B$9</f>
        <v/>
      </c>
      <c r="U165" s="1016">
        <f>I158</f>
        <v/>
      </c>
    </row>
    <row r="166" customFormat="1" s="118">
      <c r="A166" s="118" t="inlineStr">
        <is>
          <t>K25</t>
        </is>
      </c>
      <c r="B166" s="96" t="inlineStr">
        <is>
          <t xml:space="preserve">Total </t>
        </is>
      </c>
      <c r="C166" s="158">
        <f>SUM(INDIRECT(ADDRESS(MATCH("K24",$A:$A,0)+1,COLUMN(C$12),4)&amp;":"&amp;ADDRESS(MATCH("K25",$A:$A,0)-1,COLUMN(C$12),4)))</f>
        <v/>
      </c>
      <c r="D166" s="158">
        <f>SUM(INDIRECT(ADDRESS(MATCH("K24",$A:$A,0)+1,COLUMN(D$12),4)&amp;":"&amp;ADDRESS(MATCH("K25",$A:$A,0)-1,COLUMN(D$12),4)))</f>
        <v/>
      </c>
      <c r="E166" s="158">
        <f>SUM(INDIRECT(ADDRESS(MATCH("K24",$A:$A,0)+1,COLUMN(E$12),4)&amp;":"&amp;ADDRESS(MATCH("K25",$A:$A,0)-1,COLUMN(E$12),4)))</f>
        <v/>
      </c>
      <c r="F166" s="158">
        <f>SUM(INDIRECT(ADDRESS(MATCH("K24",$A:$A,0)+1,COLUMN(F$12),4)&amp;":"&amp;ADDRESS(MATCH("K25",$A:$A,0)-1,COLUMN(F$12),4)))</f>
        <v/>
      </c>
      <c r="G166" s="158">
        <f>SUM(INDIRECT(ADDRESS(MATCH("K24",$A:$A,0)+1,COLUMN(G$12),4)&amp;":"&amp;ADDRESS(MATCH("K25",$A:$A,0)-1,COLUMN(G$12),4)))</f>
        <v/>
      </c>
      <c r="H166" s="158">
        <f>SUM(INDIRECT(ADDRESS(MATCH("K24",$A:$A,0)+1,COLUMN(H$12),4)&amp;":"&amp;ADDRESS(MATCH("K25",$A:$A,0)-1,COLUMN(H$12),4)))</f>
        <v/>
      </c>
      <c r="I166" s="1017" t="n"/>
      <c r="L166" s="279" t="n"/>
      <c r="M166" s="279" t="n"/>
      <c r="N166" s="290">
        <f>B166</f>
        <v/>
      </c>
      <c r="O166" s="204">
        <f>C166*BS!$B$9</f>
        <v/>
      </c>
      <c r="P166" s="204">
        <f>D166*BS!$B$9</f>
        <v/>
      </c>
      <c r="Q166" s="204">
        <f>E166*BS!$B$9</f>
        <v/>
      </c>
      <c r="R166" s="204">
        <f>F166*BS!$B$9</f>
        <v/>
      </c>
      <c r="S166" s="204">
        <f>G166*BS!$B$9</f>
        <v/>
      </c>
      <c r="T166" s="204">
        <f>H166*BS!$B$9</f>
        <v/>
      </c>
      <c r="U166" s="1016">
        <f>I159</f>
        <v/>
      </c>
    </row>
    <row r="167" customFormat="1" s="118">
      <c r="B167" s="303" t="n"/>
      <c r="D167" s="939" t="n"/>
      <c r="E167" s="939" t="n"/>
      <c r="F167" s="939" t="n"/>
      <c r="G167" s="939" t="n"/>
      <c r="H167" s="939" t="n"/>
      <c r="I167" s="934" t="n"/>
      <c r="N167" s="296" t="inlineStr"/>
      <c r="O167" s="192" t="inlineStr"/>
      <c r="P167" s="192" t="inlineStr"/>
      <c r="Q167" s="192" t="inlineStr"/>
      <c r="R167" s="192" t="inlineStr"/>
      <c r="S167" s="192" t="inlineStr"/>
      <c r="T167" s="192" t="inlineStr"/>
      <c r="U167" s="1016" t="n"/>
    </row>
    <row r="168" customFormat="1" s="118">
      <c r="A168" s="118" t="inlineStr">
        <is>
          <t>K26</t>
        </is>
      </c>
      <c r="B168" s="298" t="inlineStr">
        <is>
          <t xml:space="preserve">Others </t>
        </is>
      </c>
      <c r="C168" s="97" t="n"/>
      <c r="D168" s="964" t="n"/>
      <c r="E168" s="964" t="n"/>
      <c r="F168" s="964" t="n"/>
      <c r="G168" s="964" t="n"/>
      <c r="H168" s="964" t="n"/>
      <c r="I168" s="1017" t="n"/>
      <c r="N168" s="290">
        <f>B168</f>
        <v/>
      </c>
      <c r="O168" s="204" t="inlineStr"/>
      <c r="P168" s="204" t="inlineStr"/>
      <c r="Q168" s="204" t="inlineStr"/>
      <c r="R168" s="204" t="inlineStr"/>
      <c r="S168" s="204" t="inlineStr"/>
      <c r="T168" s="204" t="inlineStr"/>
      <c r="U168" s="1016" t="n"/>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I162</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I163</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I164</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I165</f>
        <v/>
      </c>
    </row>
    <row r="173" customFormat="1" s="118">
      <c r="B173" s="102" t="n"/>
      <c r="C173" s="939" t="n"/>
      <c r="D173" s="939" t="n"/>
      <c r="E173" s="939" t="n"/>
      <c r="F173" s="939" t="n"/>
      <c r="G173" s="939" t="n"/>
      <c r="H173" s="939" t="n"/>
      <c r="I173" s="1017" t="n"/>
      <c r="N173" s="293" t="inlineStr"/>
      <c r="O173" s="192" t="inlineStr"/>
      <c r="P173" s="192" t="inlineStr"/>
      <c r="Q173" s="192" t="inlineStr"/>
      <c r="R173" s="192" t="inlineStr"/>
      <c r="S173" s="192" t="inlineStr"/>
      <c r="T173" s="192" t="inlineStr"/>
      <c r="U173" s="1016">
        <f>I166</f>
        <v/>
      </c>
    </row>
    <row r="174" customFormat="1" s="118">
      <c r="B174" s="102" t="n"/>
      <c r="C174" s="939" t="n"/>
      <c r="D174" s="939" t="n"/>
      <c r="E174" s="939" t="n"/>
      <c r="F174" s="939" t="n"/>
      <c r="G174" s="939" t="n"/>
      <c r="H174" s="939" t="n"/>
      <c r="I174" s="1017" t="n"/>
      <c r="N174" s="293" t="inlineStr"/>
      <c r="O174" s="192" t="inlineStr"/>
      <c r="P174" s="192" t="inlineStr"/>
      <c r="Q174" s="192" t="inlineStr"/>
      <c r="R174" s="192" t="inlineStr"/>
      <c r="S174" s="192" t="inlineStr"/>
      <c r="T174" s="192" t="inlineStr"/>
      <c r="U174" s="1016">
        <f>I167</f>
        <v/>
      </c>
    </row>
    <row r="175">
      <c r="B175" s="102" t="n"/>
      <c r="C175" s="939" t="n"/>
      <c r="D175" s="939" t="n"/>
      <c r="E175" s="939" t="n"/>
      <c r="F175" s="939" t="n"/>
      <c r="G175" s="939" t="n"/>
      <c r="H175" s="939" t="n"/>
      <c r="I175" s="1017" t="n"/>
      <c r="N175" s="293" t="inlineStr"/>
      <c r="O175" s="192" t="inlineStr"/>
      <c r="P175" s="192" t="inlineStr"/>
      <c r="Q175" s="192" t="inlineStr"/>
      <c r="R175" s="192" t="inlineStr"/>
      <c r="S175" s="192" t="inlineStr"/>
      <c r="T175" s="192" t="inlineStr"/>
      <c r="U175" s="1016">
        <f>I168</f>
        <v/>
      </c>
    </row>
    <row r="176">
      <c r="B176" s="102" t="n"/>
      <c r="C176" s="939" t="n"/>
      <c r="D176" s="939" t="n"/>
      <c r="E176" s="939" t="n"/>
      <c r="F176" s="939" t="n"/>
      <c r="G176" s="939" t="n"/>
      <c r="H176" s="939" t="n"/>
      <c r="I176" s="1017" t="n"/>
      <c r="N176" s="293" t="inlineStr"/>
      <c r="O176" s="192" t="inlineStr"/>
      <c r="P176" s="192" t="inlineStr"/>
      <c r="Q176" s="192" t="inlineStr"/>
      <c r="R176" s="192" t="inlineStr"/>
      <c r="S176" s="192" t="inlineStr"/>
      <c r="T176" s="192" t="inlineStr"/>
      <c r="U176" s="1016">
        <f>I169</f>
        <v/>
      </c>
    </row>
    <row r="177">
      <c r="B177" s="102" t="n"/>
      <c r="C177" s="939" t="n"/>
      <c r="D177" s="939" t="n"/>
      <c r="E177" s="939" t="n"/>
      <c r="F177" s="939" t="n"/>
      <c r="G177" s="939" t="n"/>
      <c r="H177" s="939" t="n"/>
      <c r="I177" s="1017" t="n"/>
      <c r="N177" s="293" t="inlineStr"/>
      <c r="O177" s="192" t="inlineStr"/>
      <c r="P177" s="192" t="inlineStr"/>
      <c r="Q177" s="192" t="inlineStr"/>
      <c r="R177" s="192" t="inlineStr"/>
      <c r="S177" s="192" t="inlineStr"/>
      <c r="T177" s="192" t="inlineStr"/>
      <c r="U177" s="1016">
        <f>I170</f>
        <v/>
      </c>
    </row>
    <row r="178">
      <c r="B178" s="102" t="n"/>
      <c r="C178" s="939" t="n"/>
      <c r="D178" s="939" t="n"/>
      <c r="E178" s="939" t="n"/>
      <c r="F178" s="939" t="n"/>
      <c r="G178" s="939" t="n"/>
      <c r="H178" s="939" t="n"/>
      <c r="I178" s="1017" t="n"/>
      <c r="N178" s="293" t="inlineStr"/>
      <c r="O178" s="192" t="inlineStr"/>
      <c r="P178" s="192" t="inlineStr"/>
      <c r="Q178" s="192" t="inlineStr"/>
      <c r="R178" s="192" t="inlineStr"/>
      <c r="S178" s="192" t="inlineStr"/>
      <c r="T178" s="192" t="inlineStr"/>
      <c r="U178" s="1016">
        <f>I171</f>
        <v/>
      </c>
    </row>
    <row r="179">
      <c r="B179" s="102" t="n"/>
      <c r="C179" s="939" t="n"/>
      <c r="D179" s="939" t="n"/>
      <c r="E179" s="939" t="n"/>
      <c r="F179" s="939" t="n"/>
      <c r="G179" s="939" t="n">
        <v>0</v>
      </c>
      <c r="H179" s="939" t="n">
        <v>0</v>
      </c>
      <c r="I179" s="1017" t="n"/>
      <c r="N179" s="293" t="inlineStr"/>
      <c r="O179" s="192" t="inlineStr"/>
      <c r="P179" s="192" t="inlineStr"/>
      <c r="Q179" s="192" t="inlineStr"/>
      <c r="R179" s="192" t="inlineStr"/>
      <c r="S179" s="192">
        <f>G179*BS!$B$9</f>
        <v/>
      </c>
      <c r="T179" s="192">
        <f>H179*BS!$B$9</f>
        <v/>
      </c>
      <c r="U179" s="1016">
        <f>I172</f>
        <v/>
      </c>
    </row>
    <row r="180">
      <c r="A180" s="118" t="inlineStr">
        <is>
          <t>K27</t>
        </is>
      </c>
      <c r="B180" s="96" t="inlineStr">
        <is>
          <t xml:space="preserve">Total </t>
        </is>
      </c>
      <c r="C180" s="942">
        <f>SUM(INDIRECT(ADDRESS(MATCH("K26",$A:$A,0)+1,COLUMN(C$12),4)&amp;":"&amp;ADDRESS(MATCH("K27",$A:$A,0)-1,COLUMN(C$12),4)))</f>
        <v/>
      </c>
      <c r="D180" s="942">
        <f>SUM(INDIRECT(ADDRESS(MATCH("K26",$A:$A,0)+1,COLUMN(D$12),4)&amp;":"&amp;ADDRESS(MATCH("K27",$A:$A,0)-1,COLUMN(D$12),4)))</f>
        <v/>
      </c>
      <c r="E180" s="942">
        <f>SUM(INDIRECT(ADDRESS(MATCH("K26",$A:$A,0)+1,COLUMN(E$12),4)&amp;":"&amp;ADDRESS(MATCH("K27",$A:$A,0)-1,COLUMN(E$12),4)))</f>
        <v/>
      </c>
      <c r="F180" s="942">
        <f>SUM(INDIRECT(ADDRESS(MATCH("K26",$A:$A,0)+1,COLUMN(F$12),4)&amp;":"&amp;ADDRESS(MATCH("K27",$A:$A,0)-1,COLUMN(F$12),4)))</f>
        <v/>
      </c>
      <c r="G180" s="942">
        <f>SUM(INDIRECT(ADDRESS(MATCH("K26",$A:$A,0)+1,COLUMN(G$12),4)&amp;":"&amp;ADDRESS(MATCH("K27",$A:$A,0)-1,COLUMN(G$12),4)))</f>
        <v/>
      </c>
      <c r="H180" s="942">
        <f>SUM(INDIRECT(ADDRESS(MATCH("K26",$A:$A,0)+1,COLUMN(H$12),4)&amp;":"&amp;ADDRESS(MATCH("K27",$A:$A,0)-1,COLUMN(H$12),4)))</f>
        <v/>
      </c>
      <c r="I180" s="1017" t="n"/>
      <c r="N180" s="290">
        <f>B180</f>
        <v/>
      </c>
      <c r="O180" s="204">
        <f>C180*BS!$B$9</f>
        <v/>
      </c>
      <c r="P180" s="204">
        <f>D180*BS!$B$9</f>
        <v/>
      </c>
      <c r="Q180" s="204">
        <f>E180*BS!$B$9</f>
        <v/>
      </c>
      <c r="R180" s="204">
        <f>F180*BS!$B$9</f>
        <v/>
      </c>
      <c r="S180" s="204">
        <f>G180*BS!$B$9</f>
        <v/>
      </c>
      <c r="T180" s="204">
        <f>H180*BS!$B$9</f>
        <v/>
      </c>
      <c r="U180" s="1021" t="n"/>
    </row>
    <row r="181">
      <c r="B181" s="306" t="n"/>
      <c r="C181" s="307" t="n"/>
      <c r="D181" s="307" t="n"/>
      <c r="E181" s="307" t="n"/>
      <c r="F181" s="307" t="n"/>
      <c r="G181" s="307" t="n"/>
      <c r="H181" s="307" t="n"/>
      <c r="I181" s="1022" t="n"/>
      <c r="N181" s="309" t="inlineStr"/>
      <c r="O181" s="310" t="inlineStr"/>
      <c r="P181" s="310" t="inlineStr"/>
      <c r="Q181" s="310" t="inlineStr"/>
      <c r="R181" s="310" t="inlineStr"/>
      <c r="S181" s="310" t="inlineStr"/>
      <c r="T181" s="310" t="inlineStr"/>
      <c r="U181" s="311" t="n"/>
    </row>
    <row r="182">
      <c r="N182" t="inlineStr"/>
      <c r="O182" t="inlineStr"/>
      <c r="P182" t="inlineStr"/>
      <c r="Q182" t="inlineStr"/>
      <c r="R182" t="inlineStr"/>
      <c r="S182" t="inlineStr"/>
      <c r="T182" t="inlineStr"/>
    </row>
    <row r="183">
      <c r="B183" s="312" t="n"/>
      <c r="D183" s="1023" t="n"/>
      <c r="N183" s="314" t="inlineStr"/>
      <c r="O183" t="inlineStr"/>
      <c r="P183" s="1024" t="inlineStr"/>
      <c r="Q183" t="inlineStr"/>
      <c r="R183" t="inlineStr"/>
      <c r="S183" t="inlineStr"/>
      <c r="T183" t="inlineStr"/>
    </row>
    <row r="184">
      <c r="D184" s="1023" t="n"/>
      <c r="N184" t="inlineStr"/>
      <c r="O184" t="inlineStr"/>
      <c r="P184" s="1024" t="inlineStr"/>
      <c r="Q184" t="inlineStr"/>
      <c r="R184" t="inlineStr"/>
      <c r="S184" t="inlineStr"/>
      <c r="T184" t="inlineStr"/>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025" t="n"/>
      <c r="H189" s="1025" t="n"/>
      <c r="N189" t="inlineStr"/>
      <c r="O189" t="inlineStr"/>
      <c r="P189" t="inlineStr"/>
      <c r="Q189" t="inlineStr"/>
      <c r="R189" t="inlineStr"/>
      <c r="S189" s="1026" t="inlineStr"/>
      <c r="T189" s="1026" t="inlineStr"/>
    </row>
    <row r="190">
      <c r="B190" s="312" t="n"/>
      <c r="N190" s="314"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B192" s="312" t="n"/>
      <c r="N192" s="314" t="inlineStr"/>
      <c r="O192" t="inlineStr"/>
      <c r="P192" t="inlineStr"/>
      <c r="Q192" t="inlineStr"/>
      <c r="R192" t="inlineStr"/>
      <c r="S192" t="inlineStr"/>
      <c r="T192"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-4900</v>
      </c>
      <c r="G12" s="1029" t="n">
        <v>-104000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-654</v>
      </c>
      <c r="G13" s="1028" t="n">
        <v>-694</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-295</v>
      </c>
      <c r="G15" s="326" t="n">
        <v>-1038</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-949</v>
      </c>
      <c r="G18" s="1029" t="n">
        <v>-1732</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122725</v>
      </c>
      <c r="G22" s="1028" t="n">
        <v>249140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-129031</v>
      </c>
      <c r="G23" s="1028" t="n">
        <v>-142194</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-6306</v>
      </c>
      <c r="G25" s="1029" t="n">
        <v>106946</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